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bas\Informacion Actuarial\Facultad\Tesis\ARIMAX\Secciones de la Tesina\4.Marco del Modelado\"/>
    </mc:Choice>
  </mc:AlternateContent>
  <bookViews>
    <workbookView xWindow="0" yWindow="0" windowWidth="23040" windowHeight="9384"/>
  </bookViews>
  <sheets>
    <sheet name="Base Final" sheetId="12" r:id="rId1"/>
    <sheet name="Vector Devaluacion (2)" sheetId="13" r:id="rId2"/>
    <sheet name="Vector Devaluacion" sheetId="9" state="hidden" r:id="rId3"/>
    <sheet name="Analisis BBDD 2" sheetId="8" r:id="rId4"/>
    <sheet name="Analisis BBDD" sheetId="1" state="hidden" r:id="rId5"/>
    <sheet name="Box Jenkins" sheetId="5" state="hidden" r:id="rId6"/>
    <sheet name="202012" sheetId="2" state="hidden" r:id="rId7"/>
    <sheet name="modelo_glm_infoautos_202103" sheetId="3" state="hidden" r:id="rId8"/>
    <sheet name="Selection" sheetId="4" state="hidden" r:id="rId9"/>
    <sheet name="IPIM" sheetId="6" r:id="rId10"/>
    <sheet name="TC oficial" sheetId="7" r:id="rId11"/>
    <sheet name="Salarios" sheetId="10" r:id="rId12"/>
    <sheet name="ITCNM" sheetId="1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selected">[1]SELECTED_ULTIMATES!$C$4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6" i="13" l="1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C13" i="13" s="1"/>
  <c r="D14" i="13" s="1"/>
  <c r="B12" i="13"/>
  <c r="B11" i="13"/>
  <c r="B10" i="13"/>
  <c r="B9" i="13"/>
  <c r="B8" i="13"/>
  <c r="C8" i="13" s="1"/>
  <c r="D9" i="13" s="1"/>
  <c r="E10" i="13" s="1"/>
  <c r="F11" i="13" s="1"/>
  <c r="G12" i="13" s="1"/>
  <c r="H13" i="13" s="1"/>
  <c r="I14" i="13" s="1"/>
  <c r="B7" i="13"/>
  <c r="B6" i="13"/>
  <c r="C6" i="13" s="1"/>
  <c r="D7" i="13" s="1"/>
  <c r="E8" i="13" s="1"/>
  <c r="F9" i="13" s="1"/>
  <c r="G10" i="13" s="1"/>
  <c r="H11" i="13" s="1"/>
  <c r="I12" i="13" s="1"/>
  <c r="J13" i="13" s="1"/>
  <c r="K14" i="13" s="1"/>
  <c r="B5" i="13"/>
  <c r="B3" i="13"/>
  <c r="B2" i="13"/>
  <c r="B4" i="13"/>
  <c r="C7" i="13"/>
  <c r="C10" i="13"/>
  <c r="C11" i="13"/>
  <c r="D12" i="13" s="1"/>
  <c r="E13" i="13" s="1"/>
  <c r="F14" i="13" s="1"/>
  <c r="C12" i="13"/>
  <c r="D7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15" i="13"/>
  <c r="F5" i="13"/>
  <c r="G5" i="13"/>
  <c r="H6" i="13" s="1"/>
  <c r="I7" i="13" s="1"/>
  <c r="J8" i="13" s="1"/>
  <c r="K9" i="13" s="1"/>
  <c r="L10" i="13" s="1"/>
  <c r="M11" i="13" s="1"/>
  <c r="N12" i="13" s="1"/>
  <c r="O13" i="13" s="1"/>
  <c r="H5" i="13"/>
  <c r="I5" i="13"/>
  <c r="J5" i="13"/>
  <c r="K5" i="13"/>
  <c r="L5" i="13"/>
  <c r="M6" i="13" s="1"/>
  <c r="N7" i="13" s="1"/>
  <c r="O8" i="13" s="1"/>
  <c r="M5" i="13"/>
  <c r="N5" i="13"/>
  <c r="O5" i="13"/>
  <c r="G6" i="13"/>
  <c r="I6" i="13"/>
  <c r="J6" i="13"/>
  <c r="K7" i="13" s="1"/>
  <c r="L8" i="13" s="1"/>
  <c r="M9" i="13" s="1"/>
  <c r="N10" i="13" s="1"/>
  <c r="O11" i="13" s="1"/>
  <c r="K6" i="13"/>
  <c r="L6" i="13"/>
  <c r="N6" i="13"/>
  <c r="O7" i="13" s="1"/>
  <c r="O6" i="13"/>
  <c r="D8" i="13"/>
  <c r="E9" i="13" s="1"/>
  <c r="F10" i="13" s="1"/>
  <c r="G11" i="13" s="1"/>
  <c r="H12" i="13" s="1"/>
  <c r="I13" i="13" s="1"/>
  <c r="J14" i="13" s="1"/>
  <c r="H7" i="13"/>
  <c r="I8" i="13" s="1"/>
  <c r="J9" i="13" s="1"/>
  <c r="K10" i="13" s="1"/>
  <c r="L11" i="13" s="1"/>
  <c r="M12" i="13" s="1"/>
  <c r="N13" i="13" s="1"/>
  <c r="O14" i="13" s="1"/>
  <c r="J7" i="13"/>
  <c r="L7" i="13"/>
  <c r="M8" i="13" s="1"/>
  <c r="N9" i="13" s="1"/>
  <c r="O10" i="13" s="1"/>
  <c r="M7" i="13"/>
  <c r="K8" i="13"/>
  <c r="N8" i="13"/>
  <c r="O9" i="13" s="1"/>
  <c r="L9" i="13"/>
  <c r="M10" i="13" s="1"/>
  <c r="N11" i="13" s="1"/>
  <c r="O12" i="13" s="1"/>
  <c r="S76" i="13"/>
  <c r="S75" i="13"/>
  <c r="D76" i="13"/>
  <c r="S74" i="13"/>
  <c r="S73" i="13"/>
  <c r="S72" i="13"/>
  <c r="D73" i="13"/>
  <c r="E74" i="13" s="1"/>
  <c r="F75" i="13" s="1"/>
  <c r="G76" i="13" s="1"/>
  <c r="S71" i="13"/>
  <c r="S70" i="13"/>
  <c r="S69" i="13"/>
  <c r="S68" i="13"/>
  <c r="D69" i="13"/>
  <c r="E70" i="13" s="1"/>
  <c r="F71" i="13" s="1"/>
  <c r="G72" i="13" s="1"/>
  <c r="H73" i="13" s="1"/>
  <c r="I74" i="13" s="1"/>
  <c r="J75" i="13" s="1"/>
  <c r="K76" i="13" s="1"/>
  <c r="S67" i="13"/>
  <c r="D68" i="13"/>
  <c r="E69" i="13" s="1"/>
  <c r="F70" i="13" s="1"/>
  <c r="G71" i="13" s="1"/>
  <c r="H72" i="13" s="1"/>
  <c r="I73" i="13" s="1"/>
  <c r="J74" i="13" s="1"/>
  <c r="K75" i="13" s="1"/>
  <c r="L76" i="13" s="1"/>
  <c r="S66" i="13"/>
  <c r="S65" i="13"/>
  <c r="S64" i="13"/>
  <c r="D65" i="13"/>
  <c r="E66" i="13" s="1"/>
  <c r="F67" i="13" s="1"/>
  <c r="G68" i="13" s="1"/>
  <c r="H69" i="13" s="1"/>
  <c r="I70" i="13" s="1"/>
  <c r="J71" i="13" s="1"/>
  <c r="K72" i="13" s="1"/>
  <c r="L73" i="13" s="1"/>
  <c r="M74" i="13" s="1"/>
  <c r="N75" i="13" s="1"/>
  <c r="O76" i="13" s="1"/>
  <c r="S63" i="13"/>
  <c r="S62" i="13"/>
  <c r="S61" i="13"/>
  <c r="S60" i="13"/>
  <c r="D61" i="13"/>
  <c r="E62" i="13" s="1"/>
  <c r="F63" i="13" s="1"/>
  <c r="G64" i="13" s="1"/>
  <c r="H65" i="13" s="1"/>
  <c r="I66" i="13" s="1"/>
  <c r="J67" i="13" s="1"/>
  <c r="K68" i="13" s="1"/>
  <c r="L69" i="13" s="1"/>
  <c r="M70" i="13" s="1"/>
  <c r="N71" i="13" s="1"/>
  <c r="O72" i="13" s="1"/>
  <c r="S59" i="13"/>
  <c r="D60" i="13"/>
  <c r="E61" i="13" s="1"/>
  <c r="F62" i="13" s="1"/>
  <c r="G63" i="13" s="1"/>
  <c r="H64" i="13" s="1"/>
  <c r="I65" i="13" s="1"/>
  <c r="J66" i="13" s="1"/>
  <c r="K67" i="13" s="1"/>
  <c r="L68" i="13" s="1"/>
  <c r="M69" i="13" s="1"/>
  <c r="N70" i="13" s="1"/>
  <c r="O71" i="13" s="1"/>
  <c r="S58" i="13"/>
  <c r="D59" i="13"/>
  <c r="E60" i="13" s="1"/>
  <c r="F61" i="13" s="1"/>
  <c r="G62" i="13" s="1"/>
  <c r="H63" i="13" s="1"/>
  <c r="I64" i="13" s="1"/>
  <c r="J65" i="13" s="1"/>
  <c r="K66" i="13" s="1"/>
  <c r="L67" i="13" s="1"/>
  <c r="M68" i="13" s="1"/>
  <c r="N69" i="13" s="1"/>
  <c r="O70" i="13" s="1"/>
  <c r="S57" i="13"/>
  <c r="S56" i="13"/>
  <c r="D57" i="13"/>
  <c r="E58" i="13" s="1"/>
  <c r="F59" i="13" s="1"/>
  <c r="G60" i="13" s="1"/>
  <c r="H61" i="13" s="1"/>
  <c r="I62" i="13" s="1"/>
  <c r="J63" i="13" s="1"/>
  <c r="K64" i="13" s="1"/>
  <c r="L65" i="13" s="1"/>
  <c r="M66" i="13" s="1"/>
  <c r="N67" i="13" s="1"/>
  <c r="O68" i="13" s="1"/>
  <c r="D54" i="13"/>
  <c r="E55" i="13" s="1"/>
  <c r="F56" i="13" s="1"/>
  <c r="G57" i="13" s="1"/>
  <c r="H58" i="13" s="1"/>
  <c r="I59" i="13" s="1"/>
  <c r="J60" i="13" s="1"/>
  <c r="K61" i="13" s="1"/>
  <c r="L62" i="13" s="1"/>
  <c r="M63" i="13" s="1"/>
  <c r="N64" i="13" s="1"/>
  <c r="O65" i="13" s="1"/>
  <c r="D53" i="13"/>
  <c r="E54" i="13" s="1"/>
  <c r="F55" i="13" s="1"/>
  <c r="G56" i="13" s="1"/>
  <c r="H57" i="13" s="1"/>
  <c r="I58" i="13" s="1"/>
  <c r="J59" i="13" s="1"/>
  <c r="K60" i="13" s="1"/>
  <c r="L61" i="13" s="1"/>
  <c r="M62" i="13" s="1"/>
  <c r="N63" i="13" s="1"/>
  <c r="O64" i="13" s="1"/>
  <c r="D50" i="13"/>
  <c r="E51" i="13" s="1"/>
  <c r="F52" i="13" s="1"/>
  <c r="G53" i="13" s="1"/>
  <c r="H54" i="13" s="1"/>
  <c r="I55" i="13" s="1"/>
  <c r="J56" i="13" s="1"/>
  <c r="K57" i="13" s="1"/>
  <c r="L58" i="13" s="1"/>
  <c r="M59" i="13" s="1"/>
  <c r="N60" i="13" s="1"/>
  <c r="O61" i="13" s="1"/>
  <c r="D45" i="13"/>
  <c r="E46" i="13" s="1"/>
  <c r="F47" i="13" s="1"/>
  <c r="G48" i="13" s="1"/>
  <c r="H49" i="13" s="1"/>
  <c r="I50" i="13" s="1"/>
  <c r="J51" i="13" s="1"/>
  <c r="K52" i="13" s="1"/>
  <c r="L53" i="13" s="1"/>
  <c r="M54" i="13" s="1"/>
  <c r="N55" i="13" s="1"/>
  <c r="O56" i="13" s="1"/>
  <c r="D46" i="13"/>
  <c r="E47" i="13" s="1"/>
  <c r="F48" i="13" s="1"/>
  <c r="G49" i="13" s="1"/>
  <c r="H50" i="13" s="1"/>
  <c r="I51" i="13" s="1"/>
  <c r="J52" i="13" s="1"/>
  <c r="K53" i="13" s="1"/>
  <c r="L54" i="13" s="1"/>
  <c r="M55" i="13" s="1"/>
  <c r="N56" i="13" s="1"/>
  <c r="O57" i="13" s="1"/>
  <c r="D43" i="13"/>
  <c r="E44" i="13" s="1"/>
  <c r="F45" i="13" s="1"/>
  <c r="G46" i="13" s="1"/>
  <c r="H47" i="13" s="1"/>
  <c r="I48" i="13" s="1"/>
  <c r="J49" i="13" s="1"/>
  <c r="K50" i="13" s="1"/>
  <c r="L51" i="13" s="1"/>
  <c r="M52" i="13" s="1"/>
  <c r="N53" i="13" s="1"/>
  <c r="O54" i="13" s="1"/>
  <c r="D42" i="13"/>
  <c r="E43" i="13" s="1"/>
  <c r="F44" i="13" s="1"/>
  <c r="G45" i="13" s="1"/>
  <c r="H46" i="13" s="1"/>
  <c r="I47" i="13" s="1"/>
  <c r="J48" i="13" s="1"/>
  <c r="K49" i="13" s="1"/>
  <c r="L50" i="13" s="1"/>
  <c r="M51" i="13" s="1"/>
  <c r="N52" i="13" s="1"/>
  <c r="O53" i="13" s="1"/>
  <c r="D41" i="13"/>
  <c r="E42" i="13" s="1"/>
  <c r="F43" i="13" s="1"/>
  <c r="G44" i="13" s="1"/>
  <c r="H45" i="13" s="1"/>
  <c r="I46" i="13" s="1"/>
  <c r="J47" i="13" s="1"/>
  <c r="K48" i="13" s="1"/>
  <c r="L49" i="13" s="1"/>
  <c r="M50" i="13" s="1"/>
  <c r="N51" i="13" s="1"/>
  <c r="O52" i="13" s="1"/>
  <c r="D38" i="13"/>
  <c r="E39" i="13" s="1"/>
  <c r="F40" i="13" s="1"/>
  <c r="G41" i="13" s="1"/>
  <c r="H42" i="13" s="1"/>
  <c r="I43" i="13" s="1"/>
  <c r="J44" i="13" s="1"/>
  <c r="K45" i="13" s="1"/>
  <c r="L46" i="13" s="1"/>
  <c r="M47" i="13" s="1"/>
  <c r="N48" i="13" s="1"/>
  <c r="O49" i="13" s="1"/>
  <c r="D37" i="13"/>
  <c r="E38" i="13" s="1"/>
  <c r="F39" i="13" s="1"/>
  <c r="G40" i="13" s="1"/>
  <c r="H41" i="13" s="1"/>
  <c r="I42" i="13" s="1"/>
  <c r="J43" i="13" s="1"/>
  <c r="K44" i="13" s="1"/>
  <c r="L45" i="13" s="1"/>
  <c r="M46" i="13" s="1"/>
  <c r="N47" i="13" s="1"/>
  <c r="O48" i="13" s="1"/>
  <c r="D35" i="13"/>
  <c r="E36" i="13" s="1"/>
  <c r="F37" i="13" s="1"/>
  <c r="G38" i="13" s="1"/>
  <c r="H39" i="13" s="1"/>
  <c r="I40" i="13" s="1"/>
  <c r="J41" i="13" s="1"/>
  <c r="K42" i="13" s="1"/>
  <c r="L43" i="13" s="1"/>
  <c r="M44" i="13" s="1"/>
  <c r="N45" i="13" s="1"/>
  <c r="O46" i="13" s="1"/>
  <c r="D33" i="13"/>
  <c r="E34" i="13" s="1"/>
  <c r="F35" i="13" s="1"/>
  <c r="G36" i="13" s="1"/>
  <c r="H37" i="13" s="1"/>
  <c r="I38" i="13" s="1"/>
  <c r="J39" i="13" s="1"/>
  <c r="K40" i="13" s="1"/>
  <c r="L41" i="13" s="1"/>
  <c r="M42" i="13" s="1"/>
  <c r="N43" i="13" s="1"/>
  <c r="O44" i="13" s="1"/>
  <c r="D34" i="13"/>
  <c r="E35" i="13" s="1"/>
  <c r="F36" i="13" s="1"/>
  <c r="G37" i="13" s="1"/>
  <c r="H38" i="13" s="1"/>
  <c r="I39" i="13" s="1"/>
  <c r="J40" i="13" s="1"/>
  <c r="K41" i="13" s="1"/>
  <c r="L42" i="13" s="1"/>
  <c r="M43" i="13" s="1"/>
  <c r="N44" i="13" s="1"/>
  <c r="O45" i="13" s="1"/>
  <c r="D30" i="13"/>
  <c r="E31" i="13" s="1"/>
  <c r="F32" i="13" s="1"/>
  <c r="G33" i="13" s="1"/>
  <c r="H34" i="13" s="1"/>
  <c r="I35" i="13" s="1"/>
  <c r="J36" i="13" s="1"/>
  <c r="K37" i="13" s="1"/>
  <c r="L38" i="13" s="1"/>
  <c r="M39" i="13" s="1"/>
  <c r="N40" i="13" s="1"/>
  <c r="O41" i="13" s="1"/>
  <c r="D28" i="13"/>
  <c r="E29" i="13" s="1"/>
  <c r="F30" i="13" s="1"/>
  <c r="G31" i="13" s="1"/>
  <c r="H32" i="13" s="1"/>
  <c r="I33" i="13" s="1"/>
  <c r="J34" i="13" s="1"/>
  <c r="K35" i="13" s="1"/>
  <c r="L36" i="13" s="1"/>
  <c r="M37" i="13" s="1"/>
  <c r="N38" i="13" s="1"/>
  <c r="O39" i="13" s="1"/>
  <c r="D27" i="13"/>
  <c r="E28" i="13" s="1"/>
  <c r="F29" i="13" s="1"/>
  <c r="G30" i="13" s="1"/>
  <c r="H31" i="13" s="1"/>
  <c r="I32" i="13" s="1"/>
  <c r="J33" i="13" s="1"/>
  <c r="K34" i="13" s="1"/>
  <c r="L35" i="13" s="1"/>
  <c r="M36" i="13" s="1"/>
  <c r="N37" i="13" s="1"/>
  <c r="O38" i="13" s="1"/>
  <c r="D26" i="13"/>
  <c r="E27" i="13" s="1"/>
  <c r="F28" i="13" s="1"/>
  <c r="G29" i="13" s="1"/>
  <c r="H30" i="13" s="1"/>
  <c r="I31" i="13" s="1"/>
  <c r="J32" i="13" s="1"/>
  <c r="K33" i="13" s="1"/>
  <c r="L34" i="13" s="1"/>
  <c r="M35" i="13" s="1"/>
  <c r="N36" i="13" s="1"/>
  <c r="O37" i="13" s="1"/>
  <c r="D25" i="13"/>
  <c r="E26" i="13" s="1"/>
  <c r="F27" i="13" s="1"/>
  <c r="G28" i="13" s="1"/>
  <c r="H29" i="13" s="1"/>
  <c r="I30" i="13" s="1"/>
  <c r="J31" i="13" s="1"/>
  <c r="K32" i="13" s="1"/>
  <c r="L33" i="13" s="1"/>
  <c r="M34" i="13" s="1"/>
  <c r="N35" i="13" s="1"/>
  <c r="O36" i="13" s="1"/>
  <c r="D22" i="13"/>
  <c r="E23" i="13" s="1"/>
  <c r="F24" i="13" s="1"/>
  <c r="G25" i="13" s="1"/>
  <c r="H26" i="13" s="1"/>
  <c r="I27" i="13" s="1"/>
  <c r="J28" i="13" s="1"/>
  <c r="K29" i="13" s="1"/>
  <c r="L30" i="13" s="1"/>
  <c r="M31" i="13" s="1"/>
  <c r="N32" i="13" s="1"/>
  <c r="O33" i="13" s="1"/>
  <c r="D21" i="13"/>
  <c r="E22" i="13" s="1"/>
  <c r="F23" i="13" s="1"/>
  <c r="G24" i="13" s="1"/>
  <c r="H25" i="13" s="1"/>
  <c r="I26" i="13" s="1"/>
  <c r="J27" i="13" s="1"/>
  <c r="K28" i="13" s="1"/>
  <c r="L29" i="13" s="1"/>
  <c r="M30" i="13" s="1"/>
  <c r="N31" i="13" s="1"/>
  <c r="O32" i="13" s="1"/>
  <c r="D20" i="13"/>
  <c r="E21" i="13" s="1"/>
  <c r="F22" i="13" s="1"/>
  <c r="G23" i="13" s="1"/>
  <c r="H24" i="13" s="1"/>
  <c r="I25" i="13" s="1"/>
  <c r="J26" i="13" s="1"/>
  <c r="K27" i="13" s="1"/>
  <c r="L28" i="13" s="1"/>
  <c r="M29" i="13" s="1"/>
  <c r="N30" i="13" s="1"/>
  <c r="O31" i="13" s="1"/>
  <c r="D19" i="13"/>
  <c r="E20" i="13" s="1"/>
  <c r="F21" i="13" s="1"/>
  <c r="G22" i="13" s="1"/>
  <c r="H23" i="13" s="1"/>
  <c r="I24" i="13" s="1"/>
  <c r="J25" i="13" s="1"/>
  <c r="K26" i="13" s="1"/>
  <c r="L27" i="13" s="1"/>
  <c r="M28" i="13" s="1"/>
  <c r="N29" i="13" s="1"/>
  <c r="O30" i="13" s="1"/>
  <c r="D18" i="13"/>
  <c r="E19" i="13" s="1"/>
  <c r="F20" i="13" s="1"/>
  <c r="G21" i="13" s="1"/>
  <c r="H22" i="13" s="1"/>
  <c r="I23" i="13" s="1"/>
  <c r="J24" i="13" s="1"/>
  <c r="K25" i="13" s="1"/>
  <c r="L26" i="13" s="1"/>
  <c r="M27" i="13" s="1"/>
  <c r="N28" i="13" s="1"/>
  <c r="O29" i="13" s="1"/>
  <c r="D17" i="13"/>
  <c r="E18" i="13" s="1"/>
  <c r="F19" i="13" s="1"/>
  <c r="G20" i="13" s="1"/>
  <c r="H21" i="13" s="1"/>
  <c r="I22" i="13" s="1"/>
  <c r="J23" i="13" s="1"/>
  <c r="K24" i="13" s="1"/>
  <c r="L25" i="13" s="1"/>
  <c r="M26" i="13" s="1"/>
  <c r="N27" i="13" s="1"/>
  <c r="O28" i="13" s="1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A13" i="13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2" i="12"/>
  <c r="A2" i="12"/>
  <c r="D2" i="12"/>
  <c r="J2" i="12" s="1"/>
  <c r="E2" i="12"/>
  <c r="K2" i="12" s="1"/>
  <c r="F2" i="12"/>
  <c r="L2" i="12" s="1"/>
  <c r="A3" i="12"/>
  <c r="D3" i="12"/>
  <c r="E3" i="12"/>
  <c r="F3" i="12"/>
  <c r="A4" i="12"/>
  <c r="D4" i="12"/>
  <c r="E4" i="12"/>
  <c r="F4" i="12"/>
  <c r="A5" i="12"/>
  <c r="D5" i="12"/>
  <c r="E5" i="12"/>
  <c r="F5" i="12"/>
  <c r="A6" i="12"/>
  <c r="D6" i="12"/>
  <c r="E6" i="12"/>
  <c r="F6" i="12"/>
  <c r="A7" i="12"/>
  <c r="D7" i="12"/>
  <c r="E7" i="12"/>
  <c r="F7" i="12"/>
  <c r="A8" i="12"/>
  <c r="D8" i="12"/>
  <c r="E8" i="12"/>
  <c r="F8" i="12"/>
  <c r="A9" i="12"/>
  <c r="D9" i="12"/>
  <c r="E9" i="12"/>
  <c r="F9" i="12"/>
  <c r="A10" i="12"/>
  <c r="D10" i="12"/>
  <c r="E10" i="12"/>
  <c r="F10" i="12"/>
  <c r="A11" i="12"/>
  <c r="D11" i="12"/>
  <c r="E11" i="12"/>
  <c r="F11" i="12"/>
  <c r="A12" i="12"/>
  <c r="D12" i="12"/>
  <c r="E12" i="12"/>
  <c r="F12" i="12"/>
  <c r="A13" i="12"/>
  <c r="D13" i="12"/>
  <c r="E13" i="12"/>
  <c r="F13" i="12"/>
  <c r="A14" i="12"/>
  <c r="D14" i="12"/>
  <c r="E14" i="12"/>
  <c r="F14" i="12"/>
  <c r="A15" i="12"/>
  <c r="D15" i="12"/>
  <c r="E15" i="12"/>
  <c r="F15" i="12"/>
  <c r="A16" i="12"/>
  <c r="D16" i="12"/>
  <c r="E16" i="12"/>
  <c r="F16" i="12"/>
  <c r="A17" i="12"/>
  <c r="D17" i="12"/>
  <c r="E17" i="12"/>
  <c r="F17" i="12"/>
  <c r="A18" i="12"/>
  <c r="D18" i="12"/>
  <c r="E18" i="12"/>
  <c r="F18" i="12"/>
  <c r="A19" i="12"/>
  <c r="D19" i="12"/>
  <c r="E19" i="12"/>
  <c r="F19" i="12"/>
  <c r="A20" i="12"/>
  <c r="D20" i="12"/>
  <c r="E20" i="12"/>
  <c r="F20" i="12"/>
  <c r="A21" i="12"/>
  <c r="D21" i="12"/>
  <c r="E21" i="12"/>
  <c r="F21" i="12"/>
  <c r="A22" i="12"/>
  <c r="D22" i="12"/>
  <c r="E22" i="12"/>
  <c r="F22" i="12"/>
  <c r="A23" i="12"/>
  <c r="D23" i="12"/>
  <c r="E23" i="12"/>
  <c r="F23" i="12"/>
  <c r="A24" i="12"/>
  <c r="D24" i="12"/>
  <c r="E24" i="12"/>
  <c r="F24" i="12"/>
  <c r="A25" i="12"/>
  <c r="D25" i="12"/>
  <c r="E25" i="12"/>
  <c r="F25" i="12"/>
  <c r="A26" i="12"/>
  <c r="D26" i="12"/>
  <c r="E26" i="12"/>
  <c r="F26" i="12"/>
  <c r="A27" i="12"/>
  <c r="D27" i="12"/>
  <c r="E27" i="12"/>
  <c r="F27" i="12"/>
  <c r="A28" i="12"/>
  <c r="D28" i="12"/>
  <c r="E28" i="12"/>
  <c r="F28" i="12"/>
  <c r="A29" i="12"/>
  <c r="D29" i="12"/>
  <c r="E29" i="12"/>
  <c r="F29" i="12"/>
  <c r="A30" i="12"/>
  <c r="D30" i="12"/>
  <c r="E30" i="12"/>
  <c r="F30" i="12"/>
  <c r="A31" i="12"/>
  <c r="D31" i="12"/>
  <c r="E31" i="12"/>
  <c r="F31" i="12"/>
  <c r="A32" i="12"/>
  <c r="D32" i="12"/>
  <c r="E32" i="12"/>
  <c r="F32" i="12"/>
  <c r="A33" i="12"/>
  <c r="D33" i="12"/>
  <c r="E33" i="12"/>
  <c r="F33" i="12"/>
  <c r="A34" i="12"/>
  <c r="D34" i="12"/>
  <c r="E34" i="12"/>
  <c r="F34" i="12"/>
  <c r="A35" i="12"/>
  <c r="D35" i="12"/>
  <c r="E35" i="12"/>
  <c r="F35" i="12"/>
  <c r="A36" i="12"/>
  <c r="D36" i="12"/>
  <c r="E36" i="12"/>
  <c r="F36" i="12"/>
  <c r="A37" i="12"/>
  <c r="D37" i="12"/>
  <c r="E37" i="12"/>
  <c r="F37" i="12"/>
  <c r="A38" i="12"/>
  <c r="D38" i="12"/>
  <c r="E38" i="12"/>
  <c r="F38" i="12"/>
  <c r="A39" i="12"/>
  <c r="D39" i="12"/>
  <c r="E39" i="12"/>
  <c r="F39" i="12"/>
  <c r="A40" i="12"/>
  <c r="D40" i="12"/>
  <c r="E40" i="12"/>
  <c r="F40" i="12"/>
  <c r="A41" i="12"/>
  <c r="D41" i="12"/>
  <c r="E41" i="12"/>
  <c r="F41" i="12"/>
  <c r="A42" i="12"/>
  <c r="D42" i="12"/>
  <c r="E42" i="12"/>
  <c r="F42" i="12"/>
  <c r="A43" i="12"/>
  <c r="D43" i="12"/>
  <c r="E43" i="12"/>
  <c r="F43" i="12"/>
  <c r="A44" i="12"/>
  <c r="D44" i="12"/>
  <c r="E44" i="12"/>
  <c r="F44" i="12"/>
  <c r="A45" i="12"/>
  <c r="D45" i="12"/>
  <c r="E45" i="12"/>
  <c r="F45" i="12"/>
  <c r="A46" i="12"/>
  <c r="D46" i="12"/>
  <c r="E46" i="12"/>
  <c r="F46" i="12"/>
  <c r="A47" i="12"/>
  <c r="D47" i="12"/>
  <c r="E47" i="12"/>
  <c r="F47" i="12"/>
  <c r="A48" i="12"/>
  <c r="D48" i="12"/>
  <c r="E48" i="12"/>
  <c r="F48" i="12"/>
  <c r="A49" i="12"/>
  <c r="D49" i="12"/>
  <c r="E49" i="12"/>
  <c r="F49" i="12"/>
  <c r="A50" i="12"/>
  <c r="D50" i="12"/>
  <c r="E50" i="12"/>
  <c r="F50" i="12"/>
  <c r="A51" i="12"/>
  <c r="D51" i="12"/>
  <c r="E51" i="12"/>
  <c r="F51" i="12"/>
  <c r="A52" i="12"/>
  <c r="D52" i="12"/>
  <c r="E52" i="12"/>
  <c r="F52" i="12"/>
  <c r="A53" i="12"/>
  <c r="D53" i="12"/>
  <c r="E53" i="12"/>
  <c r="F53" i="12"/>
  <c r="A54" i="12"/>
  <c r="D54" i="12"/>
  <c r="E54" i="12"/>
  <c r="F54" i="12"/>
  <c r="A55" i="12"/>
  <c r="D55" i="12"/>
  <c r="E55" i="12"/>
  <c r="F55" i="12"/>
  <c r="A56" i="12"/>
  <c r="D56" i="12"/>
  <c r="E56" i="12"/>
  <c r="F56" i="12"/>
  <c r="A57" i="12"/>
  <c r="D57" i="12"/>
  <c r="E57" i="12"/>
  <c r="F57" i="12"/>
  <c r="A58" i="12"/>
  <c r="D58" i="12"/>
  <c r="E58" i="12"/>
  <c r="F58" i="12"/>
  <c r="A59" i="12"/>
  <c r="D59" i="12"/>
  <c r="E59" i="12"/>
  <c r="F59" i="12"/>
  <c r="A60" i="12"/>
  <c r="D60" i="12"/>
  <c r="E60" i="12"/>
  <c r="F60" i="12"/>
  <c r="A61" i="12"/>
  <c r="D61" i="12"/>
  <c r="E61" i="12"/>
  <c r="F61" i="12"/>
  <c r="A62" i="12"/>
  <c r="D62" i="12"/>
  <c r="E62" i="12"/>
  <c r="F62" i="12"/>
  <c r="A63" i="12"/>
  <c r="D63" i="12"/>
  <c r="E63" i="12"/>
  <c r="F63" i="12"/>
  <c r="C1" i="12"/>
  <c r="E1" i="12"/>
  <c r="F1" i="12"/>
  <c r="B1" i="12"/>
  <c r="A1" i="12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5" i="8"/>
  <c r="A3" i="11"/>
  <c r="A4" i="11"/>
  <c r="A5" i="11"/>
  <c r="A6" i="11"/>
  <c r="A7" i="11"/>
  <c r="A8" i="11"/>
  <c r="A9" i="11"/>
  <c r="E12" i="8" s="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5934" i="11"/>
  <c r="A5935" i="11"/>
  <c r="A5936" i="11"/>
  <c r="A5937" i="11"/>
  <c r="A5938" i="11"/>
  <c r="A5939" i="11"/>
  <c r="A5940" i="11"/>
  <c r="A5941" i="11"/>
  <c r="A5942" i="11"/>
  <c r="A5943" i="11"/>
  <c r="A5944" i="11"/>
  <c r="A5945" i="11"/>
  <c r="A5946" i="11"/>
  <c r="A5947" i="11"/>
  <c r="A5948" i="11"/>
  <c r="A5949" i="11"/>
  <c r="A5950" i="11"/>
  <c r="A5951" i="11"/>
  <c r="A5952" i="11"/>
  <c r="A5953" i="11"/>
  <c r="A5954" i="11"/>
  <c r="A5955" i="11"/>
  <c r="A5956" i="11"/>
  <c r="A5957" i="11"/>
  <c r="A5958" i="11"/>
  <c r="A5959" i="11"/>
  <c r="A5960" i="11"/>
  <c r="A5961" i="11"/>
  <c r="A5962" i="11"/>
  <c r="A5963" i="11"/>
  <c r="A5964" i="11"/>
  <c r="A5965" i="11"/>
  <c r="A5966" i="11"/>
  <c r="A5967" i="11"/>
  <c r="A5968" i="11"/>
  <c r="A5969" i="11"/>
  <c r="A5970" i="11"/>
  <c r="A5971" i="11"/>
  <c r="A5972" i="11"/>
  <c r="A5973" i="11"/>
  <c r="A5974" i="11"/>
  <c r="A5975" i="11"/>
  <c r="A5976" i="11"/>
  <c r="A5977" i="11"/>
  <c r="A5978" i="11"/>
  <c r="A5979" i="11"/>
  <c r="A5980" i="11"/>
  <c r="A5981" i="11"/>
  <c r="A5982" i="11"/>
  <c r="A5983" i="11"/>
  <c r="A5984" i="11"/>
  <c r="A5985" i="11"/>
  <c r="A5986" i="11"/>
  <c r="A5987" i="11"/>
  <c r="A5988" i="11"/>
  <c r="A5989" i="11"/>
  <c r="A5990" i="11"/>
  <c r="A5991" i="11"/>
  <c r="A5992" i="11"/>
  <c r="A5993" i="11"/>
  <c r="A5994" i="11"/>
  <c r="A5995" i="11"/>
  <c r="A5996" i="11"/>
  <c r="A5997" i="11"/>
  <c r="A5998" i="11"/>
  <c r="A5999" i="11"/>
  <c r="A6000" i="11"/>
  <c r="A6001" i="11"/>
  <c r="A6002" i="11"/>
  <c r="A6003" i="11"/>
  <c r="A6004" i="11"/>
  <c r="A6005" i="11"/>
  <c r="A6006" i="11"/>
  <c r="A6007" i="11"/>
  <c r="A6008" i="11"/>
  <c r="A6009" i="11"/>
  <c r="A6010" i="11"/>
  <c r="A6011" i="11"/>
  <c r="A6012" i="11"/>
  <c r="A6013" i="11"/>
  <c r="A6014" i="11"/>
  <c r="A6015" i="11"/>
  <c r="A6016" i="11"/>
  <c r="A6017" i="11"/>
  <c r="A6018" i="11"/>
  <c r="A6019" i="11"/>
  <c r="A6020" i="11"/>
  <c r="A6021" i="11"/>
  <c r="A6022" i="11"/>
  <c r="A6023" i="11"/>
  <c r="A6024" i="11"/>
  <c r="A6025" i="11"/>
  <c r="A6026" i="11"/>
  <c r="A6027" i="11"/>
  <c r="A6028" i="11"/>
  <c r="A6029" i="11"/>
  <c r="A6030" i="11"/>
  <c r="A6031" i="11"/>
  <c r="A6032" i="11"/>
  <c r="A6033" i="11"/>
  <c r="A6034" i="11"/>
  <c r="A6035" i="11"/>
  <c r="A6036" i="11"/>
  <c r="A6037" i="11"/>
  <c r="A6038" i="11"/>
  <c r="A6039" i="11"/>
  <c r="A6040" i="11"/>
  <c r="A6041" i="11"/>
  <c r="A6042" i="11"/>
  <c r="A6043" i="11"/>
  <c r="A6044" i="11"/>
  <c r="A6045" i="11"/>
  <c r="A6046" i="11"/>
  <c r="A6047" i="11"/>
  <c r="A6048" i="11"/>
  <c r="A6049" i="11"/>
  <c r="A6050" i="11"/>
  <c r="A6051" i="11"/>
  <c r="A6052" i="11"/>
  <c r="A6053" i="11"/>
  <c r="A6054" i="11"/>
  <c r="A6055" i="11"/>
  <c r="A6056" i="11"/>
  <c r="A6057" i="11"/>
  <c r="A6058" i="11"/>
  <c r="A6059" i="11"/>
  <c r="A6060" i="11"/>
  <c r="A6061" i="11"/>
  <c r="A6062" i="11"/>
  <c r="A6063" i="11"/>
  <c r="A6064" i="11"/>
  <c r="A6065" i="11"/>
  <c r="A6066" i="11"/>
  <c r="A6067" i="11"/>
  <c r="A6068" i="11"/>
  <c r="A6069" i="11"/>
  <c r="A6070" i="11"/>
  <c r="A6071" i="11"/>
  <c r="A6072" i="11"/>
  <c r="A6073" i="11"/>
  <c r="A6074" i="11"/>
  <c r="A6075" i="11"/>
  <c r="A6076" i="11"/>
  <c r="A6077" i="11"/>
  <c r="A6078" i="11"/>
  <c r="A6079" i="11"/>
  <c r="A6080" i="11"/>
  <c r="A6081" i="11"/>
  <c r="A6082" i="11"/>
  <c r="A6083" i="11"/>
  <c r="A6084" i="11"/>
  <c r="A6085" i="11"/>
  <c r="A6086" i="11"/>
  <c r="A6087" i="11"/>
  <c r="A6088" i="11"/>
  <c r="A6089" i="11"/>
  <c r="A6090" i="11"/>
  <c r="A6091" i="11"/>
  <c r="A6092" i="11"/>
  <c r="A6093" i="11"/>
  <c r="A6094" i="11"/>
  <c r="A6095" i="11"/>
  <c r="A6096" i="11"/>
  <c r="A6097" i="11"/>
  <c r="A6098" i="11"/>
  <c r="A6099" i="11"/>
  <c r="A6100" i="11"/>
  <c r="A6101" i="11"/>
  <c r="A6102" i="11"/>
  <c r="A6103" i="11"/>
  <c r="A6104" i="11"/>
  <c r="A6105" i="11"/>
  <c r="A6106" i="11"/>
  <c r="A6107" i="11"/>
  <c r="A6108" i="11"/>
  <c r="A6109" i="11"/>
  <c r="A6110" i="11"/>
  <c r="A6111" i="11"/>
  <c r="A6112" i="11"/>
  <c r="A6113" i="11"/>
  <c r="A6114" i="11"/>
  <c r="A6115" i="11"/>
  <c r="A6116" i="11"/>
  <c r="A6117" i="11"/>
  <c r="A6118" i="11"/>
  <c r="A6119" i="11"/>
  <c r="A6120" i="11"/>
  <c r="A6121" i="11"/>
  <c r="A6122" i="11"/>
  <c r="A6123" i="11"/>
  <c r="A6124" i="11"/>
  <c r="A6125" i="11"/>
  <c r="A6126" i="11"/>
  <c r="A6127" i="11"/>
  <c r="A6128" i="11"/>
  <c r="A6129" i="11"/>
  <c r="A6130" i="11"/>
  <c r="A6131" i="11"/>
  <c r="A6132" i="11"/>
  <c r="A6133" i="11"/>
  <c r="A6134" i="11"/>
  <c r="A6135" i="11"/>
  <c r="A6136" i="11"/>
  <c r="A6137" i="11"/>
  <c r="A6138" i="11"/>
  <c r="A6139" i="11"/>
  <c r="A6140" i="11"/>
  <c r="A6141" i="11"/>
  <c r="A6142" i="11"/>
  <c r="A6143" i="11"/>
  <c r="A6144" i="11"/>
  <c r="A6145" i="11"/>
  <c r="A6146" i="11"/>
  <c r="A6147" i="11"/>
  <c r="A6148" i="11"/>
  <c r="A6149" i="11"/>
  <c r="A6150" i="11"/>
  <c r="A6151" i="11"/>
  <c r="A6152" i="11"/>
  <c r="A6153" i="11"/>
  <c r="A6154" i="11"/>
  <c r="A6155" i="11"/>
  <c r="A6156" i="11"/>
  <c r="A6157" i="11"/>
  <c r="A6158" i="11"/>
  <c r="A6159" i="11"/>
  <c r="A6160" i="11"/>
  <c r="A6161" i="11"/>
  <c r="A6162" i="11"/>
  <c r="A6163" i="11"/>
  <c r="A6164" i="11"/>
  <c r="A6165" i="11"/>
  <c r="A6166" i="11"/>
  <c r="A6167" i="11"/>
  <c r="A6168" i="11"/>
  <c r="A6169" i="11"/>
  <c r="A6170" i="11"/>
  <c r="A6171" i="11"/>
  <c r="A6172" i="11"/>
  <c r="A6173" i="11"/>
  <c r="A6174" i="11"/>
  <c r="A6175" i="11"/>
  <c r="A6176" i="11"/>
  <c r="A6177" i="11"/>
  <c r="A6178" i="11"/>
  <c r="A6179" i="11"/>
  <c r="A6180" i="11"/>
  <c r="A6181" i="11"/>
  <c r="A6182" i="11"/>
  <c r="A6183" i="11"/>
  <c r="A6184" i="11"/>
  <c r="A6185" i="11"/>
  <c r="A6186" i="11"/>
  <c r="A6187" i="11"/>
  <c r="A6188" i="11"/>
  <c r="A6189" i="11"/>
  <c r="A6190" i="11"/>
  <c r="A6191" i="11"/>
  <c r="A6192" i="11"/>
  <c r="A6193" i="11"/>
  <c r="A6194" i="11"/>
  <c r="A6195" i="11"/>
  <c r="A6196" i="11"/>
  <c r="A6197" i="11"/>
  <c r="A6198" i="11"/>
  <c r="A6199" i="11"/>
  <c r="A6200" i="11"/>
  <c r="A6201" i="11"/>
  <c r="A6202" i="11"/>
  <c r="A6203" i="11"/>
  <c r="A6204" i="11"/>
  <c r="A6205" i="11"/>
  <c r="A6206" i="11"/>
  <c r="A6207" i="11"/>
  <c r="A6208" i="11"/>
  <c r="A6209" i="11"/>
  <c r="A6210" i="11"/>
  <c r="A6211" i="11"/>
  <c r="A6212" i="11"/>
  <c r="A6213" i="11"/>
  <c r="A6214" i="11"/>
  <c r="A6215" i="11"/>
  <c r="A6216" i="11"/>
  <c r="A6217" i="11"/>
  <c r="A6218" i="11"/>
  <c r="A6219" i="11"/>
  <c r="A6220" i="11"/>
  <c r="A6221" i="11"/>
  <c r="A6222" i="11"/>
  <c r="A6223" i="11"/>
  <c r="A6224" i="11"/>
  <c r="A6225" i="11"/>
  <c r="A6226" i="11"/>
  <c r="A6227" i="11"/>
  <c r="A6228" i="11"/>
  <c r="A6229" i="11"/>
  <c r="A6230" i="11"/>
  <c r="A6231" i="11"/>
  <c r="A6232" i="11"/>
  <c r="A6233" i="11"/>
  <c r="A6234" i="11"/>
  <c r="A6235" i="11"/>
  <c r="A6236" i="11"/>
  <c r="A6237" i="11"/>
  <c r="A6238" i="11"/>
  <c r="A6239" i="11"/>
  <c r="A6240" i="11"/>
  <c r="A6241" i="11"/>
  <c r="A6242" i="11"/>
  <c r="A6243" i="11"/>
  <c r="A6244" i="11"/>
  <c r="A6245" i="11"/>
  <c r="A6246" i="11"/>
  <c r="A6247" i="11"/>
  <c r="A6248" i="11"/>
  <c r="A6249" i="11"/>
  <c r="A6250" i="11"/>
  <c r="A6251" i="11"/>
  <c r="A6252" i="11"/>
  <c r="A6253" i="11"/>
  <c r="A6254" i="11"/>
  <c r="A6255" i="11"/>
  <c r="A6256" i="11"/>
  <c r="A6257" i="11"/>
  <c r="A6258" i="11"/>
  <c r="A6259" i="11"/>
  <c r="A6260" i="11"/>
  <c r="A6261" i="11"/>
  <c r="A6262" i="11"/>
  <c r="A6263" i="11"/>
  <c r="A6264" i="11"/>
  <c r="A6265" i="11"/>
  <c r="A6266" i="11"/>
  <c r="A6267" i="11"/>
  <c r="A6268" i="11"/>
  <c r="A6269" i="11"/>
  <c r="A6270" i="11"/>
  <c r="A6271" i="11"/>
  <c r="A6272" i="11"/>
  <c r="A6273" i="11"/>
  <c r="A6274" i="11"/>
  <c r="A6275" i="11"/>
  <c r="A6276" i="11"/>
  <c r="A6277" i="11"/>
  <c r="A6278" i="11"/>
  <c r="A6279" i="11"/>
  <c r="A6280" i="11"/>
  <c r="A6281" i="11"/>
  <c r="A6282" i="11"/>
  <c r="A6283" i="11"/>
  <c r="A6284" i="11"/>
  <c r="A6285" i="11"/>
  <c r="A6286" i="11"/>
  <c r="A6287" i="11"/>
  <c r="A6288" i="11"/>
  <c r="A6289" i="11"/>
  <c r="A6290" i="11"/>
  <c r="A6291" i="11"/>
  <c r="A6292" i="11"/>
  <c r="A6293" i="11"/>
  <c r="A6294" i="11"/>
  <c r="A6295" i="11"/>
  <c r="A6296" i="11"/>
  <c r="A6297" i="11"/>
  <c r="A6298" i="11"/>
  <c r="A6299" i="11"/>
  <c r="A6300" i="11"/>
  <c r="A6301" i="11"/>
  <c r="A6302" i="11"/>
  <c r="A6303" i="11"/>
  <c r="A6304" i="11"/>
  <c r="A6305" i="11"/>
  <c r="A6306" i="11"/>
  <c r="A6307" i="11"/>
  <c r="A6308" i="11"/>
  <c r="A6309" i="11"/>
  <c r="A6310" i="11"/>
  <c r="A6311" i="11"/>
  <c r="A6312" i="11"/>
  <c r="A6313" i="11"/>
  <c r="A6314" i="11"/>
  <c r="A6315" i="11"/>
  <c r="A6316" i="11"/>
  <c r="A6317" i="11"/>
  <c r="A6318" i="11"/>
  <c r="A6319" i="11"/>
  <c r="A6320" i="11"/>
  <c r="A6321" i="11"/>
  <c r="A6322" i="11"/>
  <c r="A6323" i="11"/>
  <c r="A6324" i="11"/>
  <c r="A6325" i="11"/>
  <c r="A6326" i="11"/>
  <c r="A6327" i="11"/>
  <c r="A6328" i="11"/>
  <c r="A6329" i="11"/>
  <c r="A6330" i="11"/>
  <c r="A6331" i="11"/>
  <c r="A6332" i="11"/>
  <c r="A6333" i="11"/>
  <c r="A6334" i="11"/>
  <c r="A6335" i="11"/>
  <c r="A6336" i="11"/>
  <c r="A6337" i="11"/>
  <c r="A6338" i="11"/>
  <c r="A6339" i="11"/>
  <c r="A6340" i="11"/>
  <c r="A6341" i="11"/>
  <c r="A6342" i="11"/>
  <c r="A6343" i="11"/>
  <c r="A6344" i="11"/>
  <c r="A6345" i="11"/>
  <c r="A6346" i="11"/>
  <c r="A6347" i="11"/>
  <c r="A6348" i="11"/>
  <c r="A6349" i="11"/>
  <c r="A6350" i="11"/>
  <c r="A6351" i="11"/>
  <c r="A6352" i="11"/>
  <c r="A6353" i="11"/>
  <c r="A6354" i="11"/>
  <c r="A6355" i="11"/>
  <c r="A6356" i="11"/>
  <c r="A6357" i="11"/>
  <c r="A6358" i="11"/>
  <c r="A6359" i="11"/>
  <c r="A6360" i="11"/>
  <c r="A6361" i="11"/>
  <c r="A6362" i="11"/>
  <c r="A6363" i="11"/>
  <c r="A6364" i="11"/>
  <c r="A6365" i="11"/>
  <c r="A6366" i="11"/>
  <c r="A6367" i="11"/>
  <c r="A6368" i="11"/>
  <c r="A6369" i="11"/>
  <c r="A6370" i="11"/>
  <c r="A6371" i="11"/>
  <c r="A6372" i="11"/>
  <c r="A6373" i="11"/>
  <c r="A6374" i="11"/>
  <c r="A6375" i="11"/>
  <c r="A6376" i="11"/>
  <c r="A6377" i="11"/>
  <c r="A6378" i="11"/>
  <c r="A6379" i="11"/>
  <c r="A6380" i="11"/>
  <c r="A6381" i="11"/>
  <c r="A6382" i="11"/>
  <c r="A6383" i="11"/>
  <c r="A6384" i="11"/>
  <c r="A6385" i="11"/>
  <c r="A6386" i="11"/>
  <c r="A6387" i="11"/>
  <c r="A6388" i="11"/>
  <c r="A6389" i="11"/>
  <c r="A6390" i="11"/>
  <c r="A6391" i="11"/>
  <c r="A6392" i="11"/>
  <c r="A6393" i="11"/>
  <c r="A6394" i="11"/>
  <c r="A6395" i="11"/>
  <c r="A6396" i="11"/>
  <c r="A6397" i="11"/>
  <c r="A6398" i="11"/>
  <c r="A6399" i="11"/>
  <c r="A6400" i="11"/>
  <c r="A6401" i="11"/>
  <c r="A6402" i="11"/>
  <c r="A6403" i="11"/>
  <c r="A6404" i="11"/>
  <c r="A6405" i="11"/>
  <c r="A6406" i="11"/>
  <c r="A6407" i="11"/>
  <c r="A6408" i="11"/>
  <c r="A6409" i="11"/>
  <c r="A6410" i="11"/>
  <c r="A6411" i="11"/>
  <c r="A6412" i="11"/>
  <c r="A6413" i="11"/>
  <c r="A6414" i="11"/>
  <c r="A6415" i="11"/>
  <c r="A6416" i="11"/>
  <c r="A6417" i="11"/>
  <c r="A6418" i="11"/>
  <c r="A6419" i="11"/>
  <c r="A6420" i="11"/>
  <c r="A6421" i="11"/>
  <c r="A6422" i="11"/>
  <c r="A6423" i="11"/>
  <c r="A6424" i="11"/>
  <c r="A6425" i="11"/>
  <c r="A6426" i="11"/>
  <c r="A6427" i="11"/>
  <c r="A6428" i="11"/>
  <c r="A6429" i="11"/>
  <c r="A6430" i="11"/>
  <c r="A6431" i="11"/>
  <c r="A6432" i="11"/>
  <c r="A6433" i="11"/>
  <c r="A6434" i="11"/>
  <c r="A6435" i="11"/>
  <c r="A6436" i="11"/>
  <c r="A6437" i="11"/>
  <c r="A6438" i="11"/>
  <c r="A6439" i="11"/>
  <c r="A6440" i="11"/>
  <c r="A6441" i="11"/>
  <c r="A6442" i="11"/>
  <c r="A6443" i="11"/>
  <c r="A6444" i="11"/>
  <c r="A6445" i="11"/>
  <c r="A6446" i="11"/>
  <c r="A6447" i="11"/>
  <c r="A6448" i="11"/>
  <c r="A6449" i="11"/>
  <c r="A6450" i="11"/>
  <c r="A6451" i="11"/>
  <c r="A6452" i="11"/>
  <c r="A6453" i="11"/>
  <c r="A6454" i="11"/>
  <c r="A6455" i="11"/>
  <c r="A6456" i="11"/>
  <c r="A6457" i="11"/>
  <c r="A6458" i="11"/>
  <c r="A6459" i="11"/>
  <c r="A6460" i="11"/>
  <c r="A6461" i="11"/>
  <c r="A6462" i="11"/>
  <c r="A6463" i="11"/>
  <c r="A6464" i="11"/>
  <c r="A6465" i="11"/>
  <c r="A6466" i="11"/>
  <c r="A6467" i="11"/>
  <c r="A6468" i="11"/>
  <c r="A6469" i="11"/>
  <c r="A6470" i="11"/>
  <c r="A6471" i="11"/>
  <c r="A6472" i="11"/>
  <c r="A6473" i="11"/>
  <c r="A6474" i="11"/>
  <c r="A6475" i="11"/>
  <c r="A6476" i="11"/>
  <c r="A6477" i="11"/>
  <c r="A6478" i="11"/>
  <c r="A6479" i="11"/>
  <c r="A6480" i="11"/>
  <c r="A6481" i="11"/>
  <c r="A6482" i="11"/>
  <c r="A6483" i="11"/>
  <c r="A6484" i="11"/>
  <c r="A6485" i="11"/>
  <c r="A6486" i="11"/>
  <c r="A6487" i="11"/>
  <c r="A6488" i="11"/>
  <c r="A6489" i="11"/>
  <c r="A6490" i="11"/>
  <c r="A6491" i="11"/>
  <c r="A6492" i="11"/>
  <c r="A6493" i="11"/>
  <c r="A6494" i="11"/>
  <c r="A6495" i="11"/>
  <c r="A6496" i="11"/>
  <c r="A6497" i="11"/>
  <c r="A6498" i="11"/>
  <c r="A6499" i="11"/>
  <c r="A6500" i="11"/>
  <c r="A6501" i="11"/>
  <c r="A6502" i="11"/>
  <c r="A6503" i="11"/>
  <c r="A6504" i="11"/>
  <c r="A6505" i="11"/>
  <c r="A6506" i="11"/>
  <c r="A6507" i="11"/>
  <c r="A6508" i="11"/>
  <c r="A6509" i="11"/>
  <c r="A6510" i="11"/>
  <c r="A6511" i="11"/>
  <c r="A6512" i="11"/>
  <c r="A6513" i="11"/>
  <c r="A6514" i="11"/>
  <c r="A6515" i="11"/>
  <c r="A6516" i="11"/>
  <c r="A6517" i="11"/>
  <c r="A6518" i="11"/>
  <c r="A6519" i="11"/>
  <c r="A6520" i="11"/>
  <c r="A6521" i="11"/>
  <c r="A6522" i="11"/>
  <c r="A6523" i="11"/>
  <c r="A6524" i="11"/>
  <c r="A6525" i="11"/>
  <c r="A6526" i="11"/>
  <c r="A6527" i="11"/>
  <c r="A6528" i="11"/>
  <c r="A6529" i="11"/>
  <c r="A6530" i="11"/>
  <c r="A6531" i="11"/>
  <c r="A6532" i="11"/>
  <c r="A6533" i="11"/>
  <c r="A6534" i="11"/>
  <c r="A6535" i="11"/>
  <c r="A6536" i="11"/>
  <c r="A6537" i="11"/>
  <c r="A6538" i="11"/>
  <c r="A6539" i="11"/>
  <c r="A6540" i="11"/>
  <c r="A6541" i="11"/>
  <c r="A6542" i="11"/>
  <c r="A6543" i="11"/>
  <c r="A6544" i="11"/>
  <c r="A6545" i="11"/>
  <c r="A6546" i="11"/>
  <c r="A6547" i="11"/>
  <c r="A6548" i="11"/>
  <c r="A6549" i="11"/>
  <c r="A6550" i="11"/>
  <c r="A6551" i="11"/>
  <c r="A6552" i="11"/>
  <c r="A6553" i="11"/>
  <c r="A6554" i="11"/>
  <c r="A6555" i="11"/>
  <c r="A6556" i="11"/>
  <c r="A6557" i="11"/>
  <c r="A6558" i="11"/>
  <c r="A6559" i="11"/>
  <c r="A6560" i="11"/>
  <c r="A6561" i="11"/>
  <c r="A6562" i="11"/>
  <c r="A6563" i="11"/>
  <c r="A6564" i="11"/>
  <c r="A6565" i="11"/>
  <c r="A6566" i="11"/>
  <c r="A6567" i="11"/>
  <c r="A6568" i="11"/>
  <c r="A6569" i="11"/>
  <c r="A6570" i="11"/>
  <c r="A6571" i="11"/>
  <c r="A6572" i="11"/>
  <c r="A6573" i="11"/>
  <c r="A6574" i="11"/>
  <c r="A6575" i="11"/>
  <c r="A6576" i="11"/>
  <c r="A6577" i="11"/>
  <c r="A6578" i="11"/>
  <c r="A6579" i="11"/>
  <c r="A6580" i="11"/>
  <c r="A6581" i="11"/>
  <c r="A6582" i="11"/>
  <c r="A6583" i="11"/>
  <c r="A6584" i="11"/>
  <c r="A6585" i="11"/>
  <c r="A6586" i="11"/>
  <c r="A6587" i="11"/>
  <c r="A6588" i="11"/>
  <c r="A6589" i="11"/>
  <c r="A6590" i="11"/>
  <c r="A6591" i="11"/>
  <c r="A6592" i="11"/>
  <c r="A6593" i="11"/>
  <c r="A6594" i="11"/>
  <c r="A6595" i="11"/>
  <c r="A6596" i="11"/>
  <c r="A6597" i="11"/>
  <c r="A6598" i="11"/>
  <c r="A6599" i="11"/>
  <c r="A6600" i="11"/>
  <c r="A6601" i="11"/>
  <c r="A6602" i="11"/>
  <c r="A6603" i="11"/>
  <c r="A6604" i="11"/>
  <c r="A6605" i="11"/>
  <c r="A6606" i="11"/>
  <c r="A6607" i="11"/>
  <c r="A6608" i="11"/>
  <c r="A6609" i="11"/>
  <c r="A6610" i="11"/>
  <c r="A6611" i="11"/>
  <c r="A6612" i="11"/>
  <c r="A6613" i="11"/>
  <c r="A6614" i="11"/>
  <c r="A6615" i="11"/>
  <c r="A6616" i="11"/>
  <c r="A6617" i="11"/>
  <c r="A6618" i="11"/>
  <c r="A6619" i="11"/>
  <c r="A6620" i="11"/>
  <c r="A6621" i="11"/>
  <c r="A6622" i="11"/>
  <c r="A6623" i="11"/>
  <c r="A6624" i="11"/>
  <c r="A6625" i="11"/>
  <c r="A6626" i="11"/>
  <c r="A6627" i="11"/>
  <c r="A6628" i="11"/>
  <c r="A6629" i="11"/>
  <c r="A6630" i="11"/>
  <c r="A6631" i="11"/>
  <c r="A6632" i="11"/>
  <c r="A6633" i="11"/>
  <c r="A6634" i="11"/>
  <c r="A6635" i="11"/>
  <c r="A6636" i="11"/>
  <c r="A6637" i="11"/>
  <c r="A6638" i="11"/>
  <c r="A6639" i="11"/>
  <c r="A6640" i="11"/>
  <c r="A6641" i="11"/>
  <c r="A6642" i="11"/>
  <c r="A6643" i="11"/>
  <c r="A6644" i="11"/>
  <c r="A6645" i="11"/>
  <c r="A6646" i="11"/>
  <c r="A6647" i="11"/>
  <c r="A6648" i="11"/>
  <c r="A6649" i="11"/>
  <c r="A6650" i="11"/>
  <c r="A6651" i="11"/>
  <c r="A6652" i="11"/>
  <c r="A6653" i="11"/>
  <c r="A6654" i="11"/>
  <c r="A6655" i="11"/>
  <c r="A6656" i="11"/>
  <c r="A6657" i="11"/>
  <c r="A6658" i="11"/>
  <c r="A6659" i="11"/>
  <c r="A6660" i="11"/>
  <c r="A6661" i="11"/>
  <c r="A6662" i="11"/>
  <c r="A6663" i="11"/>
  <c r="A6664" i="11"/>
  <c r="A6665" i="11"/>
  <c r="A6666" i="11"/>
  <c r="A6667" i="11"/>
  <c r="A6668" i="11"/>
  <c r="A6669" i="11"/>
  <c r="A6670" i="11"/>
  <c r="A6671" i="11"/>
  <c r="A6672" i="11"/>
  <c r="A6673" i="11"/>
  <c r="A6674" i="11"/>
  <c r="A6675" i="11"/>
  <c r="A6676" i="11"/>
  <c r="A6677" i="11"/>
  <c r="A6678" i="11"/>
  <c r="A6679" i="11"/>
  <c r="A6680" i="11"/>
  <c r="A6681" i="11"/>
  <c r="A6682" i="11"/>
  <c r="A6683" i="11"/>
  <c r="A6684" i="11"/>
  <c r="A6685" i="11"/>
  <c r="A6686" i="11"/>
  <c r="A6687" i="11"/>
  <c r="A6688" i="11"/>
  <c r="A6689" i="11"/>
  <c r="A6690" i="11"/>
  <c r="A6691" i="11"/>
  <c r="A6692" i="11"/>
  <c r="A6693" i="11"/>
  <c r="A6694" i="11"/>
  <c r="A6695" i="11"/>
  <c r="A6696" i="11"/>
  <c r="A6697" i="11"/>
  <c r="A6698" i="11"/>
  <c r="A6699" i="11"/>
  <c r="A6700" i="11"/>
  <c r="A6701" i="11"/>
  <c r="A6702" i="11"/>
  <c r="A6703" i="11"/>
  <c r="A6704" i="11"/>
  <c r="A6705" i="11"/>
  <c r="A6706" i="11"/>
  <c r="A6707" i="11"/>
  <c r="A6708" i="11"/>
  <c r="A6709" i="11"/>
  <c r="A6710" i="11"/>
  <c r="A6711" i="11"/>
  <c r="A6712" i="11"/>
  <c r="A6713" i="11"/>
  <c r="A6714" i="11"/>
  <c r="A6715" i="11"/>
  <c r="A6716" i="11"/>
  <c r="A6717" i="11"/>
  <c r="A6718" i="11"/>
  <c r="A6719" i="11"/>
  <c r="A6720" i="11"/>
  <c r="A6721" i="11"/>
  <c r="A6722" i="11"/>
  <c r="A6723" i="11"/>
  <c r="A6724" i="11"/>
  <c r="A6725" i="11"/>
  <c r="A6726" i="11"/>
  <c r="A6727" i="11"/>
  <c r="A6728" i="11"/>
  <c r="A6729" i="11"/>
  <c r="A6730" i="11"/>
  <c r="A6731" i="11"/>
  <c r="A6732" i="11"/>
  <c r="A6733" i="11"/>
  <c r="A6734" i="11"/>
  <c r="A6735" i="11"/>
  <c r="A6736" i="11"/>
  <c r="A6737" i="11"/>
  <c r="A6738" i="11"/>
  <c r="A6739" i="11"/>
  <c r="A6740" i="11"/>
  <c r="A6741" i="11"/>
  <c r="A6742" i="11"/>
  <c r="A6743" i="11"/>
  <c r="A6744" i="11"/>
  <c r="A6745" i="11"/>
  <c r="A6746" i="11"/>
  <c r="A6747" i="11"/>
  <c r="A6748" i="11"/>
  <c r="A6749" i="11"/>
  <c r="A6750" i="11"/>
  <c r="A6751" i="11"/>
  <c r="A6752" i="11"/>
  <c r="A6753" i="11"/>
  <c r="A6754" i="11"/>
  <c r="A6755" i="11"/>
  <c r="A6756" i="11"/>
  <c r="A6757" i="11"/>
  <c r="A6758" i="11"/>
  <c r="A6759" i="11"/>
  <c r="A6760" i="11"/>
  <c r="A6761" i="11"/>
  <c r="A6762" i="11"/>
  <c r="A6763" i="11"/>
  <c r="A6764" i="11"/>
  <c r="A6765" i="11"/>
  <c r="A6766" i="11"/>
  <c r="A6767" i="11"/>
  <c r="A6768" i="11"/>
  <c r="A6769" i="11"/>
  <c r="A6770" i="11"/>
  <c r="A6771" i="11"/>
  <c r="A6772" i="11"/>
  <c r="A6773" i="11"/>
  <c r="A6774" i="11"/>
  <c r="A6775" i="11"/>
  <c r="A6776" i="11"/>
  <c r="A6777" i="11"/>
  <c r="A6778" i="11"/>
  <c r="A6779" i="11"/>
  <c r="A6780" i="11"/>
  <c r="A6781" i="11"/>
  <c r="A6782" i="11"/>
  <c r="A6783" i="11"/>
  <c r="A6784" i="11"/>
  <c r="A6785" i="11"/>
  <c r="A6786" i="11"/>
  <c r="A6787" i="11"/>
  <c r="A6788" i="11"/>
  <c r="A6789" i="11"/>
  <c r="A6790" i="11"/>
  <c r="A6791" i="11"/>
  <c r="A6792" i="11"/>
  <c r="A6793" i="11"/>
  <c r="A6794" i="11"/>
  <c r="A6795" i="11"/>
  <c r="A6796" i="11"/>
  <c r="A6797" i="11"/>
  <c r="A6798" i="11"/>
  <c r="A6799" i="11"/>
  <c r="A6800" i="11"/>
  <c r="A6801" i="11"/>
  <c r="A6802" i="11"/>
  <c r="A6803" i="11"/>
  <c r="A6804" i="11"/>
  <c r="A6805" i="11"/>
  <c r="A6806" i="11"/>
  <c r="A6807" i="11"/>
  <c r="A6808" i="11"/>
  <c r="A6809" i="11"/>
  <c r="A6810" i="11"/>
  <c r="A6811" i="11"/>
  <c r="A6812" i="11"/>
  <c r="A6813" i="11"/>
  <c r="A6814" i="11"/>
  <c r="A6815" i="11"/>
  <c r="A6816" i="11"/>
  <c r="A6817" i="11"/>
  <c r="A6818" i="11"/>
  <c r="A6819" i="11"/>
  <c r="A6820" i="11"/>
  <c r="A6821" i="11"/>
  <c r="A6822" i="11"/>
  <c r="A6823" i="11"/>
  <c r="A6824" i="11"/>
  <c r="A6825" i="11"/>
  <c r="A6826" i="11"/>
  <c r="A6827" i="11"/>
  <c r="A6828" i="11"/>
  <c r="A6829" i="11"/>
  <c r="A6830" i="11"/>
  <c r="A6831" i="11"/>
  <c r="A6832" i="11"/>
  <c r="A6833" i="11"/>
  <c r="A6834" i="11"/>
  <c r="A6835" i="11"/>
  <c r="A6836" i="11"/>
  <c r="A6837" i="11"/>
  <c r="A6838" i="11"/>
  <c r="A6839" i="11"/>
  <c r="A6840" i="11"/>
  <c r="A6841" i="11"/>
  <c r="A6842" i="11"/>
  <c r="A6843" i="11"/>
  <c r="A6844" i="11"/>
  <c r="A6845" i="11"/>
  <c r="A6846" i="11"/>
  <c r="A6847" i="11"/>
  <c r="A6848" i="11"/>
  <c r="A6849" i="11"/>
  <c r="A6850" i="11"/>
  <c r="A6851" i="11"/>
  <c r="A6852" i="11"/>
  <c r="A6853" i="11"/>
  <c r="A6854" i="11"/>
  <c r="A6855" i="11"/>
  <c r="A6856" i="11"/>
  <c r="A6857" i="11"/>
  <c r="A6858" i="11"/>
  <c r="A6859" i="11"/>
  <c r="A6860" i="11"/>
  <c r="A6861" i="11"/>
  <c r="A6862" i="11"/>
  <c r="A6863" i="11"/>
  <c r="A6864" i="11"/>
  <c r="A6865" i="11"/>
  <c r="A6866" i="11"/>
  <c r="A6867" i="11"/>
  <c r="A6868" i="11"/>
  <c r="A6869" i="11"/>
  <c r="A6870" i="11"/>
  <c r="A6871" i="11"/>
  <c r="A6872" i="11"/>
  <c r="A6873" i="11"/>
  <c r="A6874" i="11"/>
  <c r="A6875" i="11"/>
  <c r="A6876" i="11"/>
  <c r="A6877" i="11"/>
  <c r="A6878" i="11"/>
  <c r="A6879" i="11"/>
  <c r="A6880" i="11"/>
  <c r="A6881" i="11"/>
  <c r="A6882" i="11"/>
  <c r="A6883" i="11"/>
  <c r="A6884" i="11"/>
  <c r="A6885" i="11"/>
  <c r="A6886" i="11"/>
  <c r="A6887" i="11"/>
  <c r="A6888" i="11"/>
  <c r="A6889" i="11"/>
  <c r="A6890" i="11"/>
  <c r="A6891" i="11"/>
  <c r="A6892" i="11"/>
  <c r="A6893" i="11"/>
  <c r="A6894" i="11"/>
  <c r="A6895" i="11"/>
  <c r="A6896" i="11"/>
  <c r="A6897" i="11"/>
  <c r="A6898" i="11"/>
  <c r="A6899" i="11"/>
  <c r="A6900" i="11"/>
  <c r="A6901" i="11"/>
  <c r="A6902" i="11"/>
  <c r="A6903" i="11"/>
  <c r="A6904" i="11"/>
  <c r="A6905" i="11"/>
  <c r="A6906" i="11"/>
  <c r="A6907" i="11"/>
  <c r="A6908" i="11"/>
  <c r="A6909" i="11"/>
  <c r="A6910" i="11"/>
  <c r="A6911" i="11"/>
  <c r="A6912" i="11"/>
  <c r="A6913" i="11"/>
  <c r="A6914" i="11"/>
  <c r="A6915" i="11"/>
  <c r="A6916" i="11"/>
  <c r="A6917" i="11"/>
  <c r="A6918" i="11"/>
  <c r="A6919" i="11"/>
  <c r="A6920" i="11"/>
  <c r="A6921" i="11"/>
  <c r="A6922" i="11"/>
  <c r="A6923" i="11"/>
  <c r="A6924" i="11"/>
  <c r="A6925" i="11"/>
  <c r="A6926" i="11"/>
  <c r="A6927" i="11"/>
  <c r="A6928" i="11"/>
  <c r="A6929" i="11"/>
  <c r="A6930" i="11"/>
  <c r="A6931" i="11"/>
  <c r="A6932" i="11"/>
  <c r="A6933" i="11"/>
  <c r="A6934" i="11"/>
  <c r="A6935" i="11"/>
  <c r="A6936" i="11"/>
  <c r="A6937" i="11"/>
  <c r="A6938" i="11"/>
  <c r="A6939" i="11"/>
  <c r="A6940" i="11"/>
  <c r="A6941" i="11"/>
  <c r="A6942" i="11"/>
  <c r="A6943" i="11"/>
  <c r="A6944" i="11"/>
  <c r="A6945" i="11"/>
  <c r="A6946" i="11"/>
  <c r="A6947" i="11"/>
  <c r="A6948" i="11"/>
  <c r="A6949" i="11"/>
  <c r="A6950" i="11"/>
  <c r="A6951" i="11"/>
  <c r="A6952" i="11"/>
  <c r="A6953" i="11"/>
  <c r="A6954" i="11"/>
  <c r="A6955" i="11"/>
  <c r="A6956" i="11"/>
  <c r="A6957" i="11"/>
  <c r="A6958" i="11"/>
  <c r="A6959" i="11"/>
  <c r="A6960" i="11"/>
  <c r="A6961" i="11"/>
  <c r="A6962" i="11"/>
  <c r="A6963" i="11"/>
  <c r="A6964" i="11"/>
  <c r="A6965" i="11"/>
  <c r="A6966" i="11"/>
  <c r="A6967" i="11"/>
  <c r="A6968" i="11"/>
  <c r="A6969" i="11"/>
  <c r="A6970" i="11"/>
  <c r="A6971" i="11"/>
  <c r="A6972" i="11"/>
  <c r="A6973" i="11"/>
  <c r="A6974" i="11"/>
  <c r="A6975" i="11"/>
  <c r="A6976" i="11"/>
  <c r="A6977" i="11"/>
  <c r="A6978" i="11"/>
  <c r="A6979" i="11"/>
  <c r="A6980" i="11"/>
  <c r="A6981" i="11"/>
  <c r="A6982" i="11"/>
  <c r="A6983" i="11"/>
  <c r="A6984" i="11"/>
  <c r="A6985" i="11"/>
  <c r="A6986" i="11"/>
  <c r="A6987" i="11"/>
  <c r="A6988" i="11"/>
  <c r="A6989" i="11"/>
  <c r="A6990" i="11"/>
  <c r="A6991" i="11"/>
  <c r="A6992" i="11"/>
  <c r="A6993" i="11"/>
  <c r="A6994" i="11"/>
  <c r="A6995" i="11"/>
  <c r="A6996" i="11"/>
  <c r="A6997" i="11"/>
  <c r="A6998" i="11"/>
  <c r="A6999" i="11"/>
  <c r="A7000" i="11"/>
  <c r="A7001" i="11"/>
  <c r="A7002" i="11"/>
  <c r="A7003" i="11"/>
  <c r="A7004" i="11"/>
  <c r="A7005" i="11"/>
  <c r="A7006" i="11"/>
  <c r="A7007" i="11"/>
  <c r="A7008" i="11"/>
  <c r="A7009" i="11"/>
  <c r="A7010" i="11"/>
  <c r="A7011" i="11"/>
  <c r="A7012" i="11"/>
  <c r="A7013" i="11"/>
  <c r="A7014" i="11"/>
  <c r="A7015" i="11"/>
  <c r="A7016" i="11"/>
  <c r="A7017" i="11"/>
  <c r="A7018" i="11"/>
  <c r="A7019" i="11"/>
  <c r="A7020" i="11"/>
  <c r="A7021" i="11"/>
  <c r="A7022" i="11"/>
  <c r="A7023" i="11"/>
  <c r="A7024" i="11"/>
  <c r="A7025" i="11"/>
  <c r="A7026" i="11"/>
  <c r="A7027" i="11"/>
  <c r="A7028" i="11"/>
  <c r="A7029" i="11"/>
  <c r="A7030" i="11"/>
  <c r="A7031" i="11"/>
  <c r="A7032" i="11"/>
  <c r="A7033" i="11"/>
  <c r="A7034" i="11"/>
  <c r="A7035" i="11"/>
  <c r="A7036" i="11"/>
  <c r="A7037" i="11"/>
  <c r="A7038" i="11"/>
  <c r="A7039" i="11"/>
  <c r="A7040" i="11"/>
  <c r="A7041" i="11"/>
  <c r="A7042" i="11"/>
  <c r="A7043" i="11"/>
  <c r="A7044" i="11"/>
  <c r="A7045" i="11"/>
  <c r="A7046" i="11"/>
  <c r="A7047" i="11"/>
  <c r="A7048" i="11"/>
  <c r="A7049" i="11"/>
  <c r="A7050" i="11"/>
  <c r="A7051" i="11"/>
  <c r="A7052" i="11"/>
  <c r="A7053" i="11"/>
  <c r="A7054" i="11"/>
  <c r="A7055" i="11"/>
  <c r="A7056" i="11"/>
  <c r="A7057" i="11"/>
  <c r="A7058" i="11"/>
  <c r="A7059" i="11"/>
  <c r="A7060" i="11"/>
  <c r="A7061" i="11"/>
  <c r="A7062" i="11"/>
  <c r="A7063" i="11"/>
  <c r="A7064" i="11"/>
  <c r="A7065" i="11"/>
  <c r="A7066" i="11"/>
  <c r="A7067" i="11"/>
  <c r="A7068" i="11"/>
  <c r="A7069" i="11"/>
  <c r="A7070" i="11"/>
  <c r="A7071" i="11"/>
  <c r="A7072" i="11"/>
  <c r="A7073" i="11"/>
  <c r="A7074" i="11"/>
  <c r="A7075" i="11"/>
  <c r="A7076" i="11"/>
  <c r="A7077" i="11"/>
  <c r="A7078" i="11"/>
  <c r="A7079" i="11"/>
  <c r="A7080" i="11"/>
  <c r="A7081" i="11"/>
  <c r="A7082" i="11"/>
  <c r="A7083" i="11"/>
  <c r="A7084" i="11"/>
  <c r="A7085" i="11"/>
  <c r="A7086" i="11"/>
  <c r="A7087" i="11"/>
  <c r="A7088" i="11"/>
  <c r="A7089" i="11"/>
  <c r="A7090" i="11"/>
  <c r="A7091" i="11"/>
  <c r="A7092" i="11"/>
  <c r="A7093" i="11"/>
  <c r="A7094" i="11"/>
  <c r="A7095" i="11"/>
  <c r="A7096" i="11"/>
  <c r="A7097" i="11"/>
  <c r="A7098" i="11"/>
  <c r="A7099" i="11"/>
  <c r="A7100" i="11"/>
  <c r="A7101" i="11"/>
  <c r="A7102" i="11"/>
  <c r="A7103" i="11"/>
  <c r="A7104" i="11"/>
  <c r="A7105" i="11"/>
  <c r="A7106" i="11"/>
  <c r="A7107" i="11"/>
  <c r="A7108" i="11"/>
  <c r="A7109" i="11"/>
  <c r="A7110" i="11"/>
  <c r="A7111" i="11"/>
  <c r="A7112" i="11"/>
  <c r="A7113" i="11"/>
  <c r="A7114" i="11"/>
  <c r="A7115" i="11"/>
  <c r="A7116" i="11"/>
  <c r="A7117" i="11"/>
  <c r="A7118" i="11"/>
  <c r="A7119" i="11"/>
  <c r="A7120" i="11"/>
  <c r="A7121" i="11"/>
  <c r="A7122" i="11"/>
  <c r="A7123" i="11"/>
  <c r="A7124" i="11"/>
  <c r="A7125" i="11"/>
  <c r="A7126" i="11"/>
  <c r="A7127" i="11"/>
  <c r="A7128" i="11"/>
  <c r="A7129" i="11"/>
  <c r="A7130" i="11"/>
  <c r="A7131" i="11"/>
  <c r="A7132" i="11"/>
  <c r="A7133" i="11"/>
  <c r="A7134" i="11"/>
  <c r="A7135" i="11"/>
  <c r="A7136" i="11"/>
  <c r="A7137" i="11"/>
  <c r="A7138" i="11"/>
  <c r="A7139" i="11"/>
  <c r="A7140" i="11"/>
  <c r="A7141" i="11"/>
  <c r="A7142" i="11"/>
  <c r="A7143" i="11"/>
  <c r="A7144" i="11"/>
  <c r="A7145" i="11"/>
  <c r="A7146" i="11"/>
  <c r="A7147" i="11"/>
  <c r="A7148" i="11"/>
  <c r="A7149" i="11"/>
  <c r="A7150" i="11"/>
  <c r="A7151" i="11"/>
  <c r="A7152" i="11"/>
  <c r="A7153" i="11"/>
  <c r="A7154" i="11"/>
  <c r="A7155" i="11"/>
  <c r="A7156" i="11"/>
  <c r="A7157" i="11"/>
  <c r="A7158" i="11"/>
  <c r="A7159" i="11"/>
  <c r="A7160" i="11"/>
  <c r="A7161" i="11"/>
  <c r="A7162" i="11"/>
  <c r="A7163" i="11"/>
  <c r="A7164" i="11"/>
  <c r="A7165" i="11"/>
  <c r="A7166" i="11"/>
  <c r="A7167" i="11"/>
  <c r="A7168" i="11"/>
  <c r="A7169" i="11"/>
  <c r="A7170" i="11"/>
  <c r="A7171" i="11"/>
  <c r="A7172" i="11"/>
  <c r="A7173" i="11"/>
  <c r="A7174" i="11"/>
  <c r="A7175" i="11"/>
  <c r="A7176" i="11"/>
  <c r="A7177" i="11"/>
  <c r="A7178" i="11"/>
  <c r="A7179" i="11"/>
  <c r="A7180" i="11"/>
  <c r="A7181" i="11"/>
  <c r="A7182" i="11"/>
  <c r="A7183" i="11"/>
  <c r="A7184" i="11"/>
  <c r="A7185" i="11"/>
  <c r="A7186" i="11"/>
  <c r="A7187" i="11"/>
  <c r="A7188" i="11"/>
  <c r="A7189" i="11"/>
  <c r="A7190" i="11"/>
  <c r="A7191" i="11"/>
  <c r="A7192" i="11"/>
  <c r="A7193" i="11"/>
  <c r="A7194" i="11"/>
  <c r="A7195" i="11"/>
  <c r="A7196" i="11"/>
  <c r="A7197" i="11"/>
  <c r="A7198" i="11"/>
  <c r="A7199" i="11"/>
  <c r="A7200" i="11"/>
  <c r="A7201" i="11"/>
  <c r="A7202" i="11"/>
  <c r="A7203" i="11"/>
  <c r="A7204" i="11"/>
  <c r="A7205" i="11"/>
  <c r="A7206" i="11"/>
  <c r="A7207" i="11"/>
  <c r="A7208" i="11"/>
  <c r="A7209" i="11"/>
  <c r="A7210" i="11"/>
  <c r="A7211" i="11"/>
  <c r="A7212" i="11"/>
  <c r="A7213" i="11"/>
  <c r="A7214" i="11"/>
  <c r="A7215" i="11"/>
  <c r="A7216" i="11"/>
  <c r="A7217" i="11"/>
  <c r="A7218" i="11"/>
  <c r="A7219" i="11"/>
  <c r="A7220" i="11"/>
  <c r="A7221" i="11"/>
  <c r="A7222" i="11"/>
  <c r="A7223" i="11"/>
  <c r="A7224" i="11"/>
  <c r="A7225" i="11"/>
  <c r="A7226" i="11"/>
  <c r="A7227" i="11"/>
  <c r="A7228" i="11"/>
  <c r="A7229" i="11"/>
  <c r="A7230" i="11"/>
  <c r="A7231" i="11"/>
  <c r="A7232" i="11"/>
  <c r="A7233" i="11"/>
  <c r="A7234" i="11"/>
  <c r="A7235" i="11"/>
  <c r="A7236" i="11"/>
  <c r="A7237" i="11"/>
  <c r="A7238" i="11"/>
  <c r="A7239" i="11"/>
  <c r="A7240" i="11"/>
  <c r="A7241" i="11"/>
  <c r="A7242" i="11"/>
  <c r="A7243" i="11"/>
  <c r="A7244" i="11"/>
  <c r="A7245" i="11"/>
  <c r="A7246" i="11"/>
  <c r="A7247" i="11"/>
  <c r="A7248" i="11"/>
  <c r="A7249" i="11"/>
  <c r="A7250" i="11"/>
  <c r="A7251" i="11"/>
  <c r="A7252" i="11"/>
  <c r="A7253" i="11"/>
  <c r="A7254" i="11"/>
  <c r="A7255" i="11"/>
  <c r="A7256" i="11"/>
  <c r="A7257" i="11"/>
  <c r="A7258" i="11"/>
  <c r="A7259" i="11"/>
  <c r="A7260" i="11"/>
  <c r="A7261" i="11"/>
  <c r="A7262" i="11"/>
  <c r="A7263" i="11"/>
  <c r="A7264" i="11"/>
  <c r="A7265" i="11"/>
  <c r="A7266" i="11"/>
  <c r="A7267" i="11"/>
  <c r="A7268" i="11"/>
  <c r="A7269" i="11"/>
  <c r="A7270" i="11"/>
  <c r="A7271" i="11"/>
  <c r="A7272" i="11"/>
  <c r="A7273" i="11"/>
  <c r="A7274" i="11"/>
  <c r="A7275" i="11"/>
  <c r="A7276" i="11"/>
  <c r="A7277" i="11"/>
  <c r="A7278" i="11"/>
  <c r="A7279" i="11"/>
  <c r="A7280" i="11"/>
  <c r="A7281" i="11"/>
  <c r="A7282" i="11"/>
  <c r="A7283" i="11"/>
  <c r="A7284" i="11"/>
  <c r="A7285" i="11"/>
  <c r="A7286" i="11"/>
  <c r="A7287" i="11"/>
  <c r="A7288" i="11"/>
  <c r="A7289" i="11"/>
  <c r="A7290" i="11"/>
  <c r="A7291" i="11"/>
  <c r="A7292" i="11"/>
  <c r="A7293" i="11"/>
  <c r="A7294" i="11"/>
  <c r="A7295" i="11"/>
  <c r="A7296" i="11"/>
  <c r="A7297" i="11"/>
  <c r="A7298" i="11"/>
  <c r="A7299" i="11"/>
  <c r="A7300" i="11"/>
  <c r="A7301" i="11"/>
  <c r="A7302" i="11"/>
  <c r="A7303" i="11"/>
  <c r="A7304" i="11"/>
  <c r="A7305" i="11"/>
  <c r="A7306" i="11"/>
  <c r="A7307" i="11"/>
  <c r="A7308" i="11"/>
  <c r="A7309" i="11"/>
  <c r="A7310" i="11"/>
  <c r="A7311" i="11"/>
  <c r="A7312" i="11"/>
  <c r="A7313" i="11"/>
  <c r="A7314" i="11"/>
  <c r="A7315" i="11"/>
  <c r="A7316" i="11"/>
  <c r="A7317" i="11"/>
  <c r="A7318" i="11"/>
  <c r="A7319" i="11"/>
  <c r="A7320" i="11"/>
  <c r="A7321" i="11"/>
  <c r="A7322" i="11"/>
  <c r="A7323" i="11"/>
  <c r="A7324" i="11"/>
  <c r="A7325" i="11"/>
  <c r="A7326" i="11"/>
  <c r="A7327" i="11"/>
  <c r="A7328" i="11"/>
  <c r="A7329" i="11"/>
  <c r="A7330" i="11"/>
  <c r="A7331" i="11"/>
  <c r="A7332" i="11"/>
  <c r="A7333" i="11"/>
  <c r="A7334" i="11"/>
  <c r="A7335" i="11"/>
  <c r="A7336" i="11"/>
  <c r="A7337" i="11"/>
  <c r="A7338" i="11"/>
  <c r="A7339" i="11"/>
  <c r="A7340" i="11"/>
  <c r="A7341" i="11"/>
  <c r="A7342" i="11"/>
  <c r="A7343" i="11"/>
  <c r="A7344" i="11"/>
  <c r="A7345" i="11"/>
  <c r="A7346" i="11"/>
  <c r="A7347" i="11"/>
  <c r="A7348" i="11"/>
  <c r="A7349" i="11"/>
  <c r="A7350" i="11"/>
  <c r="A7351" i="11"/>
  <c r="A7352" i="11"/>
  <c r="A7353" i="11"/>
  <c r="A7354" i="11"/>
  <c r="A7355" i="11"/>
  <c r="A7356" i="11"/>
  <c r="A7357" i="11"/>
  <c r="A7358" i="11"/>
  <c r="A7359" i="11"/>
  <c r="A7360" i="11"/>
  <c r="A7361" i="11"/>
  <c r="A7362" i="11"/>
  <c r="A7363" i="11"/>
  <c r="A7364" i="11"/>
  <c r="A7365" i="11"/>
  <c r="A7366" i="11"/>
  <c r="A7367" i="11"/>
  <c r="A7368" i="11"/>
  <c r="A7369" i="11"/>
  <c r="A7370" i="11"/>
  <c r="A7371" i="11"/>
  <c r="A7372" i="11"/>
  <c r="A7373" i="11"/>
  <c r="A7374" i="11"/>
  <c r="A7375" i="11"/>
  <c r="A7376" i="11"/>
  <c r="A7377" i="11"/>
  <c r="A7378" i="11"/>
  <c r="A7379" i="11"/>
  <c r="A7380" i="11"/>
  <c r="A7381" i="11"/>
  <c r="A7382" i="11"/>
  <c r="A7383" i="11"/>
  <c r="A7384" i="11"/>
  <c r="A7385" i="11"/>
  <c r="A7386" i="11"/>
  <c r="A7387" i="11"/>
  <c r="A7388" i="11"/>
  <c r="A7389" i="11"/>
  <c r="A7390" i="11"/>
  <c r="A7391" i="11"/>
  <c r="A7392" i="11"/>
  <c r="A7393" i="11"/>
  <c r="A7394" i="11"/>
  <c r="A7395" i="11"/>
  <c r="A7396" i="11"/>
  <c r="A7397" i="11"/>
  <c r="A7398" i="11"/>
  <c r="A7399" i="11"/>
  <c r="A7400" i="11"/>
  <c r="A7401" i="11"/>
  <c r="A7402" i="11"/>
  <c r="A7403" i="11"/>
  <c r="A7404" i="11"/>
  <c r="A7405" i="11"/>
  <c r="A7406" i="11"/>
  <c r="A7407" i="11"/>
  <c r="A7408" i="11"/>
  <c r="A7409" i="11"/>
  <c r="A7410" i="11"/>
  <c r="A7411" i="11"/>
  <c r="A7412" i="11"/>
  <c r="A7413" i="11"/>
  <c r="A7414" i="11"/>
  <c r="A7415" i="11"/>
  <c r="A7416" i="11"/>
  <c r="A7417" i="11"/>
  <c r="A7418" i="11"/>
  <c r="A7419" i="11"/>
  <c r="A7420" i="11"/>
  <c r="A7421" i="11"/>
  <c r="A7422" i="11"/>
  <c r="A7423" i="11"/>
  <c r="A7424" i="11"/>
  <c r="A7425" i="11"/>
  <c r="A7426" i="11"/>
  <c r="A7427" i="11"/>
  <c r="A7428" i="11"/>
  <c r="A7429" i="11"/>
  <c r="A7430" i="11"/>
  <c r="A7431" i="11"/>
  <c r="A7432" i="11"/>
  <c r="A7433" i="11"/>
  <c r="A7434" i="11"/>
  <c r="A7435" i="11"/>
  <c r="A7436" i="11"/>
  <c r="A7437" i="11"/>
  <c r="A7438" i="11"/>
  <c r="A7439" i="11"/>
  <c r="A7440" i="11"/>
  <c r="A7441" i="11"/>
  <c r="A7442" i="11"/>
  <c r="A7443" i="11"/>
  <c r="A7444" i="11"/>
  <c r="A7445" i="11"/>
  <c r="A7446" i="11"/>
  <c r="A7447" i="11"/>
  <c r="A7448" i="11"/>
  <c r="A7449" i="11"/>
  <c r="A7450" i="11"/>
  <c r="A7451" i="11"/>
  <c r="A7452" i="11"/>
  <c r="A7453" i="11"/>
  <c r="A7454" i="11"/>
  <c r="A7455" i="11"/>
  <c r="A7456" i="11"/>
  <c r="A7457" i="11"/>
  <c r="A7458" i="11"/>
  <c r="A7459" i="11"/>
  <c r="A7460" i="11"/>
  <c r="A7461" i="11"/>
  <c r="A7462" i="11"/>
  <c r="A7463" i="11"/>
  <c r="A7464" i="11"/>
  <c r="A7465" i="11"/>
  <c r="A7466" i="11"/>
  <c r="A7467" i="11"/>
  <c r="A7468" i="11"/>
  <c r="A7469" i="11"/>
  <c r="A7470" i="11"/>
  <c r="A7471" i="11"/>
  <c r="A7472" i="11"/>
  <c r="A7473" i="11"/>
  <c r="A7474" i="11"/>
  <c r="A7475" i="11"/>
  <c r="A7476" i="11"/>
  <c r="A7477" i="11"/>
  <c r="A7478" i="11"/>
  <c r="A7479" i="11"/>
  <c r="A7480" i="11"/>
  <c r="A7481" i="11"/>
  <c r="A7482" i="11"/>
  <c r="A7483" i="11"/>
  <c r="A7484" i="11"/>
  <c r="A7485" i="11"/>
  <c r="A7486" i="11"/>
  <c r="A7487" i="11"/>
  <c r="A7488" i="11"/>
  <c r="A7489" i="11"/>
  <c r="A7490" i="11"/>
  <c r="A7491" i="11"/>
  <c r="A7492" i="11"/>
  <c r="A7493" i="11"/>
  <c r="A7494" i="11"/>
  <c r="A7495" i="11"/>
  <c r="A7496" i="11"/>
  <c r="A7497" i="11"/>
  <c r="A7498" i="11"/>
  <c r="A7499" i="11"/>
  <c r="A7500" i="11"/>
  <c r="A7501" i="11"/>
  <c r="A7502" i="11"/>
  <c r="A7503" i="11"/>
  <c r="A7504" i="11"/>
  <c r="A7505" i="11"/>
  <c r="A7506" i="11"/>
  <c r="A7507" i="11"/>
  <c r="A7508" i="11"/>
  <c r="A7509" i="11"/>
  <c r="A7510" i="11"/>
  <c r="A7511" i="11"/>
  <c r="A7512" i="11"/>
  <c r="A7513" i="11"/>
  <c r="A7514" i="11"/>
  <c r="A7515" i="11"/>
  <c r="A7516" i="11"/>
  <c r="A7517" i="11"/>
  <c r="A7518" i="11"/>
  <c r="A7519" i="11"/>
  <c r="A7520" i="11"/>
  <c r="A7521" i="11"/>
  <c r="A7522" i="11"/>
  <c r="A7523" i="11"/>
  <c r="A7524" i="11"/>
  <c r="A7525" i="11"/>
  <c r="A7526" i="11"/>
  <c r="A7527" i="11"/>
  <c r="A7528" i="11"/>
  <c r="A7529" i="11"/>
  <c r="A7530" i="11"/>
  <c r="A7531" i="11"/>
  <c r="A7532" i="11"/>
  <c r="A7533" i="11"/>
  <c r="A7534" i="11"/>
  <c r="A7535" i="11"/>
  <c r="A7536" i="11"/>
  <c r="A7537" i="11"/>
  <c r="A7538" i="11"/>
  <c r="A7539" i="11"/>
  <c r="A7540" i="11"/>
  <c r="A7541" i="11"/>
  <c r="A7542" i="11"/>
  <c r="A7543" i="11"/>
  <c r="A7544" i="11"/>
  <c r="A7545" i="11"/>
  <c r="A7546" i="11"/>
  <c r="A7547" i="11"/>
  <c r="A7548" i="11"/>
  <c r="A7549" i="11"/>
  <c r="A7550" i="11"/>
  <c r="A7551" i="11"/>
  <c r="A7552" i="11"/>
  <c r="A7553" i="11"/>
  <c r="A7554" i="11"/>
  <c r="A7555" i="11"/>
  <c r="A7556" i="11"/>
  <c r="A7557" i="11"/>
  <c r="A7558" i="11"/>
  <c r="A7559" i="11"/>
  <c r="A7560" i="11"/>
  <c r="A7561" i="11"/>
  <c r="A7562" i="11"/>
  <c r="A7563" i="11"/>
  <c r="A7564" i="11"/>
  <c r="A7565" i="11"/>
  <c r="A7566" i="11"/>
  <c r="A7567" i="11"/>
  <c r="A7568" i="11"/>
  <c r="A7569" i="11"/>
  <c r="A7570" i="11"/>
  <c r="A7571" i="11"/>
  <c r="A7572" i="11"/>
  <c r="A7573" i="11"/>
  <c r="A7574" i="11"/>
  <c r="A7575" i="11"/>
  <c r="A7576" i="11"/>
  <c r="A7577" i="11"/>
  <c r="A7578" i="11"/>
  <c r="A7579" i="11"/>
  <c r="A7580" i="11"/>
  <c r="A7581" i="11"/>
  <c r="A7582" i="11"/>
  <c r="A7583" i="11"/>
  <c r="A7584" i="11"/>
  <c r="A7585" i="11"/>
  <c r="A7586" i="11"/>
  <c r="A7587" i="11"/>
  <c r="A7588" i="11"/>
  <c r="A7589" i="11"/>
  <c r="A7590" i="11"/>
  <c r="A7591" i="11"/>
  <c r="A7592" i="11"/>
  <c r="A7593" i="11"/>
  <c r="A7594" i="11"/>
  <c r="A7595" i="11"/>
  <c r="A7596" i="11"/>
  <c r="A7597" i="11"/>
  <c r="A7598" i="11"/>
  <c r="A7599" i="11"/>
  <c r="A7600" i="11"/>
  <c r="A7601" i="11"/>
  <c r="A7602" i="11"/>
  <c r="A7603" i="11"/>
  <c r="A7604" i="11"/>
  <c r="A7605" i="11"/>
  <c r="A7606" i="11"/>
  <c r="A7607" i="11"/>
  <c r="A7608" i="11"/>
  <c r="A7609" i="11"/>
  <c r="A7610" i="11"/>
  <c r="A7611" i="11"/>
  <c r="A7612" i="11"/>
  <c r="A7613" i="11"/>
  <c r="A7614" i="11"/>
  <c r="A7615" i="11"/>
  <c r="A7616" i="11"/>
  <c r="A7617" i="11"/>
  <c r="A7618" i="11"/>
  <c r="A7619" i="11"/>
  <c r="A7620" i="11"/>
  <c r="A7621" i="11"/>
  <c r="A7622" i="11"/>
  <c r="A7623" i="11"/>
  <c r="A7624" i="11"/>
  <c r="A7625" i="11"/>
  <c r="A7626" i="11"/>
  <c r="A7627" i="11"/>
  <c r="A7628" i="11"/>
  <c r="A7629" i="11"/>
  <c r="A7630" i="11"/>
  <c r="A7631" i="11"/>
  <c r="A7632" i="11"/>
  <c r="A7633" i="11"/>
  <c r="A7634" i="11"/>
  <c r="A7635" i="11"/>
  <c r="A7636" i="11"/>
  <c r="A7637" i="11"/>
  <c r="A7638" i="11"/>
  <c r="A7639" i="11"/>
  <c r="A7640" i="11"/>
  <c r="A7641" i="11"/>
  <c r="A7642" i="11"/>
  <c r="A7643" i="11"/>
  <c r="A7644" i="11"/>
  <c r="A7645" i="11"/>
  <c r="A7646" i="11"/>
  <c r="A7647" i="11"/>
  <c r="A7648" i="11"/>
  <c r="A7649" i="11"/>
  <c r="A7650" i="11"/>
  <c r="A7651" i="11"/>
  <c r="A7652" i="11"/>
  <c r="A7653" i="11"/>
  <c r="A7654" i="11"/>
  <c r="A7655" i="11"/>
  <c r="A7656" i="11"/>
  <c r="A7657" i="11"/>
  <c r="A7658" i="11"/>
  <c r="A7659" i="11"/>
  <c r="A7660" i="11"/>
  <c r="A7661" i="11"/>
  <c r="A7662" i="11"/>
  <c r="A7663" i="11"/>
  <c r="A7664" i="11"/>
  <c r="A7665" i="11"/>
  <c r="A7666" i="11"/>
  <c r="A7667" i="11"/>
  <c r="A7668" i="11"/>
  <c r="A7669" i="11"/>
  <c r="A7670" i="11"/>
  <c r="A7671" i="11"/>
  <c r="A7672" i="11"/>
  <c r="A7673" i="11"/>
  <c r="A7674" i="11"/>
  <c r="A7675" i="11"/>
  <c r="A7676" i="11"/>
  <c r="A7677" i="11"/>
  <c r="A7678" i="11"/>
  <c r="A7679" i="11"/>
  <c r="A7680" i="11"/>
  <c r="A7681" i="11"/>
  <c r="A7682" i="11"/>
  <c r="A7683" i="11"/>
  <c r="A7684" i="11"/>
  <c r="A7685" i="11"/>
  <c r="A7686" i="11"/>
  <c r="A7687" i="11"/>
  <c r="A7688" i="11"/>
  <c r="A7689" i="11"/>
  <c r="A7690" i="11"/>
  <c r="A7691" i="11"/>
  <c r="A7692" i="11"/>
  <c r="A7693" i="11"/>
  <c r="A7694" i="11"/>
  <c r="A7695" i="11"/>
  <c r="A7696" i="11"/>
  <c r="A7697" i="11"/>
  <c r="A7698" i="11"/>
  <c r="A7699" i="11"/>
  <c r="A7700" i="11"/>
  <c r="A7701" i="11"/>
  <c r="A7702" i="11"/>
  <c r="A7703" i="11"/>
  <c r="A7704" i="11"/>
  <c r="A7705" i="11"/>
  <c r="A7706" i="11"/>
  <c r="A7707" i="11"/>
  <c r="A7708" i="11"/>
  <c r="A7709" i="11"/>
  <c r="A7710" i="11"/>
  <c r="A7711" i="11"/>
  <c r="A7712" i="11"/>
  <c r="A7713" i="11"/>
  <c r="A7714" i="11"/>
  <c r="A7715" i="11"/>
  <c r="A7716" i="11"/>
  <c r="A7717" i="11"/>
  <c r="A7718" i="11"/>
  <c r="A7719" i="11"/>
  <c r="A7720" i="11"/>
  <c r="A7721" i="11"/>
  <c r="A7722" i="11"/>
  <c r="A7723" i="11"/>
  <c r="A7724" i="11"/>
  <c r="A7725" i="11"/>
  <c r="A7726" i="11"/>
  <c r="A7727" i="11"/>
  <c r="A7728" i="11"/>
  <c r="A7729" i="11"/>
  <c r="A7730" i="11"/>
  <c r="A7731" i="11"/>
  <c r="A7732" i="11"/>
  <c r="A7733" i="11"/>
  <c r="A7734" i="11"/>
  <c r="A7735" i="11"/>
  <c r="A7736" i="11"/>
  <c r="A7737" i="11"/>
  <c r="A7738" i="11"/>
  <c r="A7739" i="11"/>
  <c r="A7740" i="11"/>
  <c r="A7741" i="11"/>
  <c r="A7742" i="11"/>
  <c r="A7743" i="11"/>
  <c r="A7744" i="11"/>
  <c r="A7745" i="11"/>
  <c r="A7746" i="11"/>
  <c r="A7747" i="11"/>
  <c r="A7748" i="11"/>
  <c r="A7749" i="11"/>
  <c r="A7750" i="11"/>
  <c r="A7751" i="11"/>
  <c r="A7752" i="11"/>
  <c r="A7753" i="11"/>
  <c r="A7754" i="11"/>
  <c r="A7755" i="11"/>
  <c r="A7756" i="11"/>
  <c r="A7757" i="11"/>
  <c r="A7758" i="11"/>
  <c r="A7759" i="11"/>
  <c r="A7760" i="11"/>
  <c r="A7761" i="11"/>
  <c r="A7762" i="11"/>
  <c r="A7763" i="11"/>
  <c r="A7764" i="11"/>
  <c r="A7765" i="11"/>
  <c r="A7766" i="11"/>
  <c r="A7767" i="11"/>
  <c r="A7768" i="11"/>
  <c r="A7769" i="11"/>
  <c r="A7770" i="11"/>
  <c r="A7771" i="11"/>
  <c r="A7772" i="11"/>
  <c r="A7773" i="11"/>
  <c r="A7774" i="11"/>
  <c r="A7775" i="11"/>
  <c r="A7776" i="11"/>
  <c r="A7777" i="11"/>
  <c r="A7778" i="11"/>
  <c r="A7779" i="11"/>
  <c r="A7780" i="11"/>
  <c r="A7781" i="11"/>
  <c r="A7782" i="11"/>
  <c r="A7783" i="11"/>
  <c r="A7784" i="11"/>
  <c r="A7785" i="11"/>
  <c r="A7786" i="11"/>
  <c r="A7787" i="11"/>
  <c r="A7788" i="11"/>
  <c r="A7789" i="11"/>
  <c r="A7790" i="11"/>
  <c r="A7791" i="11"/>
  <c r="A7792" i="11"/>
  <c r="A7793" i="11"/>
  <c r="A7794" i="11"/>
  <c r="A7795" i="11"/>
  <c r="A7796" i="11"/>
  <c r="A7797" i="11"/>
  <c r="A7798" i="11"/>
  <c r="A7799" i="11"/>
  <c r="A7800" i="11"/>
  <c r="A7801" i="11"/>
  <c r="A7802" i="11"/>
  <c r="A7803" i="11"/>
  <c r="A7804" i="11"/>
  <c r="A7805" i="11"/>
  <c r="A7806" i="11"/>
  <c r="A7807" i="11"/>
  <c r="A7808" i="11"/>
  <c r="A7809" i="11"/>
  <c r="A7810" i="11"/>
  <c r="A7811" i="11"/>
  <c r="A7812" i="11"/>
  <c r="A7813" i="11"/>
  <c r="A7814" i="11"/>
  <c r="A7815" i="11"/>
  <c r="A7816" i="11"/>
  <c r="A7817" i="11"/>
  <c r="A7818" i="11"/>
  <c r="A7819" i="11"/>
  <c r="A7820" i="11"/>
  <c r="A7821" i="11"/>
  <c r="A7822" i="11"/>
  <c r="A7823" i="11"/>
  <c r="A7824" i="11"/>
  <c r="A7825" i="11"/>
  <c r="A7826" i="11"/>
  <c r="A7827" i="11"/>
  <c r="A7828" i="11"/>
  <c r="A7829" i="11"/>
  <c r="A7830" i="11"/>
  <c r="A7831" i="11"/>
  <c r="A7832" i="11"/>
  <c r="A7833" i="11"/>
  <c r="A7834" i="11"/>
  <c r="A7835" i="11"/>
  <c r="A7836" i="11"/>
  <c r="A7837" i="11"/>
  <c r="A7838" i="11"/>
  <c r="A7839" i="11"/>
  <c r="A7840" i="11"/>
  <c r="A7841" i="11"/>
  <c r="A7842" i="11"/>
  <c r="A7843" i="11"/>
  <c r="A7844" i="11"/>
  <c r="A7845" i="11"/>
  <c r="A7846" i="11"/>
  <c r="A7847" i="11"/>
  <c r="A7848" i="11"/>
  <c r="A7849" i="11"/>
  <c r="A7850" i="11"/>
  <c r="A7851" i="11"/>
  <c r="A7852" i="11"/>
  <c r="A7853" i="11"/>
  <c r="A7854" i="11"/>
  <c r="A7855" i="11"/>
  <c r="A7856" i="11"/>
  <c r="A7857" i="11"/>
  <c r="A7858" i="11"/>
  <c r="A7859" i="11"/>
  <c r="A7860" i="11"/>
  <c r="A7861" i="11"/>
  <c r="A7862" i="11"/>
  <c r="A7863" i="11"/>
  <c r="A7864" i="11"/>
  <c r="A7865" i="11"/>
  <c r="A7866" i="11"/>
  <c r="A7867" i="11"/>
  <c r="A7868" i="11"/>
  <c r="A7869" i="11"/>
  <c r="A7870" i="11"/>
  <c r="A7871" i="11"/>
  <c r="A7872" i="11"/>
  <c r="A7873" i="11"/>
  <c r="A7874" i="11"/>
  <c r="A7875" i="11"/>
  <c r="A7876" i="11"/>
  <c r="A7877" i="11"/>
  <c r="A7878" i="11"/>
  <c r="A7879" i="11"/>
  <c r="A7880" i="11"/>
  <c r="A7881" i="11"/>
  <c r="A7882" i="11"/>
  <c r="A7883" i="11"/>
  <c r="A7884" i="11"/>
  <c r="A7885" i="11"/>
  <c r="A7886" i="11"/>
  <c r="A7887" i="11"/>
  <c r="A7888" i="11"/>
  <c r="A7889" i="11"/>
  <c r="A7890" i="11"/>
  <c r="A7891" i="11"/>
  <c r="A7892" i="11"/>
  <c r="A7893" i="11"/>
  <c r="A7894" i="11"/>
  <c r="A7895" i="11"/>
  <c r="A7896" i="11"/>
  <c r="A7897" i="11"/>
  <c r="A7898" i="11"/>
  <c r="A7899" i="11"/>
  <c r="A7900" i="11"/>
  <c r="A7901" i="11"/>
  <c r="A7902" i="11"/>
  <c r="A7903" i="11"/>
  <c r="A7904" i="11"/>
  <c r="A7905" i="11"/>
  <c r="A7906" i="11"/>
  <c r="A7907" i="11"/>
  <c r="A7908" i="11"/>
  <c r="A7909" i="11"/>
  <c r="A7910" i="11"/>
  <c r="A7911" i="11"/>
  <c r="A7912" i="11"/>
  <c r="A7913" i="11"/>
  <c r="A7914" i="11"/>
  <c r="A7915" i="11"/>
  <c r="A7916" i="11"/>
  <c r="A7917" i="11"/>
  <c r="A7918" i="11"/>
  <c r="A7919" i="11"/>
  <c r="A7920" i="11"/>
  <c r="A7921" i="11"/>
  <c r="A7922" i="11"/>
  <c r="A7923" i="11"/>
  <c r="A7924" i="11"/>
  <c r="A7925" i="11"/>
  <c r="A7926" i="11"/>
  <c r="A7927" i="11"/>
  <c r="A7928" i="11"/>
  <c r="A7929" i="11"/>
  <c r="A7930" i="11"/>
  <c r="A7931" i="11"/>
  <c r="A7932" i="11"/>
  <c r="A7933" i="11"/>
  <c r="A7934" i="11"/>
  <c r="A7935" i="11"/>
  <c r="A7936" i="11"/>
  <c r="A7937" i="11"/>
  <c r="A7938" i="11"/>
  <c r="A7939" i="11"/>
  <c r="A7940" i="11"/>
  <c r="A7941" i="11"/>
  <c r="A7942" i="11"/>
  <c r="A7943" i="11"/>
  <c r="A7944" i="11"/>
  <c r="A7945" i="11"/>
  <c r="A7946" i="11"/>
  <c r="A7947" i="11"/>
  <c r="A7948" i="11"/>
  <c r="A7949" i="11"/>
  <c r="A7950" i="11"/>
  <c r="A7951" i="11"/>
  <c r="A7952" i="11"/>
  <c r="A7953" i="11"/>
  <c r="A7954" i="11"/>
  <c r="A7955" i="11"/>
  <c r="A7956" i="11"/>
  <c r="A7957" i="11"/>
  <c r="A7958" i="11"/>
  <c r="A7959" i="11"/>
  <c r="A7960" i="11"/>
  <c r="A7961" i="11"/>
  <c r="A7962" i="11"/>
  <c r="A7963" i="11"/>
  <c r="A7964" i="11"/>
  <c r="A7965" i="11"/>
  <c r="A7966" i="11"/>
  <c r="A7967" i="11"/>
  <c r="A7968" i="11"/>
  <c r="A7969" i="11"/>
  <c r="A7970" i="11"/>
  <c r="A7971" i="11"/>
  <c r="A7972" i="11"/>
  <c r="A7973" i="11"/>
  <c r="A7974" i="11"/>
  <c r="A7975" i="11"/>
  <c r="A7976" i="11"/>
  <c r="A7977" i="11"/>
  <c r="A7978" i="11"/>
  <c r="A7979" i="11"/>
  <c r="A7980" i="11"/>
  <c r="A7981" i="11"/>
  <c r="A7982" i="11"/>
  <c r="A7983" i="11"/>
  <c r="A7984" i="11"/>
  <c r="A7985" i="11"/>
  <c r="A7986" i="11"/>
  <c r="A7987" i="11"/>
  <c r="A7988" i="11"/>
  <c r="A7989" i="11"/>
  <c r="A7990" i="11"/>
  <c r="A7991" i="11"/>
  <c r="A7992" i="11"/>
  <c r="A7993" i="11"/>
  <c r="A7994" i="11"/>
  <c r="A7995" i="11"/>
  <c r="A7996" i="11"/>
  <c r="A7997" i="11"/>
  <c r="A7998" i="11"/>
  <c r="A7999" i="11"/>
  <c r="A8000" i="11"/>
  <c r="A8001" i="11"/>
  <c r="A8002" i="11"/>
  <c r="A8003" i="11"/>
  <c r="A8004" i="11"/>
  <c r="A8005" i="11"/>
  <c r="A8006" i="11"/>
  <c r="A8007" i="11"/>
  <c r="A8008" i="11"/>
  <c r="A8009" i="11"/>
  <c r="A8010" i="11"/>
  <c r="A8011" i="11"/>
  <c r="A8012" i="11"/>
  <c r="A8013" i="11"/>
  <c r="A8014" i="11"/>
  <c r="A8015" i="11"/>
  <c r="A8016" i="11"/>
  <c r="A8017" i="11"/>
  <c r="A8018" i="11"/>
  <c r="A8019" i="11"/>
  <c r="A8020" i="11"/>
  <c r="A8021" i="11"/>
  <c r="A8022" i="11"/>
  <c r="A8023" i="11"/>
  <c r="A8024" i="11"/>
  <c r="A8025" i="11"/>
  <c r="A8026" i="11"/>
  <c r="A8027" i="11"/>
  <c r="A8028" i="11"/>
  <c r="A8029" i="11"/>
  <c r="A8030" i="11"/>
  <c r="A8031" i="11"/>
  <c r="A8032" i="11"/>
  <c r="A8033" i="11"/>
  <c r="A8034" i="11"/>
  <c r="A8035" i="11"/>
  <c r="A8036" i="11"/>
  <c r="A8037" i="11"/>
  <c r="A8038" i="11"/>
  <c r="A8039" i="11"/>
  <c r="A8040" i="11"/>
  <c r="A8041" i="11"/>
  <c r="A8042" i="11"/>
  <c r="A8043" i="11"/>
  <c r="A8044" i="11"/>
  <c r="A8045" i="11"/>
  <c r="A8046" i="11"/>
  <c r="A8047" i="11"/>
  <c r="A8048" i="11"/>
  <c r="A8049" i="11"/>
  <c r="A8050" i="11"/>
  <c r="A8051" i="11"/>
  <c r="A8052" i="11"/>
  <c r="A8053" i="11"/>
  <c r="A8054" i="11"/>
  <c r="A8055" i="11"/>
  <c r="A8056" i="11"/>
  <c r="A8057" i="11"/>
  <c r="A8058" i="11"/>
  <c r="A8059" i="11"/>
  <c r="A8060" i="11"/>
  <c r="A8061" i="11"/>
  <c r="A8062" i="11"/>
  <c r="A8063" i="11"/>
  <c r="A8064" i="11"/>
  <c r="A8065" i="11"/>
  <c r="A8066" i="11"/>
  <c r="A8067" i="11"/>
  <c r="A8068" i="11"/>
  <c r="A8069" i="11"/>
  <c r="A8070" i="11"/>
  <c r="A8071" i="11"/>
  <c r="A8072" i="11"/>
  <c r="A8073" i="11"/>
  <c r="A8074" i="11"/>
  <c r="A8075" i="11"/>
  <c r="A8076" i="11"/>
  <c r="A8077" i="11"/>
  <c r="A8078" i="11"/>
  <c r="A8079" i="11"/>
  <c r="A8080" i="11"/>
  <c r="A8081" i="11"/>
  <c r="A8082" i="11"/>
  <c r="A8083" i="11"/>
  <c r="A8084" i="11"/>
  <c r="A8085" i="11"/>
  <c r="A8086" i="11"/>
  <c r="A8087" i="11"/>
  <c r="A8088" i="11"/>
  <c r="A8089" i="11"/>
  <c r="A8090" i="11"/>
  <c r="A8091" i="11"/>
  <c r="A8092" i="11"/>
  <c r="A8093" i="11"/>
  <c r="A8094" i="11"/>
  <c r="A8095" i="11"/>
  <c r="A8096" i="11"/>
  <c r="A8097" i="11"/>
  <c r="A8098" i="11"/>
  <c r="A8099" i="11"/>
  <c r="A8100" i="11"/>
  <c r="A8101" i="11"/>
  <c r="A8102" i="11"/>
  <c r="A8103" i="11"/>
  <c r="A8104" i="11"/>
  <c r="A8105" i="11"/>
  <c r="A8106" i="11"/>
  <c r="A8107" i="11"/>
  <c r="A8108" i="11"/>
  <c r="A8109" i="11"/>
  <c r="A8110" i="11"/>
  <c r="A8111" i="11"/>
  <c r="A8112" i="11"/>
  <c r="A8113" i="11"/>
  <c r="A8114" i="11"/>
  <c r="A8115" i="11"/>
  <c r="A8116" i="11"/>
  <c r="A8117" i="11"/>
  <c r="A8118" i="11"/>
  <c r="A8119" i="11"/>
  <c r="A8120" i="11"/>
  <c r="A8121" i="11"/>
  <c r="A8122" i="11"/>
  <c r="A8123" i="11"/>
  <c r="A8124" i="11"/>
  <c r="A8125" i="11"/>
  <c r="A8126" i="11"/>
  <c r="A8127" i="11"/>
  <c r="A8128" i="11"/>
  <c r="A8129" i="11"/>
  <c r="A8130" i="11"/>
  <c r="A8131" i="11"/>
  <c r="A8132" i="11"/>
  <c r="A8133" i="11"/>
  <c r="A8134" i="11"/>
  <c r="A8135" i="11"/>
  <c r="A8136" i="11"/>
  <c r="A8137" i="11"/>
  <c r="A8138" i="11"/>
  <c r="A8139" i="11"/>
  <c r="A8140" i="11"/>
  <c r="A8141" i="11"/>
  <c r="A8142" i="11"/>
  <c r="A8143" i="11"/>
  <c r="A8144" i="11"/>
  <c r="A8145" i="11"/>
  <c r="A8146" i="11"/>
  <c r="A8147" i="11"/>
  <c r="A8148" i="11"/>
  <c r="A8149" i="11"/>
  <c r="A8150" i="11"/>
  <c r="A8151" i="11"/>
  <c r="A8152" i="11"/>
  <c r="A8153" i="11"/>
  <c r="A8154" i="11"/>
  <c r="A8155" i="11"/>
  <c r="A8156" i="11"/>
  <c r="A8157" i="11"/>
  <c r="A8158" i="11"/>
  <c r="A8159" i="11"/>
  <c r="A8160" i="11"/>
  <c r="A8161" i="11"/>
  <c r="A8162" i="11"/>
  <c r="A8163" i="11"/>
  <c r="A8164" i="11"/>
  <c r="A8165" i="11"/>
  <c r="A8166" i="11"/>
  <c r="A8167" i="11"/>
  <c r="A8168" i="11"/>
  <c r="A8169" i="11"/>
  <c r="A8170" i="11"/>
  <c r="A8171" i="11"/>
  <c r="A8172" i="11"/>
  <c r="A8173" i="11"/>
  <c r="A8174" i="11"/>
  <c r="A8175" i="11"/>
  <c r="A8176" i="11"/>
  <c r="A8177" i="11"/>
  <c r="A8178" i="11"/>
  <c r="A8179" i="11"/>
  <c r="A8180" i="11"/>
  <c r="A8181" i="11"/>
  <c r="A8182" i="11"/>
  <c r="A8183" i="11"/>
  <c r="A8184" i="11"/>
  <c r="A8185" i="11"/>
  <c r="A8186" i="11"/>
  <c r="A8187" i="11"/>
  <c r="A8188" i="11"/>
  <c r="A8189" i="11"/>
  <c r="A8190" i="11"/>
  <c r="A8191" i="11"/>
  <c r="A8192" i="11"/>
  <c r="A8193" i="11"/>
  <c r="A8194" i="11"/>
  <c r="A8195" i="11"/>
  <c r="A8196" i="11"/>
  <c r="A8197" i="11"/>
  <c r="A8198" i="11"/>
  <c r="A8199" i="11"/>
  <c r="A8200" i="11"/>
  <c r="A8201" i="11"/>
  <c r="A8202" i="11"/>
  <c r="A8203" i="11"/>
  <c r="A8204" i="11"/>
  <c r="A8205" i="11"/>
  <c r="A8206" i="11"/>
  <c r="A8207" i="11"/>
  <c r="A8208" i="11"/>
  <c r="A8209" i="11"/>
  <c r="A8210" i="11"/>
  <c r="A8211" i="11"/>
  <c r="A8212" i="11"/>
  <c r="A8213" i="11"/>
  <c r="A8214" i="11"/>
  <c r="A8215" i="11"/>
  <c r="A8216" i="11"/>
  <c r="A8217" i="11"/>
  <c r="A8218" i="11"/>
  <c r="A8219" i="11"/>
  <c r="A8220" i="11"/>
  <c r="A8221" i="11"/>
  <c r="A8222" i="11"/>
  <c r="A8223" i="11"/>
  <c r="A8224" i="11"/>
  <c r="A8225" i="11"/>
  <c r="A8226" i="11"/>
  <c r="A8227" i="11"/>
  <c r="A8228" i="11"/>
  <c r="A8229" i="11"/>
  <c r="A8230" i="11"/>
  <c r="A8231" i="11"/>
  <c r="A8232" i="11"/>
  <c r="A8233" i="11"/>
  <c r="A8234" i="11"/>
  <c r="A8235" i="11"/>
  <c r="A8236" i="11"/>
  <c r="A8237" i="11"/>
  <c r="A8238" i="11"/>
  <c r="A8239" i="11"/>
  <c r="A8240" i="11"/>
  <c r="A8241" i="11"/>
  <c r="A8242" i="11"/>
  <c r="A8243" i="11"/>
  <c r="A8244" i="11"/>
  <c r="A8245" i="11"/>
  <c r="A8246" i="11"/>
  <c r="A8247" i="11"/>
  <c r="A8248" i="11"/>
  <c r="A8249" i="11"/>
  <c r="A8250" i="11"/>
  <c r="A8251" i="11"/>
  <c r="A8252" i="11"/>
  <c r="A8253" i="11"/>
  <c r="A8254" i="11"/>
  <c r="A8255" i="11"/>
  <c r="A8256" i="11"/>
  <c r="A8257" i="11"/>
  <c r="A8258" i="11"/>
  <c r="A8259" i="11"/>
  <c r="A8260" i="11"/>
  <c r="A8261" i="11"/>
  <c r="A8262" i="11"/>
  <c r="A8263" i="11"/>
  <c r="A8264" i="11"/>
  <c r="A8265" i="11"/>
  <c r="A8266" i="11"/>
  <c r="A8267" i="11"/>
  <c r="A8268" i="11"/>
  <c r="A8269" i="11"/>
  <c r="A8270" i="11"/>
  <c r="A8271" i="11"/>
  <c r="A8272" i="11"/>
  <c r="A8273" i="11"/>
  <c r="A8274" i="11"/>
  <c r="A8275" i="11"/>
  <c r="A8276" i="11"/>
  <c r="A8277" i="11"/>
  <c r="A8278" i="11"/>
  <c r="A8279" i="11"/>
  <c r="A8280" i="11"/>
  <c r="A8281" i="11"/>
  <c r="A8282" i="11"/>
  <c r="A8283" i="11"/>
  <c r="A8284" i="11"/>
  <c r="A8285" i="11"/>
  <c r="A8286" i="11"/>
  <c r="A8287" i="11"/>
  <c r="A8288" i="11"/>
  <c r="A8289" i="11"/>
  <c r="A8290" i="11"/>
  <c r="A8291" i="11"/>
  <c r="A8292" i="11"/>
  <c r="A8293" i="11"/>
  <c r="A8294" i="11"/>
  <c r="A8295" i="11"/>
  <c r="A8296" i="11"/>
  <c r="A8297" i="11"/>
  <c r="A8298" i="11"/>
  <c r="A8299" i="11"/>
  <c r="A8300" i="11"/>
  <c r="A8301" i="11"/>
  <c r="A8302" i="11"/>
  <c r="A8303" i="11"/>
  <c r="A8304" i="11"/>
  <c r="A8305" i="11"/>
  <c r="A8306" i="11"/>
  <c r="A8307" i="11"/>
  <c r="A8308" i="11"/>
  <c r="A8309" i="11"/>
  <c r="A8310" i="11"/>
  <c r="A8311" i="11"/>
  <c r="A8312" i="11"/>
  <c r="A8313" i="11"/>
  <c r="A8314" i="11"/>
  <c r="A8315" i="11"/>
  <c r="A8316" i="11"/>
  <c r="A8317" i="11"/>
  <c r="A8318" i="11"/>
  <c r="A8319" i="11"/>
  <c r="A8320" i="11"/>
  <c r="A8321" i="11"/>
  <c r="A8322" i="11"/>
  <c r="A8323" i="11"/>
  <c r="A8324" i="11"/>
  <c r="A8325" i="11"/>
  <c r="A8326" i="11"/>
  <c r="A8327" i="11"/>
  <c r="A8328" i="11"/>
  <c r="A8329" i="11"/>
  <c r="A8330" i="11"/>
  <c r="A8331" i="11"/>
  <c r="A8332" i="11"/>
  <c r="A8333" i="11"/>
  <c r="A8334" i="11"/>
  <c r="A8335" i="11"/>
  <c r="A8336" i="11"/>
  <c r="A8337" i="11"/>
  <c r="A8338" i="11"/>
  <c r="A8339" i="11"/>
  <c r="A8340" i="11"/>
  <c r="A8341" i="11"/>
  <c r="A8342" i="11"/>
  <c r="A8343" i="11"/>
  <c r="A8344" i="11"/>
  <c r="A8345" i="11"/>
  <c r="A8346" i="11"/>
  <c r="A8347" i="11"/>
  <c r="A8348" i="11"/>
  <c r="A8349" i="11"/>
  <c r="A8350" i="11"/>
  <c r="A8351" i="11"/>
  <c r="A8352" i="11"/>
  <c r="A8353" i="11"/>
  <c r="A8354" i="11"/>
  <c r="A8355" i="11"/>
  <c r="A8356" i="11"/>
  <c r="A8357" i="11"/>
  <c r="A8358" i="11"/>
  <c r="A8359" i="11"/>
  <c r="A8360" i="11"/>
  <c r="A8361" i="11"/>
  <c r="A8362" i="11"/>
  <c r="A8363" i="11"/>
  <c r="A8364" i="11"/>
  <c r="A8365" i="11"/>
  <c r="A8366" i="11"/>
  <c r="A8367" i="11"/>
  <c r="A8368" i="11"/>
  <c r="A8369" i="11"/>
  <c r="A8370" i="11"/>
  <c r="A8371" i="11"/>
  <c r="A8372" i="11"/>
  <c r="A8373" i="11"/>
  <c r="A8374" i="11"/>
  <c r="A8375" i="11"/>
  <c r="A8376" i="11"/>
  <c r="A8377" i="11"/>
  <c r="A8378" i="11"/>
  <c r="A8379" i="11"/>
  <c r="A8380" i="11"/>
  <c r="A8381" i="11"/>
  <c r="A8382" i="11"/>
  <c r="A8383" i="11"/>
  <c r="A8384" i="11"/>
  <c r="A8385" i="11"/>
  <c r="A8386" i="11"/>
  <c r="A8387" i="11"/>
  <c r="A8388" i="11"/>
  <c r="A8389" i="11"/>
  <c r="A8390" i="11"/>
  <c r="A8391" i="11"/>
  <c r="A8392" i="11"/>
  <c r="A8393" i="11"/>
  <c r="A8394" i="11"/>
  <c r="A8395" i="11"/>
  <c r="A8396" i="11"/>
  <c r="A8397" i="11"/>
  <c r="A8398" i="11"/>
  <c r="A8399" i="11"/>
  <c r="A8400" i="11"/>
  <c r="A8401" i="11"/>
  <c r="A8402" i="11"/>
  <c r="A8403" i="11"/>
  <c r="A8404" i="11"/>
  <c r="A8405" i="11"/>
  <c r="A8406" i="11"/>
  <c r="A8407" i="11"/>
  <c r="A8408" i="11"/>
  <c r="A8409" i="11"/>
  <c r="A8410" i="11"/>
  <c r="A8411" i="11"/>
  <c r="A8412" i="11"/>
  <c r="A8413" i="11"/>
  <c r="A8414" i="11"/>
  <c r="A8415" i="11"/>
  <c r="A8416" i="11"/>
  <c r="A8417" i="11"/>
  <c r="A8418" i="11"/>
  <c r="A8419" i="11"/>
  <c r="A8420" i="11"/>
  <c r="A8421" i="11"/>
  <c r="A8422" i="11"/>
  <c r="A8423" i="11"/>
  <c r="A8424" i="11"/>
  <c r="A8425" i="11"/>
  <c r="A8426" i="11"/>
  <c r="A8427" i="11"/>
  <c r="A8428" i="11"/>
  <c r="A8429" i="11"/>
  <c r="A8430" i="11"/>
  <c r="A8431" i="11"/>
  <c r="A8432" i="11"/>
  <c r="A8433" i="11"/>
  <c r="A8434" i="11"/>
  <c r="A8435" i="11"/>
  <c r="A8436" i="11"/>
  <c r="A8437" i="11"/>
  <c r="A8438" i="11"/>
  <c r="A8439" i="11"/>
  <c r="A8440" i="11"/>
  <c r="A8441" i="11"/>
  <c r="A8442" i="11"/>
  <c r="A8443" i="11"/>
  <c r="A8444" i="11"/>
  <c r="A8445" i="11"/>
  <c r="A8446" i="11"/>
  <c r="A8447" i="11"/>
  <c r="A8448" i="11"/>
  <c r="A8449" i="11"/>
  <c r="A8450" i="11"/>
  <c r="A8451" i="11"/>
  <c r="A8452" i="11"/>
  <c r="A8453" i="11"/>
  <c r="A8454" i="11"/>
  <c r="A8455" i="11"/>
  <c r="A8456" i="11"/>
  <c r="A8457" i="11"/>
  <c r="A8458" i="11"/>
  <c r="A8459" i="11"/>
  <c r="A8460" i="11"/>
  <c r="A8461" i="11"/>
  <c r="A8462" i="11"/>
  <c r="A8463" i="11"/>
  <c r="A8464" i="11"/>
  <c r="A8465" i="11"/>
  <c r="A8466" i="11"/>
  <c r="A8467" i="11"/>
  <c r="A8468" i="11"/>
  <c r="A8469" i="11"/>
  <c r="A8470" i="11"/>
  <c r="A8471" i="11"/>
  <c r="A8472" i="11"/>
  <c r="A8473" i="11"/>
  <c r="A8474" i="11"/>
  <c r="A8475" i="11"/>
  <c r="A8476" i="11"/>
  <c r="A8477" i="11"/>
  <c r="A8478" i="11"/>
  <c r="A8479" i="11"/>
  <c r="A8480" i="11"/>
  <c r="A8481" i="11"/>
  <c r="A8482" i="11"/>
  <c r="A8483" i="11"/>
  <c r="A8484" i="11"/>
  <c r="A8485" i="11"/>
  <c r="A8486" i="11"/>
  <c r="A8487" i="11"/>
  <c r="A8488" i="11"/>
  <c r="A8489" i="11"/>
  <c r="A8490" i="11"/>
  <c r="A8491" i="11"/>
  <c r="A8492" i="11"/>
  <c r="A8493" i="11"/>
  <c r="A8494" i="11"/>
  <c r="A8495" i="11"/>
  <c r="A8496" i="11"/>
  <c r="A8497" i="11"/>
  <c r="A8498" i="11"/>
  <c r="A8499" i="11"/>
  <c r="A8500" i="11"/>
  <c r="A8501" i="11"/>
  <c r="A8502" i="11"/>
  <c r="A8503" i="11"/>
  <c r="A8504" i="11"/>
  <c r="A8505" i="11"/>
  <c r="A8506" i="11"/>
  <c r="A8507" i="11"/>
  <c r="A8508" i="11"/>
  <c r="A8509" i="11"/>
  <c r="A8510" i="11"/>
  <c r="A8511" i="11"/>
  <c r="A8512" i="11"/>
  <c r="A8513" i="11"/>
  <c r="A8514" i="11"/>
  <c r="A8515" i="11"/>
  <c r="A8516" i="11"/>
  <c r="A8517" i="11"/>
  <c r="A8518" i="11"/>
  <c r="A8519" i="11"/>
  <c r="A8520" i="11"/>
  <c r="A8521" i="11"/>
  <c r="A8522" i="11"/>
  <c r="A8523" i="11"/>
  <c r="A8524" i="11"/>
  <c r="A8525" i="11"/>
  <c r="A8526" i="11"/>
  <c r="A8527" i="11"/>
  <c r="A8528" i="11"/>
  <c r="A8529" i="11"/>
  <c r="A8530" i="11"/>
  <c r="A8531" i="11"/>
  <c r="A8532" i="11"/>
  <c r="A8533" i="11"/>
  <c r="A8534" i="11"/>
  <c r="A8535" i="11"/>
  <c r="A8536" i="11"/>
  <c r="A8537" i="11"/>
  <c r="A8538" i="11"/>
  <c r="A8539" i="11"/>
  <c r="A8540" i="11"/>
  <c r="A8541" i="11"/>
  <c r="A8542" i="11"/>
  <c r="A8543" i="11"/>
  <c r="A8544" i="11"/>
  <c r="A8545" i="11"/>
  <c r="A8546" i="11"/>
  <c r="A8547" i="11"/>
  <c r="A8548" i="11"/>
  <c r="A8549" i="11"/>
  <c r="A8550" i="11"/>
  <c r="A8551" i="11"/>
  <c r="A8552" i="11"/>
  <c r="A8553" i="11"/>
  <c r="A8554" i="11"/>
  <c r="A8555" i="11"/>
  <c r="A8556" i="11"/>
  <c r="A8557" i="11"/>
  <c r="A8558" i="11"/>
  <c r="A8559" i="11"/>
  <c r="A8560" i="11"/>
  <c r="A8561" i="11"/>
  <c r="A8562" i="11"/>
  <c r="A8563" i="11"/>
  <c r="A8564" i="11"/>
  <c r="A8565" i="11"/>
  <c r="A8566" i="11"/>
  <c r="A8567" i="11"/>
  <c r="A8568" i="11"/>
  <c r="A8569" i="11"/>
  <c r="A8570" i="11"/>
  <c r="A8571" i="11"/>
  <c r="A8572" i="11"/>
  <c r="A8573" i="11"/>
  <c r="A8574" i="11"/>
  <c r="A8575" i="11"/>
  <c r="A8576" i="11"/>
  <c r="A8577" i="11"/>
  <c r="A8578" i="11"/>
  <c r="A8579" i="11"/>
  <c r="A8580" i="11"/>
  <c r="A8581" i="11"/>
  <c r="A8582" i="11"/>
  <c r="A8583" i="11"/>
  <c r="A8584" i="11"/>
  <c r="A8585" i="11"/>
  <c r="A8586" i="11"/>
  <c r="A8587" i="11"/>
  <c r="A8588" i="11"/>
  <c r="A8589" i="11"/>
  <c r="A8590" i="11"/>
  <c r="A8591" i="11"/>
  <c r="A8592" i="11"/>
  <c r="A8593" i="11"/>
  <c r="A8594" i="11"/>
  <c r="A8595" i="11"/>
  <c r="A8596" i="11"/>
  <c r="A8597" i="11"/>
  <c r="A8598" i="11"/>
  <c r="A8599" i="11"/>
  <c r="A8600" i="11"/>
  <c r="A8601" i="11"/>
  <c r="A8602" i="11"/>
  <c r="A8603" i="11"/>
  <c r="A8604" i="11"/>
  <c r="A8605" i="11"/>
  <c r="A8606" i="11"/>
  <c r="A8607" i="11"/>
  <c r="A8608" i="11"/>
  <c r="A8609" i="11"/>
  <c r="A8610" i="11"/>
  <c r="A8611" i="11"/>
  <c r="A8612" i="11"/>
  <c r="A8613" i="11"/>
  <c r="A8614" i="11"/>
  <c r="A8615" i="11"/>
  <c r="A8616" i="11"/>
  <c r="A8617" i="11"/>
  <c r="A8618" i="11"/>
  <c r="A8619" i="11"/>
  <c r="A8620" i="11"/>
  <c r="A8621" i="11"/>
  <c r="A8622" i="11"/>
  <c r="A8623" i="11"/>
  <c r="A8624" i="11"/>
  <c r="A8625" i="11"/>
  <c r="A8626" i="11"/>
  <c r="A8627" i="11"/>
  <c r="A8628" i="11"/>
  <c r="A8629" i="11"/>
  <c r="A8630" i="11"/>
  <c r="A8631" i="11"/>
  <c r="A8632" i="11"/>
  <c r="A8633" i="11"/>
  <c r="A8634" i="11"/>
  <c r="A8635" i="11"/>
  <c r="A8636" i="11"/>
  <c r="A8637" i="11"/>
  <c r="A8638" i="11"/>
  <c r="A8639" i="11"/>
  <c r="A8640" i="11"/>
  <c r="A8641" i="11"/>
  <c r="A8642" i="11"/>
  <c r="A8643" i="11"/>
  <c r="A8644" i="11"/>
  <c r="A8645" i="11"/>
  <c r="A8646" i="11"/>
  <c r="A8647" i="11"/>
  <c r="A8648" i="11"/>
  <c r="A8649" i="11"/>
  <c r="A8650" i="11"/>
  <c r="A8651" i="11"/>
  <c r="A8652" i="11"/>
  <c r="A8653" i="11"/>
  <c r="A8654" i="11"/>
  <c r="A8655" i="11"/>
  <c r="A8656" i="11"/>
  <c r="A8657" i="11"/>
  <c r="A8658" i="11"/>
  <c r="A8659" i="11"/>
  <c r="A8660" i="11"/>
  <c r="A8661" i="11"/>
  <c r="A8662" i="11"/>
  <c r="A8663" i="11"/>
  <c r="A8664" i="11"/>
  <c r="A8665" i="11"/>
  <c r="A8666" i="11"/>
  <c r="A8667" i="11"/>
  <c r="A8668" i="11"/>
  <c r="A8669" i="11"/>
  <c r="A8670" i="11"/>
  <c r="A8671" i="11"/>
  <c r="A8672" i="11"/>
  <c r="A8673" i="11"/>
  <c r="A8674" i="11"/>
  <c r="A8675" i="11"/>
  <c r="A8676" i="11"/>
  <c r="A8677" i="11"/>
  <c r="A8678" i="11"/>
  <c r="A8679" i="11"/>
  <c r="A8680" i="11"/>
  <c r="A8681" i="11"/>
  <c r="A8682" i="11"/>
  <c r="A8683" i="11"/>
  <c r="A8684" i="11"/>
  <c r="A8685" i="11"/>
  <c r="A8686" i="11"/>
  <c r="A8687" i="11"/>
  <c r="A8688" i="11"/>
  <c r="A8689" i="11"/>
  <c r="A8690" i="11"/>
  <c r="A8691" i="11"/>
  <c r="A8692" i="11"/>
  <c r="A8693" i="11"/>
  <c r="A8694" i="11"/>
  <c r="A8695" i="11"/>
  <c r="A8696" i="11"/>
  <c r="A8697" i="11"/>
  <c r="A8698" i="11"/>
  <c r="A8699" i="11"/>
  <c r="A8700" i="11"/>
  <c r="A8701" i="11"/>
  <c r="A8702" i="11"/>
  <c r="A8703" i="11"/>
  <c r="A8704" i="11"/>
  <c r="A8705" i="11"/>
  <c r="A8706" i="11"/>
  <c r="A8707" i="11"/>
  <c r="A8708" i="11"/>
  <c r="A8709" i="11"/>
  <c r="A8710" i="11"/>
  <c r="A8711" i="11"/>
  <c r="A8712" i="11"/>
  <c r="A8713" i="11"/>
  <c r="A8714" i="11"/>
  <c r="A8715" i="11"/>
  <c r="A8716" i="11"/>
  <c r="A8717" i="11"/>
  <c r="A8718" i="11"/>
  <c r="A8719" i="11"/>
  <c r="A8720" i="11"/>
  <c r="A8721" i="11"/>
  <c r="A8722" i="11"/>
  <c r="A8723" i="11"/>
  <c r="A8724" i="11"/>
  <c r="A8725" i="11"/>
  <c r="A8726" i="11"/>
  <c r="A8727" i="11"/>
  <c r="A8728" i="11"/>
  <c r="A8729" i="11"/>
  <c r="A8730" i="11"/>
  <c r="A8731" i="11"/>
  <c r="A8732" i="11"/>
  <c r="A8733" i="11"/>
  <c r="A8734" i="11"/>
  <c r="A8735" i="11"/>
  <c r="A8736" i="11"/>
  <c r="A8737" i="11"/>
  <c r="A8738" i="11"/>
  <c r="A8739" i="11"/>
  <c r="A8740" i="11"/>
  <c r="A8741" i="11"/>
  <c r="A8742" i="11"/>
  <c r="A8743" i="11"/>
  <c r="A8744" i="11"/>
  <c r="A8745" i="11"/>
  <c r="A8746" i="11"/>
  <c r="A8747" i="11"/>
  <c r="A8748" i="11"/>
  <c r="A8749" i="11"/>
  <c r="A8750" i="11"/>
  <c r="A8751" i="11"/>
  <c r="A8752" i="11"/>
  <c r="A8753" i="11"/>
  <c r="A8754" i="11"/>
  <c r="A8755" i="11"/>
  <c r="A8756" i="11"/>
  <c r="A8757" i="11"/>
  <c r="A8758" i="11"/>
  <c r="A8759" i="11"/>
  <c r="A8760" i="11"/>
  <c r="A8761" i="11"/>
  <c r="A8762" i="11"/>
  <c r="A8763" i="11"/>
  <c r="A8764" i="11"/>
  <c r="A8765" i="11"/>
  <c r="A8766" i="11"/>
  <c r="A8767" i="11"/>
  <c r="A8768" i="11"/>
  <c r="A8769" i="11"/>
  <c r="A8770" i="11"/>
  <c r="A8771" i="11"/>
  <c r="A8772" i="11"/>
  <c r="A8773" i="11"/>
  <c r="A8774" i="11"/>
  <c r="A8775" i="11"/>
  <c r="A8776" i="11"/>
  <c r="A8777" i="11"/>
  <c r="A8778" i="11"/>
  <c r="A8779" i="11"/>
  <c r="A8780" i="11"/>
  <c r="A8781" i="11"/>
  <c r="A8782" i="11"/>
  <c r="A8783" i="11"/>
  <c r="A8784" i="11"/>
  <c r="A8785" i="11"/>
  <c r="A8786" i="11"/>
  <c r="A8787" i="11"/>
  <c r="A8788" i="11"/>
  <c r="A8789" i="11"/>
  <c r="A8790" i="11"/>
  <c r="A8791" i="11"/>
  <c r="A8792" i="11"/>
  <c r="A8793" i="11"/>
  <c r="A8794" i="11"/>
  <c r="A8795" i="11"/>
  <c r="A8796" i="11"/>
  <c r="A8797" i="11"/>
  <c r="A8798" i="11"/>
  <c r="A8799" i="11"/>
  <c r="A8800" i="11"/>
  <c r="A8801" i="11"/>
  <c r="A8802" i="11"/>
  <c r="A8803" i="11"/>
  <c r="A8804" i="11"/>
  <c r="A8805" i="11"/>
  <c r="A8806" i="11"/>
  <c r="A8807" i="11"/>
  <c r="A8808" i="11"/>
  <c r="A8809" i="11"/>
  <c r="A8810" i="11"/>
  <c r="A8811" i="11"/>
  <c r="A8812" i="11"/>
  <c r="A8813" i="11"/>
  <c r="A8814" i="11"/>
  <c r="A8815" i="11"/>
  <c r="A8816" i="11"/>
  <c r="A8817" i="11"/>
  <c r="A8818" i="11"/>
  <c r="A8819" i="11"/>
  <c r="A8820" i="11"/>
  <c r="A8821" i="11"/>
  <c r="A8822" i="11"/>
  <c r="A8823" i="11"/>
  <c r="A8824" i="11"/>
  <c r="A8825" i="11"/>
  <c r="A8826" i="11"/>
  <c r="A8827" i="11"/>
  <c r="A8828" i="11"/>
  <c r="A8829" i="11"/>
  <c r="A8830" i="11"/>
  <c r="A8831" i="11"/>
  <c r="A8832" i="11"/>
  <c r="A8833" i="11"/>
  <c r="A8834" i="11"/>
  <c r="A8835" i="11"/>
  <c r="A8836" i="11"/>
  <c r="A8837" i="11"/>
  <c r="A8838" i="11"/>
  <c r="A8839" i="11"/>
  <c r="A8840" i="11"/>
  <c r="A8841" i="11"/>
  <c r="A8842" i="11"/>
  <c r="A8843" i="11"/>
  <c r="A8844" i="11"/>
  <c r="A8845" i="11"/>
  <c r="A8846" i="11"/>
  <c r="A8847" i="11"/>
  <c r="A8848" i="11"/>
  <c r="A8849" i="11"/>
  <c r="A8850" i="11"/>
  <c r="A8851" i="11"/>
  <c r="A8852" i="11"/>
  <c r="A8853" i="11"/>
  <c r="A8854" i="11"/>
  <c r="A8855" i="11"/>
  <c r="A8856" i="11"/>
  <c r="A8857" i="11"/>
  <c r="A2" i="11"/>
  <c r="E23" i="8"/>
  <c r="E31" i="8"/>
  <c r="E39" i="8"/>
  <c r="E47" i="8"/>
  <c r="E55" i="8"/>
  <c r="E63" i="8"/>
  <c r="B7417" i="11"/>
  <c r="C7417" i="11"/>
  <c r="D7417" i="11"/>
  <c r="B7418" i="11"/>
  <c r="C7418" i="11"/>
  <c r="D7418" i="11"/>
  <c r="B7419" i="11"/>
  <c r="C7419" i="11"/>
  <c r="D7419" i="11"/>
  <c r="B7420" i="11"/>
  <c r="C7420" i="11"/>
  <c r="D7420" i="11"/>
  <c r="B7421" i="11"/>
  <c r="C7421" i="11"/>
  <c r="D7421" i="11"/>
  <c r="B7422" i="11"/>
  <c r="C7422" i="11"/>
  <c r="D7422" i="11"/>
  <c r="B7423" i="11"/>
  <c r="C7423" i="11"/>
  <c r="D7423" i="11"/>
  <c r="B7424" i="11"/>
  <c r="C7424" i="11"/>
  <c r="D7424" i="11"/>
  <c r="B7425" i="11"/>
  <c r="C7425" i="11"/>
  <c r="D7425" i="11"/>
  <c r="B7426" i="11"/>
  <c r="C7426" i="11"/>
  <c r="D7426" i="11"/>
  <c r="B7427" i="11"/>
  <c r="C7427" i="11"/>
  <c r="D7427" i="11"/>
  <c r="B7428" i="11"/>
  <c r="C7428" i="11"/>
  <c r="D7428" i="11"/>
  <c r="B7429" i="11"/>
  <c r="C7429" i="11"/>
  <c r="D7429" i="11"/>
  <c r="B7430" i="11"/>
  <c r="C7430" i="11"/>
  <c r="D7430" i="11"/>
  <c r="B7431" i="11"/>
  <c r="C7431" i="11"/>
  <c r="D7431" i="11"/>
  <c r="B7432" i="11"/>
  <c r="C7432" i="11"/>
  <c r="D7432" i="11"/>
  <c r="B7433" i="11"/>
  <c r="C7433" i="11"/>
  <c r="D7433" i="11"/>
  <c r="B7434" i="11"/>
  <c r="C7434" i="11"/>
  <c r="D7434" i="11"/>
  <c r="B7435" i="11"/>
  <c r="C7435" i="11"/>
  <c r="D7435" i="11"/>
  <c r="B7436" i="11"/>
  <c r="C7436" i="11"/>
  <c r="D7436" i="11"/>
  <c r="B7437" i="11"/>
  <c r="C7437" i="11"/>
  <c r="D7437" i="11"/>
  <c r="B7438" i="11"/>
  <c r="C7438" i="11"/>
  <c r="D7438" i="11"/>
  <c r="B7439" i="11"/>
  <c r="C7439" i="11"/>
  <c r="D7439" i="11"/>
  <c r="B7440" i="11"/>
  <c r="C7440" i="11"/>
  <c r="D7440" i="11"/>
  <c r="B7441" i="11"/>
  <c r="C7441" i="11"/>
  <c r="D7441" i="11"/>
  <c r="B7442" i="11"/>
  <c r="C7442" i="11"/>
  <c r="D7442" i="11"/>
  <c r="B7443" i="11"/>
  <c r="C7443" i="11"/>
  <c r="D7443" i="11"/>
  <c r="B7444" i="11"/>
  <c r="C7444" i="11"/>
  <c r="D7444" i="11"/>
  <c r="B7445" i="11"/>
  <c r="C7445" i="11"/>
  <c r="D7445" i="11"/>
  <c r="B7446" i="11"/>
  <c r="C7446" i="11"/>
  <c r="D7446" i="11"/>
  <c r="B7447" i="11"/>
  <c r="C7447" i="11"/>
  <c r="D7447" i="11"/>
  <c r="B7448" i="11"/>
  <c r="C7448" i="11"/>
  <c r="D7448" i="11"/>
  <c r="B7449" i="11"/>
  <c r="C7449" i="11"/>
  <c r="D7449" i="11"/>
  <c r="B7450" i="11"/>
  <c r="C7450" i="11"/>
  <c r="D7450" i="11"/>
  <c r="B7451" i="11"/>
  <c r="C7451" i="11"/>
  <c r="D7451" i="11"/>
  <c r="B7452" i="11"/>
  <c r="C7452" i="11"/>
  <c r="D7452" i="11"/>
  <c r="B7453" i="11"/>
  <c r="C7453" i="11"/>
  <c r="D7453" i="11"/>
  <c r="B7454" i="11"/>
  <c r="C7454" i="11"/>
  <c r="D7454" i="11"/>
  <c r="B7455" i="11"/>
  <c r="C7455" i="11"/>
  <c r="D7455" i="11"/>
  <c r="B7456" i="11"/>
  <c r="C7456" i="11"/>
  <c r="D7456" i="11"/>
  <c r="B7457" i="11"/>
  <c r="C7457" i="11"/>
  <c r="D7457" i="11"/>
  <c r="B7458" i="11"/>
  <c r="C7458" i="11"/>
  <c r="D7458" i="11"/>
  <c r="B7459" i="11"/>
  <c r="C7459" i="11"/>
  <c r="D7459" i="11"/>
  <c r="B7460" i="11"/>
  <c r="C7460" i="11"/>
  <c r="D7460" i="11"/>
  <c r="B7461" i="11"/>
  <c r="C7461" i="11"/>
  <c r="D7461" i="11"/>
  <c r="B7462" i="11"/>
  <c r="C7462" i="11"/>
  <c r="D7462" i="11"/>
  <c r="B7463" i="11"/>
  <c r="C7463" i="11"/>
  <c r="D7463" i="11"/>
  <c r="B7464" i="11"/>
  <c r="C7464" i="11"/>
  <c r="D7464" i="11"/>
  <c r="B7465" i="11"/>
  <c r="C7465" i="11"/>
  <c r="D7465" i="11"/>
  <c r="B7466" i="11"/>
  <c r="C7466" i="11"/>
  <c r="D7466" i="11"/>
  <c r="B7467" i="11"/>
  <c r="C7467" i="11"/>
  <c r="D7467" i="11"/>
  <c r="B7468" i="11"/>
  <c r="C7468" i="11"/>
  <c r="D7468" i="11"/>
  <c r="B7469" i="11"/>
  <c r="C7469" i="11"/>
  <c r="D7469" i="11"/>
  <c r="B7470" i="11"/>
  <c r="C7470" i="11"/>
  <c r="D7470" i="11"/>
  <c r="B7471" i="11"/>
  <c r="C7471" i="11"/>
  <c r="D7471" i="11"/>
  <c r="B7472" i="11"/>
  <c r="C7472" i="11"/>
  <c r="D7472" i="11"/>
  <c r="B7473" i="11"/>
  <c r="C7473" i="11"/>
  <c r="D7473" i="11"/>
  <c r="B7474" i="11"/>
  <c r="C7474" i="11"/>
  <c r="D7474" i="11"/>
  <c r="B7475" i="11"/>
  <c r="C7475" i="11"/>
  <c r="D7475" i="11"/>
  <c r="B7476" i="11"/>
  <c r="C7476" i="11"/>
  <c r="D7476" i="11"/>
  <c r="B7477" i="11"/>
  <c r="C7477" i="11"/>
  <c r="D7477" i="11"/>
  <c r="B7478" i="11"/>
  <c r="C7478" i="11"/>
  <c r="D7478" i="11"/>
  <c r="B7479" i="11"/>
  <c r="C7479" i="11"/>
  <c r="D7479" i="11"/>
  <c r="B7480" i="11"/>
  <c r="C7480" i="11"/>
  <c r="D7480" i="11"/>
  <c r="B7481" i="11"/>
  <c r="C7481" i="11"/>
  <c r="D7481" i="11"/>
  <c r="B7482" i="11"/>
  <c r="C7482" i="11"/>
  <c r="D7482" i="11"/>
  <c r="B7483" i="11"/>
  <c r="C7483" i="11"/>
  <c r="D7483" i="11"/>
  <c r="B7484" i="11"/>
  <c r="C7484" i="11"/>
  <c r="D7484" i="11"/>
  <c r="B7485" i="11"/>
  <c r="C7485" i="11"/>
  <c r="D7485" i="11"/>
  <c r="B7486" i="11"/>
  <c r="C7486" i="11"/>
  <c r="D7486" i="11"/>
  <c r="B7487" i="11"/>
  <c r="C7487" i="11"/>
  <c r="D7487" i="11"/>
  <c r="B7488" i="11"/>
  <c r="C7488" i="11"/>
  <c r="D7488" i="11"/>
  <c r="B7489" i="11"/>
  <c r="C7489" i="11"/>
  <c r="D7489" i="11"/>
  <c r="B7490" i="11"/>
  <c r="C7490" i="11"/>
  <c r="D7490" i="11"/>
  <c r="B7491" i="11"/>
  <c r="C7491" i="11"/>
  <c r="D7491" i="11"/>
  <c r="B7492" i="11"/>
  <c r="C7492" i="11"/>
  <c r="D7492" i="11"/>
  <c r="B7493" i="11"/>
  <c r="C7493" i="11"/>
  <c r="D7493" i="11"/>
  <c r="B7494" i="11"/>
  <c r="C7494" i="11"/>
  <c r="D7494" i="11"/>
  <c r="B7495" i="11"/>
  <c r="C7495" i="11"/>
  <c r="D7495" i="11"/>
  <c r="B7496" i="11"/>
  <c r="C7496" i="11"/>
  <c r="D7496" i="11"/>
  <c r="B7497" i="11"/>
  <c r="C7497" i="11"/>
  <c r="D7497" i="11"/>
  <c r="B7498" i="11"/>
  <c r="C7498" i="11"/>
  <c r="D7498" i="11"/>
  <c r="B7499" i="11"/>
  <c r="C7499" i="11"/>
  <c r="D7499" i="11"/>
  <c r="B7500" i="11"/>
  <c r="C7500" i="11"/>
  <c r="D7500" i="11"/>
  <c r="B7501" i="11"/>
  <c r="C7501" i="11"/>
  <c r="D7501" i="11"/>
  <c r="B7502" i="11"/>
  <c r="C7502" i="11"/>
  <c r="D7502" i="11"/>
  <c r="B7503" i="11"/>
  <c r="C7503" i="11"/>
  <c r="D7503" i="11"/>
  <c r="B7504" i="11"/>
  <c r="C7504" i="11"/>
  <c r="D7504" i="11"/>
  <c r="B7505" i="11"/>
  <c r="C7505" i="11"/>
  <c r="D7505" i="11"/>
  <c r="B7506" i="11"/>
  <c r="C7506" i="11"/>
  <c r="D7506" i="11"/>
  <c r="B7507" i="11"/>
  <c r="C7507" i="11"/>
  <c r="D7507" i="11"/>
  <c r="B7508" i="11"/>
  <c r="C7508" i="11"/>
  <c r="D7508" i="11"/>
  <c r="B7509" i="11"/>
  <c r="C7509" i="11"/>
  <c r="D7509" i="11"/>
  <c r="B7510" i="11"/>
  <c r="C7510" i="11"/>
  <c r="D7510" i="11"/>
  <c r="B7511" i="11"/>
  <c r="C7511" i="11"/>
  <c r="D7511" i="11"/>
  <c r="B7512" i="11"/>
  <c r="C7512" i="11"/>
  <c r="D7512" i="11"/>
  <c r="B7513" i="11"/>
  <c r="C7513" i="11"/>
  <c r="D7513" i="11"/>
  <c r="B7514" i="11"/>
  <c r="C7514" i="11"/>
  <c r="D7514" i="11"/>
  <c r="B7515" i="11"/>
  <c r="C7515" i="11"/>
  <c r="D7515" i="11"/>
  <c r="B7516" i="11"/>
  <c r="C7516" i="11"/>
  <c r="D7516" i="11"/>
  <c r="B7517" i="11"/>
  <c r="C7517" i="11"/>
  <c r="D7517" i="11"/>
  <c r="B7518" i="11"/>
  <c r="C7518" i="11"/>
  <c r="D7518" i="11"/>
  <c r="B7519" i="11"/>
  <c r="C7519" i="11"/>
  <c r="D7519" i="11"/>
  <c r="B7520" i="11"/>
  <c r="C7520" i="11"/>
  <c r="D7520" i="11"/>
  <c r="B7521" i="11"/>
  <c r="C7521" i="11"/>
  <c r="D7521" i="11"/>
  <c r="B7522" i="11"/>
  <c r="C7522" i="11"/>
  <c r="D7522" i="11"/>
  <c r="B7523" i="11"/>
  <c r="C7523" i="11"/>
  <c r="D7523" i="11"/>
  <c r="B7524" i="11"/>
  <c r="C7524" i="11"/>
  <c r="D7524" i="11"/>
  <c r="B7525" i="11"/>
  <c r="C7525" i="11"/>
  <c r="D7525" i="11"/>
  <c r="B7526" i="11"/>
  <c r="C7526" i="11"/>
  <c r="D7526" i="11"/>
  <c r="B7527" i="11"/>
  <c r="C7527" i="11"/>
  <c r="D7527" i="11"/>
  <c r="B7528" i="11"/>
  <c r="C7528" i="11"/>
  <c r="D7528" i="11"/>
  <c r="B7529" i="11"/>
  <c r="C7529" i="11"/>
  <c r="D7529" i="11"/>
  <c r="B7530" i="11"/>
  <c r="C7530" i="11"/>
  <c r="D7530" i="11"/>
  <c r="B7531" i="11"/>
  <c r="C7531" i="11"/>
  <c r="D7531" i="11"/>
  <c r="B7532" i="11"/>
  <c r="C7532" i="11"/>
  <c r="D7532" i="11"/>
  <c r="B7533" i="11"/>
  <c r="C7533" i="11"/>
  <c r="D7533" i="11"/>
  <c r="B7534" i="11"/>
  <c r="C7534" i="11"/>
  <c r="D7534" i="11"/>
  <c r="B7535" i="11"/>
  <c r="C7535" i="11"/>
  <c r="D7535" i="11"/>
  <c r="B7536" i="11"/>
  <c r="C7536" i="11"/>
  <c r="D7536" i="11"/>
  <c r="B7537" i="11"/>
  <c r="C7537" i="11"/>
  <c r="D7537" i="11"/>
  <c r="B7538" i="11"/>
  <c r="C7538" i="11"/>
  <c r="D7538" i="11"/>
  <c r="B7539" i="11"/>
  <c r="C7539" i="11"/>
  <c r="D7539" i="11"/>
  <c r="B7540" i="11"/>
  <c r="C7540" i="11"/>
  <c r="D7540" i="11"/>
  <c r="B7541" i="11"/>
  <c r="C7541" i="11"/>
  <c r="D7541" i="11"/>
  <c r="B7542" i="11"/>
  <c r="C7542" i="11"/>
  <c r="D7542" i="11"/>
  <c r="B7543" i="11"/>
  <c r="C7543" i="11"/>
  <c r="D7543" i="11"/>
  <c r="B7544" i="11"/>
  <c r="C7544" i="11"/>
  <c r="D7544" i="11"/>
  <c r="B7545" i="11"/>
  <c r="C7545" i="11"/>
  <c r="D7545" i="11"/>
  <c r="B7546" i="11"/>
  <c r="C7546" i="11"/>
  <c r="D7546" i="11"/>
  <c r="B7547" i="11"/>
  <c r="C7547" i="11"/>
  <c r="D7547" i="11"/>
  <c r="B7548" i="11"/>
  <c r="C7548" i="11"/>
  <c r="D7548" i="11"/>
  <c r="B7549" i="11"/>
  <c r="C7549" i="11"/>
  <c r="D7549" i="11"/>
  <c r="B7550" i="11"/>
  <c r="C7550" i="11"/>
  <c r="D7550" i="11"/>
  <c r="B7551" i="11"/>
  <c r="C7551" i="11"/>
  <c r="D7551" i="11"/>
  <c r="B7552" i="11"/>
  <c r="C7552" i="11"/>
  <c r="D7552" i="11"/>
  <c r="B7553" i="11"/>
  <c r="C7553" i="11"/>
  <c r="D7553" i="11"/>
  <c r="B7554" i="11"/>
  <c r="C7554" i="11"/>
  <c r="D7554" i="11"/>
  <c r="B7555" i="11"/>
  <c r="C7555" i="11"/>
  <c r="D7555" i="11"/>
  <c r="B7556" i="11"/>
  <c r="C7556" i="11"/>
  <c r="D7556" i="11"/>
  <c r="B7557" i="11"/>
  <c r="C7557" i="11"/>
  <c r="D7557" i="11"/>
  <c r="B7558" i="11"/>
  <c r="C7558" i="11"/>
  <c r="D7558" i="11"/>
  <c r="B7559" i="11"/>
  <c r="C7559" i="11"/>
  <c r="D7559" i="11"/>
  <c r="B7560" i="11"/>
  <c r="C7560" i="11"/>
  <c r="D7560" i="11"/>
  <c r="B7561" i="11"/>
  <c r="C7561" i="11"/>
  <c r="D7561" i="11"/>
  <c r="B7562" i="11"/>
  <c r="C7562" i="11"/>
  <c r="D7562" i="11"/>
  <c r="B7563" i="11"/>
  <c r="C7563" i="11"/>
  <c r="D7563" i="11"/>
  <c r="B7564" i="11"/>
  <c r="C7564" i="11"/>
  <c r="D7564" i="11"/>
  <c r="B7565" i="11"/>
  <c r="C7565" i="11"/>
  <c r="D7565" i="11"/>
  <c r="B7566" i="11"/>
  <c r="C7566" i="11"/>
  <c r="D7566" i="11"/>
  <c r="B7567" i="11"/>
  <c r="C7567" i="11"/>
  <c r="D7567" i="11"/>
  <c r="B7568" i="11"/>
  <c r="C7568" i="11"/>
  <c r="D7568" i="11"/>
  <c r="B7569" i="11"/>
  <c r="C7569" i="11"/>
  <c r="D7569" i="11"/>
  <c r="B7570" i="11"/>
  <c r="C7570" i="11"/>
  <c r="D7570" i="11"/>
  <c r="B7571" i="11"/>
  <c r="C7571" i="11"/>
  <c r="D7571" i="11"/>
  <c r="B7572" i="11"/>
  <c r="C7572" i="11"/>
  <c r="D7572" i="11"/>
  <c r="B7573" i="11"/>
  <c r="C7573" i="11"/>
  <c r="D7573" i="11"/>
  <c r="B7574" i="11"/>
  <c r="C7574" i="11"/>
  <c r="D7574" i="11"/>
  <c r="B7575" i="11"/>
  <c r="C7575" i="11"/>
  <c r="D7575" i="11"/>
  <c r="B7576" i="11"/>
  <c r="C7576" i="11"/>
  <c r="D7576" i="11"/>
  <c r="B7577" i="11"/>
  <c r="C7577" i="11"/>
  <c r="D7577" i="11"/>
  <c r="B7578" i="11"/>
  <c r="C7578" i="11"/>
  <c r="D7578" i="11"/>
  <c r="B7579" i="11"/>
  <c r="C7579" i="11"/>
  <c r="D7579" i="11"/>
  <c r="B7580" i="11"/>
  <c r="C7580" i="11"/>
  <c r="D7580" i="11"/>
  <c r="B7581" i="11"/>
  <c r="C7581" i="11"/>
  <c r="D7581" i="11"/>
  <c r="B7582" i="11"/>
  <c r="C7582" i="11"/>
  <c r="D7582" i="11"/>
  <c r="B7583" i="11"/>
  <c r="C7583" i="11"/>
  <c r="D7583" i="11"/>
  <c r="B7584" i="11"/>
  <c r="C7584" i="11"/>
  <c r="D7584" i="11"/>
  <c r="B7585" i="11"/>
  <c r="C7585" i="11"/>
  <c r="D7585" i="11"/>
  <c r="B7586" i="11"/>
  <c r="C7586" i="11"/>
  <c r="D7586" i="11"/>
  <c r="B7587" i="11"/>
  <c r="C7587" i="11"/>
  <c r="D7587" i="11"/>
  <c r="B7588" i="11"/>
  <c r="C7588" i="11"/>
  <c r="D7588" i="11"/>
  <c r="B7589" i="11"/>
  <c r="C7589" i="11"/>
  <c r="D7589" i="11"/>
  <c r="B7590" i="11"/>
  <c r="C7590" i="11"/>
  <c r="D7590" i="11"/>
  <c r="B7591" i="11"/>
  <c r="C7591" i="11"/>
  <c r="D7591" i="11"/>
  <c r="B7592" i="11"/>
  <c r="C7592" i="11"/>
  <c r="D7592" i="11"/>
  <c r="B7593" i="11"/>
  <c r="C7593" i="11"/>
  <c r="D7593" i="11"/>
  <c r="B7594" i="11"/>
  <c r="C7594" i="11"/>
  <c r="D7594" i="11"/>
  <c r="B7595" i="11"/>
  <c r="C7595" i="11"/>
  <c r="D7595" i="11"/>
  <c r="B7596" i="11"/>
  <c r="C7596" i="11"/>
  <c r="D7596" i="11"/>
  <c r="B7597" i="11"/>
  <c r="C7597" i="11"/>
  <c r="D7597" i="11"/>
  <c r="B7598" i="11"/>
  <c r="C7598" i="11"/>
  <c r="D7598" i="11"/>
  <c r="B7599" i="11"/>
  <c r="C7599" i="11"/>
  <c r="D7599" i="11"/>
  <c r="B7600" i="11"/>
  <c r="C7600" i="11"/>
  <c r="D7600" i="11"/>
  <c r="B7601" i="11"/>
  <c r="C7601" i="11"/>
  <c r="D7601" i="11"/>
  <c r="B7602" i="11"/>
  <c r="C7602" i="11"/>
  <c r="D7602" i="11"/>
  <c r="B7603" i="11"/>
  <c r="C7603" i="11"/>
  <c r="D7603" i="11"/>
  <c r="B7604" i="11"/>
  <c r="C7604" i="11"/>
  <c r="D7604" i="11"/>
  <c r="B7605" i="11"/>
  <c r="C7605" i="11"/>
  <c r="D7605" i="11"/>
  <c r="B7606" i="11"/>
  <c r="C7606" i="11"/>
  <c r="D7606" i="11"/>
  <c r="B7607" i="11"/>
  <c r="C7607" i="11"/>
  <c r="D7607" i="11"/>
  <c r="B7608" i="11"/>
  <c r="C7608" i="11"/>
  <c r="D7608" i="11"/>
  <c r="B7609" i="11"/>
  <c r="C7609" i="11"/>
  <c r="D7609" i="11"/>
  <c r="B7610" i="11"/>
  <c r="C7610" i="11"/>
  <c r="D7610" i="11"/>
  <c r="B7611" i="11"/>
  <c r="C7611" i="11"/>
  <c r="D7611" i="11"/>
  <c r="B7612" i="11"/>
  <c r="C7612" i="11"/>
  <c r="D7612" i="11"/>
  <c r="B7613" i="11"/>
  <c r="C7613" i="11"/>
  <c r="D7613" i="11"/>
  <c r="B7614" i="11"/>
  <c r="C7614" i="11"/>
  <c r="D7614" i="11"/>
  <c r="B7615" i="11"/>
  <c r="C7615" i="11"/>
  <c r="D7615" i="11"/>
  <c r="B7616" i="11"/>
  <c r="C7616" i="11"/>
  <c r="D7616" i="11"/>
  <c r="B7617" i="11"/>
  <c r="C7617" i="11"/>
  <c r="D7617" i="11"/>
  <c r="B7618" i="11"/>
  <c r="C7618" i="11"/>
  <c r="D7618" i="11"/>
  <c r="B7619" i="11"/>
  <c r="C7619" i="11"/>
  <c r="D7619" i="11"/>
  <c r="B7620" i="11"/>
  <c r="C7620" i="11"/>
  <c r="D7620" i="11"/>
  <c r="B7621" i="11"/>
  <c r="C7621" i="11"/>
  <c r="D7621" i="11"/>
  <c r="B7622" i="11"/>
  <c r="C7622" i="11"/>
  <c r="D7622" i="11"/>
  <c r="B7623" i="11"/>
  <c r="C7623" i="11"/>
  <c r="D7623" i="11"/>
  <c r="B7624" i="11"/>
  <c r="C7624" i="11"/>
  <c r="D7624" i="11"/>
  <c r="B7625" i="11"/>
  <c r="C7625" i="11"/>
  <c r="D7625" i="11"/>
  <c r="B7626" i="11"/>
  <c r="C7626" i="11"/>
  <c r="D7626" i="11"/>
  <c r="B7627" i="11"/>
  <c r="C7627" i="11"/>
  <c r="D7627" i="11"/>
  <c r="B7628" i="11"/>
  <c r="C7628" i="11"/>
  <c r="D7628" i="11"/>
  <c r="B7629" i="11"/>
  <c r="C7629" i="11"/>
  <c r="D7629" i="11"/>
  <c r="B7630" i="11"/>
  <c r="C7630" i="11"/>
  <c r="D7630" i="11"/>
  <c r="B7631" i="11"/>
  <c r="C7631" i="11"/>
  <c r="D7631" i="11"/>
  <c r="B7632" i="11"/>
  <c r="C7632" i="11"/>
  <c r="D7632" i="11"/>
  <c r="B7633" i="11"/>
  <c r="C7633" i="11"/>
  <c r="D7633" i="11"/>
  <c r="B7634" i="11"/>
  <c r="C7634" i="11"/>
  <c r="D7634" i="11"/>
  <c r="B7635" i="11"/>
  <c r="C7635" i="11"/>
  <c r="D7635" i="11"/>
  <c r="B7636" i="11"/>
  <c r="C7636" i="11"/>
  <c r="D7636" i="11"/>
  <c r="B7637" i="11"/>
  <c r="C7637" i="11"/>
  <c r="D7637" i="11"/>
  <c r="B7638" i="11"/>
  <c r="C7638" i="11"/>
  <c r="D7638" i="11"/>
  <c r="B7639" i="11"/>
  <c r="C7639" i="11"/>
  <c r="D7639" i="11"/>
  <c r="B7640" i="11"/>
  <c r="C7640" i="11"/>
  <c r="D7640" i="11"/>
  <c r="B7641" i="11"/>
  <c r="C7641" i="11"/>
  <c r="D7641" i="11"/>
  <c r="B7642" i="11"/>
  <c r="C7642" i="11"/>
  <c r="D7642" i="11"/>
  <c r="B7643" i="11"/>
  <c r="C7643" i="11"/>
  <c r="D7643" i="11"/>
  <c r="B7644" i="11"/>
  <c r="C7644" i="11"/>
  <c r="D7644" i="11"/>
  <c r="B7645" i="11"/>
  <c r="C7645" i="11"/>
  <c r="D7645" i="11"/>
  <c r="B7646" i="11"/>
  <c r="C7646" i="11"/>
  <c r="D7646" i="11"/>
  <c r="B7647" i="11"/>
  <c r="C7647" i="11"/>
  <c r="D7647" i="11"/>
  <c r="B7648" i="11"/>
  <c r="C7648" i="11"/>
  <c r="D7648" i="11"/>
  <c r="B7649" i="11"/>
  <c r="C7649" i="11"/>
  <c r="D7649" i="11"/>
  <c r="B7650" i="11"/>
  <c r="C7650" i="11"/>
  <c r="D7650" i="11"/>
  <c r="B7651" i="11"/>
  <c r="C7651" i="11"/>
  <c r="D7651" i="11"/>
  <c r="B7652" i="11"/>
  <c r="C7652" i="11"/>
  <c r="D7652" i="11"/>
  <c r="B7653" i="11"/>
  <c r="C7653" i="11"/>
  <c r="D7653" i="11"/>
  <c r="B7654" i="11"/>
  <c r="C7654" i="11"/>
  <c r="D7654" i="11"/>
  <c r="B7655" i="11"/>
  <c r="C7655" i="11"/>
  <c r="D7655" i="11"/>
  <c r="B7656" i="11"/>
  <c r="C7656" i="11"/>
  <c r="D7656" i="11"/>
  <c r="B7657" i="11"/>
  <c r="C7657" i="11"/>
  <c r="D7657" i="11"/>
  <c r="B7658" i="11"/>
  <c r="C7658" i="11"/>
  <c r="D7658" i="11"/>
  <c r="B7659" i="11"/>
  <c r="C7659" i="11"/>
  <c r="D7659" i="11"/>
  <c r="B7660" i="11"/>
  <c r="C7660" i="11"/>
  <c r="D7660" i="11"/>
  <c r="B7661" i="11"/>
  <c r="C7661" i="11"/>
  <c r="D7661" i="11"/>
  <c r="B7662" i="11"/>
  <c r="C7662" i="11"/>
  <c r="D7662" i="11"/>
  <c r="B7663" i="11"/>
  <c r="C7663" i="11"/>
  <c r="D7663" i="11"/>
  <c r="B7664" i="11"/>
  <c r="C7664" i="11"/>
  <c r="D7664" i="11"/>
  <c r="B7665" i="11"/>
  <c r="C7665" i="11"/>
  <c r="D7665" i="11"/>
  <c r="B7666" i="11"/>
  <c r="C7666" i="11"/>
  <c r="D7666" i="11"/>
  <c r="B7667" i="11"/>
  <c r="C7667" i="11"/>
  <c r="D7667" i="11"/>
  <c r="B7668" i="11"/>
  <c r="C7668" i="11"/>
  <c r="D7668" i="11"/>
  <c r="B7669" i="11"/>
  <c r="C7669" i="11"/>
  <c r="D7669" i="11"/>
  <c r="B7670" i="11"/>
  <c r="C7670" i="11"/>
  <c r="D7670" i="11"/>
  <c r="B7671" i="11"/>
  <c r="C7671" i="11"/>
  <c r="D7671" i="11"/>
  <c r="B7672" i="11"/>
  <c r="C7672" i="11"/>
  <c r="D7672" i="11"/>
  <c r="B7673" i="11"/>
  <c r="C7673" i="11"/>
  <c r="D7673" i="11"/>
  <c r="B7674" i="11"/>
  <c r="C7674" i="11"/>
  <c r="D7674" i="11"/>
  <c r="B7675" i="11"/>
  <c r="C7675" i="11"/>
  <c r="D7675" i="11"/>
  <c r="B7676" i="11"/>
  <c r="C7676" i="11"/>
  <c r="D7676" i="11"/>
  <c r="B7677" i="11"/>
  <c r="C7677" i="11"/>
  <c r="D7677" i="11"/>
  <c r="B7678" i="11"/>
  <c r="C7678" i="11"/>
  <c r="D7678" i="11"/>
  <c r="B7679" i="11"/>
  <c r="C7679" i="11"/>
  <c r="D7679" i="11"/>
  <c r="B7680" i="11"/>
  <c r="C7680" i="11"/>
  <c r="D7680" i="11"/>
  <c r="B7681" i="11"/>
  <c r="C7681" i="11"/>
  <c r="D7681" i="11"/>
  <c r="B7682" i="11"/>
  <c r="C7682" i="11"/>
  <c r="D7682" i="11"/>
  <c r="B7683" i="11"/>
  <c r="C7683" i="11"/>
  <c r="D7683" i="11"/>
  <c r="B7684" i="11"/>
  <c r="C7684" i="11"/>
  <c r="D7684" i="11"/>
  <c r="B7685" i="11"/>
  <c r="C7685" i="11"/>
  <c r="D7685" i="11"/>
  <c r="B7686" i="11"/>
  <c r="C7686" i="11"/>
  <c r="D7686" i="11"/>
  <c r="B7687" i="11"/>
  <c r="C7687" i="11"/>
  <c r="D7687" i="11"/>
  <c r="B7688" i="11"/>
  <c r="C7688" i="11"/>
  <c r="D7688" i="11"/>
  <c r="B7689" i="11"/>
  <c r="C7689" i="11"/>
  <c r="D7689" i="11"/>
  <c r="B7690" i="11"/>
  <c r="C7690" i="11"/>
  <c r="D7690" i="11"/>
  <c r="B7691" i="11"/>
  <c r="C7691" i="11"/>
  <c r="D7691" i="11"/>
  <c r="B7692" i="11"/>
  <c r="C7692" i="11"/>
  <c r="D7692" i="11"/>
  <c r="B7693" i="11"/>
  <c r="C7693" i="11"/>
  <c r="D7693" i="11"/>
  <c r="B7694" i="11"/>
  <c r="C7694" i="11"/>
  <c r="D7694" i="11"/>
  <c r="B7695" i="11"/>
  <c r="C7695" i="11"/>
  <c r="D7695" i="11"/>
  <c r="B7696" i="11"/>
  <c r="C7696" i="11"/>
  <c r="D7696" i="11"/>
  <c r="B7697" i="11"/>
  <c r="C7697" i="11"/>
  <c r="D7697" i="11"/>
  <c r="B7698" i="11"/>
  <c r="C7698" i="11"/>
  <c r="D7698" i="11"/>
  <c r="B7699" i="11"/>
  <c r="C7699" i="11"/>
  <c r="D7699" i="11"/>
  <c r="B7700" i="11"/>
  <c r="C7700" i="11"/>
  <c r="D7700" i="11"/>
  <c r="B7701" i="11"/>
  <c r="C7701" i="11"/>
  <c r="D7701" i="11"/>
  <c r="B7702" i="11"/>
  <c r="C7702" i="11"/>
  <c r="D7702" i="11"/>
  <c r="B7703" i="11"/>
  <c r="C7703" i="11"/>
  <c r="D7703" i="11"/>
  <c r="B7704" i="11"/>
  <c r="C7704" i="11"/>
  <c r="D7704" i="11"/>
  <c r="B7705" i="11"/>
  <c r="C7705" i="11"/>
  <c r="D7705" i="11"/>
  <c r="B7706" i="11"/>
  <c r="C7706" i="11"/>
  <c r="D7706" i="11"/>
  <c r="B7707" i="11"/>
  <c r="C7707" i="11"/>
  <c r="D7707" i="11"/>
  <c r="B7708" i="11"/>
  <c r="C7708" i="11"/>
  <c r="D7708" i="11"/>
  <c r="B7709" i="11"/>
  <c r="C7709" i="11"/>
  <c r="D7709" i="11"/>
  <c r="B7710" i="11"/>
  <c r="C7710" i="11"/>
  <c r="D7710" i="11"/>
  <c r="B7711" i="11"/>
  <c r="C7711" i="11"/>
  <c r="D7711" i="11"/>
  <c r="B7712" i="11"/>
  <c r="C7712" i="11"/>
  <c r="D7712" i="11"/>
  <c r="B7713" i="11"/>
  <c r="C7713" i="11"/>
  <c r="D7713" i="11"/>
  <c r="B7714" i="11"/>
  <c r="C7714" i="11"/>
  <c r="D7714" i="11"/>
  <c r="B7715" i="11"/>
  <c r="C7715" i="11"/>
  <c r="D7715" i="11"/>
  <c r="B7716" i="11"/>
  <c r="C7716" i="11"/>
  <c r="D7716" i="11"/>
  <c r="B7717" i="11"/>
  <c r="C7717" i="11"/>
  <c r="D7717" i="11"/>
  <c r="B7718" i="11"/>
  <c r="C7718" i="11"/>
  <c r="D7718" i="11"/>
  <c r="B7719" i="11"/>
  <c r="C7719" i="11"/>
  <c r="D7719" i="11"/>
  <c r="B7720" i="11"/>
  <c r="C7720" i="11"/>
  <c r="D7720" i="11"/>
  <c r="B7721" i="11"/>
  <c r="C7721" i="11"/>
  <c r="D7721" i="11"/>
  <c r="B7722" i="11"/>
  <c r="C7722" i="11"/>
  <c r="D7722" i="11"/>
  <c r="B7723" i="11"/>
  <c r="C7723" i="11"/>
  <c r="D7723" i="11"/>
  <c r="B7724" i="11"/>
  <c r="C7724" i="11"/>
  <c r="D7724" i="11"/>
  <c r="B7725" i="11"/>
  <c r="C7725" i="11"/>
  <c r="D7725" i="11"/>
  <c r="B7726" i="11"/>
  <c r="C7726" i="11"/>
  <c r="D7726" i="11"/>
  <c r="B7727" i="11"/>
  <c r="C7727" i="11"/>
  <c r="D7727" i="11"/>
  <c r="B7728" i="11"/>
  <c r="C7728" i="11"/>
  <c r="D7728" i="11"/>
  <c r="B7729" i="11"/>
  <c r="C7729" i="11"/>
  <c r="D7729" i="11"/>
  <c r="B7730" i="11"/>
  <c r="C7730" i="11"/>
  <c r="D7730" i="11"/>
  <c r="B7731" i="11"/>
  <c r="C7731" i="11"/>
  <c r="D7731" i="11"/>
  <c r="B7732" i="11"/>
  <c r="C7732" i="11"/>
  <c r="D7732" i="11"/>
  <c r="B7733" i="11"/>
  <c r="C7733" i="11"/>
  <c r="D7733" i="11"/>
  <c r="B7734" i="11"/>
  <c r="C7734" i="11"/>
  <c r="D7734" i="11"/>
  <c r="B7735" i="11"/>
  <c r="C7735" i="11"/>
  <c r="D7735" i="11"/>
  <c r="B7736" i="11"/>
  <c r="C7736" i="11"/>
  <c r="D7736" i="11"/>
  <c r="B7737" i="11"/>
  <c r="C7737" i="11"/>
  <c r="D7737" i="11"/>
  <c r="B7738" i="11"/>
  <c r="C7738" i="11"/>
  <c r="D7738" i="11"/>
  <c r="B7739" i="11"/>
  <c r="C7739" i="11"/>
  <c r="D7739" i="11"/>
  <c r="B7740" i="11"/>
  <c r="C7740" i="11"/>
  <c r="D7740" i="11"/>
  <c r="B7741" i="11"/>
  <c r="C7741" i="11"/>
  <c r="D7741" i="11"/>
  <c r="B7742" i="11"/>
  <c r="C7742" i="11"/>
  <c r="D7742" i="11"/>
  <c r="B7743" i="11"/>
  <c r="C7743" i="11"/>
  <c r="D7743" i="11"/>
  <c r="B7744" i="11"/>
  <c r="C7744" i="11"/>
  <c r="D7744" i="11"/>
  <c r="B7745" i="11"/>
  <c r="C7745" i="11"/>
  <c r="D7745" i="11"/>
  <c r="B7746" i="11"/>
  <c r="C7746" i="11"/>
  <c r="D7746" i="11"/>
  <c r="B7747" i="11"/>
  <c r="C7747" i="11"/>
  <c r="D7747" i="11"/>
  <c r="B7748" i="11"/>
  <c r="C7748" i="11"/>
  <c r="D7748" i="11"/>
  <c r="B7749" i="11"/>
  <c r="C7749" i="11"/>
  <c r="D7749" i="11"/>
  <c r="B7750" i="11"/>
  <c r="C7750" i="11"/>
  <c r="D7750" i="11"/>
  <c r="B7751" i="11"/>
  <c r="C7751" i="11"/>
  <c r="D7751" i="11"/>
  <c r="B7752" i="11"/>
  <c r="C7752" i="11"/>
  <c r="D7752" i="11"/>
  <c r="B7753" i="11"/>
  <c r="C7753" i="11"/>
  <c r="D7753" i="11"/>
  <c r="B7754" i="11"/>
  <c r="C7754" i="11"/>
  <c r="D7754" i="11"/>
  <c r="B7755" i="11"/>
  <c r="C7755" i="11"/>
  <c r="D7755" i="11"/>
  <c r="B7756" i="11"/>
  <c r="C7756" i="11"/>
  <c r="D7756" i="11"/>
  <c r="B7757" i="11"/>
  <c r="C7757" i="11"/>
  <c r="D7757" i="11"/>
  <c r="B7758" i="11"/>
  <c r="C7758" i="11"/>
  <c r="D7758" i="11"/>
  <c r="B7759" i="11"/>
  <c r="C7759" i="11"/>
  <c r="D7759" i="11"/>
  <c r="B7760" i="11"/>
  <c r="C7760" i="11"/>
  <c r="D7760" i="11"/>
  <c r="B7761" i="11"/>
  <c r="C7761" i="11"/>
  <c r="D7761" i="11"/>
  <c r="B7762" i="11"/>
  <c r="C7762" i="11"/>
  <c r="D7762" i="11"/>
  <c r="B7763" i="11"/>
  <c r="C7763" i="11"/>
  <c r="D7763" i="11"/>
  <c r="B7764" i="11"/>
  <c r="C7764" i="11"/>
  <c r="D7764" i="11"/>
  <c r="B7765" i="11"/>
  <c r="C7765" i="11"/>
  <c r="D7765" i="11"/>
  <c r="B7766" i="11"/>
  <c r="C7766" i="11"/>
  <c r="D7766" i="11"/>
  <c r="B7767" i="11"/>
  <c r="C7767" i="11"/>
  <c r="D7767" i="11"/>
  <c r="B7768" i="11"/>
  <c r="C7768" i="11"/>
  <c r="D7768" i="11"/>
  <c r="B7769" i="11"/>
  <c r="C7769" i="11"/>
  <c r="D7769" i="11"/>
  <c r="B7770" i="11"/>
  <c r="C7770" i="11"/>
  <c r="D7770" i="11"/>
  <c r="B7771" i="11"/>
  <c r="C7771" i="11"/>
  <c r="D7771" i="11"/>
  <c r="B7772" i="11"/>
  <c r="C7772" i="11"/>
  <c r="D7772" i="11"/>
  <c r="B7773" i="11"/>
  <c r="C7773" i="11"/>
  <c r="D7773" i="11"/>
  <c r="B7774" i="11"/>
  <c r="C7774" i="11"/>
  <c r="D7774" i="11"/>
  <c r="B7775" i="11"/>
  <c r="C7775" i="11"/>
  <c r="D7775" i="11"/>
  <c r="B7776" i="11"/>
  <c r="C7776" i="11"/>
  <c r="D7776" i="11"/>
  <c r="B7777" i="11"/>
  <c r="C7777" i="11"/>
  <c r="D7777" i="11"/>
  <c r="B7778" i="11"/>
  <c r="C7778" i="11"/>
  <c r="D7778" i="11"/>
  <c r="B7779" i="11"/>
  <c r="C7779" i="11"/>
  <c r="D7779" i="11"/>
  <c r="B7780" i="11"/>
  <c r="C7780" i="11"/>
  <c r="D7780" i="11"/>
  <c r="B7781" i="11"/>
  <c r="C7781" i="11"/>
  <c r="D7781" i="11"/>
  <c r="B7782" i="11"/>
  <c r="C7782" i="11"/>
  <c r="D7782" i="11"/>
  <c r="B7783" i="11"/>
  <c r="C7783" i="11"/>
  <c r="D7783" i="11"/>
  <c r="B7784" i="11"/>
  <c r="C7784" i="11"/>
  <c r="D7784" i="11"/>
  <c r="B7785" i="11"/>
  <c r="C7785" i="11"/>
  <c r="D7785" i="11"/>
  <c r="B7786" i="11"/>
  <c r="C7786" i="11"/>
  <c r="D7786" i="11"/>
  <c r="B7787" i="11"/>
  <c r="C7787" i="11"/>
  <c r="D7787" i="11"/>
  <c r="B7788" i="11"/>
  <c r="C7788" i="11"/>
  <c r="D7788" i="11"/>
  <c r="B7789" i="11"/>
  <c r="C7789" i="11"/>
  <c r="D7789" i="11"/>
  <c r="B7790" i="11"/>
  <c r="C7790" i="11"/>
  <c r="D7790" i="11"/>
  <c r="B7791" i="11"/>
  <c r="C7791" i="11"/>
  <c r="D7791" i="11"/>
  <c r="B7792" i="11"/>
  <c r="C7792" i="11"/>
  <c r="D7792" i="11"/>
  <c r="B7793" i="11"/>
  <c r="C7793" i="11"/>
  <c r="D7793" i="11"/>
  <c r="B7794" i="11"/>
  <c r="C7794" i="11"/>
  <c r="D7794" i="11"/>
  <c r="B7795" i="11"/>
  <c r="C7795" i="11"/>
  <c r="D7795" i="11"/>
  <c r="B7796" i="11"/>
  <c r="C7796" i="11"/>
  <c r="D7796" i="11"/>
  <c r="B7797" i="11"/>
  <c r="C7797" i="11"/>
  <c r="D7797" i="11"/>
  <c r="B7798" i="11"/>
  <c r="C7798" i="11"/>
  <c r="D7798" i="11"/>
  <c r="B7799" i="11"/>
  <c r="C7799" i="11"/>
  <c r="D7799" i="11"/>
  <c r="B7800" i="11"/>
  <c r="C7800" i="11"/>
  <c r="D7800" i="11"/>
  <c r="B7801" i="11"/>
  <c r="C7801" i="11"/>
  <c r="D7801" i="11"/>
  <c r="B7802" i="11"/>
  <c r="C7802" i="11"/>
  <c r="D7802" i="11"/>
  <c r="B7803" i="11"/>
  <c r="C7803" i="11"/>
  <c r="D7803" i="11"/>
  <c r="B7804" i="11"/>
  <c r="C7804" i="11"/>
  <c r="D7804" i="11"/>
  <c r="B7805" i="11"/>
  <c r="C7805" i="11"/>
  <c r="D7805" i="11"/>
  <c r="B7806" i="11"/>
  <c r="C7806" i="11"/>
  <c r="D7806" i="11"/>
  <c r="B7807" i="11"/>
  <c r="C7807" i="11"/>
  <c r="D7807" i="11"/>
  <c r="B7808" i="11"/>
  <c r="C7808" i="11"/>
  <c r="D7808" i="11"/>
  <c r="B7809" i="11"/>
  <c r="C7809" i="11"/>
  <c r="D7809" i="11"/>
  <c r="B7810" i="11"/>
  <c r="C7810" i="11"/>
  <c r="D7810" i="11"/>
  <c r="B7811" i="11"/>
  <c r="C7811" i="11"/>
  <c r="D7811" i="11"/>
  <c r="B7812" i="11"/>
  <c r="C7812" i="11"/>
  <c r="D7812" i="11"/>
  <c r="B7813" i="11"/>
  <c r="C7813" i="11"/>
  <c r="D7813" i="11"/>
  <c r="B7814" i="11"/>
  <c r="C7814" i="11"/>
  <c r="D7814" i="11"/>
  <c r="B7815" i="11"/>
  <c r="C7815" i="11"/>
  <c r="D7815" i="11"/>
  <c r="B7816" i="11"/>
  <c r="C7816" i="11"/>
  <c r="D7816" i="11"/>
  <c r="B7817" i="11"/>
  <c r="C7817" i="11"/>
  <c r="D7817" i="11"/>
  <c r="B7818" i="11"/>
  <c r="C7818" i="11"/>
  <c r="D7818" i="11"/>
  <c r="B7819" i="11"/>
  <c r="C7819" i="11"/>
  <c r="D7819" i="11"/>
  <c r="B7820" i="11"/>
  <c r="C7820" i="11"/>
  <c r="D7820" i="11"/>
  <c r="B7821" i="11"/>
  <c r="C7821" i="11"/>
  <c r="D7821" i="11"/>
  <c r="B7822" i="11"/>
  <c r="C7822" i="11"/>
  <c r="D7822" i="11"/>
  <c r="B7823" i="11"/>
  <c r="C7823" i="11"/>
  <c r="D7823" i="11"/>
  <c r="B7824" i="11"/>
  <c r="C7824" i="11"/>
  <c r="D7824" i="11"/>
  <c r="B7825" i="11"/>
  <c r="C7825" i="11"/>
  <c r="D7825" i="11"/>
  <c r="B7826" i="11"/>
  <c r="C7826" i="11"/>
  <c r="D7826" i="11"/>
  <c r="B7827" i="11"/>
  <c r="C7827" i="11"/>
  <c r="D7827" i="11"/>
  <c r="B7828" i="11"/>
  <c r="C7828" i="11"/>
  <c r="D7828" i="11"/>
  <c r="B7829" i="11"/>
  <c r="C7829" i="11"/>
  <c r="D7829" i="11"/>
  <c r="B7830" i="11"/>
  <c r="C7830" i="11"/>
  <c r="D7830" i="11"/>
  <c r="B7831" i="11"/>
  <c r="C7831" i="11"/>
  <c r="D7831" i="11"/>
  <c r="B7832" i="11"/>
  <c r="C7832" i="11"/>
  <c r="D7832" i="11"/>
  <c r="B7833" i="11"/>
  <c r="C7833" i="11"/>
  <c r="D7833" i="11"/>
  <c r="B7834" i="11"/>
  <c r="C7834" i="11"/>
  <c r="D7834" i="11"/>
  <c r="B7835" i="11"/>
  <c r="C7835" i="11"/>
  <c r="D7835" i="11"/>
  <c r="B7836" i="11"/>
  <c r="C7836" i="11"/>
  <c r="D7836" i="11"/>
  <c r="B7837" i="11"/>
  <c r="C7837" i="11"/>
  <c r="D7837" i="11"/>
  <c r="B7838" i="11"/>
  <c r="C7838" i="11"/>
  <c r="D7838" i="11"/>
  <c r="B7839" i="11"/>
  <c r="C7839" i="11"/>
  <c r="D7839" i="11"/>
  <c r="B7840" i="11"/>
  <c r="C7840" i="11"/>
  <c r="D7840" i="11"/>
  <c r="B7841" i="11"/>
  <c r="C7841" i="11"/>
  <c r="D7841" i="11"/>
  <c r="B7842" i="11"/>
  <c r="C7842" i="11"/>
  <c r="D7842" i="11"/>
  <c r="B7843" i="11"/>
  <c r="C7843" i="11"/>
  <c r="D7843" i="11"/>
  <c r="B7844" i="11"/>
  <c r="C7844" i="11"/>
  <c r="D7844" i="11"/>
  <c r="B7845" i="11"/>
  <c r="C7845" i="11"/>
  <c r="D7845" i="11"/>
  <c r="B7846" i="11"/>
  <c r="C7846" i="11"/>
  <c r="D7846" i="11"/>
  <c r="B7847" i="11"/>
  <c r="C7847" i="11"/>
  <c r="D7847" i="11"/>
  <c r="B7848" i="11"/>
  <c r="C7848" i="11"/>
  <c r="D7848" i="11"/>
  <c r="B7849" i="11"/>
  <c r="C7849" i="11"/>
  <c r="D7849" i="11"/>
  <c r="B7850" i="11"/>
  <c r="C7850" i="11"/>
  <c r="D7850" i="11"/>
  <c r="B7851" i="11"/>
  <c r="C7851" i="11"/>
  <c r="D7851" i="11"/>
  <c r="B7852" i="11"/>
  <c r="C7852" i="11"/>
  <c r="D7852" i="11"/>
  <c r="B7853" i="11"/>
  <c r="C7853" i="11"/>
  <c r="D7853" i="11"/>
  <c r="B7854" i="11"/>
  <c r="C7854" i="11"/>
  <c r="D7854" i="11"/>
  <c r="B7855" i="11"/>
  <c r="C7855" i="11"/>
  <c r="D7855" i="11"/>
  <c r="B7856" i="11"/>
  <c r="C7856" i="11"/>
  <c r="D7856" i="11"/>
  <c r="B7857" i="11"/>
  <c r="C7857" i="11"/>
  <c r="D7857" i="11"/>
  <c r="B7858" i="11"/>
  <c r="C7858" i="11"/>
  <c r="D7858" i="11"/>
  <c r="B7859" i="11"/>
  <c r="C7859" i="11"/>
  <c r="D7859" i="11"/>
  <c r="B7860" i="11"/>
  <c r="C7860" i="11"/>
  <c r="D7860" i="11"/>
  <c r="B7861" i="11"/>
  <c r="C7861" i="11"/>
  <c r="D7861" i="11"/>
  <c r="B7862" i="11"/>
  <c r="C7862" i="11"/>
  <c r="D7862" i="11"/>
  <c r="B7863" i="11"/>
  <c r="C7863" i="11"/>
  <c r="D7863" i="11"/>
  <c r="B7864" i="11"/>
  <c r="C7864" i="11"/>
  <c r="D7864" i="11"/>
  <c r="B7865" i="11"/>
  <c r="C7865" i="11"/>
  <c r="D7865" i="11"/>
  <c r="B7866" i="11"/>
  <c r="C7866" i="11"/>
  <c r="D7866" i="11"/>
  <c r="B7867" i="11"/>
  <c r="C7867" i="11"/>
  <c r="D7867" i="11"/>
  <c r="B7868" i="11"/>
  <c r="C7868" i="11"/>
  <c r="D7868" i="11"/>
  <c r="B7869" i="11"/>
  <c r="C7869" i="11"/>
  <c r="D7869" i="11"/>
  <c r="B7870" i="11"/>
  <c r="C7870" i="11"/>
  <c r="D7870" i="11"/>
  <c r="B7871" i="11"/>
  <c r="C7871" i="11"/>
  <c r="D7871" i="11"/>
  <c r="B7872" i="11"/>
  <c r="C7872" i="11"/>
  <c r="D7872" i="11"/>
  <c r="B7873" i="11"/>
  <c r="C7873" i="11"/>
  <c r="D7873" i="11"/>
  <c r="B7874" i="11"/>
  <c r="C7874" i="11"/>
  <c r="D7874" i="11"/>
  <c r="B7875" i="11"/>
  <c r="C7875" i="11"/>
  <c r="D7875" i="11"/>
  <c r="B7876" i="11"/>
  <c r="C7876" i="11"/>
  <c r="D7876" i="11"/>
  <c r="B7877" i="11"/>
  <c r="C7877" i="11"/>
  <c r="D7877" i="11"/>
  <c r="B7878" i="11"/>
  <c r="C7878" i="11"/>
  <c r="D7878" i="11"/>
  <c r="B7879" i="11"/>
  <c r="C7879" i="11"/>
  <c r="D7879" i="11"/>
  <c r="B7880" i="11"/>
  <c r="C7880" i="11"/>
  <c r="D7880" i="11"/>
  <c r="B7881" i="11"/>
  <c r="C7881" i="11"/>
  <c r="D7881" i="11"/>
  <c r="B7882" i="11"/>
  <c r="C7882" i="11"/>
  <c r="D7882" i="11"/>
  <c r="B7883" i="11"/>
  <c r="C7883" i="11"/>
  <c r="D7883" i="11"/>
  <c r="B7884" i="11"/>
  <c r="C7884" i="11"/>
  <c r="D7884" i="11"/>
  <c r="B7885" i="11"/>
  <c r="C7885" i="11"/>
  <c r="D7885" i="11"/>
  <c r="B7886" i="11"/>
  <c r="C7886" i="11"/>
  <c r="D7886" i="11"/>
  <c r="B7887" i="11"/>
  <c r="C7887" i="11"/>
  <c r="D7887" i="11"/>
  <c r="B7888" i="11"/>
  <c r="C7888" i="11"/>
  <c r="D7888" i="11"/>
  <c r="B7889" i="11"/>
  <c r="C7889" i="11"/>
  <c r="D7889" i="11"/>
  <c r="B7890" i="11"/>
  <c r="C7890" i="11"/>
  <c r="D7890" i="11"/>
  <c r="B7891" i="11"/>
  <c r="C7891" i="11"/>
  <c r="D7891" i="11"/>
  <c r="B7892" i="11"/>
  <c r="C7892" i="11"/>
  <c r="D7892" i="11"/>
  <c r="B7893" i="11"/>
  <c r="C7893" i="11"/>
  <c r="D7893" i="11"/>
  <c r="B7894" i="11"/>
  <c r="C7894" i="11"/>
  <c r="D7894" i="11"/>
  <c r="B7895" i="11"/>
  <c r="C7895" i="11"/>
  <c r="D7895" i="11"/>
  <c r="B7896" i="11"/>
  <c r="C7896" i="11"/>
  <c r="D7896" i="11"/>
  <c r="B7897" i="11"/>
  <c r="C7897" i="11"/>
  <c r="D7897" i="11"/>
  <c r="B7898" i="11"/>
  <c r="C7898" i="11"/>
  <c r="D7898" i="11"/>
  <c r="B7899" i="11"/>
  <c r="C7899" i="11"/>
  <c r="D7899" i="11"/>
  <c r="B7900" i="11"/>
  <c r="C7900" i="11"/>
  <c r="D7900" i="11"/>
  <c r="B7901" i="11"/>
  <c r="C7901" i="11"/>
  <c r="D7901" i="11"/>
  <c r="B7902" i="11"/>
  <c r="C7902" i="11"/>
  <c r="D7902" i="11"/>
  <c r="B7903" i="11"/>
  <c r="C7903" i="11"/>
  <c r="D7903" i="11"/>
  <c r="B7904" i="11"/>
  <c r="C7904" i="11"/>
  <c r="D7904" i="11"/>
  <c r="B7905" i="11"/>
  <c r="C7905" i="11"/>
  <c r="D7905" i="11"/>
  <c r="B7906" i="11"/>
  <c r="C7906" i="11"/>
  <c r="D7906" i="11"/>
  <c r="B7907" i="11"/>
  <c r="C7907" i="11"/>
  <c r="D7907" i="11"/>
  <c r="B7908" i="11"/>
  <c r="C7908" i="11"/>
  <c r="D7908" i="11"/>
  <c r="B7909" i="11"/>
  <c r="C7909" i="11"/>
  <c r="D7909" i="11"/>
  <c r="B7910" i="11"/>
  <c r="C7910" i="11"/>
  <c r="D7910" i="11"/>
  <c r="B7911" i="11"/>
  <c r="C7911" i="11"/>
  <c r="D7911" i="11"/>
  <c r="B7912" i="11"/>
  <c r="C7912" i="11"/>
  <c r="D7912" i="11"/>
  <c r="B7913" i="11"/>
  <c r="C7913" i="11"/>
  <c r="D7913" i="11"/>
  <c r="B7914" i="11"/>
  <c r="C7914" i="11"/>
  <c r="D7914" i="11"/>
  <c r="B7915" i="11"/>
  <c r="C7915" i="11"/>
  <c r="D7915" i="11"/>
  <c r="B7916" i="11"/>
  <c r="C7916" i="11"/>
  <c r="D7916" i="11"/>
  <c r="B7917" i="11"/>
  <c r="C7917" i="11"/>
  <c r="D7917" i="11"/>
  <c r="B7918" i="11"/>
  <c r="C7918" i="11"/>
  <c r="D7918" i="11"/>
  <c r="B7919" i="11"/>
  <c r="C7919" i="11"/>
  <c r="D7919" i="11"/>
  <c r="B7920" i="11"/>
  <c r="C7920" i="11"/>
  <c r="D7920" i="11"/>
  <c r="B7921" i="11"/>
  <c r="C7921" i="11"/>
  <c r="D7921" i="11"/>
  <c r="B7922" i="11"/>
  <c r="C7922" i="11"/>
  <c r="D7922" i="11"/>
  <c r="B7923" i="11"/>
  <c r="C7923" i="11"/>
  <c r="D7923" i="11"/>
  <c r="B7924" i="11"/>
  <c r="C7924" i="11"/>
  <c r="D7924" i="11"/>
  <c r="B7925" i="11"/>
  <c r="C7925" i="11"/>
  <c r="D7925" i="11"/>
  <c r="B7926" i="11"/>
  <c r="C7926" i="11"/>
  <c r="D7926" i="11"/>
  <c r="B7927" i="11"/>
  <c r="C7927" i="11"/>
  <c r="D7927" i="11"/>
  <c r="B7928" i="11"/>
  <c r="C7928" i="11"/>
  <c r="D7928" i="11"/>
  <c r="B7929" i="11"/>
  <c r="C7929" i="11"/>
  <c r="D7929" i="11"/>
  <c r="B7930" i="11"/>
  <c r="C7930" i="11"/>
  <c r="D7930" i="11"/>
  <c r="B7931" i="11"/>
  <c r="C7931" i="11"/>
  <c r="D7931" i="11"/>
  <c r="B7932" i="11"/>
  <c r="C7932" i="11"/>
  <c r="D7932" i="11"/>
  <c r="B7933" i="11"/>
  <c r="C7933" i="11"/>
  <c r="D7933" i="11"/>
  <c r="B7934" i="11"/>
  <c r="C7934" i="11"/>
  <c r="D7934" i="11"/>
  <c r="B7935" i="11"/>
  <c r="C7935" i="11"/>
  <c r="D7935" i="11"/>
  <c r="B7936" i="11"/>
  <c r="C7936" i="11"/>
  <c r="D7936" i="11"/>
  <c r="B7937" i="11"/>
  <c r="C7937" i="11"/>
  <c r="D7937" i="11"/>
  <c r="B7938" i="11"/>
  <c r="C7938" i="11"/>
  <c r="D7938" i="11"/>
  <c r="B7939" i="11"/>
  <c r="C7939" i="11"/>
  <c r="D7939" i="11"/>
  <c r="B7940" i="11"/>
  <c r="C7940" i="11"/>
  <c r="D7940" i="11"/>
  <c r="B7941" i="11"/>
  <c r="C7941" i="11"/>
  <c r="D7941" i="11"/>
  <c r="B7942" i="11"/>
  <c r="C7942" i="11"/>
  <c r="D7942" i="11"/>
  <c r="B7943" i="11"/>
  <c r="C7943" i="11"/>
  <c r="D7943" i="11"/>
  <c r="B7944" i="11"/>
  <c r="C7944" i="11"/>
  <c r="D7944" i="11"/>
  <c r="B7945" i="11"/>
  <c r="C7945" i="11"/>
  <c r="D7945" i="11"/>
  <c r="B7946" i="11"/>
  <c r="C7946" i="11"/>
  <c r="D7946" i="11"/>
  <c r="B7947" i="11"/>
  <c r="C7947" i="11"/>
  <c r="D7947" i="11"/>
  <c r="B7948" i="11"/>
  <c r="C7948" i="11"/>
  <c r="D7948" i="11"/>
  <c r="B7949" i="11"/>
  <c r="C7949" i="11"/>
  <c r="D7949" i="11"/>
  <c r="B7950" i="11"/>
  <c r="C7950" i="11"/>
  <c r="D7950" i="11"/>
  <c r="B7951" i="11"/>
  <c r="C7951" i="11"/>
  <c r="D7951" i="11"/>
  <c r="B7952" i="11"/>
  <c r="C7952" i="11"/>
  <c r="D7952" i="11"/>
  <c r="B7953" i="11"/>
  <c r="C7953" i="11"/>
  <c r="D7953" i="11"/>
  <c r="B7954" i="11"/>
  <c r="C7954" i="11"/>
  <c r="D7954" i="11"/>
  <c r="B7955" i="11"/>
  <c r="C7955" i="11"/>
  <c r="D7955" i="11"/>
  <c r="B7956" i="11"/>
  <c r="C7956" i="11"/>
  <c r="D7956" i="11"/>
  <c r="B7957" i="11"/>
  <c r="C7957" i="11"/>
  <c r="D7957" i="11"/>
  <c r="B7958" i="11"/>
  <c r="C7958" i="11"/>
  <c r="D7958" i="11"/>
  <c r="B7959" i="11"/>
  <c r="C7959" i="11"/>
  <c r="D7959" i="11"/>
  <c r="B7960" i="11"/>
  <c r="C7960" i="11"/>
  <c r="D7960" i="11"/>
  <c r="B7961" i="11"/>
  <c r="C7961" i="11"/>
  <c r="D7961" i="11"/>
  <c r="B7962" i="11"/>
  <c r="C7962" i="11"/>
  <c r="D7962" i="11"/>
  <c r="B7963" i="11"/>
  <c r="C7963" i="11"/>
  <c r="D7963" i="11"/>
  <c r="B7964" i="11"/>
  <c r="C7964" i="11"/>
  <c r="D7964" i="11"/>
  <c r="B7965" i="11"/>
  <c r="C7965" i="11"/>
  <c r="D7965" i="11"/>
  <c r="B7966" i="11"/>
  <c r="C7966" i="11"/>
  <c r="D7966" i="11"/>
  <c r="B7967" i="11"/>
  <c r="C7967" i="11"/>
  <c r="D7967" i="11"/>
  <c r="B7968" i="11"/>
  <c r="C7968" i="11"/>
  <c r="D7968" i="11"/>
  <c r="B7969" i="11"/>
  <c r="C7969" i="11"/>
  <c r="D7969" i="11"/>
  <c r="B7970" i="11"/>
  <c r="C7970" i="11"/>
  <c r="D7970" i="11"/>
  <c r="B7971" i="11"/>
  <c r="C7971" i="11"/>
  <c r="D7971" i="11"/>
  <c r="B7972" i="11"/>
  <c r="C7972" i="11"/>
  <c r="D7972" i="11"/>
  <c r="B7973" i="11"/>
  <c r="C7973" i="11"/>
  <c r="D7973" i="11"/>
  <c r="B7974" i="11"/>
  <c r="C7974" i="11"/>
  <c r="D7974" i="11"/>
  <c r="B7975" i="11"/>
  <c r="C7975" i="11"/>
  <c r="D7975" i="11"/>
  <c r="B7976" i="11"/>
  <c r="C7976" i="11"/>
  <c r="D7976" i="11"/>
  <c r="B7977" i="11"/>
  <c r="C7977" i="11"/>
  <c r="D7977" i="11"/>
  <c r="B7978" i="11"/>
  <c r="C7978" i="11"/>
  <c r="D7978" i="11"/>
  <c r="B7979" i="11"/>
  <c r="C7979" i="11"/>
  <c r="D7979" i="11"/>
  <c r="B7980" i="11"/>
  <c r="C7980" i="11"/>
  <c r="D7980" i="11"/>
  <c r="B7981" i="11"/>
  <c r="C7981" i="11"/>
  <c r="D7981" i="11"/>
  <c r="B7982" i="11"/>
  <c r="C7982" i="11"/>
  <c r="D7982" i="11"/>
  <c r="B7983" i="11"/>
  <c r="C7983" i="11"/>
  <c r="D7983" i="11"/>
  <c r="B7984" i="11"/>
  <c r="C7984" i="11"/>
  <c r="D7984" i="11"/>
  <c r="B7985" i="11"/>
  <c r="C7985" i="11"/>
  <c r="D7985" i="11"/>
  <c r="B7986" i="11"/>
  <c r="C7986" i="11"/>
  <c r="D7986" i="11"/>
  <c r="B7987" i="11"/>
  <c r="C7987" i="11"/>
  <c r="D7987" i="11"/>
  <c r="B7988" i="11"/>
  <c r="C7988" i="11"/>
  <c r="D7988" i="11"/>
  <c r="B7989" i="11"/>
  <c r="C7989" i="11"/>
  <c r="D7989" i="11"/>
  <c r="B7990" i="11"/>
  <c r="C7990" i="11"/>
  <c r="D7990" i="11"/>
  <c r="B7991" i="11"/>
  <c r="C7991" i="11"/>
  <c r="D7991" i="11"/>
  <c r="B7992" i="11"/>
  <c r="C7992" i="11"/>
  <c r="D7992" i="11"/>
  <c r="B7993" i="11"/>
  <c r="C7993" i="11"/>
  <c r="D7993" i="11"/>
  <c r="B7994" i="11"/>
  <c r="C7994" i="11"/>
  <c r="D7994" i="11"/>
  <c r="B7995" i="11"/>
  <c r="C7995" i="11"/>
  <c r="D7995" i="11"/>
  <c r="B7996" i="11"/>
  <c r="C7996" i="11"/>
  <c r="D7996" i="11"/>
  <c r="B7997" i="11"/>
  <c r="C7997" i="11"/>
  <c r="D7997" i="11"/>
  <c r="B7998" i="11"/>
  <c r="C7998" i="11"/>
  <c r="D7998" i="11"/>
  <c r="B7999" i="11"/>
  <c r="C7999" i="11"/>
  <c r="D7999" i="11"/>
  <c r="B8000" i="11"/>
  <c r="C8000" i="11"/>
  <c r="D8000" i="11"/>
  <c r="B8001" i="11"/>
  <c r="C8001" i="11"/>
  <c r="D8001" i="11"/>
  <c r="B8002" i="11"/>
  <c r="C8002" i="11"/>
  <c r="D8002" i="11"/>
  <c r="B8003" i="11"/>
  <c r="C8003" i="11"/>
  <c r="D8003" i="11"/>
  <c r="B8004" i="11"/>
  <c r="C8004" i="11"/>
  <c r="D8004" i="11"/>
  <c r="B8005" i="11"/>
  <c r="C8005" i="11"/>
  <c r="D8005" i="11"/>
  <c r="B8006" i="11"/>
  <c r="C8006" i="11"/>
  <c r="D8006" i="11"/>
  <c r="B8007" i="11"/>
  <c r="C8007" i="11"/>
  <c r="D8007" i="11"/>
  <c r="B8008" i="11"/>
  <c r="C8008" i="11"/>
  <c r="D8008" i="11"/>
  <c r="B8009" i="11"/>
  <c r="C8009" i="11"/>
  <c r="D8009" i="11"/>
  <c r="B8010" i="11"/>
  <c r="C8010" i="11"/>
  <c r="D8010" i="11"/>
  <c r="B8011" i="11"/>
  <c r="C8011" i="11"/>
  <c r="D8011" i="11"/>
  <c r="B8012" i="11"/>
  <c r="C8012" i="11"/>
  <c r="D8012" i="11"/>
  <c r="B8013" i="11"/>
  <c r="C8013" i="11"/>
  <c r="D8013" i="11"/>
  <c r="B8014" i="11"/>
  <c r="C8014" i="11"/>
  <c r="D8014" i="11"/>
  <c r="B8015" i="11"/>
  <c r="C8015" i="11"/>
  <c r="D8015" i="11"/>
  <c r="B8016" i="11"/>
  <c r="C8016" i="11"/>
  <c r="D8016" i="11"/>
  <c r="B8017" i="11"/>
  <c r="C8017" i="11"/>
  <c r="D8017" i="11"/>
  <c r="B8018" i="11"/>
  <c r="C8018" i="11"/>
  <c r="D8018" i="11"/>
  <c r="B8019" i="11"/>
  <c r="C8019" i="11"/>
  <c r="D8019" i="11"/>
  <c r="B8020" i="11"/>
  <c r="C8020" i="11"/>
  <c r="D8020" i="11"/>
  <c r="B8021" i="11"/>
  <c r="C8021" i="11"/>
  <c r="D8021" i="11"/>
  <c r="B8022" i="11"/>
  <c r="C8022" i="11"/>
  <c r="D8022" i="11"/>
  <c r="B8023" i="11"/>
  <c r="C8023" i="11"/>
  <c r="D8023" i="11"/>
  <c r="B8024" i="11"/>
  <c r="C8024" i="11"/>
  <c r="D8024" i="11"/>
  <c r="B8025" i="11"/>
  <c r="C8025" i="11"/>
  <c r="D8025" i="11"/>
  <c r="B8026" i="11"/>
  <c r="C8026" i="11"/>
  <c r="D8026" i="11"/>
  <c r="B8027" i="11"/>
  <c r="C8027" i="11"/>
  <c r="D8027" i="11"/>
  <c r="B8028" i="11"/>
  <c r="C8028" i="11"/>
  <c r="D8028" i="11"/>
  <c r="B8029" i="11"/>
  <c r="C8029" i="11"/>
  <c r="D8029" i="11"/>
  <c r="B8030" i="11"/>
  <c r="C8030" i="11"/>
  <c r="D8030" i="11"/>
  <c r="B8031" i="11"/>
  <c r="C8031" i="11"/>
  <c r="D8031" i="11"/>
  <c r="B8032" i="11"/>
  <c r="C8032" i="11"/>
  <c r="D8032" i="11"/>
  <c r="B8033" i="11"/>
  <c r="C8033" i="11"/>
  <c r="D8033" i="11"/>
  <c r="B8034" i="11"/>
  <c r="C8034" i="11"/>
  <c r="D8034" i="11"/>
  <c r="B8035" i="11"/>
  <c r="C8035" i="11"/>
  <c r="D8035" i="11"/>
  <c r="B8036" i="11"/>
  <c r="C8036" i="11"/>
  <c r="D8036" i="11"/>
  <c r="B8037" i="11"/>
  <c r="C8037" i="11"/>
  <c r="D8037" i="11"/>
  <c r="B8038" i="11"/>
  <c r="C8038" i="11"/>
  <c r="D8038" i="11"/>
  <c r="B8039" i="11"/>
  <c r="C8039" i="11"/>
  <c r="D8039" i="11"/>
  <c r="B8040" i="11"/>
  <c r="C8040" i="11"/>
  <c r="D8040" i="11"/>
  <c r="B8041" i="11"/>
  <c r="C8041" i="11"/>
  <c r="D8041" i="11"/>
  <c r="B8042" i="11"/>
  <c r="C8042" i="11"/>
  <c r="D8042" i="11"/>
  <c r="B8043" i="11"/>
  <c r="C8043" i="11"/>
  <c r="D8043" i="11"/>
  <c r="B8044" i="11"/>
  <c r="C8044" i="11"/>
  <c r="D8044" i="11"/>
  <c r="B8045" i="11"/>
  <c r="C8045" i="11"/>
  <c r="D8045" i="11"/>
  <c r="B8046" i="11"/>
  <c r="C8046" i="11"/>
  <c r="D8046" i="11"/>
  <c r="B8047" i="11"/>
  <c r="C8047" i="11"/>
  <c r="D8047" i="11"/>
  <c r="B8048" i="11"/>
  <c r="C8048" i="11"/>
  <c r="D8048" i="11"/>
  <c r="B8049" i="11"/>
  <c r="C8049" i="11"/>
  <c r="D8049" i="11"/>
  <c r="B8050" i="11"/>
  <c r="C8050" i="11"/>
  <c r="D8050" i="11"/>
  <c r="B8051" i="11"/>
  <c r="C8051" i="11"/>
  <c r="D8051" i="11"/>
  <c r="B8052" i="11"/>
  <c r="C8052" i="11"/>
  <c r="D8052" i="11"/>
  <c r="B8053" i="11"/>
  <c r="C8053" i="11"/>
  <c r="D8053" i="11"/>
  <c r="B8054" i="11"/>
  <c r="C8054" i="11"/>
  <c r="D8054" i="11"/>
  <c r="B8055" i="11"/>
  <c r="C8055" i="11"/>
  <c r="D8055" i="11"/>
  <c r="B8056" i="11"/>
  <c r="C8056" i="11"/>
  <c r="D8056" i="11"/>
  <c r="B8057" i="11"/>
  <c r="C8057" i="11"/>
  <c r="D8057" i="11"/>
  <c r="B8058" i="11"/>
  <c r="C8058" i="11"/>
  <c r="D8058" i="11"/>
  <c r="B8059" i="11"/>
  <c r="C8059" i="11"/>
  <c r="D8059" i="11"/>
  <c r="B8060" i="11"/>
  <c r="C8060" i="11"/>
  <c r="D8060" i="11"/>
  <c r="B8061" i="11"/>
  <c r="C8061" i="11"/>
  <c r="D8061" i="11"/>
  <c r="B8062" i="11"/>
  <c r="C8062" i="11"/>
  <c r="D8062" i="11"/>
  <c r="B8063" i="11"/>
  <c r="C8063" i="11"/>
  <c r="D8063" i="11"/>
  <c r="B8064" i="11"/>
  <c r="C8064" i="11"/>
  <c r="D8064" i="11"/>
  <c r="B8065" i="11"/>
  <c r="C8065" i="11"/>
  <c r="D8065" i="11"/>
  <c r="B8066" i="11"/>
  <c r="C8066" i="11"/>
  <c r="D8066" i="11"/>
  <c r="B8067" i="11"/>
  <c r="C8067" i="11"/>
  <c r="D8067" i="11"/>
  <c r="B8068" i="11"/>
  <c r="C8068" i="11"/>
  <c r="D8068" i="11"/>
  <c r="B8069" i="11"/>
  <c r="C8069" i="11"/>
  <c r="D8069" i="11"/>
  <c r="B8070" i="11"/>
  <c r="C8070" i="11"/>
  <c r="D8070" i="11"/>
  <c r="B8071" i="11"/>
  <c r="C8071" i="11"/>
  <c r="D8071" i="11"/>
  <c r="B8072" i="11"/>
  <c r="C8072" i="11"/>
  <c r="D8072" i="11"/>
  <c r="B8073" i="11"/>
  <c r="C8073" i="11"/>
  <c r="D8073" i="11"/>
  <c r="B8074" i="11"/>
  <c r="C8074" i="11"/>
  <c r="D8074" i="11"/>
  <c r="B8075" i="11"/>
  <c r="C8075" i="11"/>
  <c r="D8075" i="11"/>
  <c r="B8076" i="11"/>
  <c r="C8076" i="11"/>
  <c r="D8076" i="11"/>
  <c r="B8077" i="11"/>
  <c r="C8077" i="11"/>
  <c r="D8077" i="11"/>
  <c r="B8078" i="11"/>
  <c r="C8078" i="11"/>
  <c r="D8078" i="11"/>
  <c r="B8079" i="11"/>
  <c r="C8079" i="11"/>
  <c r="D8079" i="11"/>
  <c r="B8080" i="11"/>
  <c r="C8080" i="11"/>
  <c r="D8080" i="11"/>
  <c r="B8081" i="11"/>
  <c r="C8081" i="11"/>
  <c r="D8081" i="11"/>
  <c r="B8082" i="11"/>
  <c r="C8082" i="11"/>
  <c r="D8082" i="11"/>
  <c r="B8083" i="11"/>
  <c r="C8083" i="11"/>
  <c r="D8083" i="11"/>
  <c r="B8084" i="11"/>
  <c r="C8084" i="11"/>
  <c r="D8084" i="11"/>
  <c r="B8085" i="11"/>
  <c r="C8085" i="11"/>
  <c r="D8085" i="11"/>
  <c r="B8086" i="11"/>
  <c r="C8086" i="11"/>
  <c r="D8086" i="11"/>
  <c r="B8087" i="11"/>
  <c r="C8087" i="11"/>
  <c r="D8087" i="11"/>
  <c r="B8088" i="11"/>
  <c r="C8088" i="11"/>
  <c r="D8088" i="11"/>
  <c r="B8089" i="11"/>
  <c r="C8089" i="11"/>
  <c r="D8089" i="11"/>
  <c r="B8090" i="11"/>
  <c r="C8090" i="11"/>
  <c r="D8090" i="11"/>
  <c r="B8091" i="11"/>
  <c r="C8091" i="11"/>
  <c r="D8091" i="11"/>
  <c r="B8092" i="11"/>
  <c r="C8092" i="11"/>
  <c r="D8092" i="11"/>
  <c r="B8093" i="11"/>
  <c r="C8093" i="11"/>
  <c r="D8093" i="11"/>
  <c r="B8094" i="11"/>
  <c r="C8094" i="11"/>
  <c r="D8094" i="11"/>
  <c r="B8095" i="11"/>
  <c r="C8095" i="11"/>
  <c r="D8095" i="11"/>
  <c r="B8096" i="11"/>
  <c r="C8096" i="11"/>
  <c r="D8096" i="11"/>
  <c r="B8097" i="11"/>
  <c r="C8097" i="11"/>
  <c r="D8097" i="11"/>
  <c r="B8098" i="11"/>
  <c r="C8098" i="11"/>
  <c r="D8098" i="11"/>
  <c r="B8099" i="11"/>
  <c r="C8099" i="11"/>
  <c r="D8099" i="11"/>
  <c r="B8100" i="11"/>
  <c r="C8100" i="11"/>
  <c r="D8100" i="11"/>
  <c r="B8101" i="11"/>
  <c r="C8101" i="11"/>
  <c r="D8101" i="11"/>
  <c r="B8102" i="11"/>
  <c r="C8102" i="11"/>
  <c r="D8102" i="11"/>
  <c r="B8103" i="11"/>
  <c r="C8103" i="11"/>
  <c r="D8103" i="11"/>
  <c r="B8104" i="11"/>
  <c r="C8104" i="11"/>
  <c r="D8104" i="11"/>
  <c r="B8105" i="11"/>
  <c r="C8105" i="11"/>
  <c r="D8105" i="11"/>
  <c r="B8106" i="11"/>
  <c r="C8106" i="11"/>
  <c r="D8106" i="11"/>
  <c r="B8107" i="11"/>
  <c r="C8107" i="11"/>
  <c r="D8107" i="11"/>
  <c r="B8108" i="11"/>
  <c r="C8108" i="11"/>
  <c r="D8108" i="11"/>
  <c r="B8109" i="11"/>
  <c r="C8109" i="11"/>
  <c r="D8109" i="11"/>
  <c r="B8110" i="11"/>
  <c r="C8110" i="11"/>
  <c r="D8110" i="11"/>
  <c r="B8111" i="11"/>
  <c r="C8111" i="11"/>
  <c r="D8111" i="11"/>
  <c r="B8112" i="11"/>
  <c r="C8112" i="11"/>
  <c r="D8112" i="11"/>
  <c r="B8113" i="11"/>
  <c r="C8113" i="11"/>
  <c r="D8113" i="11"/>
  <c r="B8114" i="11"/>
  <c r="C8114" i="11"/>
  <c r="D8114" i="11"/>
  <c r="B8115" i="11"/>
  <c r="C8115" i="11"/>
  <c r="D8115" i="11"/>
  <c r="B8116" i="11"/>
  <c r="C8116" i="11"/>
  <c r="D8116" i="11"/>
  <c r="B8117" i="11"/>
  <c r="C8117" i="11"/>
  <c r="D8117" i="11"/>
  <c r="B8118" i="11"/>
  <c r="C8118" i="11"/>
  <c r="D8118" i="11"/>
  <c r="B8119" i="11"/>
  <c r="C8119" i="11"/>
  <c r="D8119" i="11"/>
  <c r="B8120" i="11"/>
  <c r="C8120" i="11"/>
  <c r="D8120" i="11"/>
  <c r="B8121" i="11"/>
  <c r="C8121" i="11"/>
  <c r="D8121" i="11"/>
  <c r="B8122" i="11"/>
  <c r="C8122" i="11"/>
  <c r="D8122" i="11"/>
  <c r="B8123" i="11"/>
  <c r="C8123" i="11"/>
  <c r="D8123" i="11"/>
  <c r="B8124" i="11"/>
  <c r="C8124" i="11"/>
  <c r="D8124" i="11"/>
  <c r="B8125" i="11"/>
  <c r="C8125" i="11"/>
  <c r="D8125" i="11"/>
  <c r="B8126" i="11"/>
  <c r="C8126" i="11"/>
  <c r="D8126" i="11"/>
  <c r="B8127" i="11"/>
  <c r="C8127" i="11"/>
  <c r="D8127" i="11"/>
  <c r="B8128" i="11"/>
  <c r="C8128" i="11"/>
  <c r="D8128" i="11"/>
  <c r="B8129" i="11"/>
  <c r="C8129" i="11"/>
  <c r="D8129" i="11"/>
  <c r="B8130" i="11"/>
  <c r="C8130" i="11"/>
  <c r="D8130" i="11"/>
  <c r="B8131" i="11"/>
  <c r="C8131" i="11"/>
  <c r="D8131" i="11"/>
  <c r="B8132" i="11"/>
  <c r="C8132" i="11"/>
  <c r="D8132" i="11"/>
  <c r="B8133" i="11"/>
  <c r="C8133" i="11"/>
  <c r="D8133" i="11"/>
  <c r="B8134" i="11"/>
  <c r="C8134" i="11"/>
  <c r="D8134" i="11"/>
  <c r="B8135" i="11"/>
  <c r="C8135" i="11"/>
  <c r="D8135" i="11"/>
  <c r="B8136" i="11"/>
  <c r="C8136" i="11"/>
  <c r="D8136" i="11"/>
  <c r="B8137" i="11"/>
  <c r="C8137" i="11"/>
  <c r="D8137" i="11"/>
  <c r="B8138" i="11"/>
  <c r="C8138" i="11"/>
  <c r="D8138" i="11"/>
  <c r="B8139" i="11"/>
  <c r="C8139" i="11"/>
  <c r="D8139" i="11"/>
  <c r="B8140" i="11"/>
  <c r="C8140" i="11"/>
  <c r="D8140" i="11"/>
  <c r="B8141" i="11"/>
  <c r="C8141" i="11"/>
  <c r="D8141" i="11"/>
  <c r="B8142" i="11"/>
  <c r="C8142" i="11"/>
  <c r="D8142" i="11"/>
  <c r="B8143" i="11"/>
  <c r="C8143" i="11"/>
  <c r="D8143" i="11"/>
  <c r="B8144" i="11"/>
  <c r="C8144" i="11"/>
  <c r="D8144" i="11"/>
  <c r="B8145" i="11"/>
  <c r="C8145" i="11"/>
  <c r="D8145" i="11"/>
  <c r="B8146" i="11"/>
  <c r="C8146" i="11"/>
  <c r="D8146" i="11"/>
  <c r="B8147" i="11"/>
  <c r="C8147" i="11"/>
  <c r="D8147" i="11"/>
  <c r="B8148" i="11"/>
  <c r="C8148" i="11"/>
  <c r="D8148" i="11"/>
  <c r="B8149" i="11"/>
  <c r="C8149" i="11"/>
  <c r="D8149" i="11"/>
  <c r="B8150" i="11"/>
  <c r="C8150" i="11"/>
  <c r="D8150" i="11"/>
  <c r="B8151" i="11"/>
  <c r="C8151" i="11"/>
  <c r="D8151" i="11"/>
  <c r="B8152" i="11"/>
  <c r="C8152" i="11"/>
  <c r="D8152" i="11"/>
  <c r="B8153" i="11"/>
  <c r="C8153" i="11"/>
  <c r="D8153" i="11"/>
  <c r="B8154" i="11"/>
  <c r="C8154" i="11"/>
  <c r="D8154" i="11"/>
  <c r="B8155" i="11"/>
  <c r="C8155" i="11"/>
  <c r="D8155" i="11"/>
  <c r="B8156" i="11"/>
  <c r="C8156" i="11"/>
  <c r="D8156" i="11"/>
  <c r="B8157" i="11"/>
  <c r="C8157" i="11"/>
  <c r="D8157" i="11"/>
  <c r="B8158" i="11"/>
  <c r="C8158" i="11"/>
  <c r="D8158" i="11"/>
  <c r="B8159" i="11"/>
  <c r="C8159" i="11"/>
  <c r="D8159" i="11"/>
  <c r="B8160" i="11"/>
  <c r="C8160" i="11"/>
  <c r="D8160" i="11"/>
  <c r="B8161" i="11"/>
  <c r="C8161" i="11"/>
  <c r="D8161" i="11"/>
  <c r="B8162" i="11"/>
  <c r="C8162" i="11"/>
  <c r="D8162" i="11"/>
  <c r="B8163" i="11"/>
  <c r="C8163" i="11"/>
  <c r="D8163" i="11"/>
  <c r="B8164" i="11"/>
  <c r="C8164" i="11"/>
  <c r="D8164" i="11"/>
  <c r="B8165" i="11"/>
  <c r="C8165" i="11"/>
  <c r="D8165" i="11"/>
  <c r="B8166" i="11"/>
  <c r="C8166" i="11"/>
  <c r="D8166" i="11"/>
  <c r="B8167" i="11"/>
  <c r="C8167" i="11"/>
  <c r="D8167" i="11"/>
  <c r="B8168" i="11"/>
  <c r="C8168" i="11"/>
  <c r="D8168" i="11"/>
  <c r="B8169" i="11"/>
  <c r="C8169" i="11"/>
  <c r="D8169" i="11"/>
  <c r="B8170" i="11"/>
  <c r="C8170" i="11"/>
  <c r="D8170" i="11"/>
  <c r="B8171" i="11"/>
  <c r="C8171" i="11"/>
  <c r="D8171" i="11"/>
  <c r="B8172" i="11"/>
  <c r="C8172" i="11"/>
  <c r="D8172" i="11"/>
  <c r="B8173" i="11"/>
  <c r="C8173" i="11"/>
  <c r="D8173" i="11"/>
  <c r="B8174" i="11"/>
  <c r="C8174" i="11"/>
  <c r="D8174" i="11"/>
  <c r="B8175" i="11"/>
  <c r="C8175" i="11"/>
  <c r="D8175" i="11"/>
  <c r="B8176" i="11"/>
  <c r="C8176" i="11"/>
  <c r="D8176" i="11"/>
  <c r="B8177" i="11"/>
  <c r="C8177" i="11"/>
  <c r="D8177" i="11"/>
  <c r="B8178" i="11"/>
  <c r="C8178" i="11"/>
  <c r="D8178" i="11"/>
  <c r="B8179" i="11"/>
  <c r="C8179" i="11"/>
  <c r="D8179" i="11"/>
  <c r="B8180" i="11"/>
  <c r="C8180" i="11"/>
  <c r="D8180" i="11"/>
  <c r="B8181" i="11"/>
  <c r="C8181" i="11"/>
  <c r="D8181" i="11"/>
  <c r="B8182" i="11"/>
  <c r="C8182" i="11"/>
  <c r="D8182" i="11"/>
  <c r="B8183" i="11"/>
  <c r="C8183" i="11"/>
  <c r="D8183" i="11"/>
  <c r="B8184" i="11"/>
  <c r="C8184" i="11"/>
  <c r="D8184" i="11"/>
  <c r="B8185" i="11"/>
  <c r="C8185" i="11"/>
  <c r="D8185" i="11"/>
  <c r="B8186" i="11"/>
  <c r="C8186" i="11"/>
  <c r="D8186" i="11"/>
  <c r="B8187" i="11"/>
  <c r="C8187" i="11"/>
  <c r="D8187" i="11"/>
  <c r="B8188" i="11"/>
  <c r="C8188" i="11"/>
  <c r="D8188" i="11"/>
  <c r="B8189" i="11"/>
  <c r="C8189" i="11"/>
  <c r="D8189" i="11"/>
  <c r="B8190" i="11"/>
  <c r="C8190" i="11"/>
  <c r="D8190" i="11"/>
  <c r="B8191" i="11"/>
  <c r="C8191" i="11"/>
  <c r="D8191" i="11"/>
  <c r="B8192" i="11"/>
  <c r="C8192" i="11"/>
  <c r="D8192" i="11"/>
  <c r="B8193" i="11"/>
  <c r="C8193" i="11"/>
  <c r="D8193" i="11"/>
  <c r="B8194" i="11"/>
  <c r="C8194" i="11"/>
  <c r="D8194" i="11"/>
  <c r="B8195" i="11"/>
  <c r="C8195" i="11"/>
  <c r="D8195" i="11"/>
  <c r="B8196" i="11"/>
  <c r="C8196" i="11"/>
  <c r="D8196" i="11"/>
  <c r="B8197" i="11"/>
  <c r="C8197" i="11"/>
  <c r="D8197" i="11"/>
  <c r="B8198" i="11"/>
  <c r="C8198" i="11"/>
  <c r="D8198" i="11"/>
  <c r="B8199" i="11"/>
  <c r="C8199" i="11"/>
  <c r="D8199" i="11"/>
  <c r="B8200" i="11"/>
  <c r="C8200" i="11"/>
  <c r="D8200" i="11"/>
  <c r="B8201" i="11"/>
  <c r="C8201" i="11"/>
  <c r="D8201" i="11"/>
  <c r="B8202" i="11"/>
  <c r="C8202" i="11"/>
  <c r="D8202" i="11"/>
  <c r="B8203" i="11"/>
  <c r="C8203" i="11"/>
  <c r="D8203" i="11"/>
  <c r="B8204" i="11"/>
  <c r="C8204" i="11"/>
  <c r="D8204" i="11"/>
  <c r="B8205" i="11"/>
  <c r="C8205" i="11"/>
  <c r="D8205" i="11"/>
  <c r="B8206" i="11"/>
  <c r="C8206" i="11"/>
  <c r="D8206" i="11"/>
  <c r="B8207" i="11"/>
  <c r="C8207" i="11"/>
  <c r="D8207" i="11"/>
  <c r="B8208" i="11"/>
  <c r="C8208" i="11"/>
  <c r="D8208" i="11"/>
  <c r="B8209" i="11"/>
  <c r="C8209" i="11"/>
  <c r="D8209" i="11"/>
  <c r="B8210" i="11"/>
  <c r="C8210" i="11"/>
  <c r="D8210" i="11"/>
  <c r="B8211" i="11"/>
  <c r="C8211" i="11"/>
  <c r="D8211" i="11"/>
  <c r="B8212" i="11"/>
  <c r="C8212" i="11"/>
  <c r="D8212" i="11"/>
  <c r="B8213" i="11"/>
  <c r="C8213" i="11"/>
  <c r="D8213" i="11"/>
  <c r="B8214" i="11"/>
  <c r="C8214" i="11"/>
  <c r="D8214" i="11"/>
  <c r="B8215" i="11"/>
  <c r="C8215" i="11"/>
  <c r="D8215" i="11"/>
  <c r="B8216" i="11"/>
  <c r="C8216" i="11"/>
  <c r="D8216" i="11"/>
  <c r="B8217" i="11"/>
  <c r="C8217" i="11"/>
  <c r="D8217" i="11"/>
  <c r="B8218" i="11"/>
  <c r="C8218" i="11"/>
  <c r="D8218" i="11"/>
  <c r="B8219" i="11"/>
  <c r="C8219" i="11"/>
  <c r="D8219" i="11"/>
  <c r="B8220" i="11"/>
  <c r="C8220" i="11"/>
  <c r="D8220" i="11"/>
  <c r="B8221" i="11"/>
  <c r="C8221" i="11"/>
  <c r="D8221" i="11"/>
  <c r="B8222" i="11"/>
  <c r="C8222" i="11"/>
  <c r="D8222" i="11"/>
  <c r="B8223" i="11"/>
  <c r="C8223" i="11"/>
  <c r="D8223" i="11"/>
  <c r="B8224" i="11"/>
  <c r="C8224" i="11"/>
  <c r="D8224" i="11"/>
  <c r="B8225" i="11"/>
  <c r="C8225" i="11"/>
  <c r="D8225" i="11"/>
  <c r="B8226" i="11"/>
  <c r="C8226" i="11"/>
  <c r="D8226" i="11"/>
  <c r="B8227" i="11"/>
  <c r="C8227" i="11"/>
  <c r="D8227" i="11"/>
  <c r="B8228" i="11"/>
  <c r="C8228" i="11"/>
  <c r="D8228" i="11"/>
  <c r="B8229" i="11"/>
  <c r="C8229" i="11"/>
  <c r="D8229" i="11"/>
  <c r="B8230" i="11"/>
  <c r="C8230" i="11"/>
  <c r="D8230" i="11"/>
  <c r="B8231" i="11"/>
  <c r="C8231" i="11"/>
  <c r="D8231" i="11"/>
  <c r="B8232" i="11"/>
  <c r="C8232" i="11"/>
  <c r="D8232" i="11"/>
  <c r="B8233" i="11"/>
  <c r="C8233" i="11"/>
  <c r="D8233" i="11"/>
  <c r="B8234" i="11"/>
  <c r="C8234" i="11"/>
  <c r="D8234" i="11"/>
  <c r="B8235" i="11"/>
  <c r="C8235" i="11"/>
  <c r="D8235" i="11"/>
  <c r="B8236" i="11"/>
  <c r="C8236" i="11"/>
  <c r="D8236" i="11"/>
  <c r="B8237" i="11"/>
  <c r="C8237" i="11"/>
  <c r="D8237" i="11"/>
  <c r="B8238" i="11"/>
  <c r="C8238" i="11"/>
  <c r="D8238" i="11"/>
  <c r="B8239" i="11"/>
  <c r="C8239" i="11"/>
  <c r="D8239" i="11"/>
  <c r="B8240" i="11"/>
  <c r="C8240" i="11"/>
  <c r="D8240" i="11"/>
  <c r="B8241" i="11"/>
  <c r="C8241" i="11"/>
  <c r="D8241" i="11"/>
  <c r="B8242" i="11"/>
  <c r="C8242" i="11"/>
  <c r="D8242" i="11"/>
  <c r="B8243" i="11"/>
  <c r="C8243" i="11"/>
  <c r="D8243" i="11"/>
  <c r="B8244" i="11"/>
  <c r="C8244" i="11"/>
  <c r="D8244" i="11"/>
  <c r="B8245" i="11"/>
  <c r="C8245" i="11"/>
  <c r="D8245" i="11"/>
  <c r="B8246" i="11"/>
  <c r="C8246" i="11"/>
  <c r="D8246" i="11"/>
  <c r="B8247" i="11"/>
  <c r="C8247" i="11"/>
  <c r="D8247" i="11"/>
  <c r="B8248" i="11"/>
  <c r="C8248" i="11"/>
  <c r="D8248" i="11"/>
  <c r="B8249" i="11"/>
  <c r="C8249" i="11"/>
  <c r="D8249" i="11"/>
  <c r="B8250" i="11"/>
  <c r="C8250" i="11"/>
  <c r="D8250" i="11"/>
  <c r="B8251" i="11"/>
  <c r="C8251" i="11"/>
  <c r="D8251" i="11"/>
  <c r="B8252" i="11"/>
  <c r="C8252" i="11"/>
  <c r="D8252" i="11"/>
  <c r="B8253" i="11"/>
  <c r="C8253" i="11"/>
  <c r="D8253" i="11"/>
  <c r="B8254" i="11"/>
  <c r="C8254" i="11"/>
  <c r="D8254" i="11"/>
  <c r="B8255" i="11"/>
  <c r="C8255" i="11"/>
  <c r="D8255" i="11"/>
  <c r="B8256" i="11"/>
  <c r="C8256" i="11"/>
  <c r="D8256" i="11"/>
  <c r="B8257" i="11"/>
  <c r="C8257" i="11"/>
  <c r="D8257" i="11"/>
  <c r="B8258" i="11"/>
  <c r="C8258" i="11"/>
  <c r="D8258" i="11"/>
  <c r="B8259" i="11"/>
  <c r="C8259" i="11"/>
  <c r="D8259" i="11"/>
  <c r="B8260" i="11"/>
  <c r="C8260" i="11"/>
  <c r="D8260" i="11"/>
  <c r="B8261" i="11"/>
  <c r="C8261" i="11"/>
  <c r="D8261" i="11"/>
  <c r="B8262" i="11"/>
  <c r="C8262" i="11"/>
  <c r="D8262" i="11"/>
  <c r="B8263" i="11"/>
  <c r="C8263" i="11"/>
  <c r="D8263" i="11"/>
  <c r="B8264" i="11"/>
  <c r="C8264" i="11"/>
  <c r="D8264" i="11"/>
  <c r="B8265" i="11"/>
  <c r="C8265" i="11"/>
  <c r="D8265" i="11"/>
  <c r="B8266" i="11"/>
  <c r="C8266" i="11"/>
  <c r="D8266" i="11"/>
  <c r="B8267" i="11"/>
  <c r="C8267" i="11"/>
  <c r="D8267" i="11"/>
  <c r="B8268" i="11"/>
  <c r="C8268" i="11"/>
  <c r="D8268" i="11"/>
  <c r="B8269" i="11"/>
  <c r="C8269" i="11"/>
  <c r="D8269" i="11"/>
  <c r="B8270" i="11"/>
  <c r="C8270" i="11"/>
  <c r="D8270" i="11"/>
  <c r="B8271" i="11"/>
  <c r="C8271" i="11"/>
  <c r="D8271" i="11"/>
  <c r="B8272" i="11"/>
  <c r="C8272" i="11"/>
  <c r="D8272" i="11"/>
  <c r="B8273" i="11"/>
  <c r="C8273" i="11"/>
  <c r="D8273" i="11"/>
  <c r="B8274" i="11"/>
  <c r="C8274" i="11"/>
  <c r="D8274" i="11"/>
  <c r="B8275" i="11"/>
  <c r="C8275" i="11"/>
  <c r="D8275" i="11"/>
  <c r="B8276" i="11"/>
  <c r="C8276" i="11"/>
  <c r="D8276" i="11"/>
  <c r="B8277" i="11"/>
  <c r="C8277" i="11"/>
  <c r="D8277" i="11"/>
  <c r="B8278" i="11"/>
  <c r="C8278" i="11"/>
  <c r="D8278" i="11"/>
  <c r="B8279" i="11"/>
  <c r="C8279" i="11"/>
  <c r="D8279" i="11"/>
  <c r="B8280" i="11"/>
  <c r="C8280" i="11"/>
  <c r="D8280" i="11"/>
  <c r="B8281" i="11"/>
  <c r="C8281" i="11"/>
  <c r="D8281" i="11"/>
  <c r="B8282" i="11"/>
  <c r="C8282" i="11"/>
  <c r="D8282" i="11"/>
  <c r="B8283" i="11"/>
  <c r="C8283" i="11"/>
  <c r="D8283" i="11"/>
  <c r="B8284" i="11"/>
  <c r="C8284" i="11"/>
  <c r="D8284" i="11"/>
  <c r="B8285" i="11"/>
  <c r="C8285" i="11"/>
  <c r="D8285" i="11"/>
  <c r="B8286" i="11"/>
  <c r="C8286" i="11"/>
  <c r="D8286" i="11"/>
  <c r="B8287" i="11"/>
  <c r="C8287" i="11"/>
  <c r="D8287" i="11"/>
  <c r="B8288" i="11"/>
  <c r="C8288" i="11"/>
  <c r="D8288" i="11"/>
  <c r="B8289" i="11"/>
  <c r="C8289" i="11"/>
  <c r="D8289" i="11"/>
  <c r="B8290" i="11"/>
  <c r="C8290" i="11"/>
  <c r="D8290" i="11"/>
  <c r="B8291" i="11"/>
  <c r="C8291" i="11"/>
  <c r="D8291" i="11"/>
  <c r="B8292" i="11"/>
  <c r="C8292" i="11"/>
  <c r="D8292" i="11"/>
  <c r="B8293" i="11"/>
  <c r="C8293" i="11"/>
  <c r="D8293" i="11"/>
  <c r="B8294" i="11"/>
  <c r="C8294" i="11"/>
  <c r="D8294" i="11"/>
  <c r="B8295" i="11"/>
  <c r="C8295" i="11"/>
  <c r="D8295" i="11"/>
  <c r="B8296" i="11"/>
  <c r="C8296" i="11"/>
  <c r="D8296" i="11"/>
  <c r="B8297" i="11"/>
  <c r="C8297" i="11"/>
  <c r="D8297" i="11"/>
  <c r="B8298" i="11"/>
  <c r="C8298" i="11"/>
  <c r="D8298" i="11"/>
  <c r="B8299" i="11"/>
  <c r="C8299" i="11"/>
  <c r="D8299" i="11"/>
  <c r="B8300" i="11"/>
  <c r="C8300" i="11"/>
  <c r="D8300" i="11"/>
  <c r="B8301" i="11"/>
  <c r="C8301" i="11"/>
  <c r="D8301" i="11"/>
  <c r="B8302" i="11"/>
  <c r="C8302" i="11"/>
  <c r="D8302" i="11"/>
  <c r="B8303" i="11"/>
  <c r="C8303" i="11"/>
  <c r="D8303" i="11"/>
  <c r="B8304" i="11"/>
  <c r="C8304" i="11"/>
  <c r="D8304" i="11"/>
  <c r="B8305" i="11"/>
  <c r="C8305" i="11"/>
  <c r="D8305" i="11"/>
  <c r="B8306" i="11"/>
  <c r="C8306" i="11"/>
  <c r="D8306" i="11"/>
  <c r="B8307" i="11"/>
  <c r="C8307" i="11"/>
  <c r="D8307" i="11"/>
  <c r="B8308" i="11"/>
  <c r="C8308" i="11"/>
  <c r="D8308" i="11"/>
  <c r="B8309" i="11"/>
  <c r="C8309" i="11"/>
  <c r="D8309" i="11"/>
  <c r="B8310" i="11"/>
  <c r="C8310" i="11"/>
  <c r="D8310" i="11"/>
  <c r="B8311" i="11"/>
  <c r="C8311" i="11"/>
  <c r="D8311" i="11"/>
  <c r="B8312" i="11"/>
  <c r="C8312" i="11"/>
  <c r="D8312" i="11"/>
  <c r="B8313" i="11"/>
  <c r="C8313" i="11"/>
  <c r="D8313" i="11"/>
  <c r="B8314" i="11"/>
  <c r="C8314" i="11"/>
  <c r="D8314" i="11"/>
  <c r="B8315" i="11"/>
  <c r="C8315" i="11"/>
  <c r="D8315" i="11"/>
  <c r="B8316" i="11"/>
  <c r="C8316" i="11"/>
  <c r="D8316" i="11"/>
  <c r="B8317" i="11"/>
  <c r="C8317" i="11"/>
  <c r="D8317" i="11"/>
  <c r="B8318" i="11"/>
  <c r="C8318" i="11"/>
  <c r="D8318" i="11"/>
  <c r="B8319" i="11"/>
  <c r="C8319" i="11"/>
  <c r="D8319" i="11"/>
  <c r="B8320" i="11"/>
  <c r="C8320" i="11"/>
  <c r="D8320" i="11"/>
  <c r="B8321" i="11"/>
  <c r="C8321" i="11"/>
  <c r="D8321" i="11"/>
  <c r="B8322" i="11"/>
  <c r="C8322" i="11"/>
  <c r="D8322" i="11"/>
  <c r="B8323" i="11"/>
  <c r="C8323" i="11"/>
  <c r="D8323" i="11"/>
  <c r="B8324" i="11"/>
  <c r="C8324" i="11"/>
  <c r="D8324" i="11"/>
  <c r="B8325" i="11"/>
  <c r="C8325" i="11"/>
  <c r="D8325" i="11"/>
  <c r="B8326" i="11"/>
  <c r="C8326" i="11"/>
  <c r="D8326" i="11"/>
  <c r="B8327" i="11"/>
  <c r="C8327" i="11"/>
  <c r="D8327" i="11"/>
  <c r="B8328" i="11"/>
  <c r="C8328" i="11"/>
  <c r="D8328" i="11"/>
  <c r="B8329" i="11"/>
  <c r="C8329" i="11"/>
  <c r="D8329" i="11"/>
  <c r="B8330" i="11"/>
  <c r="C8330" i="11"/>
  <c r="D8330" i="11"/>
  <c r="B8331" i="11"/>
  <c r="C8331" i="11"/>
  <c r="D8331" i="11"/>
  <c r="B8332" i="11"/>
  <c r="C8332" i="11"/>
  <c r="D8332" i="11"/>
  <c r="B8333" i="11"/>
  <c r="C8333" i="11"/>
  <c r="D8333" i="11"/>
  <c r="B8334" i="11"/>
  <c r="C8334" i="11"/>
  <c r="D8334" i="11"/>
  <c r="B8335" i="11"/>
  <c r="C8335" i="11"/>
  <c r="D8335" i="11"/>
  <c r="B8336" i="11"/>
  <c r="C8336" i="11"/>
  <c r="D8336" i="11"/>
  <c r="B8337" i="11"/>
  <c r="C8337" i="11"/>
  <c r="D8337" i="11"/>
  <c r="B8338" i="11"/>
  <c r="C8338" i="11"/>
  <c r="D8338" i="11"/>
  <c r="B8339" i="11"/>
  <c r="C8339" i="11"/>
  <c r="D8339" i="11"/>
  <c r="B8340" i="11"/>
  <c r="C8340" i="11"/>
  <c r="D8340" i="11"/>
  <c r="B8341" i="11"/>
  <c r="C8341" i="11"/>
  <c r="D8341" i="11"/>
  <c r="B8342" i="11"/>
  <c r="C8342" i="11"/>
  <c r="D8342" i="11"/>
  <c r="B8343" i="11"/>
  <c r="C8343" i="11"/>
  <c r="D8343" i="11"/>
  <c r="B8344" i="11"/>
  <c r="C8344" i="11"/>
  <c r="D8344" i="11"/>
  <c r="B8345" i="11"/>
  <c r="C8345" i="11"/>
  <c r="D8345" i="11"/>
  <c r="B8346" i="11"/>
  <c r="C8346" i="11"/>
  <c r="D8346" i="11"/>
  <c r="B8347" i="11"/>
  <c r="C8347" i="11"/>
  <c r="D8347" i="11"/>
  <c r="B8348" i="11"/>
  <c r="C8348" i="11"/>
  <c r="D8348" i="11"/>
  <c r="B8349" i="11"/>
  <c r="C8349" i="11"/>
  <c r="D8349" i="11"/>
  <c r="B8350" i="11"/>
  <c r="C8350" i="11"/>
  <c r="D8350" i="11"/>
  <c r="B8351" i="11"/>
  <c r="C8351" i="11"/>
  <c r="D8351" i="11"/>
  <c r="B8352" i="11"/>
  <c r="C8352" i="11"/>
  <c r="D8352" i="11"/>
  <c r="B8353" i="11"/>
  <c r="C8353" i="11"/>
  <c r="D8353" i="11"/>
  <c r="B8354" i="11"/>
  <c r="C8354" i="11"/>
  <c r="D8354" i="11"/>
  <c r="B8355" i="11"/>
  <c r="C8355" i="11"/>
  <c r="D8355" i="11"/>
  <c r="B8356" i="11"/>
  <c r="C8356" i="11"/>
  <c r="D8356" i="11"/>
  <c r="B8357" i="11"/>
  <c r="C8357" i="11"/>
  <c r="D8357" i="11"/>
  <c r="B8358" i="11"/>
  <c r="C8358" i="11"/>
  <c r="D8358" i="11"/>
  <c r="B8359" i="11"/>
  <c r="C8359" i="11"/>
  <c r="D8359" i="11"/>
  <c r="B8360" i="11"/>
  <c r="C8360" i="11"/>
  <c r="D8360" i="11"/>
  <c r="B8361" i="11"/>
  <c r="C8361" i="11"/>
  <c r="D8361" i="11"/>
  <c r="B8362" i="11"/>
  <c r="C8362" i="11"/>
  <c r="D8362" i="11"/>
  <c r="B8363" i="11"/>
  <c r="C8363" i="11"/>
  <c r="D8363" i="11"/>
  <c r="B8364" i="11"/>
  <c r="C8364" i="11"/>
  <c r="D8364" i="11"/>
  <c r="B8365" i="11"/>
  <c r="C8365" i="11"/>
  <c r="D8365" i="11"/>
  <c r="B8366" i="11"/>
  <c r="C8366" i="11"/>
  <c r="D8366" i="11"/>
  <c r="B8367" i="11"/>
  <c r="C8367" i="11"/>
  <c r="D8367" i="11"/>
  <c r="B8368" i="11"/>
  <c r="C8368" i="11"/>
  <c r="D8368" i="11"/>
  <c r="B8369" i="11"/>
  <c r="C8369" i="11"/>
  <c r="D8369" i="11"/>
  <c r="B8370" i="11"/>
  <c r="C8370" i="11"/>
  <c r="D8370" i="11"/>
  <c r="B8371" i="11"/>
  <c r="C8371" i="11"/>
  <c r="D8371" i="11"/>
  <c r="B8372" i="11"/>
  <c r="C8372" i="11"/>
  <c r="D8372" i="11"/>
  <c r="B8373" i="11"/>
  <c r="C8373" i="11"/>
  <c r="D8373" i="11"/>
  <c r="B8374" i="11"/>
  <c r="C8374" i="11"/>
  <c r="D8374" i="11"/>
  <c r="B8375" i="11"/>
  <c r="C8375" i="11"/>
  <c r="D8375" i="11"/>
  <c r="B8376" i="11"/>
  <c r="C8376" i="11"/>
  <c r="D8376" i="11"/>
  <c r="B8377" i="11"/>
  <c r="C8377" i="11"/>
  <c r="D8377" i="11"/>
  <c r="B8378" i="11"/>
  <c r="C8378" i="11"/>
  <c r="D8378" i="11"/>
  <c r="B8379" i="11"/>
  <c r="C8379" i="11"/>
  <c r="D8379" i="11"/>
  <c r="B8380" i="11"/>
  <c r="C8380" i="11"/>
  <c r="D8380" i="11"/>
  <c r="B8381" i="11"/>
  <c r="C8381" i="11"/>
  <c r="D8381" i="11"/>
  <c r="B8382" i="11"/>
  <c r="C8382" i="11"/>
  <c r="D8382" i="11"/>
  <c r="B8383" i="11"/>
  <c r="C8383" i="11"/>
  <c r="D8383" i="11"/>
  <c r="B8384" i="11"/>
  <c r="C8384" i="11"/>
  <c r="D8384" i="11"/>
  <c r="B8385" i="11"/>
  <c r="C8385" i="11"/>
  <c r="D8385" i="11"/>
  <c r="B8386" i="11"/>
  <c r="C8386" i="11"/>
  <c r="D8386" i="11"/>
  <c r="B8387" i="11"/>
  <c r="C8387" i="11"/>
  <c r="D8387" i="11"/>
  <c r="B8388" i="11"/>
  <c r="C8388" i="11"/>
  <c r="D8388" i="11"/>
  <c r="B8389" i="11"/>
  <c r="C8389" i="11"/>
  <c r="D8389" i="11"/>
  <c r="B8390" i="11"/>
  <c r="C8390" i="11"/>
  <c r="D8390" i="11"/>
  <c r="B8391" i="11"/>
  <c r="C8391" i="11"/>
  <c r="D8391" i="11"/>
  <c r="B8392" i="11"/>
  <c r="C8392" i="11"/>
  <c r="D8392" i="11"/>
  <c r="B8393" i="11"/>
  <c r="C8393" i="11"/>
  <c r="D8393" i="11"/>
  <c r="B8394" i="11"/>
  <c r="C8394" i="11"/>
  <c r="D8394" i="11"/>
  <c r="B8395" i="11"/>
  <c r="C8395" i="11"/>
  <c r="D8395" i="11"/>
  <c r="B8396" i="11"/>
  <c r="C8396" i="11"/>
  <c r="D8396" i="11"/>
  <c r="B8397" i="11"/>
  <c r="C8397" i="11"/>
  <c r="D8397" i="11"/>
  <c r="B8398" i="11"/>
  <c r="C8398" i="11"/>
  <c r="D8398" i="11"/>
  <c r="B8399" i="11"/>
  <c r="C8399" i="11"/>
  <c r="D8399" i="11"/>
  <c r="B8400" i="11"/>
  <c r="C8400" i="11"/>
  <c r="D8400" i="11"/>
  <c r="B8401" i="11"/>
  <c r="C8401" i="11"/>
  <c r="D8401" i="11"/>
  <c r="B8402" i="11"/>
  <c r="C8402" i="11"/>
  <c r="D8402" i="11"/>
  <c r="B8403" i="11"/>
  <c r="C8403" i="11"/>
  <c r="D8403" i="11"/>
  <c r="B8404" i="11"/>
  <c r="C8404" i="11"/>
  <c r="D8404" i="11"/>
  <c r="B8405" i="11"/>
  <c r="C8405" i="11"/>
  <c r="D8405" i="11"/>
  <c r="B8406" i="11"/>
  <c r="C8406" i="11"/>
  <c r="D8406" i="11"/>
  <c r="B8407" i="11"/>
  <c r="C8407" i="11"/>
  <c r="D8407" i="11"/>
  <c r="B8408" i="11"/>
  <c r="C8408" i="11"/>
  <c r="D8408" i="11"/>
  <c r="B8409" i="11"/>
  <c r="C8409" i="11"/>
  <c r="D8409" i="11"/>
  <c r="B8410" i="11"/>
  <c r="C8410" i="11"/>
  <c r="D8410" i="11"/>
  <c r="B8411" i="11"/>
  <c r="C8411" i="11"/>
  <c r="D8411" i="11"/>
  <c r="B8412" i="11"/>
  <c r="C8412" i="11"/>
  <c r="D8412" i="11"/>
  <c r="B8413" i="11"/>
  <c r="C8413" i="11"/>
  <c r="D8413" i="11"/>
  <c r="B8414" i="11"/>
  <c r="C8414" i="11"/>
  <c r="D8414" i="11"/>
  <c r="B8415" i="11"/>
  <c r="C8415" i="11"/>
  <c r="D8415" i="11"/>
  <c r="B8416" i="11"/>
  <c r="C8416" i="11"/>
  <c r="D8416" i="11"/>
  <c r="B8417" i="11"/>
  <c r="C8417" i="11"/>
  <c r="D8417" i="11"/>
  <c r="B8418" i="11"/>
  <c r="C8418" i="11"/>
  <c r="D8418" i="11"/>
  <c r="B8419" i="11"/>
  <c r="C8419" i="11"/>
  <c r="D8419" i="11"/>
  <c r="B8420" i="11"/>
  <c r="C8420" i="11"/>
  <c r="D8420" i="11"/>
  <c r="B8421" i="11"/>
  <c r="C8421" i="11"/>
  <c r="D8421" i="11"/>
  <c r="B8422" i="11"/>
  <c r="C8422" i="11"/>
  <c r="D8422" i="11"/>
  <c r="B8423" i="11"/>
  <c r="C8423" i="11"/>
  <c r="D8423" i="11"/>
  <c r="B8424" i="11"/>
  <c r="C8424" i="11"/>
  <c r="D8424" i="11"/>
  <c r="B8425" i="11"/>
  <c r="C8425" i="11"/>
  <c r="D8425" i="11"/>
  <c r="B8426" i="11"/>
  <c r="C8426" i="11"/>
  <c r="D8426" i="11"/>
  <c r="B8427" i="11"/>
  <c r="C8427" i="11"/>
  <c r="D8427" i="11"/>
  <c r="B8428" i="11"/>
  <c r="C8428" i="11"/>
  <c r="D8428" i="11"/>
  <c r="B8429" i="11"/>
  <c r="C8429" i="11"/>
  <c r="D8429" i="11"/>
  <c r="B8430" i="11"/>
  <c r="C8430" i="11"/>
  <c r="D8430" i="11"/>
  <c r="B8431" i="11"/>
  <c r="C8431" i="11"/>
  <c r="D8431" i="11"/>
  <c r="B8432" i="11"/>
  <c r="C8432" i="11"/>
  <c r="D8432" i="11"/>
  <c r="B8433" i="11"/>
  <c r="C8433" i="11"/>
  <c r="D8433" i="11"/>
  <c r="B8434" i="11"/>
  <c r="C8434" i="11"/>
  <c r="D8434" i="11"/>
  <c r="B8435" i="11"/>
  <c r="C8435" i="11"/>
  <c r="D8435" i="11"/>
  <c r="B8436" i="11"/>
  <c r="C8436" i="11"/>
  <c r="D8436" i="11"/>
  <c r="B8437" i="11"/>
  <c r="C8437" i="11"/>
  <c r="D8437" i="11"/>
  <c r="B8438" i="11"/>
  <c r="C8438" i="11"/>
  <c r="D8438" i="11"/>
  <c r="B8439" i="11"/>
  <c r="C8439" i="11"/>
  <c r="D8439" i="11"/>
  <c r="B8440" i="11"/>
  <c r="C8440" i="11"/>
  <c r="D8440" i="11"/>
  <c r="B8441" i="11"/>
  <c r="C8441" i="11"/>
  <c r="D8441" i="11"/>
  <c r="B8442" i="11"/>
  <c r="C8442" i="11"/>
  <c r="D8442" i="11"/>
  <c r="B8443" i="11"/>
  <c r="C8443" i="11"/>
  <c r="D8443" i="11"/>
  <c r="B8444" i="11"/>
  <c r="C8444" i="11"/>
  <c r="D8444" i="11"/>
  <c r="B8445" i="11"/>
  <c r="C8445" i="11"/>
  <c r="D8445" i="11"/>
  <c r="B8446" i="11"/>
  <c r="C8446" i="11"/>
  <c r="D8446" i="11"/>
  <c r="B8447" i="11"/>
  <c r="C8447" i="11"/>
  <c r="D8447" i="11"/>
  <c r="B8448" i="11"/>
  <c r="C8448" i="11"/>
  <c r="D8448" i="11"/>
  <c r="B8449" i="11"/>
  <c r="C8449" i="11"/>
  <c r="D8449" i="11"/>
  <c r="B8450" i="11"/>
  <c r="C8450" i="11"/>
  <c r="D8450" i="11"/>
  <c r="B8451" i="11"/>
  <c r="C8451" i="11"/>
  <c r="D8451" i="11"/>
  <c r="B8452" i="11"/>
  <c r="C8452" i="11"/>
  <c r="D8452" i="11"/>
  <c r="B8453" i="11"/>
  <c r="C8453" i="11"/>
  <c r="D8453" i="11"/>
  <c r="B8454" i="11"/>
  <c r="C8454" i="11"/>
  <c r="D8454" i="11"/>
  <c r="B8455" i="11"/>
  <c r="C8455" i="11"/>
  <c r="D8455" i="11"/>
  <c r="B8456" i="11"/>
  <c r="C8456" i="11"/>
  <c r="D8456" i="11"/>
  <c r="B8457" i="11"/>
  <c r="C8457" i="11"/>
  <c r="D8457" i="11"/>
  <c r="B8458" i="11"/>
  <c r="C8458" i="11"/>
  <c r="D8458" i="11"/>
  <c r="B8459" i="11"/>
  <c r="C8459" i="11"/>
  <c r="D8459" i="11"/>
  <c r="B8460" i="11"/>
  <c r="C8460" i="11"/>
  <c r="D8460" i="11"/>
  <c r="B8461" i="11"/>
  <c r="C8461" i="11"/>
  <c r="D8461" i="11"/>
  <c r="B8462" i="11"/>
  <c r="C8462" i="11"/>
  <c r="D8462" i="11"/>
  <c r="B8463" i="11"/>
  <c r="C8463" i="11"/>
  <c r="D8463" i="11"/>
  <c r="B8464" i="11"/>
  <c r="C8464" i="11"/>
  <c r="D8464" i="11"/>
  <c r="B8465" i="11"/>
  <c r="C8465" i="11"/>
  <c r="D8465" i="11"/>
  <c r="B8466" i="11"/>
  <c r="C8466" i="11"/>
  <c r="D8466" i="11"/>
  <c r="B8467" i="11"/>
  <c r="C8467" i="11"/>
  <c r="D8467" i="11"/>
  <c r="B8468" i="11"/>
  <c r="C8468" i="11"/>
  <c r="D8468" i="11"/>
  <c r="B8469" i="11"/>
  <c r="C8469" i="11"/>
  <c r="D8469" i="11"/>
  <c r="B8470" i="11"/>
  <c r="C8470" i="11"/>
  <c r="D8470" i="11"/>
  <c r="B8471" i="11"/>
  <c r="C8471" i="11"/>
  <c r="D8471" i="11"/>
  <c r="B8472" i="11"/>
  <c r="C8472" i="11"/>
  <c r="D8472" i="11"/>
  <c r="B8473" i="11"/>
  <c r="C8473" i="11"/>
  <c r="D8473" i="11"/>
  <c r="B8474" i="11"/>
  <c r="C8474" i="11"/>
  <c r="D8474" i="11"/>
  <c r="B8475" i="11"/>
  <c r="C8475" i="11"/>
  <c r="D8475" i="11"/>
  <c r="B8476" i="11"/>
  <c r="C8476" i="11"/>
  <c r="D8476" i="11"/>
  <c r="B8477" i="11"/>
  <c r="C8477" i="11"/>
  <c r="D8477" i="11"/>
  <c r="B8478" i="11"/>
  <c r="C8478" i="11"/>
  <c r="D8478" i="11"/>
  <c r="B8479" i="11"/>
  <c r="C8479" i="11"/>
  <c r="D8479" i="11"/>
  <c r="B8480" i="11"/>
  <c r="C8480" i="11"/>
  <c r="D8480" i="11"/>
  <c r="B8481" i="11"/>
  <c r="C8481" i="11"/>
  <c r="D8481" i="11"/>
  <c r="B8482" i="11"/>
  <c r="C8482" i="11"/>
  <c r="D8482" i="11"/>
  <c r="B8483" i="11"/>
  <c r="C8483" i="11"/>
  <c r="D8483" i="11"/>
  <c r="B8484" i="11"/>
  <c r="C8484" i="11"/>
  <c r="D8484" i="11"/>
  <c r="B8485" i="11"/>
  <c r="C8485" i="11"/>
  <c r="D8485" i="11"/>
  <c r="B8486" i="11"/>
  <c r="C8486" i="11"/>
  <c r="D8486" i="11"/>
  <c r="B8487" i="11"/>
  <c r="C8487" i="11"/>
  <c r="D8487" i="11"/>
  <c r="B8488" i="11"/>
  <c r="C8488" i="11"/>
  <c r="D8488" i="11"/>
  <c r="B8489" i="11"/>
  <c r="C8489" i="11"/>
  <c r="D8489" i="11"/>
  <c r="B8490" i="11"/>
  <c r="C8490" i="11"/>
  <c r="D8490" i="11"/>
  <c r="B8491" i="11"/>
  <c r="C8491" i="11"/>
  <c r="D8491" i="11"/>
  <c r="B8492" i="11"/>
  <c r="C8492" i="11"/>
  <c r="D8492" i="11"/>
  <c r="B8493" i="11"/>
  <c r="C8493" i="11"/>
  <c r="D8493" i="11"/>
  <c r="B8494" i="11"/>
  <c r="C8494" i="11"/>
  <c r="D8494" i="11"/>
  <c r="B8495" i="11"/>
  <c r="C8495" i="11"/>
  <c r="D8495" i="11"/>
  <c r="B8496" i="11"/>
  <c r="C8496" i="11"/>
  <c r="D8496" i="11"/>
  <c r="B8497" i="11"/>
  <c r="C8497" i="11"/>
  <c r="D8497" i="11"/>
  <c r="B8498" i="11"/>
  <c r="C8498" i="11"/>
  <c r="D8498" i="11"/>
  <c r="B8499" i="11"/>
  <c r="C8499" i="11"/>
  <c r="D8499" i="11"/>
  <c r="B8500" i="11"/>
  <c r="C8500" i="11"/>
  <c r="D8500" i="11"/>
  <c r="B8501" i="11"/>
  <c r="C8501" i="11"/>
  <c r="D8501" i="11"/>
  <c r="B8502" i="11"/>
  <c r="C8502" i="11"/>
  <c r="D8502" i="11"/>
  <c r="B8503" i="11"/>
  <c r="C8503" i="11"/>
  <c r="D8503" i="11"/>
  <c r="B8504" i="11"/>
  <c r="C8504" i="11"/>
  <c r="D8504" i="11"/>
  <c r="B8505" i="11"/>
  <c r="C8505" i="11"/>
  <c r="D8505" i="11"/>
  <c r="B8506" i="11"/>
  <c r="C8506" i="11"/>
  <c r="D8506" i="11"/>
  <c r="B8507" i="11"/>
  <c r="C8507" i="11"/>
  <c r="D8507" i="11"/>
  <c r="B8508" i="11"/>
  <c r="C8508" i="11"/>
  <c r="D8508" i="11"/>
  <c r="B8509" i="11"/>
  <c r="C8509" i="11"/>
  <c r="D8509" i="11"/>
  <c r="B8510" i="11"/>
  <c r="C8510" i="11"/>
  <c r="D8510" i="11"/>
  <c r="B8511" i="11"/>
  <c r="C8511" i="11"/>
  <c r="D8511" i="11"/>
  <c r="B8512" i="11"/>
  <c r="C8512" i="11"/>
  <c r="D8512" i="11"/>
  <c r="B8513" i="11"/>
  <c r="C8513" i="11"/>
  <c r="D8513" i="11"/>
  <c r="B8514" i="11"/>
  <c r="C8514" i="11"/>
  <c r="D8514" i="11"/>
  <c r="B8515" i="11"/>
  <c r="C8515" i="11"/>
  <c r="D8515" i="11"/>
  <c r="B8516" i="11"/>
  <c r="C8516" i="11"/>
  <c r="D8516" i="11"/>
  <c r="B8517" i="11"/>
  <c r="C8517" i="11"/>
  <c r="D8517" i="11"/>
  <c r="B8518" i="11"/>
  <c r="C8518" i="11"/>
  <c r="D8518" i="11"/>
  <c r="B8519" i="11"/>
  <c r="C8519" i="11"/>
  <c r="D8519" i="11"/>
  <c r="B8520" i="11"/>
  <c r="C8520" i="11"/>
  <c r="D8520" i="11"/>
  <c r="B8521" i="11"/>
  <c r="C8521" i="11"/>
  <c r="D8521" i="11"/>
  <c r="B8522" i="11"/>
  <c r="C8522" i="11"/>
  <c r="D8522" i="11"/>
  <c r="B8523" i="11"/>
  <c r="C8523" i="11"/>
  <c r="D8523" i="11"/>
  <c r="B8524" i="11"/>
  <c r="C8524" i="11"/>
  <c r="D8524" i="11"/>
  <c r="B8525" i="11"/>
  <c r="C8525" i="11"/>
  <c r="D8525" i="11"/>
  <c r="B8526" i="11"/>
  <c r="C8526" i="11"/>
  <c r="D8526" i="11"/>
  <c r="B8527" i="11"/>
  <c r="C8527" i="11"/>
  <c r="D8527" i="11"/>
  <c r="B8528" i="11"/>
  <c r="C8528" i="11"/>
  <c r="D8528" i="11"/>
  <c r="B8529" i="11"/>
  <c r="C8529" i="11"/>
  <c r="D8529" i="11"/>
  <c r="B8530" i="11"/>
  <c r="C8530" i="11"/>
  <c r="D8530" i="11"/>
  <c r="B8531" i="11"/>
  <c r="C8531" i="11"/>
  <c r="D8531" i="11"/>
  <c r="B8532" i="11"/>
  <c r="C8532" i="11"/>
  <c r="D8532" i="11"/>
  <c r="B8533" i="11"/>
  <c r="C8533" i="11"/>
  <c r="D8533" i="11"/>
  <c r="B8534" i="11"/>
  <c r="C8534" i="11"/>
  <c r="D8534" i="11"/>
  <c r="B8535" i="11"/>
  <c r="C8535" i="11"/>
  <c r="D8535" i="11"/>
  <c r="B8536" i="11"/>
  <c r="C8536" i="11"/>
  <c r="D8536" i="11"/>
  <c r="B8537" i="11"/>
  <c r="C8537" i="11"/>
  <c r="D8537" i="11"/>
  <c r="B8538" i="11"/>
  <c r="C8538" i="11"/>
  <c r="D8538" i="11"/>
  <c r="B8539" i="11"/>
  <c r="C8539" i="11"/>
  <c r="D8539" i="11"/>
  <c r="B8540" i="11"/>
  <c r="C8540" i="11"/>
  <c r="D8540" i="11"/>
  <c r="B8541" i="11"/>
  <c r="C8541" i="11"/>
  <c r="D8541" i="11"/>
  <c r="B8542" i="11"/>
  <c r="C8542" i="11"/>
  <c r="D8542" i="11"/>
  <c r="B8543" i="11"/>
  <c r="C8543" i="11"/>
  <c r="D8543" i="11"/>
  <c r="B8544" i="11"/>
  <c r="C8544" i="11"/>
  <c r="D8544" i="11"/>
  <c r="B8545" i="11"/>
  <c r="C8545" i="11"/>
  <c r="D8545" i="11"/>
  <c r="B8546" i="11"/>
  <c r="C8546" i="11"/>
  <c r="D8546" i="11"/>
  <c r="B8547" i="11"/>
  <c r="C8547" i="11"/>
  <c r="D8547" i="11"/>
  <c r="B8548" i="11"/>
  <c r="C8548" i="11"/>
  <c r="D8548" i="11"/>
  <c r="B8549" i="11"/>
  <c r="C8549" i="11"/>
  <c r="D8549" i="11"/>
  <c r="B8550" i="11"/>
  <c r="C8550" i="11"/>
  <c r="D8550" i="11"/>
  <c r="B8551" i="11"/>
  <c r="C8551" i="11"/>
  <c r="D8551" i="11"/>
  <c r="B8552" i="11"/>
  <c r="C8552" i="11"/>
  <c r="D8552" i="11"/>
  <c r="B8553" i="11"/>
  <c r="C8553" i="11"/>
  <c r="D8553" i="11"/>
  <c r="B8554" i="11"/>
  <c r="C8554" i="11"/>
  <c r="D8554" i="11"/>
  <c r="B8555" i="11"/>
  <c r="C8555" i="11"/>
  <c r="D8555" i="11"/>
  <c r="B8556" i="11"/>
  <c r="C8556" i="11"/>
  <c r="D8556" i="11"/>
  <c r="B8557" i="11"/>
  <c r="C8557" i="11"/>
  <c r="D8557" i="11"/>
  <c r="B8558" i="11"/>
  <c r="C8558" i="11"/>
  <c r="D8558" i="11"/>
  <c r="B8559" i="11"/>
  <c r="C8559" i="11"/>
  <c r="D8559" i="11"/>
  <c r="B8560" i="11"/>
  <c r="C8560" i="11"/>
  <c r="D8560" i="11"/>
  <c r="B8561" i="11"/>
  <c r="C8561" i="11"/>
  <c r="D8561" i="11"/>
  <c r="B8562" i="11"/>
  <c r="C8562" i="11"/>
  <c r="D8562" i="11"/>
  <c r="B8563" i="11"/>
  <c r="C8563" i="11"/>
  <c r="D8563" i="11"/>
  <c r="B8564" i="11"/>
  <c r="C8564" i="11"/>
  <c r="D8564" i="11"/>
  <c r="B8565" i="11"/>
  <c r="C8565" i="11"/>
  <c r="D8565" i="11"/>
  <c r="B8566" i="11"/>
  <c r="C8566" i="11"/>
  <c r="D8566" i="11"/>
  <c r="B8567" i="11"/>
  <c r="C8567" i="11"/>
  <c r="D8567" i="11"/>
  <c r="B8568" i="11"/>
  <c r="C8568" i="11"/>
  <c r="D8568" i="11"/>
  <c r="B8569" i="11"/>
  <c r="C8569" i="11"/>
  <c r="D8569" i="11"/>
  <c r="B8570" i="11"/>
  <c r="C8570" i="11"/>
  <c r="D8570" i="11"/>
  <c r="B8571" i="11"/>
  <c r="C8571" i="11"/>
  <c r="D8571" i="11"/>
  <c r="B8572" i="11"/>
  <c r="C8572" i="11"/>
  <c r="D8572" i="11"/>
  <c r="B8573" i="11"/>
  <c r="C8573" i="11"/>
  <c r="D8573" i="11"/>
  <c r="B8574" i="11"/>
  <c r="C8574" i="11"/>
  <c r="D8574" i="11"/>
  <c r="B8575" i="11"/>
  <c r="C8575" i="11"/>
  <c r="D8575" i="11"/>
  <c r="B8576" i="11"/>
  <c r="C8576" i="11"/>
  <c r="D8576" i="11"/>
  <c r="B8577" i="11"/>
  <c r="C8577" i="11"/>
  <c r="D8577" i="11"/>
  <c r="B8578" i="11"/>
  <c r="C8578" i="11"/>
  <c r="D8578" i="11"/>
  <c r="B8579" i="11"/>
  <c r="C8579" i="11"/>
  <c r="D8579" i="11"/>
  <c r="B8580" i="11"/>
  <c r="C8580" i="11"/>
  <c r="D8580" i="11"/>
  <c r="B8581" i="11"/>
  <c r="C8581" i="11"/>
  <c r="D8581" i="11"/>
  <c r="B8582" i="11"/>
  <c r="C8582" i="11"/>
  <c r="D8582" i="11"/>
  <c r="B8583" i="11"/>
  <c r="C8583" i="11"/>
  <c r="D8583" i="11"/>
  <c r="B8584" i="11"/>
  <c r="C8584" i="11"/>
  <c r="D8584" i="11"/>
  <c r="B8585" i="11"/>
  <c r="C8585" i="11"/>
  <c r="D8585" i="11"/>
  <c r="B8586" i="11"/>
  <c r="C8586" i="11"/>
  <c r="D8586" i="11"/>
  <c r="B8587" i="11"/>
  <c r="C8587" i="11"/>
  <c r="D8587" i="11"/>
  <c r="B8588" i="11"/>
  <c r="C8588" i="11"/>
  <c r="D8588" i="11"/>
  <c r="B8589" i="11"/>
  <c r="C8589" i="11"/>
  <c r="D8589" i="11"/>
  <c r="B8590" i="11"/>
  <c r="C8590" i="11"/>
  <c r="D8590" i="11"/>
  <c r="B8591" i="11"/>
  <c r="C8591" i="11"/>
  <c r="D8591" i="11"/>
  <c r="B8592" i="11"/>
  <c r="C8592" i="11"/>
  <c r="D8592" i="11"/>
  <c r="B8593" i="11"/>
  <c r="C8593" i="11"/>
  <c r="D8593" i="11"/>
  <c r="B8594" i="11"/>
  <c r="C8594" i="11"/>
  <c r="D8594" i="11"/>
  <c r="B8595" i="11"/>
  <c r="C8595" i="11"/>
  <c r="D8595" i="11"/>
  <c r="B8596" i="11"/>
  <c r="C8596" i="11"/>
  <c r="D8596" i="11"/>
  <c r="B8597" i="11"/>
  <c r="C8597" i="11"/>
  <c r="D8597" i="11"/>
  <c r="B8598" i="11"/>
  <c r="C8598" i="11"/>
  <c r="D8598" i="11"/>
  <c r="B8599" i="11"/>
  <c r="C8599" i="11"/>
  <c r="D8599" i="11"/>
  <c r="B8600" i="11"/>
  <c r="C8600" i="11"/>
  <c r="D8600" i="11"/>
  <c r="B8601" i="11"/>
  <c r="C8601" i="11"/>
  <c r="D8601" i="11"/>
  <c r="B8602" i="11"/>
  <c r="C8602" i="11"/>
  <c r="D8602" i="11"/>
  <c r="B8603" i="11"/>
  <c r="C8603" i="11"/>
  <c r="D8603" i="11"/>
  <c r="B8604" i="11"/>
  <c r="C8604" i="11"/>
  <c r="D8604" i="11"/>
  <c r="B8605" i="11"/>
  <c r="C8605" i="11"/>
  <c r="D8605" i="11"/>
  <c r="B8606" i="11"/>
  <c r="C8606" i="11"/>
  <c r="D8606" i="11"/>
  <c r="B8607" i="11"/>
  <c r="C8607" i="11"/>
  <c r="D8607" i="11"/>
  <c r="B8608" i="11"/>
  <c r="C8608" i="11"/>
  <c r="D8608" i="11"/>
  <c r="B8609" i="11"/>
  <c r="C8609" i="11"/>
  <c r="D8609" i="11"/>
  <c r="B8610" i="11"/>
  <c r="C8610" i="11"/>
  <c r="D8610" i="11"/>
  <c r="B8611" i="11"/>
  <c r="C8611" i="11"/>
  <c r="D8611" i="11"/>
  <c r="B8612" i="11"/>
  <c r="C8612" i="11"/>
  <c r="D8612" i="11"/>
  <c r="B8613" i="11"/>
  <c r="C8613" i="11"/>
  <c r="D8613" i="11"/>
  <c r="B8614" i="11"/>
  <c r="C8614" i="11"/>
  <c r="D8614" i="11"/>
  <c r="B8615" i="11"/>
  <c r="C8615" i="11"/>
  <c r="D8615" i="11"/>
  <c r="B8616" i="11"/>
  <c r="C8616" i="11"/>
  <c r="D8616" i="11"/>
  <c r="B8617" i="11"/>
  <c r="C8617" i="11"/>
  <c r="D8617" i="11"/>
  <c r="B8618" i="11"/>
  <c r="C8618" i="11"/>
  <c r="D8618" i="11"/>
  <c r="B8619" i="11"/>
  <c r="C8619" i="11"/>
  <c r="D8619" i="11"/>
  <c r="B8620" i="11"/>
  <c r="C8620" i="11"/>
  <c r="D8620" i="11"/>
  <c r="B8621" i="11"/>
  <c r="C8621" i="11"/>
  <c r="D8621" i="11"/>
  <c r="B8622" i="11"/>
  <c r="C8622" i="11"/>
  <c r="D8622" i="11"/>
  <c r="B8623" i="11"/>
  <c r="C8623" i="11"/>
  <c r="D8623" i="11"/>
  <c r="B8624" i="11"/>
  <c r="C8624" i="11"/>
  <c r="D8624" i="11"/>
  <c r="B8625" i="11"/>
  <c r="C8625" i="11"/>
  <c r="D8625" i="11"/>
  <c r="B8626" i="11"/>
  <c r="C8626" i="11"/>
  <c r="D8626" i="11"/>
  <c r="B8627" i="11"/>
  <c r="C8627" i="11"/>
  <c r="D8627" i="11"/>
  <c r="B8628" i="11"/>
  <c r="C8628" i="11"/>
  <c r="D8628" i="11"/>
  <c r="B8629" i="11"/>
  <c r="C8629" i="11"/>
  <c r="D8629" i="11"/>
  <c r="B8630" i="11"/>
  <c r="C8630" i="11"/>
  <c r="D8630" i="11"/>
  <c r="B8631" i="11"/>
  <c r="C8631" i="11"/>
  <c r="D8631" i="11"/>
  <c r="B8632" i="11"/>
  <c r="C8632" i="11"/>
  <c r="D8632" i="11"/>
  <c r="B8633" i="11"/>
  <c r="C8633" i="11"/>
  <c r="D8633" i="11"/>
  <c r="B8634" i="11"/>
  <c r="C8634" i="11"/>
  <c r="D8634" i="11"/>
  <c r="B8635" i="11"/>
  <c r="C8635" i="11"/>
  <c r="D8635" i="11"/>
  <c r="B8636" i="11"/>
  <c r="C8636" i="11"/>
  <c r="D8636" i="11"/>
  <c r="B8637" i="11"/>
  <c r="C8637" i="11"/>
  <c r="D8637" i="11"/>
  <c r="B8638" i="11"/>
  <c r="C8638" i="11"/>
  <c r="D8638" i="11"/>
  <c r="B8639" i="11"/>
  <c r="C8639" i="11"/>
  <c r="D8639" i="11"/>
  <c r="B8640" i="11"/>
  <c r="C8640" i="11"/>
  <c r="D8640" i="11"/>
  <c r="B8641" i="11"/>
  <c r="C8641" i="11"/>
  <c r="D8641" i="11"/>
  <c r="B8642" i="11"/>
  <c r="C8642" i="11"/>
  <c r="D8642" i="11"/>
  <c r="B8643" i="11"/>
  <c r="C8643" i="11"/>
  <c r="D8643" i="11"/>
  <c r="B8644" i="11"/>
  <c r="C8644" i="11"/>
  <c r="D8644" i="11"/>
  <c r="B8645" i="11"/>
  <c r="C8645" i="11"/>
  <c r="D8645" i="11"/>
  <c r="B8646" i="11"/>
  <c r="C8646" i="11"/>
  <c r="D8646" i="11"/>
  <c r="B8647" i="11"/>
  <c r="C8647" i="11"/>
  <c r="D8647" i="11"/>
  <c r="B8648" i="11"/>
  <c r="C8648" i="11"/>
  <c r="D8648" i="11"/>
  <c r="B8649" i="11"/>
  <c r="C8649" i="11"/>
  <c r="D8649" i="11"/>
  <c r="B8650" i="11"/>
  <c r="C8650" i="11"/>
  <c r="D8650" i="11"/>
  <c r="B8651" i="11"/>
  <c r="C8651" i="11"/>
  <c r="D8651" i="11"/>
  <c r="B8652" i="11"/>
  <c r="C8652" i="11"/>
  <c r="D8652" i="11"/>
  <c r="B8653" i="11"/>
  <c r="C8653" i="11"/>
  <c r="D8653" i="11"/>
  <c r="B8654" i="11"/>
  <c r="C8654" i="11"/>
  <c r="D8654" i="11"/>
  <c r="B8655" i="11"/>
  <c r="C8655" i="11"/>
  <c r="D8655" i="11"/>
  <c r="B8656" i="11"/>
  <c r="C8656" i="11"/>
  <c r="D8656" i="11"/>
  <c r="B8657" i="11"/>
  <c r="C8657" i="11"/>
  <c r="D8657" i="11"/>
  <c r="B8658" i="11"/>
  <c r="C8658" i="11"/>
  <c r="D8658" i="11"/>
  <c r="B8659" i="11"/>
  <c r="C8659" i="11"/>
  <c r="D8659" i="11"/>
  <c r="B8660" i="11"/>
  <c r="C8660" i="11"/>
  <c r="D8660" i="11"/>
  <c r="B8661" i="11"/>
  <c r="C8661" i="11"/>
  <c r="D8661" i="11"/>
  <c r="B8662" i="11"/>
  <c r="C8662" i="11"/>
  <c r="D8662" i="11"/>
  <c r="B8663" i="11"/>
  <c r="C8663" i="11"/>
  <c r="D8663" i="11"/>
  <c r="B8664" i="11"/>
  <c r="C8664" i="11"/>
  <c r="D8664" i="11"/>
  <c r="B8665" i="11"/>
  <c r="C8665" i="11"/>
  <c r="D8665" i="11"/>
  <c r="B8666" i="11"/>
  <c r="C8666" i="11"/>
  <c r="D8666" i="11"/>
  <c r="B8667" i="11"/>
  <c r="C8667" i="11"/>
  <c r="D8667" i="11"/>
  <c r="B8668" i="11"/>
  <c r="C8668" i="11"/>
  <c r="D8668" i="11"/>
  <c r="B8669" i="11"/>
  <c r="C8669" i="11"/>
  <c r="D8669" i="11"/>
  <c r="B8670" i="11"/>
  <c r="C8670" i="11"/>
  <c r="D8670" i="11"/>
  <c r="B8671" i="11"/>
  <c r="C8671" i="11"/>
  <c r="D8671" i="11"/>
  <c r="B8672" i="11"/>
  <c r="C8672" i="11"/>
  <c r="D8672" i="11"/>
  <c r="B8673" i="11"/>
  <c r="C8673" i="11"/>
  <c r="D8673" i="11"/>
  <c r="B8674" i="11"/>
  <c r="C8674" i="11"/>
  <c r="D8674" i="11"/>
  <c r="B8675" i="11"/>
  <c r="C8675" i="11"/>
  <c r="D8675" i="11"/>
  <c r="B8676" i="11"/>
  <c r="C8676" i="11"/>
  <c r="D8676" i="11"/>
  <c r="B8677" i="11"/>
  <c r="C8677" i="11"/>
  <c r="D8677" i="11"/>
  <c r="B8678" i="11"/>
  <c r="C8678" i="11"/>
  <c r="D8678" i="11"/>
  <c r="B8679" i="11"/>
  <c r="C8679" i="11"/>
  <c r="D8679" i="11"/>
  <c r="B8680" i="11"/>
  <c r="C8680" i="11"/>
  <c r="D8680" i="11"/>
  <c r="B8681" i="11"/>
  <c r="C8681" i="11"/>
  <c r="D8681" i="11"/>
  <c r="B8682" i="11"/>
  <c r="C8682" i="11"/>
  <c r="D8682" i="11"/>
  <c r="B8683" i="11"/>
  <c r="C8683" i="11"/>
  <c r="D8683" i="11"/>
  <c r="B8684" i="11"/>
  <c r="C8684" i="11"/>
  <c r="D8684" i="11"/>
  <c r="B8685" i="11"/>
  <c r="C8685" i="11"/>
  <c r="D8685" i="11"/>
  <c r="B8686" i="11"/>
  <c r="C8686" i="11"/>
  <c r="D8686" i="11"/>
  <c r="B8687" i="11"/>
  <c r="C8687" i="11"/>
  <c r="D8687" i="11"/>
  <c r="B8688" i="11"/>
  <c r="C8688" i="11"/>
  <c r="D8688" i="11"/>
  <c r="B8689" i="11"/>
  <c r="C8689" i="11"/>
  <c r="D8689" i="11"/>
  <c r="B8690" i="11"/>
  <c r="C8690" i="11"/>
  <c r="D8690" i="11"/>
  <c r="B8691" i="11"/>
  <c r="C8691" i="11"/>
  <c r="D8691" i="11"/>
  <c r="B8692" i="11"/>
  <c r="C8692" i="11"/>
  <c r="D8692" i="11"/>
  <c r="B8693" i="11"/>
  <c r="C8693" i="11"/>
  <c r="D8693" i="11"/>
  <c r="B8694" i="11"/>
  <c r="C8694" i="11"/>
  <c r="D8694" i="11"/>
  <c r="B8695" i="11"/>
  <c r="C8695" i="11"/>
  <c r="D8695" i="11"/>
  <c r="B8696" i="11"/>
  <c r="C8696" i="11"/>
  <c r="D8696" i="11"/>
  <c r="B8697" i="11"/>
  <c r="C8697" i="11"/>
  <c r="D8697" i="11"/>
  <c r="B8698" i="11"/>
  <c r="C8698" i="11"/>
  <c r="D8698" i="11"/>
  <c r="B8699" i="11"/>
  <c r="C8699" i="11"/>
  <c r="D8699" i="11"/>
  <c r="B8700" i="11"/>
  <c r="C8700" i="11"/>
  <c r="D8700" i="11"/>
  <c r="B8701" i="11"/>
  <c r="C8701" i="11"/>
  <c r="D8701" i="11"/>
  <c r="B8702" i="11"/>
  <c r="C8702" i="11"/>
  <c r="D8702" i="11"/>
  <c r="B8703" i="11"/>
  <c r="C8703" i="11"/>
  <c r="D8703" i="11"/>
  <c r="B8704" i="11"/>
  <c r="C8704" i="11"/>
  <c r="D8704" i="11"/>
  <c r="B8705" i="11"/>
  <c r="C8705" i="11"/>
  <c r="D8705" i="11"/>
  <c r="B8706" i="11"/>
  <c r="C8706" i="11"/>
  <c r="D8706" i="11"/>
  <c r="B8707" i="11"/>
  <c r="C8707" i="11"/>
  <c r="D8707" i="11"/>
  <c r="B8708" i="11"/>
  <c r="C8708" i="11"/>
  <c r="D8708" i="11"/>
  <c r="B8709" i="11"/>
  <c r="C8709" i="11"/>
  <c r="D8709" i="11"/>
  <c r="B8710" i="11"/>
  <c r="C8710" i="11"/>
  <c r="D8710" i="11"/>
  <c r="B8711" i="11"/>
  <c r="C8711" i="11"/>
  <c r="D8711" i="11"/>
  <c r="B8712" i="11"/>
  <c r="C8712" i="11"/>
  <c r="D8712" i="11"/>
  <c r="B8713" i="11"/>
  <c r="C8713" i="11"/>
  <c r="D8713" i="11"/>
  <c r="B8714" i="11"/>
  <c r="C8714" i="11"/>
  <c r="D8714" i="11"/>
  <c r="B8715" i="11"/>
  <c r="C8715" i="11"/>
  <c r="D8715" i="11"/>
  <c r="B8716" i="11"/>
  <c r="C8716" i="11"/>
  <c r="D8716" i="11"/>
  <c r="B8717" i="11"/>
  <c r="C8717" i="11"/>
  <c r="D8717" i="11"/>
  <c r="B8718" i="11"/>
  <c r="C8718" i="11"/>
  <c r="D8718" i="11"/>
  <c r="B8719" i="11"/>
  <c r="C8719" i="11"/>
  <c r="D8719" i="11"/>
  <c r="B8720" i="11"/>
  <c r="C8720" i="11"/>
  <c r="D8720" i="11"/>
  <c r="B8721" i="11"/>
  <c r="C8721" i="11"/>
  <c r="D8721" i="11"/>
  <c r="B8722" i="11"/>
  <c r="C8722" i="11"/>
  <c r="D8722" i="11"/>
  <c r="B8723" i="11"/>
  <c r="C8723" i="11"/>
  <c r="D8723" i="11"/>
  <c r="B8724" i="11"/>
  <c r="C8724" i="11"/>
  <c r="D8724" i="11"/>
  <c r="B8725" i="11"/>
  <c r="C8725" i="11"/>
  <c r="D8725" i="11"/>
  <c r="B8726" i="11"/>
  <c r="C8726" i="11"/>
  <c r="D8726" i="11"/>
  <c r="B8727" i="11"/>
  <c r="C8727" i="11"/>
  <c r="D8727" i="11"/>
  <c r="B8728" i="11"/>
  <c r="C8728" i="11"/>
  <c r="D8728" i="11"/>
  <c r="B8729" i="11"/>
  <c r="C8729" i="11"/>
  <c r="D8729" i="11"/>
  <c r="B8730" i="11"/>
  <c r="C8730" i="11"/>
  <c r="D8730" i="11"/>
  <c r="B8731" i="11"/>
  <c r="C8731" i="11"/>
  <c r="D8731" i="11"/>
  <c r="B8732" i="11"/>
  <c r="C8732" i="11"/>
  <c r="D8732" i="11"/>
  <c r="B8733" i="11"/>
  <c r="C8733" i="11"/>
  <c r="D8733" i="11"/>
  <c r="B8734" i="11"/>
  <c r="C8734" i="11"/>
  <c r="D8734" i="11"/>
  <c r="B8735" i="11"/>
  <c r="C8735" i="11"/>
  <c r="D8735" i="11"/>
  <c r="B8736" i="11"/>
  <c r="C8736" i="11"/>
  <c r="D8736" i="11"/>
  <c r="B8737" i="11"/>
  <c r="C8737" i="11"/>
  <c r="D8737" i="11"/>
  <c r="B8738" i="11"/>
  <c r="C8738" i="11"/>
  <c r="D8738" i="11"/>
  <c r="B8739" i="11"/>
  <c r="C8739" i="11"/>
  <c r="D8739" i="11"/>
  <c r="B8740" i="11"/>
  <c r="C8740" i="11"/>
  <c r="D8740" i="11"/>
  <c r="B8741" i="11"/>
  <c r="C8741" i="11"/>
  <c r="D8741" i="11"/>
  <c r="B8742" i="11"/>
  <c r="C8742" i="11"/>
  <c r="D8742" i="11"/>
  <c r="B8743" i="11"/>
  <c r="C8743" i="11"/>
  <c r="D8743" i="11"/>
  <c r="B8744" i="11"/>
  <c r="C8744" i="11"/>
  <c r="D8744" i="11"/>
  <c r="B8745" i="11"/>
  <c r="C8745" i="11"/>
  <c r="D8745" i="11"/>
  <c r="B8746" i="11"/>
  <c r="C8746" i="11"/>
  <c r="D8746" i="11"/>
  <c r="B8747" i="11"/>
  <c r="C8747" i="11"/>
  <c r="D8747" i="11"/>
  <c r="B8748" i="11"/>
  <c r="C8748" i="11"/>
  <c r="D8748" i="11"/>
  <c r="B8749" i="11"/>
  <c r="C8749" i="11"/>
  <c r="D8749" i="11"/>
  <c r="B8750" i="11"/>
  <c r="C8750" i="11"/>
  <c r="D8750" i="11"/>
  <c r="B8751" i="11"/>
  <c r="C8751" i="11"/>
  <c r="D8751" i="11"/>
  <c r="B8752" i="11"/>
  <c r="C8752" i="11"/>
  <c r="D8752" i="11"/>
  <c r="B8753" i="11"/>
  <c r="C8753" i="11"/>
  <c r="D8753" i="11"/>
  <c r="B8754" i="11"/>
  <c r="C8754" i="11"/>
  <c r="D8754" i="11"/>
  <c r="B8755" i="11"/>
  <c r="C8755" i="11"/>
  <c r="D8755" i="11"/>
  <c r="B8756" i="11"/>
  <c r="C8756" i="11"/>
  <c r="D8756" i="11"/>
  <c r="B8757" i="11"/>
  <c r="C8757" i="11"/>
  <c r="D8757" i="11"/>
  <c r="B8758" i="11"/>
  <c r="C8758" i="11"/>
  <c r="D8758" i="11"/>
  <c r="B8759" i="11"/>
  <c r="C8759" i="11"/>
  <c r="D8759" i="11"/>
  <c r="B8760" i="11"/>
  <c r="C8760" i="11"/>
  <c r="D8760" i="11"/>
  <c r="B8761" i="11"/>
  <c r="C8761" i="11"/>
  <c r="D8761" i="11"/>
  <c r="B8762" i="11"/>
  <c r="C8762" i="11"/>
  <c r="D8762" i="11"/>
  <c r="B8763" i="11"/>
  <c r="C8763" i="11"/>
  <c r="D8763" i="11"/>
  <c r="B8764" i="11"/>
  <c r="C8764" i="11"/>
  <c r="D8764" i="11"/>
  <c r="B8765" i="11"/>
  <c r="C8765" i="11"/>
  <c r="D8765" i="11"/>
  <c r="B8766" i="11"/>
  <c r="C8766" i="11"/>
  <c r="D8766" i="11"/>
  <c r="B8767" i="11"/>
  <c r="C8767" i="11"/>
  <c r="D8767" i="11"/>
  <c r="B8768" i="11"/>
  <c r="C8768" i="11"/>
  <c r="D8768" i="11"/>
  <c r="B8769" i="11"/>
  <c r="C8769" i="11"/>
  <c r="D8769" i="11"/>
  <c r="B8770" i="11"/>
  <c r="C8770" i="11"/>
  <c r="D8770" i="11"/>
  <c r="B8771" i="11"/>
  <c r="C8771" i="11"/>
  <c r="D8771" i="11"/>
  <c r="B8772" i="11"/>
  <c r="C8772" i="11"/>
  <c r="D8772" i="11"/>
  <c r="B8773" i="11"/>
  <c r="C8773" i="11"/>
  <c r="D8773" i="11"/>
  <c r="B8774" i="11"/>
  <c r="C8774" i="11"/>
  <c r="D8774" i="11"/>
  <c r="B8775" i="11"/>
  <c r="C8775" i="11"/>
  <c r="D8775" i="11"/>
  <c r="B8776" i="11"/>
  <c r="C8776" i="11"/>
  <c r="D8776" i="11"/>
  <c r="B8777" i="11"/>
  <c r="C8777" i="11"/>
  <c r="D8777" i="11"/>
  <c r="B8778" i="11"/>
  <c r="C8778" i="11"/>
  <c r="D8778" i="11"/>
  <c r="B8779" i="11"/>
  <c r="C8779" i="11"/>
  <c r="D8779" i="11"/>
  <c r="B8780" i="11"/>
  <c r="C8780" i="11"/>
  <c r="D8780" i="11"/>
  <c r="B8781" i="11"/>
  <c r="C8781" i="11"/>
  <c r="D8781" i="11"/>
  <c r="B8782" i="11"/>
  <c r="C8782" i="11"/>
  <c r="D8782" i="11"/>
  <c r="B8783" i="11"/>
  <c r="C8783" i="11"/>
  <c r="D8783" i="11"/>
  <c r="B8784" i="11"/>
  <c r="C8784" i="11"/>
  <c r="D8784" i="11"/>
  <c r="B8785" i="11"/>
  <c r="C8785" i="11"/>
  <c r="D8785" i="11"/>
  <c r="B8786" i="11"/>
  <c r="C8786" i="11"/>
  <c r="D8786" i="11"/>
  <c r="B8787" i="11"/>
  <c r="C8787" i="11"/>
  <c r="D8787" i="11"/>
  <c r="B8788" i="11"/>
  <c r="C8788" i="11"/>
  <c r="D8788" i="11"/>
  <c r="B8789" i="11"/>
  <c r="C8789" i="11"/>
  <c r="D8789" i="11"/>
  <c r="B8790" i="11"/>
  <c r="C8790" i="11"/>
  <c r="D8790" i="11"/>
  <c r="B8791" i="11"/>
  <c r="C8791" i="11"/>
  <c r="D8791" i="11"/>
  <c r="B8792" i="11"/>
  <c r="C8792" i="11"/>
  <c r="D8792" i="11"/>
  <c r="B8793" i="11"/>
  <c r="C8793" i="11"/>
  <c r="D8793" i="11"/>
  <c r="B8794" i="11"/>
  <c r="C8794" i="11"/>
  <c r="D8794" i="11"/>
  <c r="B8795" i="11"/>
  <c r="C8795" i="11"/>
  <c r="D8795" i="11"/>
  <c r="B8796" i="11"/>
  <c r="C8796" i="11"/>
  <c r="D8796" i="11"/>
  <c r="B8797" i="11"/>
  <c r="C8797" i="11"/>
  <c r="D8797" i="11"/>
  <c r="B8798" i="11"/>
  <c r="C8798" i="11"/>
  <c r="D8798" i="11"/>
  <c r="B8799" i="11"/>
  <c r="C8799" i="11"/>
  <c r="D8799" i="11"/>
  <c r="B8800" i="11"/>
  <c r="C8800" i="11"/>
  <c r="D8800" i="11"/>
  <c r="B8801" i="11"/>
  <c r="C8801" i="11"/>
  <c r="D8801" i="11"/>
  <c r="B8802" i="11"/>
  <c r="C8802" i="11"/>
  <c r="D8802" i="11"/>
  <c r="B8803" i="11"/>
  <c r="C8803" i="11"/>
  <c r="D8803" i="11"/>
  <c r="B8804" i="11"/>
  <c r="C8804" i="11"/>
  <c r="D8804" i="11"/>
  <c r="B8805" i="11"/>
  <c r="C8805" i="11"/>
  <c r="D8805" i="11"/>
  <c r="B8806" i="11"/>
  <c r="C8806" i="11"/>
  <c r="D8806" i="11"/>
  <c r="B8807" i="11"/>
  <c r="C8807" i="11"/>
  <c r="D8807" i="11"/>
  <c r="B8808" i="11"/>
  <c r="C8808" i="11"/>
  <c r="D8808" i="11"/>
  <c r="B8809" i="11"/>
  <c r="C8809" i="11"/>
  <c r="D8809" i="11"/>
  <c r="B8810" i="11"/>
  <c r="C8810" i="11"/>
  <c r="D8810" i="11"/>
  <c r="B8811" i="11"/>
  <c r="C8811" i="11"/>
  <c r="D8811" i="11"/>
  <c r="B8812" i="11"/>
  <c r="C8812" i="11"/>
  <c r="D8812" i="11"/>
  <c r="B8813" i="11"/>
  <c r="C8813" i="11"/>
  <c r="D8813" i="11"/>
  <c r="B8814" i="11"/>
  <c r="C8814" i="11"/>
  <c r="D8814" i="11"/>
  <c r="B8815" i="11"/>
  <c r="C8815" i="11"/>
  <c r="D8815" i="11"/>
  <c r="B8816" i="11"/>
  <c r="C8816" i="11"/>
  <c r="D8816" i="11"/>
  <c r="B8817" i="11"/>
  <c r="C8817" i="11"/>
  <c r="D8817" i="11"/>
  <c r="B8818" i="11"/>
  <c r="C8818" i="11"/>
  <c r="D8818" i="11"/>
  <c r="B8819" i="11"/>
  <c r="C8819" i="11"/>
  <c r="D8819" i="11"/>
  <c r="B8820" i="11"/>
  <c r="C8820" i="11"/>
  <c r="D8820" i="11"/>
  <c r="B8821" i="11"/>
  <c r="C8821" i="11"/>
  <c r="D8821" i="11"/>
  <c r="B8822" i="11"/>
  <c r="C8822" i="11"/>
  <c r="D8822" i="11"/>
  <c r="B8823" i="11"/>
  <c r="C8823" i="11"/>
  <c r="D8823" i="11"/>
  <c r="B8824" i="11"/>
  <c r="C8824" i="11"/>
  <c r="D8824" i="11"/>
  <c r="B8825" i="11"/>
  <c r="C8825" i="11"/>
  <c r="D8825" i="11"/>
  <c r="B8826" i="11"/>
  <c r="C8826" i="11"/>
  <c r="D8826" i="11"/>
  <c r="B8827" i="11"/>
  <c r="C8827" i="11"/>
  <c r="D8827" i="11"/>
  <c r="B8828" i="11"/>
  <c r="C8828" i="11"/>
  <c r="D8828" i="11"/>
  <c r="B8829" i="11"/>
  <c r="C8829" i="11"/>
  <c r="D8829" i="11"/>
  <c r="B8830" i="11"/>
  <c r="C8830" i="11"/>
  <c r="D8830" i="11"/>
  <c r="B8831" i="11"/>
  <c r="C8831" i="11"/>
  <c r="D8831" i="11"/>
  <c r="B8832" i="11"/>
  <c r="C8832" i="11"/>
  <c r="D8832" i="11"/>
  <c r="B8833" i="11"/>
  <c r="C8833" i="11"/>
  <c r="D8833" i="11"/>
  <c r="B8834" i="11"/>
  <c r="C8834" i="11"/>
  <c r="D8834" i="11"/>
  <c r="B8835" i="11"/>
  <c r="C8835" i="11"/>
  <c r="D8835" i="11"/>
  <c r="B8836" i="11"/>
  <c r="C8836" i="11"/>
  <c r="D8836" i="11"/>
  <c r="B8837" i="11"/>
  <c r="C8837" i="11"/>
  <c r="D8837" i="11"/>
  <c r="B8838" i="11"/>
  <c r="C8838" i="11"/>
  <c r="D8838" i="11"/>
  <c r="B8839" i="11"/>
  <c r="C8839" i="11"/>
  <c r="D8839" i="11"/>
  <c r="B8840" i="11"/>
  <c r="C8840" i="11"/>
  <c r="D8840" i="11"/>
  <c r="B8841" i="11"/>
  <c r="C8841" i="11"/>
  <c r="D8841" i="11"/>
  <c r="B8842" i="11"/>
  <c r="C8842" i="11"/>
  <c r="D8842" i="11"/>
  <c r="B8843" i="11"/>
  <c r="C8843" i="11"/>
  <c r="D8843" i="11"/>
  <c r="B8844" i="11"/>
  <c r="C8844" i="11"/>
  <c r="D8844" i="11"/>
  <c r="B8845" i="11"/>
  <c r="C8845" i="11"/>
  <c r="D8845" i="11"/>
  <c r="B8846" i="11"/>
  <c r="C8846" i="11"/>
  <c r="D8846" i="11"/>
  <c r="B8847" i="11"/>
  <c r="C8847" i="11"/>
  <c r="D8847" i="11"/>
  <c r="B8848" i="11"/>
  <c r="C8848" i="11"/>
  <c r="D8848" i="11"/>
  <c r="B8849" i="11"/>
  <c r="C8849" i="11"/>
  <c r="D8849" i="11"/>
  <c r="B8850" i="11"/>
  <c r="C8850" i="11"/>
  <c r="D8850" i="11"/>
  <c r="B8851" i="11"/>
  <c r="C8851" i="11"/>
  <c r="D8851" i="11"/>
  <c r="B8852" i="11"/>
  <c r="C8852" i="11"/>
  <c r="D8852" i="11"/>
  <c r="B8853" i="11"/>
  <c r="C8853" i="11"/>
  <c r="D8853" i="11"/>
  <c r="B8854" i="11"/>
  <c r="C8854" i="11"/>
  <c r="D8854" i="11"/>
  <c r="B8855" i="11"/>
  <c r="C8855" i="11"/>
  <c r="D8855" i="11"/>
  <c r="B8856" i="11"/>
  <c r="C8856" i="11"/>
  <c r="D8856" i="11"/>
  <c r="B8857" i="11"/>
  <c r="C8857" i="11"/>
  <c r="D8857" i="11"/>
  <c r="B2018" i="11"/>
  <c r="C2018" i="11"/>
  <c r="D2018" i="11"/>
  <c r="B2019" i="11"/>
  <c r="C2019" i="11"/>
  <c r="D2019" i="11"/>
  <c r="B2020" i="11"/>
  <c r="C2020" i="11"/>
  <c r="D2020" i="11"/>
  <c r="B2021" i="11"/>
  <c r="C2021" i="11"/>
  <c r="D2021" i="11"/>
  <c r="B2022" i="11"/>
  <c r="C2022" i="11"/>
  <c r="D2022" i="11"/>
  <c r="B2023" i="11"/>
  <c r="C2023" i="11"/>
  <c r="D2023" i="11"/>
  <c r="B2024" i="11"/>
  <c r="C2024" i="11"/>
  <c r="D2024" i="11"/>
  <c r="B2025" i="11"/>
  <c r="C2025" i="11"/>
  <c r="D2025" i="11"/>
  <c r="B2026" i="11"/>
  <c r="C2026" i="11"/>
  <c r="D2026" i="11"/>
  <c r="B2027" i="11"/>
  <c r="C2027" i="11"/>
  <c r="D2027" i="11"/>
  <c r="B2028" i="11"/>
  <c r="C2028" i="11"/>
  <c r="D2028" i="11"/>
  <c r="B2029" i="11"/>
  <c r="C2029" i="11"/>
  <c r="D2029" i="11"/>
  <c r="B2030" i="11"/>
  <c r="C2030" i="11"/>
  <c r="D2030" i="11"/>
  <c r="B2031" i="11"/>
  <c r="C2031" i="11"/>
  <c r="D2031" i="11"/>
  <c r="B2032" i="11"/>
  <c r="C2032" i="11"/>
  <c r="D2032" i="11"/>
  <c r="B2033" i="11"/>
  <c r="C2033" i="11"/>
  <c r="D2033" i="11"/>
  <c r="B2034" i="11"/>
  <c r="C2034" i="11"/>
  <c r="D2034" i="11"/>
  <c r="B2035" i="11"/>
  <c r="C2035" i="11"/>
  <c r="D2035" i="11"/>
  <c r="B2036" i="11"/>
  <c r="C2036" i="11"/>
  <c r="D2036" i="11"/>
  <c r="B2037" i="11"/>
  <c r="C2037" i="11"/>
  <c r="D2037" i="11"/>
  <c r="B2038" i="11"/>
  <c r="C2038" i="11"/>
  <c r="D2038" i="11"/>
  <c r="B2039" i="11"/>
  <c r="C2039" i="11"/>
  <c r="D2039" i="11"/>
  <c r="B2040" i="11"/>
  <c r="C2040" i="11"/>
  <c r="D2040" i="11"/>
  <c r="B2041" i="11"/>
  <c r="C2041" i="11"/>
  <c r="D2041" i="11"/>
  <c r="B2042" i="11"/>
  <c r="C2042" i="11"/>
  <c r="D2042" i="11"/>
  <c r="B2043" i="11"/>
  <c r="C2043" i="11"/>
  <c r="D2043" i="11"/>
  <c r="B2044" i="11"/>
  <c r="C2044" i="11"/>
  <c r="D2044" i="11"/>
  <c r="B2045" i="11"/>
  <c r="C2045" i="11"/>
  <c r="D2045" i="11"/>
  <c r="B2046" i="11"/>
  <c r="C2046" i="11"/>
  <c r="D2046" i="11"/>
  <c r="B2047" i="11"/>
  <c r="C2047" i="11"/>
  <c r="D2047" i="11"/>
  <c r="B2048" i="11"/>
  <c r="C2048" i="11"/>
  <c r="D2048" i="11"/>
  <c r="B2049" i="11"/>
  <c r="C2049" i="11"/>
  <c r="D2049" i="11"/>
  <c r="B2050" i="11"/>
  <c r="C2050" i="11"/>
  <c r="D2050" i="11"/>
  <c r="B2051" i="11"/>
  <c r="C2051" i="11"/>
  <c r="D2051" i="11"/>
  <c r="B2052" i="11"/>
  <c r="C2052" i="11"/>
  <c r="D2052" i="11"/>
  <c r="B2053" i="11"/>
  <c r="C2053" i="11"/>
  <c r="D2053" i="11"/>
  <c r="B2054" i="11"/>
  <c r="C2054" i="11"/>
  <c r="D2054" i="11"/>
  <c r="B2055" i="11"/>
  <c r="C2055" i="11"/>
  <c r="D2055" i="11"/>
  <c r="B2056" i="11"/>
  <c r="C2056" i="11"/>
  <c r="D2056" i="11"/>
  <c r="B2057" i="11"/>
  <c r="C2057" i="11"/>
  <c r="D2057" i="11"/>
  <c r="B2058" i="11"/>
  <c r="C2058" i="11"/>
  <c r="D2058" i="11"/>
  <c r="B2059" i="11"/>
  <c r="C2059" i="11"/>
  <c r="D2059" i="11"/>
  <c r="B2060" i="11"/>
  <c r="C2060" i="11"/>
  <c r="D2060" i="11"/>
  <c r="B2061" i="11"/>
  <c r="C2061" i="11"/>
  <c r="D2061" i="11"/>
  <c r="B2062" i="11"/>
  <c r="C2062" i="11"/>
  <c r="D2062" i="11"/>
  <c r="B2063" i="11"/>
  <c r="C2063" i="11"/>
  <c r="D2063" i="11"/>
  <c r="B2064" i="11"/>
  <c r="C2064" i="11"/>
  <c r="D2064" i="11"/>
  <c r="B2065" i="11"/>
  <c r="C2065" i="11"/>
  <c r="D2065" i="11"/>
  <c r="B2066" i="11"/>
  <c r="C2066" i="11"/>
  <c r="D2066" i="11"/>
  <c r="B2067" i="11"/>
  <c r="C2067" i="11"/>
  <c r="D2067" i="11"/>
  <c r="B2068" i="11"/>
  <c r="C2068" i="11"/>
  <c r="D2068" i="11"/>
  <c r="B2069" i="11"/>
  <c r="C2069" i="11"/>
  <c r="D2069" i="11"/>
  <c r="B2070" i="11"/>
  <c r="C2070" i="11"/>
  <c r="D2070" i="11"/>
  <c r="B2071" i="11"/>
  <c r="C2071" i="11"/>
  <c r="D2071" i="11"/>
  <c r="B2072" i="11"/>
  <c r="C2072" i="11"/>
  <c r="D2072" i="11"/>
  <c r="B2073" i="11"/>
  <c r="C2073" i="11"/>
  <c r="D2073" i="11"/>
  <c r="B2074" i="11"/>
  <c r="C2074" i="11"/>
  <c r="D2074" i="11"/>
  <c r="B2075" i="11"/>
  <c r="C2075" i="11"/>
  <c r="D2075" i="11"/>
  <c r="B2076" i="11"/>
  <c r="C2076" i="11"/>
  <c r="D2076" i="11"/>
  <c r="B2077" i="11"/>
  <c r="C2077" i="11"/>
  <c r="D2077" i="11"/>
  <c r="B2078" i="11"/>
  <c r="C2078" i="11"/>
  <c r="D2078" i="11"/>
  <c r="B2079" i="11"/>
  <c r="C2079" i="11"/>
  <c r="D2079" i="11"/>
  <c r="B2080" i="11"/>
  <c r="C2080" i="11"/>
  <c r="D2080" i="11"/>
  <c r="B2081" i="11"/>
  <c r="C2081" i="11"/>
  <c r="D2081" i="11"/>
  <c r="B2082" i="11"/>
  <c r="C2082" i="11"/>
  <c r="D2082" i="11"/>
  <c r="B2083" i="11"/>
  <c r="C2083" i="11"/>
  <c r="D2083" i="11"/>
  <c r="B2084" i="11"/>
  <c r="C2084" i="11"/>
  <c r="D2084" i="11"/>
  <c r="B2085" i="11"/>
  <c r="C2085" i="11"/>
  <c r="D2085" i="11"/>
  <c r="B2086" i="11"/>
  <c r="C2086" i="11"/>
  <c r="D2086" i="11"/>
  <c r="B2087" i="11"/>
  <c r="C2087" i="11"/>
  <c r="D2087" i="11"/>
  <c r="B2088" i="11"/>
  <c r="C2088" i="11"/>
  <c r="D2088" i="11"/>
  <c r="B2089" i="11"/>
  <c r="C2089" i="11"/>
  <c r="D2089" i="11"/>
  <c r="B2090" i="11"/>
  <c r="C2090" i="11"/>
  <c r="D2090" i="11"/>
  <c r="B2091" i="11"/>
  <c r="C2091" i="11"/>
  <c r="D2091" i="11"/>
  <c r="B2092" i="11"/>
  <c r="C2092" i="11"/>
  <c r="D2092" i="11"/>
  <c r="B2093" i="11"/>
  <c r="C2093" i="11"/>
  <c r="D2093" i="11"/>
  <c r="B2094" i="11"/>
  <c r="C2094" i="11"/>
  <c r="D2094" i="11"/>
  <c r="B2095" i="11"/>
  <c r="C2095" i="11"/>
  <c r="D2095" i="11"/>
  <c r="B2096" i="11"/>
  <c r="C2096" i="11"/>
  <c r="D2096" i="11"/>
  <c r="B2097" i="11"/>
  <c r="C2097" i="11"/>
  <c r="D2097" i="11"/>
  <c r="B2098" i="11"/>
  <c r="C2098" i="11"/>
  <c r="D2098" i="11"/>
  <c r="B2099" i="11"/>
  <c r="C2099" i="11"/>
  <c r="D2099" i="11"/>
  <c r="B2100" i="11"/>
  <c r="C2100" i="11"/>
  <c r="D2100" i="11"/>
  <c r="B2101" i="11"/>
  <c r="C2101" i="11"/>
  <c r="D2101" i="11"/>
  <c r="B2102" i="11"/>
  <c r="C2102" i="11"/>
  <c r="D2102" i="11"/>
  <c r="B2103" i="11"/>
  <c r="C2103" i="11"/>
  <c r="D2103" i="11"/>
  <c r="B2104" i="11"/>
  <c r="C2104" i="11"/>
  <c r="D2104" i="11"/>
  <c r="B2105" i="11"/>
  <c r="C2105" i="11"/>
  <c r="D2105" i="11"/>
  <c r="B2106" i="11"/>
  <c r="C2106" i="11"/>
  <c r="D2106" i="11"/>
  <c r="B2107" i="11"/>
  <c r="C2107" i="11"/>
  <c r="D2107" i="11"/>
  <c r="B2108" i="11"/>
  <c r="C2108" i="11"/>
  <c r="D2108" i="11"/>
  <c r="B2109" i="11"/>
  <c r="C2109" i="11"/>
  <c r="D2109" i="11"/>
  <c r="B2110" i="11"/>
  <c r="C2110" i="11"/>
  <c r="D2110" i="11"/>
  <c r="B2111" i="11"/>
  <c r="C2111" i="11"/>
  <c r="D2111" i="11"/>
  <c r="B2112" i="11"/>
  <c r="C2112" i="11"/>
  <c r="D2112" i="11"/>
  <c r="B2113" i="11"/>
  <c r="C2113" i="11"/>
  <c r="D2113" i="11"/>
  <c r="B2114" i="11"/>
  <c r="C2114" i="11"/>
  <c r="D2114" i="11"/>
  <c r="B2115" i="11"/>
  <c r="C2115" i="11"/>
  <c r="D2115" i="11"/>
  <c r="B2116" i="11"/>
  <c r="C2116" i="11"/>
  <c r="D2116" i="11"/>
  <c r="B2117" i="11"/>
  <c r="C2117" i="11"/>
  <c r="D2117" i="11"/>
  <c r="B2118" i="11"/>
  <c r="C2118" i="11"/>
  <c r="D2118" i="11"/>
  <c r="B2119" i="11"/>
  <c r="C2119" i="11"/>
  <c r="D2119" i="11"/>
  <c r="B2120" i="11"/>
  <c r="C2120" i="11"/>
  <c r="D2120" i="11"/>
  <c r="B2121" i="11"/>
  <c r="C2121" i="11"/>
  <c r="D2121" i="11"/>
  <c r="B2122" i="11"/>
  <c r="C2122" i="11"/>
  <c r="D2122" i="11"/>
  <c r="B2123" i="11"/>
  <c r="C2123" i="11"/>
  <c r="D2123" i="11"/>
  <c r="B2124" i="11"/>
  <c r="C2124" i="11"/>
  <c r="D2124" i="11"/>
  <c r="B2125" i="11"/>
  <c r="C2125" i="11"/>
  <c r="D2125" i="11"/>
  <c r="B2126" i="11"/>
  <c r="C2126" i="11"/>
  <c r="D2126" i="11"/>
  <c r="B2127" i="11"/>
  <c r="C2127" i="11"/>
  <c r="D2127" i="11"/>
  <c r="B2128" i="11"/>
  <c r="C2128" i="11"/>
  <c r="D2128" i="11"/>
  <c r="B2129" i="11"/>
  <c r="C2129" i="11"/>
  <c r="D2129" i="11"/>
  <c r="B2130" i="11"/>
  <c r="C2130" i="11"/>
  <c r="D2130" i="11"/>
  <c r="B2131" i="11"/>
  <c r="C2131" i="11"/>
  <c r="D2131" i="11"/>
  <c r="B2132" i="11"/>
  <c r="C2132" i="11"/>
  <c r="D2132" i="11"/>
  <c r="B2133" i="11"/>
  <c r="C2133" i="11"/>
  <c r="D2133" i="11"/>
  <c r="B2134" i="11"/>
  <c r="C2134" i="11"/>
  <c r="D2134" i="11"/>
  <c r="B2135" i="11"/>
  <c r="C2135" i="11"/>
  <c r="D2135" i="11"/>
  <c r="B2136" i="11"/>
  <c r="C2136" i="11"/>
  <c r="D2136" i="11"/>
  <c r="B2137" i="11"/>
  <c r="C2137" i="11"/>
  <c r="D2137" i="11"/>
  <c r="B2138" i="11"/>
  <c r="C2138" i="11"/>
  <c r="D2138" i="11"/>
  <c r="B2139" i="11"/>
  <c r="C2139" i="11"/>
  <c r="D2139" i="11"/>
  <c r="B2140" i="11"/>
  <c r="C2140" i="11"/>
  <c r="D2140" i="11"/>
  <c r="B2141" i="11"/>
  <c r="C2141" i="11"/>
  <c r="D2141" i="11"/>
  <c r="B2142" i="11"/>
  <c r="C2142" i="11"/>
  <c r="D2142" i="11"/>
  <c r="B2143" i="11"/>
  <c r="C2143" i="11"/>
  <c r="D2143" i="11"/>
  <c r="B2144" i="11"/>
  <c r="C2144" i="11"/>
  <c r="D2144" i="11"/>
  <c r="B2145" i="11"/>
  <c r="C2145" i="11"/>
  <c r="D2145" i="11"/>
  <c r="B2146" i="11"/>
  <c r="C2146" i="11"/>
  <c r="D2146" i="11"/>
  <c r="B2147" i="11"/>
  <c r="C2147" i="11"/>
  <c r="D2147" i="11"/>
  <c r="B2148" i="11"/>
  <c r="C2148" i="11"/>
  <c r="D2148" i="11"/>
  <c r="B2149" i="11"/>
  <c r="C2149" i="11"/>
  <c r="D2149" i="11"/>
  <c r="B2150" i="11"/>
  <c r="C2150" i="11"/>
  <c r="D2150" i="11"/>
  <c r="B2151" i="11"/>
  <c r="C2151" i="11"/>
  <c r="D2151" i="11"/>
  <c r="B2152" i="11"/>
  <c r="C2152" i="11"/>
  <c r="D2152" i="11"/>
  <c r="B2153" i="11"/>
  <c r="C2153" i="11"/>
  <c r="D2153" i="11"/>
  <c r="B2154" i="11"/>
  <c r="C2154" i="11"/>
  <c r="D2154" i="11"/>
  <c r="B2155" i="11"/>
  <c r="C2155" i="11"/>
  <c r="D2155" i="11"/>
  <c r="B2156" i="11"/>
  <c r="C2156" i="11"/>
  <c r="D2156" i="11"/>
  <c r="B2157" i="11"/>
  <c r="C2157" i="11"/>
  <c r="D2157" i="11"/>
  <c r="B2158" i="11"/>
  <c r="C2158" i="11"/>
  <c r="D2158" i="11"/>
  <c r="B2159" i="11"/>
  <c r="C2159" i="11"/>
  <c r="D2159" i="11"/>
  <c r="B2160" i="11"/>
  <c r="C2160" i="11"/>
  <c r="D2160" i="11"/>
  <c r="B2161" i="11"/>
  <c r="C2161" i="11"/>
  <c r="D2161" i="11"/>
  <c r="B2162" i="11"/>
  <c r="C2162" i="11"/>
  <c r="D2162" i="11"/>
  <c r="B2163" i="11"/>
  <c r="C2163" i="11"/>
  <c r="D2163" i="11"/>
  <c r="B2164" i="11"/>
  <c r="C2164" i="11"/>
  <c r="D2164" i="11"/>
  <c r="B2165" i="11"/>
  <c r="C2165" i="11"/>
  <c r="D2165" i="11"/>
  <c r="B2166" i="11"/>
  <c r="C2166" i="11"/>
  <c r="D2166" i="11"/>
  <c r="B2167" i="11"/>
  <c r="C2167" i="11"/>
  <c r="D2167" i="11"/>
  <c r="B2168" i="11"/>
  <c r="C2168" i="11"/>
  <c r="D2168" i="11"/>
  <c r="B2169" i="11"/>
  <c r="C2169" i="11"/>
  <c r="D2169" i="11"/>
  <c r="B2170" i="11"/>
  <c r="C2170" i="11"/>
  <c r="D2170" i="11"/>
  <c r="B2171" i="11"/>
  <c r="C2171" i="11"/>
  <c r="D2171" i="11"/>
  <c r="B2172" i="11"/>
  <c r="C2172" i="11"/>
  <c r="D2172" i="11"/>
  <c r="B2173" i="11"/>
  <c r="C2173" i="11"/>
  <c r="D2173" i="11"/>
  <c r="B2174" i="11"/>
  <c r="C2174" i="11"/>
  <c r="D2174" i="11"/>
  <c r="B2175" i="11"/>
  <c r="C2175" i="11"/>
  <c r="D2175" i="11"/>
  <c r="B2176" i="11"/>
  <c r="C2176" i="11"/>
  <c r="D2176" i="11"/>
  <c r="B2177" i="11"/>
  <c r="C2177" i="11"/>
  <c r="D2177" i="11"/>
  <c r="B2178" i="11"/>
  <c r="C2178" i="11"/>
  <c r="D2178" i="11"/>
  <c r="B2179" i="11"/>
  <c r="C2179" i="11"/>
  <c r="D2179" i="11"/>
  <c r="B2180" i="11"/>
  <c r="C2180" i="11"/>
  <c r="D2180" i="11"/>
  <c r="B2181" i="11"/>
  <c r="C2181" i="11"/>
  <c r="D2181" i="11"/>
  <c r="B2182" i="11"/>
  <c r="C2182" i="11"/>
  <c r="D2182" i="11"/>
  <c r="B2183" i="11"/>
  <c r="C2183" i="11"/>
  <c r="D2183" i="11"/>
  <c r="B2184" i="11"/>
  <c r="C2184" i="11"/>
  <c r="D2184" i="11"/>
  <c r="B2185" i="11"/>
  <c r="C2185" i="11"/>
  <c r="D2185" i="11"/>
  <c r="B2186" i="11"/>
  <c r="C2186" i="11"/>
  <c r="D2186" i="11"/>
  <c r="B2187" i="11"/>
  <c r="C2187" i="11"/>
  <c r="D2187" i="11"/>
  <c r="B2188" i="11"/>
  <c r="C2188" i="11"/>
  <c r="D2188" i="11"/>
  <c r="B2189" i="11"/>
  <c r="C2189" i="11"/>
  <c r="D2189" i="11"/>
  <c r="B2190" i="11"/>
  <c r="C2190" i="11"/>
  <c r="D2190" i="11"/>
  <c r="B2191" i="11"/>
  <c r="C2191" i="11"/>
  <c r="D2191" i="11"/>
  <c r="B2192" i="11"/>
  <c r="C2192" i="11"/>
  <c r="D2192" i="11"/>
  <c r="B2193" i="11"/>
  <c r="C2193" i="11"/>
  <c r="D2193" i="11"/>
  <c r="B2194" i="11"/>
  <c r="C2194" i="11"/>
  <c r="D2194" i="11"/>
  <c r="B2195" i="11"/>
  <c r="C2195" i="11"/>
  <c r="D2195" i="11"/>
  <c r="B2196" i="11"/>
  <c r="C2196" i="11"/>
  <c r="D2196" i="11"/>
  <c r="B2197" i="11"/>
  <c r="C2197" i="11"/>
  <c r="D2197" i="11"/>
  <c r="B2198" i="11"/>
  <c r="C2198" i="11"/>
  <c r="D2198" i="11"/>
  <c r="B2199" i="11"/>
  <c r="C2199" i="11"/>
  <c r="D2199" i="11"/>
  <c r="B2200" i="11"/>
  <c r="C2200" i="11"/>
  <c r="D2200" i="11"/>
  <c r="B2201" i="11"/>
  <c r="C2201" i="11"/>
  <c r="D2201" i="11"/>
  <c r="B2202" i="11"/>
  <c r="C2202" i="11"/>
  <c r="D2202" i="11"/>
  <c r="B2203" i="11"/>
  <c r="C2203" i="11"/>
  <c r="D2203" i="11"/>
  <c r="B2204" i="11"/>
  <c r="C2204" i="11"/>
  <c r="D2204" i="11"/>
  <c r="B2205" i="11"/>
  <c r="C2205" i="11"/>
  <c r="D2205" i="11"/>
  <c r="B2206" i="11"/>
  <c r="C2206" i="11"/>
  <c r="D2206" i="11"/>
  <c r="B2207" i="11"/>
  <c r="C2207" i="11"/>
  <c r="D2207" i="11"/>
  <c r="B2208" i="11"/>
  <c r="C2208" i="11"/>
  <c r="D2208" i="11"/>
  <c r="B2209" i="11"/>
  <c r="C2209" i="11"/>
  <c r="D2209" i="11"/>
  <c r="B2210" i="11"/>
  <c r="C2210" i="11"/>
  <c r="D2210" i="11"/>
  <c r="B2211" i="11"/>
  <c r="C2211" i="11"/>
  <c r="D2211" i="11"/>
  <c r="B2212" i="11"/>
  <c r="C2212" i="11"/>
  <c r="D2212" i="11"/>
  <c r="B2213" i="11"/>
  <c r="C2213" i="11"/>
  <c r="D2213" i="11"/>
  <c r="B2214" i="11"/>
  <c r="C2214" i="11"/>
  <c r="D2214" i="11"/>
  <c r="B2215" i="11"/>
  <c r="C2215" i="11"/>
  <c r="D2215" i="11"/>
  <c r="B2216" i="11"/>
  <c r="C2216" i="11"/>
  <c r="D2216" i="11"/>
  <c r="B2217" i="11"/>
  <c r="C2217" i="11"/>
  <c r="D2217" i="11"/>
  <c r="B2218" i="11"/>
  <c r="C2218" i="11"/>
  <c r="D2218" i="11"/>
  <c r="B2219" i="11"/>
  <c r="C2219" i="11"/>
  <c r="D2219" i="11"/>
  <c r="B2220" i="11"/>
  <c r="C2220" i="11"/>
  <c r="D2220" i="11"/>
  <c r="B2221" i="11"/>
  <c r="C2221" i="11"/>
  <c r="D2221" i="11"/>
  <c r="B2222" i="11"/>
  <c r="C2222" i="11"/>
  <c r="D2222" i="11"/>
  <c r="B2223" i="11"/>
  <c r="C2223" i="11"/>
  <c r="D2223" i="11"/>
  <c r="B2224" i="11"/>
  <c r="C2224" i="11"/>
  <c r="D2224" i="11"/>
  <c r="B2225" i="11"/>
  <c r="C2225" i="11"/>
  <c r="D2225" i="11"/>
  <c r="B2226" i="11"/>
  <c r="C2226" i="11"/>
  <c r="D2226" i="11"/>
  <c r="B2227" i="11"/>
  <c r="C2227" i="11"/>
  <c r="D2227" i="11"/>
  <c r="B2228" i="11"/>
  <c r="C2228" i="11"/>
  <c r="D2228" i="11"/>
  <c r="B2229" i="11"/>
  <c r="C2229" i="11"/>
  <c r="D2229" i="11"/>
  <c r="B2230" i="11"/>
  <c r="C2230" i="11"/>
  <c r="D2230" i="11"/>
  <c r="B2231" i="11"/>
  <c r="C2231" i="11"/>
  <c r="D2231" i="11"/>
  <c r="B2232" i="11"/>
  <c r="C2232" i="11"/>
  <c r="D2232" i="11"/>
  <c r="B2233" i="11"/>
  <c r="C2233" i="11"/>
  <c r="D2233" i="11"/>
  <c r="B2234" i="11"/>
  <c r="C2234" i="11"/>
  <c r="D2234" i="11"/>
  <c r="B2235" i="11"/>
  <c r="C2235" i="11"/>
  <c r="D2235" i="11"/>
  <c r="B2236" i="11"/>
  <c r="C2236" i="11"/>
  <c r="D2236" i="11"/>
  <c r="B2237" i="11"/>
  <c r="C2237" i="11"/>
  <c r="D2237" i="11"/>
  <c r="B2238" i="11"/>
  <c r="C2238" i="11"/>
  <c r="D2238" i="11"/>
  <c r="B2239" i="11"/>
  <c r="C2239" i="11"/>
  <c r="D2239" i="11"/>
  <c r="B2240" i="11"/>
  <c r="C2240" i="11"/>
  <c r="D2240" i="11"/>
  <c r="B2241" i="11"/>
  <c r="C2241" i="11"/>
  <c r="D2241" i="11"/>
  <c r="B2242" i="11"/>
  <c r="C2242" i="11"/>
  <c r="D2242" i="11"/>
  <c r="B2243" i="11"/>
  <c r="C2243" i="11"/>
  <c r="D2243" i="11"/>
  <c r="B2244" i="11"/>
  <c r="C2244" i="11"/>
  <c r="D2244" i="11"/>
  <c r="B2245" i="11"/>
  <c r="C2245" i="11"/>
  <c r="D2245" i="11"/>
  <c r="B2246" i="11"/>
  <c r="C2246" i="11"/>
  <c r="D2246" i="11"/>
  <c r="B2247" i="11"/>
  <c r="C2247" i="11"/>
  <c r="D2247" i="11"/>
  <c r="B2248" i="11"/>
  <c r="C2248" i="11"/>
  <c r="D2248" i="11"/>
  <c r="B2249" i="11"/>
  <c r="C2249" i="11"/>
  <c r="D2249" i="11"/>
  <c r="B2250" i="11"/>
  <c r="C2250" i="11"/>
  <c r="D2250" i="11"/>
  <c r="B2251" i="11"/>
  <c r="C2251" i="11"/>
  <c r="D2251" i="11"/>
  <c r="B2252" i="11"/>
  <c r="C2252" i="11"/>
  <c r="D2252" i="11"/>
  <c r="B2253" i="11"/>
  <c r="C2253" i="11"/>
  <c r="D2253" i="11"/>
  <c r="B2254" i="11"/>
  <c r="C2254" i="11"/>
  <c r="D2254" i="11"/>
  <c r="B2255" i="11"/>
  <c r="C2255" i="11"/>
  <c r="D2255" i="11"/>
  <c r="B2256" i="11"/>
  <c r="C2256" i="11"/>
  <c r="D2256" i="11"/>
  <c r="B2257" i="11"/>
  <c r="C2257" i="11"/>
  <c r="D2257" i="11"/>
  <c r="B2258" i="11"/>
  <c r="C2258" i="11"/>
  <c r="D2258" i="11"/>
  <c r="B2259" i="11"/>
  <c r="C2259" i="11"/>
  <c r="D2259" i="11"/>
  <c r="B2260" i="11"/>
  <c r="C2260" i="11"/>
  <c r="D2260" i="11"/>
  <c r="B2261" i="11"/>
  <c r="C2261" i="11"/>
  <c r="D2261" i="11"/>
  <c r="B2262" i="11"/>
  <c r="C2262" i="11"/>
  <c r="D2262" i="11"/>
  <c r="B2263" i="11"/>
  <c r="C2263" i="11"/>
  <c r="D2263" i="11"/>
  <c r="B2264" i="11"/>
  <c r="C2264" i="11"/>
  <c r="D2264" i="11"/>
  <c r="B2265" i="11"/>
  <c r="C2265" i="11"/>
  <c r="D2265" i="11"/>
  <c r="B2266" i="11"/>
  <c r="C2266" i="11"/>
  <c r="D2266" i="11"/>
  <c r="B2267" i="11"/>
  <c r="C2267" i="11"/>
  <c r="D2267" i="11"/>
  <c r="B2268" i="11"/>
  <c r="C2268" i="11"/>
  <c r="D2268" i="11"/>
  <c r="B2269" i="11"/>
  <c r="C2269" i="11"/>
  <c r="D2269" i="11"/>
  <c r="B2270" i="11"/>
  <c r="C2270" i="11"/>
  <c r="D2270" i="11"/>
  <c r="B2271" i="11"/>
  <c r="C2271" i="11"/>
  <c r="D2271" i="11"/>
  <c r="B2272" i="11"/>
  <c r="C2272" i="11"/>
  <c r="D2272" i="11"/>
  <c r="B2273" i="11"/>
  <c r="C2273" i="11"/>
  <c r="D2273" i="11"/>
  <c r="B2274" i="11"/>
  <c r="C2274" i="11"/>
  <c r="D2274" i="11"/>
  <c r="B2275" i="11"/>
  <c r="C2275" i="11"/>
  <c r="D2275" i="11"/>
  <c r="B2276" i="11"/>
  <c r="C2276" i="11"/>
  <c r="D2276" i="11"/>
  <c r="B2277" i="11"/>
  <c r="C2277" i="11"/>
  <c r="D2277" i="11"/>
  <c r="B2278" i="11"/>
  <c r="C2278" i="11"/>
  <c r="D2278" i="11"/>
  <c r="B2279" i="11"/>
  <c r="C2279" i="11"/>
  <c r="D2279" i="11"/>
  <c r="B2280" i="11"/>
  <c r="C2280" i="11"/>
  <c r="D2280" i="11"/>
  <c r="B2281" i="11"/>
  <c r="C2281" i="11"/>
  <c r="D2281" i="11"/>
  <c r="B2282" i="11"/>
  <c r="C2282" i="11"/>
  <c r="D2282" i="11"/>
  <c r="B2283" i="11"/>
  <c r="C2283" i="11"/>
  <c r="D2283" i="11"/>
  <c r="B2284" i="11"/>
  <c r="C2284" i="11"/>
  <c r="D2284" i="11"/>
  <c r="B2285" i="11"/>
  <c r="C2285" i="11"/>
  <c r="D2285" i="11"/>
  <c r="B2286" i="11"/>
  <c r="C2286" i="11"/>
  <c r="D2286" i="11"/>
  <c r="B2287" i="11"/>
  <c r="C2287" i="11"/>
  <c r="D2287" i="11"/>
  <c r="B2288" i="11"/>
  <c r="C2288" i="11"/>
  <c r="D2288" i="11"/>
  <c r="B2289" i="11"/>
  <c r="C2289" i="11"/>
  <c r="D2289" i="11"/>
  <c r="B2290" i="11"/>
  <c r="C2290" i="11"/>
  <c r="D2290" i="11"/>
  <c r="B2291" i="11"/>
  <c r="C2291" i="11"/>
  <c r="D2291" i="11"/>
  <c r="B2292" i="11"/>
  <c r="C2292" i="11"/>
  <c r="D2292" i="11"/>
  <c r="B2293" i="11"/>
  <c r="C2293" i="11"/>
  <c r="D2293" i="11"/>
  <c r="B2294" i="11"/>
  <c r="C2294" i="11"/>
  <c r="D2294" i="11"/>
  <c r="B2295" i="11"/>
  <c r="C2295" i="11"/>
  <c r="D2295" i="11"/>
  <c r="B2296" i="11"/>
  <c r="C2296" i="11"/>
  <c r="D2296" i="11"/>
  <c r="B2297" i="11"/>
  <c r="C2297" i="11"/>
  <c r="D2297" i="11"/>
  <c r="B2298" i="11"/>
  <c r="C2298" i="11"/>
  <c r="D2298" i="11"/>
  <c r="B2299" i="11"/>
  <c r="C2299" i="11"/>
  <c r="D2299" i="11"/>
  <c r="B2300" i="11"/>
  <c r="C2300" i="11"/>
  <c r="D2300" i="11"/>
  <c r="B2301" i="11"/>
  <c r="C2301" i="11"/>
  <c r="D2301" i="11"/>
  <c r="B2302" i="11"/>
  <c r="C2302" i="11"/>
  <c r="D2302" i="11"/>
  <c r="B2303" i="11"/>
  <c r="C2303" i="11"/>
  <c r="D2303" i="11"/>
  <c r="B2304" i="11"/>
  <c r="C2304" i="11"/>
  <c r="D2304" i="11"/>
  <c r="B2305" i="11"/>
  <c r="C2305" i="11"/>
  <c r="D2305" i="11"/>
  <c r="B2306" i="11"/>
  <c r="C2306" i="11"/>
  <c r="D2306" i="11"/>
  <c r="B2307" i="11"/>
  <c r="C2307" i="11"/>
  <c r="D2307" i="11"/>
  <c r="B2308" i="11"/>
  <c r="C2308" i="11"/>
  <c r="D2308" i="11"/>
  <c r="B2309" i="11"/>
  <c r="C2309" i="11"/>
  <c r="D2309" i="11"/>
  <c r="B2310" i="11"/>
  <c r="C2310" i="11"/>
  <c r="D2310" i="11"/>
  <c r="B2311" i="11"/>
  <c r="C2311" i="11"/>
  <c r="D2311" i="11"/>
  <c r="B2312" i="11"/>
  <c r="C2312" i="11"/>
  <c r="D2312" i="11"/>
  <c r="B2313" i="11"/>
  <c r="C2313" i="11"/>
  <c r="D2313" i="11"/>
  <c r="B2314" i="11"/>
  <c r="C2314" i="11"/>
  <c r="D2314" i="11"/>
  <c r="B2315" i="11"/>
  <c r="C2315" i="11"/>
  <c r="D2315" i="11"/>
  <c r="B2316" i="11"/>
  <c r="C2316" i="11"/>
  <c r="D2316" i="11"/>
  <c r="B2317" i="11"/>
  <c r="C2317" i="11"/>
  <c r="D2317" i="11"/>
  <c r="B2318" i="11"/>
  <c r="C2318" i="11"/>
  <c r="D2318" i="11"/>
  <c r="B2319" i="11"/>
  <c r="C2319" i="11"/>
  <c r="D2319" i="11"/>
  <c r="B2320" i="11"/>
  <c r="C2320" i="11"/>
  <c r="D2320" i="11"/>
  <c r="B2321" i="11"/>
  <c r="C2321" i="11"/>
  <c r="D2321" i="11"/>
  <c r="B2322" i="11"/>
  <c r="C2322" i="11"/>
  <c r="D2322" i="11"/>
  <c r="B2323" i="11"/>
  <c r="C2323" i="11"/>
  <c r="D2323" i="11"/>
  <c r="B2324" i="11"/>
  <c r="C2324" i="11"/>
  <c r="D2324" i="11"/>
  <c r="B2325" i="11"/>
  <c r="C2325" i="11"/>
  <c r="D2325" i="11"/>
  <c r="B2326" i="11"/>
  <c r="C2326" i="11"/>
  <c r="D2326" i="11"/>
  <c r="B2327" i="11"/>
  <c r="C2327" i="11"/>
  <c r="D2327" i="11"/>
  <c r="B2328" i="11"/>
  <c r="C2328" i="11"/>
  <c r="D2328" i="11"/>
  <c r="B2329" i="11"/>
  <c r="C2329" i="11"/>
  <c r="D2329" i="11"/>
  <c r="B2330" i="11"/>
  <c r="C2330" i="11"/>
  <c r="D2330" i="11"/>
  <c r="B2331" i="11"/>
  <c r="C2331" i="11"/>
  <c r="D2331" i="11"/>
  <c r="B2332" i="11"/>
  <c r="C2332" i="11"/>
  <c r="D2332" i="11"/>
  <c r="B2333" i="11"/>
  <c r="C2333" i="11"/>
  <c r="D2333" i="11"/>
  <c r="B2334" i="11"/>
  <c r="C2334" i="11"/>
  <c r="D2334" i="11"/>
  <c r="B2335" i="11"/>
  <c r="C2335" i="11"/>
  <c r="D2335" i="11"/>
  <c r="B2336" i="11"/>
  <c r="C2336" i="11"/>
  <c r="D2336" i="11"/>
  <c r="B2337" i="11"/>
  <c r="C2337" i="11"/>
  <c r="D2337" i="11"/>
  <c r="B2338" i="11"/>
  <c r="C2338" i="11"/>
  <c r="D2338" i="11"/>
  <c r="B2339" i="11"/>
  <c r="C2339" i="11"/>
  <c r="D2339" i="11"/>
  <c r="B2340" i="11"/>
  <c r="C2340" i="11"/>
  <c r="D2340" i="11"/>
  <c r="B2341" i="11"/>
  <c r="C2341" i="11"/>
  <c r="D2341" i="11"/>
  <c r="B2342" i="11"/>
  <c r="C2342" i="11"/>
  <c r="D2342" i="11"/>
  <c r="B2343" i="11"/>
  <c r="C2343" i="11"/>
  <c r="D2343" i="11"/>
  <c r="B2344" i="11"/>
  <c r="C2344" i="11"/>
  <c r="D2344" i="11"/>
  <c r="B2345" i="11"/>
  <c r="C2345" i="11"/>
  <c r="D2345" i="11"/>
  <c r="B2346" i="11"/>
  <c r="C2346" i="11"/>
  <c r="D2346" i="11"/>
  <c r="B2347" i="11"/>
  <c r="C2347" i="11"/>
  <c r="D2347" i="11"/>
  <c r="B2348" i="11"/>
  <c r="C2348" i="11"/>
  <c r="D2348" i="11"/>
  <c r="B2349" i="11"/>
  <c r="C2349" i="11"/>
  <c r="D2349" i="11"/>
  <c r="B2350" i="11"/>
  <c r="C2350" i="11"/>
  <c r="D2350" i="11"/>
  <c r="B2351" i="11"/>
  <c r="C2351" i="11"/>
  <c r="D2351" i="11"/>
  <c r="B2352" i="11"/>
  <c r="C2352" i="11"/>
  <c r="D2352" i="11"/>
  <c r="B2353" i="11"/>
  <c r="C2353" i="11"/>
  <c r="D2353" i="11"/>
  <c r="B2354" i="11"/>
  <c r="C2354" i="11"/>
  <c r="D2354" i="11"/>
  <c r="B2355" i="11"/>
  <c r="C2355" i="11"/>
  <c r="D2355" i="11"/>
  <c r="B2356" i="11"/>
  <c r="C2356" i="11"/>
  <c r="D2356" i="11"/>
  <c r="B2357" i="11"/>
  <c r="C2357" i="11"/>
  <c r="D2357" i="11"/>
  <c r="B2358" i="11"/>
  <c r="C2358" i="11"/>
  <c r="D2358" i="11"/>
  <c r="B2359" i="11"/>
  <c r="C2359" i="11"/>
  <c r="D2359" i="11"/>
  <c r="B2360" i="11"/>
  <c r="C2360" i="11"/>
  <c r="D2360" i="11"/>
  <c r="B2361" i="11"/>
  <c r="C2361" i="11"/>
  <c r="D2361" i="11"/>
  <c r="B2362" i="11"/>
  <c r="C2362" i="11"/>
  <c r="D2362" i="11"/>
  <c r="B2363" i="11"/>
  <c r="C2363" i="11"/>
  <c r="D2363" i="11"/>
  <c r="B2364" i="11"/>
  <c r="C2364" i="11"/>
  <c r="D2364" i="11"/>
  <c r="B2365" i="11"/>
  <c r="C2365" i="11"/>
  <c r="D2365" i="11"/>
  <c r="B2366" i="11"/>
  <c r="C2366" i="11"/>
  <c r="D2366" i="11"/>
  <c r="B2367" i="11"/>
  <c r="C2367" i="11"/>
  <c r="D2367" i="11"/>
  <c r="B2368" i="11"/>
  <c r="C2368" i="11"/>
  <c r="D2368" i="11"/>
  <c r="B2369" i="11"/>
  <c r="C2369" i="11"/>
  <c r="D2369" i="11"/>
  <c r="B2370" i="11"/>
  <c r="C2370" i="11"/>
  <c r="D2370" i="11"/>
  <c r="B2371" i="11"/>
  <c r="C2371" i="11"/>
  <c r="D2371" i="11"/>
  <c r="B2372" i="11"/>
  <c r="C2372" i="11"/>
  <c r="D2372" i="11"/>
  <c r="B2373" i="11"/>
  <c r="C2373" i="11"/>
  <c r="D2373" i="11"/>
  <c r="B2374" i="11"/>
  <c r="C2374" i="11"/>
  <c r="D2374" i="11"/>
  <c r="B2375" i="11"/>
  <c r="C2375" i="11"/>
  <c r="D2375" i="11"/>
  <c r="B2376" i="11"/>
  <c r="C2376" i="11"/>
  <c r="D2376" i="11"/>
  <c r="B2377" i="11"/>
  <c r="C2377" i="11"/>
  <c r="D2377" i="11"/>
  <c r="B2378" i="11"/>
  <c r="C2378" i="11"/>
  <c r="D2378" i="11"/>
  <c r="B2379" i="11"/>
  <c r="C2379" i="11"/>
  <c r="D2379" i="11"/>
  <c r="B2380" i="11"/>
  <c r="C2380" i="11"/>
  <c r="D2380" i="11"/>
  <c r="B2381" i="11"/>
  <c r="C2381" i="11"/>
  <c r="D2381" i="11"/>
  <c r="B2382" i="11"/>
  <c r="C2382" i="11"/>
  <c r="D2382" i="11"/>
  <c r="B2383" i="11"/>
  <c r="C2383" i="11"/>
  <c r="D2383" i="11"/>
  <c r="B2384" i="11"/>
  <c r="C2384" i="11"/>
  <c r="D2384" i="11"/>
  <c r="B2385" i="11"/>
  <c r="C2385" i="11"/>
  <c r="D2385" i="11"/>
  <c r="B2386" i="11"/>
  <c r="C2386" i="11"/>
  <c r="D2386" i="11"/>
  <c r="B2387" i="11"/>
  <c r="C2387" i="11"/>
  <c r="D2387" i="11"/>
  <c r="B2388" i="11"/>
  <c r="C2388" i="11"/>
  <c r="D2388" i="11"/>
  <c r="B2389" i="11"/>
  <c r="C2389" i="11"/>
  <c r="D2389" i="11"/>
  <c r="B2390" i="11"/>
  <c r="C2390" i="11"/>
  <c r="D2390" i="11"/>
  <c r="B2391" i="11"/>
  <c r="C2391" i="11"/>
  <c r="D2391" i="11"/>
  <c r="B2392" i="11"/>
  <c r="C2392" i="11"/>
  <c r="D2392" i="11"/>
  <c r="B2393" i="11"/>
  <c r="C2393" i="11"/>
  <c r="D2393" i="11"/>
  <c r="B2394" i="11"/>
  <c r="C2394" i="11"/>
  <c r="D2394" i="11"/>
  <c r="B2395" i="11"/>
  <c r="C2395" i="11"/>
  <c r="D2395" i="11"/>
  <c r="B2396" i="11"/>
  <c r="C2396" i="11"/>
  <c r="D2396" i="11"/>
  <c r="B2397" i="11"/>
  <c r="C2397" i="11"/>
  <c r="D2397" i="11"/>
  <c r="B2398" i="11"/>
  <c r="C2398" i="11"/>
  <c r="D2398" i="11"/>
  <c r="B2399" i="11"/>
  <c r="C2399" i="11"/>
  <c r="D2399" i="11"/>
  <c r="B2400" i="11"/>
  <c r="C2400" i="11"/>
  <c r="D2400" i="11"/>
  <c r="B2401" i="11"/>
  <c r="C2401" i="11"/>
  <c r="D2401" i="11"/>
  <c r="B2402" i="11"/>
  <c r="C2402" i="11"/>
  <c r="D2402" i="11"/>
  <c r="B2403" i="11"/>
  <c r="C2403" i="11"/>
  <c r="D2403" i="11"/>
  <c r="B2404" i="11"/>
  <c r="C2404" i="11"/>
  <c r="D2404" i="11"/>
  <c r="B2405" i="11"/>
  <c r="C2405" i="11"/>
  <c r="D2405" i="11"/>
  <c r="B2406" i="11"/>
  <c r="C2406" i="11"/>
  <c r="D2406" i="11"/>
  <c r="B2407" i="11"/>
  <c r="C2407" i="11"/>
  <c r="D2407" i="11"/>
  <c r="B2408" i="11"/>
  <c r="C2408" i="11"/>
  <c r="D2408" i="11"/>
  <c r="B2409" i="11"/>
  <c r="C2409" i="11"/>
  <c r="D2409" i="11"/>
  <c r="B2410" i="11"/>
  <c r="C2410" i="11"/>
  <c r="D2410" i="11"/>
  <c r="B2411" i="11"/>
  <c r="C2411" i="11"/>
  <c r="D2411" i="11"/>
  <c r="B2412" i="11"/>
  <c r="C2412" i="11"/>
  <c r="D2412" i="11"/>
  <c r="B2413" i="11"/>
  <c r="C2413" i="11"/>
  <c r="D2413" i="11"/>
  <c r="B2414" i="11"/>
  <c r="C2414" i="11"/>
  <c r="D2414" i="11"/>
  <c r="B2415" i="11"/>
  <c r="C2415" i="11"/>
  <c r="D2415" i="11"/>
  <c r="B2416" i="11"/>
  <c r="C2416" i="11"/>
  <c r="D2416" i="11"/>
  <c r="B2417" i="11"/>
  <c r="C2417" i="11"/>
  <c r="D2417" i="11"/>
  <c r="B2418" i="11"/>
  <c r="C2418" i="11"/>
  <c r="D2418" i="11"/>
  <c r="B2419" i="11"/>
  <c r="C2419" i="11"/>
  <c r="D2419" i="11"/>
  <c r="B2420" i="11"/>
  <c r="C2420" i="11"/>
  <c r="D2420" i="11"/>
  <c r="B2421" i="11"/>
  <c r="C2421" i="11"/>
  <c r="D2421" i="11"/>
  <c r="B2422" i="11"/>
  <c r="C2422" i="11"/>
  <c r="D2422" i="11"/>
  <c r="B2423" i="11"/>
  <c r="C2423" i="11"/>
  <c r="D2423" i="11"/>
  <c r="B2424" i="11"/>
  <c r="C2424" i="11"/>
  <c r="D2424" i="11"/>
  <c r="B2425" i="11"/>
  <c r="C2425" i="11"/>
  <c r="D2425" i="11"/>
  <c r="B2426" i="11"/>
  <c r="C2426" i="11"/>
  <c r="D2426" i="11"/>
  <c r="B2427" i="11"/>
  <c r="C2427" i="11"/>
  <c r="D2427" i="11"/>
  <c r="B2428" i="11"/>
  <c r="C2428" i="11"/>
  <c r="D2428" i="11"/>
  <c r="B2429" i="11"/>
  <c r="C2429" i="11"/>
  <c r="D2429" i="11"/>
  <c r="B2430" i="11"/>
  <c r="C2430" i="11"/>
  <c r="D2430" i="11"/>
  <c r="B2431" i="11"/>
  <c r="C2431" i="11"/>
  <c r="D2431" i="11"/>
  <c r="B2432" i="11"/>
  <c r="C2432" i="11"/>
  <c r="D2432" i="11"/>
  <c r="B2433" i="11"/>
  <c r="C2433" i="11"/>
  <c r="D2433" i="11"/>
  <c r="B2434" i="11"/>
  <c r="C2434" i="11"/>
  <c r="D2434" i="11"/>
  <c r="B2435" i="11"/>
  <c r="C2435" i="11"/>
  <c r="D2435" i="11"/>
  <c r="B2436" i="11"/>
  <c r="C2436" i="11"/>
  <c r="D2436" i="11"/>
  <c r="B2437" i="11"/>
  <c r="C2437" i="11"/>
  <c r="D2437" i="11"/>
  <c r="B2438" i="11"/>
  <c r="C2438" i="11"/>
  <c r="D2438" i="11"/>
  <c r="B2439" i="11"/>
  <c r="C2439" i="11"/>
  <c r="D2439" i="11"/>
  <c r="B2440" i="11"/>
  <c r="C2440" i="11"/>
  <c r="D2440" i="11"/>
  <c r="B2441" i="11"/>
  <c r="C2441" i="11"/>
  <c r="D2441" i="11"/>
  <c r="B2442" i="11"/>
  <c r="C2442" i="11"/>
  <c r="D2442" i="11"/>
  <c r="B2443" i="11"/>
  <c r="C2443" i="11"/>
  <c r="D2443" i="11"/>
  <c r="B2444" i="11"/>
  <c r="C2444" i="11"/>
  <c r="D2444" i="11"/>
  <c r="B2445" i="11"/>
  <c r="C2445" i="11"/>
  <c r="D2445" i="11"/>
  <c r="B2446" i="11"/>
  <c r="C2446" i="11"/>
  <c r="D2446" i="11"/>
  <c r="B2447" i="11"/>
  <c r="C2447" i="11"/>
  <c r="D2447" i="11"/>
  <c r="B2448" i="11"/>
  <c r="C2448" i="11"/>
  <c r="D2448" i="11"/>
  <c r="B2449" i="11"/>
  <c r="C2449" i="11"/>
  <c r="D2449" i="11"/>
  <c r="B2450" i="11"/>
  <c r="C2450" i="11"/>
  <c r="D2450" i="11"/>
  <c r="B2451" i="11"/>
  <c r="C2451" i="11"/>
  <c r="D2451" i="11"/>
  <c r="B2452" i="11"/>
  <c r="C2452" i="11"/>
  <c r="D2452" i="11"/>
  <c r="B2453" i="11"/>
  <c r="C2453" i="11"/>
  <c r="D2453" i="11"/>
  <c r="B2454" i="11"/>
  <c r="C2454" i="11"/>
  <c r="D2454" i="11"/>
  <c r="B2455" i="11"/>
  <c r="C2455" i="11"/>
  <c r="D2455" i="11"/>
  <c r="B2456" i="11"/>
  <c r="C2456" i="11"/>
  <c r="D2456" i="11"/>
  <c r="B2457" i="11"/>
  <c r="C2457" i="11"/>
  <c r="D2457" i="11"/>
  <c r="B2458" i="11"/>
  <c r="C2458" i="11"/>
  <c r="D2458" i="11"/>
  <c r="B2459" i="11"/>
  <c r="C2459" i="11"/>
  <c r="D2459" i="11"/>
  <c r="B2460" i="11"/>
  <c r="C2460" i="11"/>
  <c r="D2460" i="11"/>
  <c r="B2461" i="11"/>
  <c r="C2461" i="11"/>
  <c r="D2461" i="11"/>
  <c r="B2462" i="11"/>
  <c r="C2462" i="11"/>
  <c r="D2462" i="11"/>
  <c r="B2463" i="11"/>
  <c r="C2463" i="11"/>
  <c r="D2463" i="11"/>
  <c r="B2464" i="11"/>
  <c r="C2464" i="11"/>
  <c r="D2464" i="11"/>
  <c r="B2465" i="11"/>
  <c r="C2465" i="11"/>
  <c r="D2465" i="11"/>
  <c r="B2466" i="11"/>
  <c r="C2466" i="11"/>
  <c r="D2466" i="11"/>
  <c r="B2467" i="11"/>
  <c r="C2467" i="11"/>
  <c r="D2467" i="11"/>
  <c r="B2468" i="11"/>
  <c r="C2468" i="11"/>
  <c r="D2468" i="11"/>
  <c r="B2469" i="11"/>
  <c r="C2469" i="11"/>
  <c r="D2469" i="11"/>
  <c r="B2470" i="11"/>
  <c r="C2470" i="11"/>
  <c r="D2470" i="11"/>
  <c r="B2471" i="11"/>
  <c r="C2471" i="11"/>
  <c r="D2471" i="11"/>
  <c r="B2472" i="11"/>
  <c r="C2472" i="11"/>
  <c r="D2472" i="11"/>
  <c r="B2473" i="11"/>
  <c r="C2473" i="11"/>
  <c r="D2473" i="11"/>
  <c r="B2474" i="11"/>
  <c r="C2474" i="11"/>
  <c r="D2474" i="11"/>
  <c r="B2475" i="11"/>
  <c r="C2475" i="11"/>
  <c r="D2475" i="11"/>
  <c r="B2476" i="11"/>
  <c r="C2476" i="11"/>
  <c r="D2476" i="11"/>
  <c r="B2477" i="11"/>
  <c r="C2477" i="11"/>
  <c r="D2477" i="11"/>
  <c r="B2478" i="11"/>
  <c r="C2478" i="11"/>
  <c r="D2478" i="11"/>
  <c r="B2479" i="11"/>
  <c r="C2479" i="11"/>
  <c r="D2479" i="11"/>
  <c r="B2480" i="11"/>
  <c r="C2480" i="11"/>
  <c r="D2480" i="11"/>
  <c r="B2481" i="11"/>
  <c r="C2481" i="11"/>
  <c r="D2481" i="11"/>
  <c r="B2482" i="11"/>
  <c r="C2482" i="11"/>
  <c r="D2482" i="11"/>
  <c r="B2483" i="11"/>
  <c r="C2483" i="11"/>
  <c r="D2483" i="11"/>
  <c r="B2484" i="11"/>
  <c r="C2484" i="11"/>
  <c r="D2484" i="11"/>
  <c r="B2485" i="11"/>
  <c r="C2485" i="11"/>
  <c r="D2485" i="11"/>
  <c r="B2486" i="11"/>
  <c r="C2486" i="11"/>
  <c r="D2486" i="11"/>
  <c r="B2487" i="11"/>
  <c r="C2487" i="11"/>
  <c r="D2487" i="11"/>
  <c r="B2488" i="11"/>
  <c r="C2488" i="11"/>
  <c r="D2488" i="11"/>
  <c r="B2489" i="11"/>
  <c r="C2489" i="11"/>
  <c r="D2489" i="11"/>
  <c r="B2490" i="11"/>
  <c r="C2490" i="11"/>
  <c r="D2490" i="11"/>
  <c r="B2491" i="11"/>
  <c r="C2491" i="11"/>
  <c r="D2491" i="11"/>
  <c r="B2492" i="11"/>
  <c r="C2492" i="11"/>
  <c r="D2492" i="11"/>
  <c r="B2493" i="11"/>
  <c r="C2493" i="11"/>
  <c r="D2493" i="11"/>
  <c r="B2494" i="11"/>
  <c r="C2494" i="11"/>
  <c r="D2494" i="11"/>
  <c r="B2495" i="11"/>
  <c r="C2495" i="11"/>
  <c r="D2495" i="11"/>
  <c r="B2496" i="11"/>
  <c r="C2496" i="11"/>
  <c r="D2496" i="11"/>
  <c r="B2497" i="11"/>
  <c r="C2497" i="11"/>
  <c r="D2497" i="11"/>
  <c r="B2498" i="11"/>
  <c r="C2498" i="11"/>
  <c r="D2498" i="11"/>
  <c r="B2499" i="11"/>
  <c r="C2499" i="11"/>
  <c r="D2499" i="11"/>
  <c r="B2500" i="11"/>
  <c r="C2500" i="11"/>
  <c r="D2500" i="11"/>
  <c r="B2501" i="11"/>
  <c r="C2501" i="11"/>
  <c r="D2501" i="11"/>
  <c r="B2502" i="11"/>
  <c r="C2502" i="11"/>
  <c r="D2502" i="11"/>
  <c r="B2503" i="11"/>
  <c r="C2503" i="11"/>
  <c r="D2503" i="11"/>
  <c r="B2504" i="11"/>
  <c r="C2504" i="11"/>
  <c r="D2504" i="11"/>
  <c r="B2505" i="11"/>
  <c r="C2505" i="11"/>
  <c r="D2505" i="11"/>
  <c r="B2506" i="11"/>
  <c r="C2506" i="11"/>
  <c r="D2506" i="11"/>
  <c r="B2507" i="11"/>
  <c r="C2507" i="11"/>
  <c r="D2507" i="11"/>
  <c r="B2508" i="11"/>
  <c r="C2508" i="11"/>
  <c r="D2508" i="11"/>
  <c r="B2509" i="11"/>
  <c r="C2509" i="11"/>
  <c r="D2509" i="11"/>
  <c r="B2510" i="11"/>
  <c r="C2510" i="11"/>
  <c r="D2510" i="11"/>
  <c r="B2511" i="11"/>
  <c r="C2511" i="11"/>
  <c r="D2511" i="11"/>
  <c r="B2512" i="11"/>
  <c r="C2512" i="11"/>
  <c r="D2512" i="11"/>
  <c r="B2513" i="11"/>
  <c r="C2513" i="11"/>
  <c r="D2513" i="11"/>
  <c r="B2514" i="11"/>
  <c r="C2514" i="11"/>
  <c r="D2514" i="11"/>
  <c r="B2515" i="11"/>
  <c r="C2515" i="11"/>
  <c r="D2515" i="11"/>
  <c r="B2516" i="11"/>
  <c r="C2516" i="11"/>
  <c r="D2516" i="11"/>
  <c r="B2517" i="11"/>
  <c r="C2517" i="11"/>
  <c r="D2517" i="11"/>
  <c r="B2518" i="11"/>
  <c r="C2518" i="11"/>
  <c r="D2518" i="11"/>
  <c r="B2519" i="11"/>
  <c r="C2519" i="11"/>
  <c r="D2519" i="11"/>
  <c r="B2520" i="11"/>
  <c r="C2520" i="11"/>
  <c r="D2520" i="11"/>
  <c r="B2521" i="11"/>
  <c r="C2521" i="11"/>
  <c r="D2521" i="11"/>
  <c r="B2522" i="11"/>
  <c r="C2522" i="11"/>
  <c r="D2522" i="11"/>
  <c r="B2523" i="11"/>
  <c r="C2523" i="11"/>
  <c r="D2523" i="11"/>
  <c r="B2524" i="11"/>
  <c r="C2524" i="11"/>
  <c r="D2524" i="11"/>
  <c r="B2525" i="11"/>
  <c r="C2525" i="11"/>
  <c r="D2525" i="11"/>
  <c r="B2526" i="11"/>
  <c r="C2526" i="11"/>
  <c r="D2526" i="11"/>
  <c r="B2527" i="11"/>
  <c r="C2527" i="11"/>
  <c r="D2527" i="11"/>
  <c r="B2528" i="11"/>
  <c r="C2528" i="11"/>
  <c r="D2528" i="11"/>
  <c r="B2529" i="11"/>
  <c r="C2529" i="11"/>
  <c r="D2529" i="11"/>
  <c r="B2530" i="11"/>
  <c r="C2530" i="11"/>
  <c r="D2530" i="11"/>
  <c r="B2531" i="11"/>
  <c r="C2531" i="11"/>
  <c r="D2531" i="11"/>
  <c r="B2532" i="11"/>
  <c r="C2532" i="11"/>
  <c r="D2532" i="11"/>
  <c r="B2533" i="11"/>
  <c r="C2533" i="11"/>
  <c r="D2533" i="11"/>
  <c r="B2534" i="11"/>
  <c r="C2534" i="11"/>
  <c r="D2534" i="11"/>
  <c r="B2535" i="11"/>
  <c r="C2535" i="11"/>
  <c r="D2535" i="11"/>
  <c r="B2536" i="11"/>
  <c r="C2536" i="11"/>
  <c r="D2536" i="11"/>
  <c r="B2537" i="11"/>
  <c r="C2537" i="11"/>
  <c r="D2537" i="11"/>
  <c r="B2538" i="11"/>
  <c r="C2538" i="11"/>
  <c r="D2538" i="11"/>
  <c r="B2539" i="11"/>
  <c r="C2539" i="11"/>
  <c r="D2539" i="11"/>
  <c r="B2540" i="11"/>
  <c r="C2540" i="11"/>
  <c r="D2540" i="11"/>
  <c r="B2541" i="11"/>
  <c r="C2541" i="11"/>
  <c r="D2541" i="11"/>
  <c r="B2542" i="11"/>
  <c r="C2542" i="11"/>
  <c r="D2542" i="11"/>
  <c r="B2543" i="11"/>
  <c r="C2543" i="11"/>
  <c r="D2543" i="11"/>
  <c r="B2544" i="11"/>
  <c r="C2544" i="11"/>
  <c r="D2544" i="11"/>
  <c r="B2545" i="11"/>
  <c r="C2545" i="11"/>
  <c r="D2545" i="11"/>
  <c r="B2546" i="11"/>
  <c r="C2546" i="11"/>
  <c r="D2546" i="11"/>
  <c r="B2547" i="11"/>
  <c r="C2547" i="11"/>
  <c r="D2547" i="11"/>
  <c r="B2548" i="11"/>
  <c r="C2548" i="11"/>
  <c r="D2548" i="11"/>
  <c r="B2549" i="11"/>
  <c r="C2549" i="11"/>
  <c r="D2549" i="11"/>
  <c r="B2550" i="11"/>
  <c r="C2550" i="11"/>
  <c r="D2550" i="11"/>
  <c r="B2551" i="11"/>
  <c r="C2551" i="11"/>
  <c r="D2551" i="11"/>
  <c r="B2552" i="11"/>
  <c r="C2552" i="11"/>
  <c r="D2552" i="11"/>
  <c r="B2553" i="11"/>
  <c r="C2553" i="11"/>
  <c r="D2553" i="11"/>
  <c r="B2554" i="11"/>
  <c r="C2554" i="11"/>
  <c r="D2554" i="11"/>
  <c r="B2555" i="11"/>
  <c r="C2555" i="11"/>
  <c r="D2555" i="11"/>
  <c r="B2556" i="11"/>
  <c r="C2556" i="11"/>
  <c r="D2556" i="11"/>
  <c r="B2557" i="11"/>
  <c r="C2557" i="11"/>
  <c r="D2557" i="11"/>
  <c r="B2558" i="11"/>
  <c r="C2558" i="11"/>
  <c r="D2558" i="11"/>
  <c r="B2559" i="11"/>
  <c r="C2559" i="11"/>
  <c r="D2559" i="11"/>
  <c r="B2560" i="11"/>
  <c r="C2560" i="11"/>
  <c r="D2560" i="11"/>
  <c r="B2561" i="11"/>
  <c r="C2561" i="11"/>
  <c r="D2561" i="11"/>
  <c r="B2562" i="11"/>
  <c r="C2562" i="11"/>
  <c r="D2562" i="11"/>
  <c r="B2563" i="11"/>
  <c r="C2563" i="11"/>
  <c r="D2563" i="11"/>
  <c r="B2564" i="11"/>
  <c r="C2564" i="11"/>
  <c r="D2564" i="11"/>
  <c r="B2565" i="11"/>
  <c r="C2565" i="11"/>
  <c r="D2565" i="11"/>
  <c r="B2566" i="11"/>
  <c r="C2566" i="11"/>
  <c r="D2566" i="11"/>
  <c r="B2567" i="11"/>
  <c r="C2567" i="11"/>
  <c r="D2567" i="11"/>
  <c r="B2568" i="11"/>
  <c r="C2568" i="11"/>
  <c r="D2568" i="11"/>
  <c r="B2569" i="11"/>
  <c r="C2569" i="11"/>
  <c r="D2569" i="11"/>
  <c r="B2570" i="11"/>
  <c r="C2570" i="11"/>
  <c r="D2570" i="11"/>
  <c r="B2571" i="11"/>
  <c r="C2571" i="11"/>
  <c r="D2571" i="11"/>
  <c r="B2572" i="11"/>
  <c r="C2572" i="11"/>
  <c r="D2572" i="11"/>
  <c r="B2573" i="11"/>
  <c r="C2573" i="11"/>
  <c r="D2573" i="11"/>
  <c r="B2574" i="11"/>
  <c r="C2574" i="11"/>
  <c r="D2574" i="11"/>
  <c r="B2575" i="11"/>
  <c r="C2575" i="11"/>
  <c r="D2575" i="11"/>
  <c r="B2576" i="11"/>
  <c r="C2576" i="11"/>
  <c r="D2576" i="11"/>
  <c r="B2577" i="11"/>
  <c r="C2577" i="11"/>
  <c r="D2577" i="11"/>
  <c r="B2578" i="11"/>
  <c r="C2578" i="11"/>
  <c r="D2578" i="11"/>
  <c r="B2579" i="11"/>
  <c r="C2579" i="11"/>
  <c r="D2579" i="11"/>
  <c r="B2580" i="11"/>
  <c r="C2580" i="11"/>
  <c r="D2580" i="11"/>
  <c r="B2581" i="11"/>
  <c r="C2581" i="11"/>
  <c r="D2581" i="11"/>
  <c r="B2582" i="11"/>
  <c r="C2582" i="11"/>
  <c r="D2582" i="11"/>
  <c r="B2583" i="11"/>
  <c r="C2583" i="11"/>
  <c r="D2583" i="11"/>
  <c r="B2584" i="11"/>
  <c r="C2584" i="11"/>
  <c r="D2584" i="11"/>
  <c r="B2585" i="11"/>
  <c r="C2585" i="11"/>
  <c r="D2585" i="11"/>
  <c r="B2586" i="11"/>
  <c r="C2586" i="11"/>
  <c r="D2586" i="11"/>
  <c r="B2587" i="11"/>
  <c r="C2587" i="11"/>
  <c r="D2587" i="11"/>
  <c r="B2588" i="11"/>
  <c r="C2588" i="11"/>
  <c r="D2588" i="11"/>
  <c r="B2589" i="11"/>
  <c r="C2589" i="11"/>
  <c r="D2589" i="11"/>
  <c r="B2590" i="11"/>
  <c r="C2590" i="11"/>
  <c r="D2590" i="11"/>
  <c r="B2591" i="11"/>
  <c r="C2591" i="11"/>
  <c r="D2591" i="11"/>
  <c r="B2592" i="11"/>
  <c r="C2592" i="11"/>
  <c r="D2592" i="11"/>
  <c r="B2593" i="11"/>
  <c r="C2593" i="11"/>
  <c r="D2593" i="11"/>
  <c r="B2594" i="11"/>
  <c r="C2594" i="11"/>
  <c r="D2594" i="11"/>
  <c r="B2595" i="11"/>
  <c r="C2595" i="11"/>
  <c r="D2595" i="11"/>
  <c r="B2596" i="11"/>
  <c r="C2596" i="11"/>
  <c r="D2596" i="11"/>
  <c r="B2597" i="11"/>
  <c r="C2597" i="11"/>
  <c r="D2597" i="11"/>
  <c r="B2598" i="11"/>
  <c r="C2598" i="11"/>
  <c r="D2598" i="11"/>
  <c r="B2599" i="11"/>
  <c r="C2599" i="11"/>
  <c r="D2599" i="11"/>
  <c r="B2600" i="11"/>
  <c r="C2600" i="11"/>
  <c r="D2600" i="11"/>
  <c r="B2601" i="11"/>
  <c r="C2601" i="11"/>
  <c r="D2601" i="11"/>
  <c r="B2602" i="11"/>
  <c r="C2602" i="11"/>
  <c r="D2602" i="11"/>
  <c r="B2603" i="11"/>
  <c r="C2603" i="11"/>
  <c r="D2603" i="11"/>
  <c r="B2604" i="11"/>
  <c r="C2604" i="11"/>
  <c r="D2604" i="11"/>
  <c r="B2605" i="11"/>
  <c r="C2605" i="11"/>
  <c r="D2605" i="11"/>
  <c r="B2606" i="11"/>
  <c r="C2606" i="11"/>
  <c r="D2606" i="11"/>
  <c r="B2607" i="11"/>
  <c r="C2607" i="11"/>
  <c r="D2607" i="11"/>
  <c r="B2608" i="11"/>
  <c r="C2608" i="11"/>
  <c r="D2608" i="11"/>
  <c r="B2609" i="11"/>
  <c r="C2609" i="11"/>
  <c r="D2609" i="11"/>
  <c r="B2610" i="11"/>
  <c r="C2610" i="11"/>
  <c r="D2610" i="11"/>
  <c r="B2611" i="11"/>
  <c r="C2611" i="11"/>
  <c r="D2611" i="11"/>
  <c r="B2612" i="11"/>
  <c r="C2612" i="11"/>
  <c r="D2612" i="11"/>
  <c r="B2613" i="11"/>
  <c r="C2613" i="11"/>
  <c r="D2613" i="11"/>
  <c r="B2614" i="11"/>
  <c r="C2614" i="11"/>
  <c r="D2614" i="11"/>
  <c r="B2615" i="11"/>
  <c r="C2615" i="11"/>
  <c r="D2615" i="11"/>
  <c r="B2616" i="11"/>
  <c r="C2616" i="11"/>
  <c r="D2616" i="11"/>
  <c r="B2617" i="11"/>
  <c r="C2617" i="11"/>
  <c r="D2617" i="11"/>
  <c r="B2618" i="11"/>
  <c r="C2618" i="11"/>
  <c r="D2618" i="11"/>
  <c r="B2619" i="11"/>
  <c r="C2619" i="11"/>
  <c r="D2619" i="11"/>
  <c r="B2620" i="11"/>
  <c r="C2620" i="11"/>
  <c r="D2620" i="11"/>
  <c r="B2621" i="11"/>
  <c r="C2621" i="11"/>
  <c r="D2621" i="11"/>
  <c r="B2622" i="11"/>
  <c r="C2622" i="11"/>
  <c r="D2622" i="11"/>
  <c r="B2623" i="11"/>
  <c r="C2623" i="11"/>
  <c r="D2623" i="11"/>
  <c r="B2624" i="11"/>
  <c r="C2624" i="11"/>
  <c r="D2624" i="11"/>
  <c r="B2625" i="11"/>
  <c r="C2625" i="11"/>
  <c r="D2625" i="11"/>
  <c r="B2626" i="11"/>
  <c r="C2626" i="11"/>
  <c r="D2626" i="11"/>
  <c r="B2627" i="11"/>
  <c r="C2627" i="11"/>
  <c r="D2627" i="11"/>
  <c r="B2628" i="11"/>
  <c r="C2628" i="11"/>
  <c r="D2628" i="11"/>
  <c r="B2629" i="11"/>
  <c r="C2629" i="11"/>
  <c r="D2629" i="11"/>
  <c r="B2630" i="11"/>
  <c r="C2630" i="11"/>
  <c r="D2630" i="11"/>
  <c r="B2631" i="11"/>
  <c r="C2631" i="11"/>
  <c r="D2631" i="11"/>
  <c r="B2632" i="11"/>
  <c r="C2632" i="11"/>
  <c r="D2632" i="11"/>
  <c r="B2633" i="11"/>
  <c r="C2633" i="11"/>
  <c r="D2633" i="11"/>
  <c r="B2634" i="11"/>
  <c r="C2634" i="11"/>
  <c r="D2634" i="11"/>
  <c r="B2635" i="11"/>
  <c r="C2635" i="11"/>
  <c r="D2635" i="11"/>
  <c r="B2636" i="11"/>
  <c r="C2636" i="11"/>
  <c r="D2636" i="11"/>
  <c r="B2637" i="11"/>
  <c r="C2637" i="11"/>
  <c r="D2637" i="11"/>
  <c r="B2638" i="11"/>
  <c r="C2638" i="11"/>
  <c r="D2638" i="11"/>
  <c r="B2639" i="11"/>
  <c r="C2639" i="11"/>
  <c r="D2639" i="11"/>
  <c r="B2640" i="11"/>
  <c r="C2640" i="11"/>
  <c r="D2640" i="11"/>
  <c r="B2641" i="11"/>
  <c r="C2641" i="11"/>
  <c r="D2641" i="11"/>
  <c r="B2642" i="11"/>
  <c r="C2642" i="11"/>
  <c r="D2642" i="11"/>
  <c r="B2643" i="11"/>
  <c r="C2643" i="11"/>
  <c r="D2643" i="11"/>
  <c r="B2644" i="11"/>
  <c r="C2644" i="11"/>
  <c r="D2644" i="11"/>
  <c r="B2645" i="11"/>
  <c r="C2645" i="11"/>
  <c r="D2645" i="11"/>
  <c r="B2646" i="11"/>
  <c r="C2646" i="11"/>
  <c r="D2646" i="11"/>
  <c r="B2647" i="11"/>
  <c r="C2647" i="11"/>
  <c r="D2647" i="11"/>
  <c r="B2648" i="11"/>
  <c r="C2648" i="11"/>
  <c r="D2648" i="11"/>
  <c r="B2649" i="11"/>
  <c r="C2649" i="11"/>
  <c r="D2649" i="11"/>
  <c r="B2650" i="11"/>
  <c r="C2650" i="11"/>
  <c r="D2650" i="11"/>
  <c r="B2651" i="11"/>
  <c r="C2651" i="11"/>
  <c r="D2651" i="11"/>
  <c r="B2652" i="11"/>
  <c r="C2652" i="11"/>
  <c r="D2652" i="11"/>
  <c r="B2653" i="11"/>
  <c r="C2653" i="11"/>
  <c r="D2653" i="11"/>
  <c r="B2654" i="11"/>
  <c r="C2654" i="11"/>
  <c r="D2654" i="11"/>
  <c r="B2655" i="11"/>
  <c r="C2655" i="11"/>
  <c r="D2655" i="11"/>
  <c r="B2656" i="11"/>
  <c r="C2656" i="11"/>
  <c r="D2656" i="11"/>
  <c r="B2657" i="11"/>
  <c r="C2657" i="11"/>
  <c r="D2657" i="11"/>
  <c r="B2658" i="11"/>
  <c r="C2658" i="11"/>
  <c r="D2658" i="11"/>
  <c r="B2659" i="11"/>
  <c r="C2659" i="11"/>
  <c r="D2659" i="11"/>
  <c r="B2660" i="11"/>
  <c r="C2660" i="11"/>
  <c r="D2660" i="11"/>
  <c r="B2661" i="11"/>
  <c r="C2661" i="11"/>
  <c r="D2661" i="11"/>
  <c r="B2662" i="11"/>
  <c r="C2662" i="11"/>
  <c r="D2662" i="11"/>
  <c r="B2663" i="11"/>
  <c r="C2663" i="11"/>
  <c r="D2663" i="11"/>
  <c r="B2664" i="11"/>
  <c r="C2664" i="11"/>
  <c r="D2664" i="11"/>
  <c r="B2665" i="11"/>
  <c r="C2665" i="11"/>
  <c r="D2665" i="11"/>
  <c r="B2666" i="11"/>
  <c r="C2666" i="11"/>
  <c r="D2666" i="11"/>
  <c r="B2667" i="11"/>
  <c r="C2667" i="11"/>
  <c r="D2667" i="11"/>
  <c r="B2668" i="11"/>
  <c r="C2668" i="11"/>
  <c r="D2668" i="11"/>
  <c r="B2669" i="11"/>
  <c r="C2669" i="11"/>
  <c r="D2669" i="11"/>
  <c r="B2670" i="11"/>
  <c r="C2670" i="11"/>
  <c r="D2670" i="11"/>
  <c r="B2671" i="11"/>
  <c r="C2671" i="11"/>
  <c r="D2671" i="11"/>
  <c r="B2672" i="11"/>
  <c r="C2672" i="11"/>
  <c r="D2672" i="11"/>
  <c r="B2673" i="11"/>
  <c r="C2673" i="11"/>
  <c r="D2673" i="11"/>
  <c r="B2674" i="11"/>
  <c r="C2674" i="11"/>
  <c r="D2674" i="11"/>
  <c r="B2675" i="11"/>
  <c r="C2675" i="11"/>
  <c r="D2675" i="11"/>
  <c r="B2676" i="11"/>
  <c r="C2676" i="11"/>
  <c r="D2676" i="11"/>
  <c r="B2677" i="11"/>
  <c r="C2677" i="11"/>
  <c r="D2677" i="11"/>
  <c r="B2678" i="11"/>
  <c r="C2678" i="11"/>
  <c r="D2678" i="11"/>
  <c r="B2679" i="11"/>
  <c r="C2679" i="11"/>
  <c r="D2679" i="11"/>
  <c r="B2680" i="11"/>
  <c r="C2680" i="11"/>
  <c r="D2680" i="11"/>
  <c r="B2681" i="11"/>
  <c r="C2681" i="11"/>
  <c r="D2681" i="11"/>
  <c r="B2682" i="11"/>
  <c r="C2682" i="11"/>
  <c r="D2682" i="11"/>
  <c r="B2683" i="11"/>
  <c r="C2683" i="11"/>
  <c r="D2683" i="11"/>
  <c r="B2684" i="11"/>
  <c r="C2684" i="11"/>
  <c r="D2684" i="11"/>
  <c r="B2685" i="11"/>
  <c r="C2685" i="11"/>
  <c r="D2685" i="11"/>
  <c r="B2686" i="11"/>
  <c r="C2686" i="11"/>
  <c r="D2686" i="11"/>
  <c r="B2687" i="11"/>
  <c r="C2687" i="11"/>
  <c r="D2687" i="11"/>
  <c r="B2688" i="11"/>
  <c r="C2688" i="11"/>
  <c r="D2688" i="11"/>
  <c r="B2689" i="11"/>
  <c r="C2689" i="11"/>
  <c r="D2689" i="11"/>
  <c r="B2690" i="11"/>
  <c r="C2690" i="11"/>
  <c r="D2690" i="11"/>
  <c r="B2691" i="11"/>
  <c r="C2691" i="11"/>
  <c r="D2691" i="11"/>
  <c r="B2692" i="11"/>
  <c r="C2692" i="11"/>
  <c r="D2692" i="11"/>
  <c r="B2693" i="11"/>
  <c r="C2693" i="11"/>
  <c r="D2693" i="11"/>
  <c r="B2694" i="11"/>
  <c r="C2694" i="11"/>
  <c r="D2694" i="11"/>
  <c r="B2695" i="11"/>
  <c r="C2695" i="11"/>
  <c r="D2695" i="11"/>
  <c r="B2696" i="11"/>
  <c r="C2696" i="11"/>
  <c r="D2696" i="11"/>
  <c r="B2697" i="11"/>
  <c r="C2697" i="11"/>
  <c r="D2697" i="11"/>
  <c r="B2698" i="11"/>
  <c r="C2698" i="11"/>
  <c r="D2698" i="11"/>
  <c r="B2699" i="11"/>
  <c r="C2699" i="11"/>
  <c r="D2699" i="11"/>
  <c r="B2700" i="11"/>
  <c r="C2700" i="11"/>
  <c r="D2700" i="11"/>
  <c r="B2701" i="11"/>
  <c r="C2701" i="11"/>
  <c r="D2701" i="11"/>
  <c r="B2702" i="11"/>
  <c r="C2702" i="11"/>
  <c r="D2702" i="11"/>
  <c r="B2703" i="11"/>
  <c r="C2703" i="11"/>
  <c r="D2703" i="11"/>
  <c r="B2704" i="11"/>
  <c r="C2704" i="11"/>
  <c r="D2704" i="11"/>
  <c r="B2705" i="11"/>
  <c r="C2705" i="11"/>
  <c r="D2705" i="11"/>
  <c r="B2706" i="11"/>
  <c r="C2706" i="11"/>
  <c r="D2706" i="11"/>
  <c r="B2707" i="11"/>
  <c r="C2707" i="11"/>
  <c r="D2707" i="11"/>
  <c r="B2708" i="11"/>
  <c r="C2708" i="11"/>
  <c r="D2708" i="11"/>
  <c r="B2709" i="11"/>
  <c r="C2709" i="11"/>
  <c r="D2709" i="11"/>
  <c r="B2710" i="11"/>
  <c r="C2710" i="11"/>
  <c r="D2710" i="11"/>
  <c r="B2711" i="11"/>
  <c r="C2711" i="11"/>
  <c r="D2711" i="11"/>
  <c r="B2712" i="11"/>
  <c r="C2712" i="11"/>
  <c r="D2712" i="11"/>
  <c r="B2713" i="11"/>
  <c r="C2713" i="11"/>
  <c r="D2713" i="11"/>
  <c r="B2714" i="11"/>
  <c r="C2714" i="11"/>
  <c r="D2714" i="11"/>
  <c r="B2715" i="11"/>
  <c r="C2715" i="11"/>
  <c r="D2715" i="11"/>
  <c r="B2716" i="11"/>
  <c r="C2716" i="11"/>
  <c r="D2716" i="11"/>
  <c r="B2717" i="11"/>
  <c r="C2717" i="11"/>
  <c r="D2717" i="11"/>
  <c r="B2718" i="11"/>
  <c r="C2718" i="11"/>
  <c r="D2718" i="11"/>
  <c r="B2719" i="11"/>
  <c r="C2719" i="11"/>
  <c r="D2719" i="11"/>
  <c r="B2720" i="11"/>
  <c r="C2720" i="11"/>
  <c r="D2720" i="11"/>
  <c r="B2721" i="11"/>
  <c r="C2721" i="11"/>
  <c r="D2721" i="11"/>
  <c r="B2722" i="11"/>
  <c r="C2722" i="11"/>
  <c r="D2722" i="11"/>
  <c r="B2723" i="11"/>
  <c r="C2723" i="11"/>
  <c r="D2723" i="11"/>
  <c r="B2724" i="11"/>
  <c r="C2724" i="11"/>
  <c r="D2724" i="11"/>
  <c r="B2725" i="11"/>
  <c r="C2725" i="11"/>
  <c r="D2725" i="11"/>
  <c r="B2726" i="11"/>
  <c r="C2726" i="11"/>
  <c r="D2726" i="11"/>
  <c r="B2727" i="11"/>
  <c r="C2727" i="11"/>
  <c r="D2727" i="11"/>
  <c r="B2728" i="11"/>
  <c r="C2728" i="11"/>
  <c r="D2728" i="11"/>
  <c r="B2729" i="11"/>
  <c r="C2729" i="11"/>
  <c r="D2729" i="11"/>
  <c r="B2730" i="11"/>
  <c r="C2730" i="11"/>
  <c r="D2730" i="11"/>
  <c r="B2731" i="11"/>
  <c r="C2731" i="11"/>
  <c r="D2731" i="11"/>
  <c r="B2732" i="11"/>
  <c r="C2732" i="11"/>
  <c r="D2732" i="11"/>
  <c r="B2733" i="11"/>
  <c r="C2733" i="11"/>
  <c r="D2733" i="11"/>
  <c r="B2734" i="11"/>
  <c r="C2734" i="11"/>
  <c r="D2734" i="11"/>
  <c r="B2735" i="11"/>
  <c r="C2735" i="11"/>
  <c r="D2735" i="11"/>
  <c r="B2736" i="11"/>
  <c r="C2736" i="11"/>
  <c r="D2736" i="11"/>
  <c r="B2737" i="11"/>
  <c r="C2737" i="11"/>
  <c r="D2737" i="11"/>
  <c r="B2738" i="11"/>
  <c r="C2738" i="11"/>
  <c r="D2738" i="11"/>
  <c r="B2739" i="11"/>
  <c r="C2739" i="11"/>
  <c r="D2739" i="11"/>
  <c r="B2740" i="11"/>
  <c r="C2740" i="11"/>
  <c r="D2740" i="11"/>
  <c r="B2741" i="11"/>
  <c r="C2741" i="11"/>
  <c r="D2741" i="11"/>
  <c r="B2742" i="11"/>
  <c r="C2742" i="11"/>
  <c r="D2742" i="11"/>
  <c r="B2743" i="11"/>
  <c r="C2743" i="11"/>
  <c r="D2743" i="11"/>
  <c r="B2744" i="11"/>
  <c r="C2744" i="11"/>
  <c r="D2744" i="11"/>
  <c r="B2745" i="11"/>
  <c r="C2745" i="11"/>
  <c r="D2745" i="11"/>
  <c r="B2746" i="11"/>
  <c r="C2746" i="11"/>
  <c r="D2746" i="11"/>
  <c r="B2747" i="11"/>
  <c r="C2747" i="11"/>
  <c r="D2747" i="11"/>
  <c r="B2748" i="11"/>
  <c r="C2748" i="11"/>
  <c r="D2748" i="11"/>
  <c r="B2749" i="11"/>
  <c r="C2749" i="11"/>
  <c r="D2749" i="11"/>
  <c r="B2750" i="11"/>
  <c r="C2750" i="11"/>
  <c r="D2750" i="11"/>
  <c r="B2751" i="11"/>
  <c r="C2751" i="11"/>
  <c r="D2751" i="11"/>
  <c r="B2752" i="11"/>
  <c r="C2752" i="11"/>
  <c r="D2752" i="11"/>
  <c r="B2753" i="11"/>
  <c r="C2753" i="11"/>
  <c r="D2753" i="11"/>
  <c r="B2754" i="11"/>
  <c r="C2754" i="11"/>
  <c r="D2754" i="11"/>
  <c r="B2755" i="11"/>
  <c r="C2755" i="11"/>
  <c r="D2755" i="11"/>
  <c r="B2756" i="11"/>
  <c r="C2756" i="11"/>
  <c r="D2756" i="11"/>
  <c r="B2757" i="11"/>
  <c r="C2757" i="11"/>
  <c r="D2757" i="11"/>
  <c r="B2758" i="11"/>
  <c r="C2758" i="11"/>
  <c r="D2758" i="11"/>
  <c r="B2759" i="11"/>
  <c r="C2759" i="11"/>
  <c r="D2759" i="11"/>
  <c r="B2760" i="11"/>
  <c r="C2760" i="11"/>
  <c r="D2760" i="11"/>
  <c r="B2761" i="11"/>
  <c r="C2761" i="11"/>
  <c r="D2761" i="11"/>
  <c r="B2762" i="11"/>
  <c r="C2762" i="11"/>
  <c r="D2762" i="11"/>
  <c r="B2763" i="11"/>
  <c r="C2763" i="11"/>
  <c r="D2763" i="11"/>
  <c r="B2764" i="11"/>
  <c r="C2764" i="11"/>
  <c r="D2764" i="11"/>
  <c r="B2765" i="11"/>
  <c r="C2765" i="11"/>
  <c r="D2765" i="11"/>
  <c r="B2766" i="11"/>
  <c r="C2766" i="11"/>
  <c r="D2766" i="11"/>
  <c r="B2767" i="11"/>
  <c r="C2767" i="11"/>
  <c r="D2767" i="11"/>
  <c r="B2768" i="11"/>
  <c r="C2768" i="11"/>
  <c r="D2768" i="11"/>
  <c r="B2769" i="11"/>
  <c r="C2769" i="11"/>
  <c r="D2769" i="11"/>
  <c r="B2770" i="11"/>
  <c r="C2770" i="11"/>
  <c r="D2770" i="11"/>
  <c r="B2771" i="11"/>
  <c r="C2771" i="11"/>
  <c r="D2771" i="11"/>
  <c r="B2772" i="11"/>
  <c r="C2772" i="11"/>
  <c r="D2772" i="11"/>
  <c r="B2773" i="11"/>
  <c r="C2773" i="11"/>
  <c r="D2773" i="11"/>
  <c r="B2774" i="11"/>
  <c r="C2774" i="11"/>
  <c r="D2774" i="11"/>
  <c r="B2775" i="11"/>
  <c r="C2775" i="11"/>
  <c r="D2775" i="11"/>
  <c r="B2776" i="11"/>
  <c r="C2776" i="11"/>
  <c r="D2776" i="11"/>
  <c r="B2777" i="11"/>
  <c r="C2777" i="11"/>
  <c r="D2777" i="11"/>
  <c r="B2778" i="11"/>
  <c r="C2778" i="11"/>
  <c r="D2778" i="11"/>
  <c r="B2779" i="11"/>
  <c r="C2779" i="11"/>
  <c r="D2779" i="11"/>
  <c r="B2780" i="11"/>
  <c r="C2780" i="11"/>
  <c r="D2780" i="11"/>
  <c r="B2781" i="11"/>
  <c r="C2781" i="11"/>
  <c r="D2781" i="11"/>
  <c r="B2782" i="11"/>
  <c r="C2782" i="11"/>
  <c r="D2782" i="11"/>
  <c r="B2783" i="11"/>
  <c r="C2783" i="11"/>
  <c r="D2783" i="11"/>
  <c r="B2784" i="11"/>
  <c r="C2784" i="11"/>
  <c r="D2784" i="11"/>
  <c r="B2785" i="11"/>
  <c r="C2785" i="11"/>
  <c r="D2785" i="11"/>
  <c r="B2786" i="11"/>
  <c r="C2786" i="11"/>
  <c r="D2786" i="11"/>
  <c r="B2787" i="11"/>
  <c r="C2787" i="11"/>
  <c r="D2787" i="11"/>
  <c r="B2788" i="11"/>
  <c r="C2788" i="11"/>
  <c r="D2788" i="11"/>
  <c r="B2789" i="11"/>
  <c r="C2789" i="11"/>
  <c r="D2789" i="11"/>
  <c r="B2790" i="11"/>
  <c r="C2790" i="11"/>
  <c r="D2790" i="11"/>
  <c r="B2791" i="11"/>
  <c r="C2791" i="11"/>
  <c r="D2791" i="11"/>
  <c r="B2792" i="11"/>
  <c r="C2792" i="11"/>
  <c r="D2792" i="11"/>
  <c r="B2793" i="11"/>
  <c r="C2793" i="11"/>
  <c r="D2793" i="11"/>
  <c r="B2794" i="11"/>
  <c r="C2794" i="11"/>
  <c r="D2794" i="11"/>
  <c r="B2795" i="11"/>
  <c r="C2795" i="11"/>
  <c r="D2795" i="11"/>
  <c r="B2796" i="11"/>
  <c r="C2796" i="11"/>
  <c r="D2796" i="11"/>
  <c r="B2797" i="11"/>
  <c r="C2797" i="11"/>
  <c r="D2797" i="11"/>
  <c r="B2798" i="11"/>
  <c r="C2798" i="11"/>
  <c r="D2798" i="11"/>
  <c r="B2799" i="11"/>
  <c r="C2799" i="11"/>
  <c r="D2799" i="11"/>
  <c r="B2800" i="11"/>
  <c r="C2800" i="11"/>
  <c r="D2800" i="11"/>
  <c r="B2801" i="11"/>
  <c r="C2801" i="11"/>
  <c r="D2801" i="11"/>
  <c r="B2802" i="11"/>
  <c r="C2802" i="11"/>
  <c r="D2802" i="11"/>
  <c r="B2803" i="11"/>
  <c r="C2803" i="11"/>
  <c r="D2803" i="11"/>
  <c r="B2804" i="11"/>
  <c r="C2804" i="11"/>
  <c r="D2804" i="11"/>
  <c r="B2805" i="11"/>
  <c r="C2805" i="11"/>
  <c r="D2805" i="11"/>
  <c r="B2806" i="11"/>
  <c r="C2806" i="11"/>
  <c r="D2806" i="11"/>
  <c r="B2807" i="11"/>
  <c r="C2807" i="11"/>
  <c r="D2807" i="11"/>
  <c r="B2808" i="11"/>
  <c r="C2808" i="11"/>
  <c r="D2808" i="11"/>
  <c r="B2809" i="11"/>
  <c r="C2809" i="11"/>
  <c r="D2809" i="11"/>
  <c r="B2810" i="11"/>
  <c r="C2810" i="11"/>
  <c r="D2810" i="11"/>
  <c r="B2811" i="11"/>
  <c r="C2811" i="11"/>
  <c r="D2811" i="11"/>
  <c r="B2812" i="11"/>
  <c r="C2812" i="11"/>
  <c r="D2812" i="11"/>
  <c r="B2813" i="11"/>
  <c r="C2813" i="11"/>
  <c r="D2813" i="11"/>
  <c r="B2814" i="11"/>
  <c r="C2814" i="11"/>
  <c r="D2814" i="11"/>
  <c r="B2815" i="11"/>
  <c r="C2815" i="11"/>
  <c r="D2815" i="11"/>
  <c r="B2816" i="11"/>
  <c r="C2816" i="11"/>
  <c r="D2816" i="11"/>
  <c r="B2817" i="11"/>
  <c r="C2817" i="11"/>
  <c r="D2817" i="11"/>
  <c r="B2818" i="11"/>
  <c r="C2818" i="11"/>
  <c r="D2818" i="11"/>
  <c r="B2819" i="11"/>
  <c r="C2819" i="11"/>
  <c r="D2819" i="11"/>
  <c r="B2820" i="11"/>
  <c r="C2820" i="11"/>
  <c r="D2820" i="11"/>
  <c r="B2821" i="11"/>
  <c r="C2821" i="11"/>
  <c r="D2821" i="11"/>
  <c r="B2822" i="11"/>
  <c r="C2822" i="11"/>
  <c r="D2822" i="11"/>
  <c r="B2823" i="11"/>
  <c r="C2823" i="11"/>
  <c r="D2823" i="11"/>
  <c r="B2824" i="11"/>
  <c r="C2824" i="11"/>
  <c r="D2824" i="11"/>
  <c r="B2825" i="11"/>
  <c r="C2825" i="11"/>
  <c r="D2825" i="11"/>
  <c r="B2826" i="11"/>
  <c r="C2826" i="11"/>
  <c r="D2826" i="11"/>
  <c r="B2827" i="11"/>
  <c r="C2827" i="11"/>
  <c r="D2827" i="11"/>
  <c r="B2828" i="11"/>
  <c r="C2828" i="11"/>
  <c r="D2828" i="11"/>
  <c r="B2829" i="11"/>
  <c r="C2829" i="11"/>
  <c r="D2829" i="11"/>
  <c r="B2830" i="11"/>
  <c r="C2830" i="11"/>
  <c r="D2830" i="11"/>
  <c r="B2831" i="11"/>
  <c r="C2831" i="11"/>
  <c r="D2831" i="11"/>
  <c r="B2832" i="11"/>
  <c r="C2832" i="11"/>
  <c r="D2832" i="11"/>
  <c r="B2833" i="11"/>
  <c r="C2833" i="11"/>
  <c r="D2833" i="11"/>
  <c r="B2834" i="11"/>
  <c r="C2834" i="11"/>
  <c r="D2834" i="11"/>
  <c r="B2835" i="11"/>
  <c r="C2835" i="11"/>
  <c r="D2835" i="11"/>
  <c r="B2836" i="11"/>
  <c r="C2836" i="11"/>
  <c r="D2836" i="11"/>
  <c r="B2837" i="11"/>
  <c r="C2837" i="11"/>
  <c r="D2837" i="11"/>
  <c r="B2838" i="11"/>
  <c r="C2838" i="11"/>
  <c r="D2838" i="11"/>
  <c r="B2839" i="11"/>
  <c r="C2839" i="11"/>
  <c r="D2839" i="11"/>
  <c r="B2840" i="11"/>
  <c r="C2840" i="11"/>
  <c r="D2840" i="11"/>
  <c r="B2841" i="11"/>
  <c r="C2841" i="11"/>
  <c r="D2841" i="11"/>
  <c r="B2842" i="11"/>
  <c r="C2842" i="11"/>
  <c r="D2842" i="11"/>
  <c r="B2843" i="11"/>
  <c r="C2843" i="11"/>
  <c r="D2843" i="11"/>
  <c r="B2844" i="11"/>
  <c r="C2844" i="11"/>
  <c r="D2844" i="11"/>
  <c r="B2845" i="11"/>
  <c r="C2845" i="11"/>
  <c r="D2845" i="11"/>
  <c r="B2846" i="11"/>
  <c r="C2846" i="11"/>
  <c r="D2846" i="11"/>
  <c r="B2847" i="11"/>
  <c r="C2847" i="11"/>
  <c r="D2847" i="11"/>
  <c r="B2848" i="11"/>
  <c r="C2848" i="11"/>
  <c r="D2848" i="11"/>
  <c r="B2849" i="11"/>
  <c r="C2849" i="11"/>
  <c r="D2849" i="11"/>
  <c r="B2850" i="11"/>
  <c r="C2850" i="11"/>
  <c r="D2850" i="11"/>
  <c r="B2851" i="11"/>
  <c r="C2851" i="11"/>
  <c r="D2851" i="11"/>
  <c r="B2852" i="11"/>
  <c r="C2852" i="11"/>
  <c r="D2852" i="11"/>
  <c r="B2853" i="11"/>
  <c r="C2853" i="11"/>
  <c r="D2853" i="11"/>
  <c r="B2854" i="11"/>
  <c r="C2854" i="11"/>
  <c r="D2854" i="11"/>
  <c r="B2855" i="11"/>
  <c r="C2855" i="11"/>
  <c r="D2855" i="11"/>
  <c r="B2856" i="11"/>
  <c r="C2856" i="11"/>
  <c r="D2856" i="11"/>
  <c r="B2857" i="11"/>
  <c r="C2857" i="11"/>
  <c r="D2857" i="11"/>
  <c r="B2858" i="11"/>
  <c r="C2858" i="11"/>
  <c r="D2858" i="11"/>
  <c r="B2859" i="11"/>
  <c r="C2859" i="11"/>
  <c r="D2859" i="11"/>
  <c r="B2860" i="11"/>
  <c r="C2860" i="11"/>
  <c r="D2860" i="11"/>
  <c r="B2861" i="11"/>
  <c r="C2861" i="11"/>
  <c r="D2861" i="11"/>
  <c r="B2862" i="11"/>
  <c r="C2862" i="11"/>
  <c r="D2862" i="11"/>
  <c r="B2863" i="11"/>
  <c r="C2863" i="11"/>
  <c r="D2863" i="11"/>
  <c r="B2864" i="11"/>
  <c r="C2864" i="11"/>
  <c r="D2864" i="11"/>
  <c r="B2865" i="11"/>
  <c r="C2865" i="11"/>
  <c r="D2865" i="11"/>
  <c r="B2866" i="11"/>
  <c r="C2866" i="11"/>
  <c r="D2866" i="11"/>
  <c r="B2867" i="11"/>
  <c r="C2867" i="11"/>
  <c r="D2867" i="11"/>
  <c r="B2868" i="11"/>
  <c r="C2868" i="11"/>
  <c r="D2868" i="11"/>
  <c r="B2869" i="11"/>
  <c r="C2869" i="11"/>
  <c r="D2869" i="11"/>
  <c r="B2870" i="11"/>
  <c r="C2870" i="11"/>
  <c r="D2870" i="11"/>
  <c r="B2871" i="11"/>
  <c r="C2871" i="11"/>
  <c r="D2871" i="11"/>
  <c r="B2872" i="11"/>
  <c r="C2872" i="11"/>
  <c r="D2872" i="11"/>
  <c r="B2873" i="11"/>
  <c r="C2873" i="11"/>
  <c r="D2873" i="11"/>
  <c r="B2874" i="11"/>
  <c r="C2874" i="11"/>
  <c r="D2874" i="11"/>
  <c r="B2875" i="11"/>
  <c r="C2875" i="11"/>
  <c r="D2875" i="11"/>
  <c r="B2876" i="11"/>
  <c r="C2876" i="11"/>
  <c r="D2876" i="11"/>
  <c r="B2877" i="11"/>
  <c r="C2877" i="11"/>
  <c r="D2877" i="11"/>
  <c r="B2878" i="11"/>
  <c r="C2878" i="11"/>
  <c r="D2878" i="11"/>
  <c r="B2879" i="11"/>
  <c r="C2879" i="11"/>
  <c r="D2879" i="11"/>
  <c r="B2880" i="11"/>
  <c r="C2880" i="11"/>
  <c r="D2880" i="11"/>
  <c r="B2881" i="11"/>
  <c r="C2881" i="11"/>
  <c r="D2881" i="11"/>
  <c r="B2882" i="11"/>
  <c r="C2882" i="11"/>
  <c r="D2882" i="11"/>
  <c r="B2883" i="11"/>
  <c r="C2883" i="11"/>
  <c r="D2883" i="11"/>
  <c r="B2884" i="11"/>
  <c r="C2884" i="11"/>
  <c r="D2884" i="11"/>
  <c r="B2885" i="11"/>
  <c r="C2885" i="11"/>
  <c r="D2885" i="11"/>
  <c r="B2886" i="11"/>
  <c r="C2886" i="11"/>
  <c r="D2886" i="11"/>
  <c r="B2887" i="11"/>
  <c r="C2887" i="11"/>
  <c r="D2887" i="11"/>
  <c r="B2888" i="11"/>
  <c r="C2888" i="11"/>
  <c r="D2888" i="11"/>
  <c r="B2889" i="11"/>
  <c r="C2889" i="11"/>
  <c r="D2889" i="11"/>
  <c r="B2890" i="11"/>
  <c r="C2890" i="11"/>
  <c r="D2890" i="11"/>
  <c r="B2891" i="11"/>
  <c r="C2891" i="11"/>
  <c r="D2891" i="11"/>
  <c r="B2892" i="11"/>
  <c r="C2892" i="11"/>
  <c r="D2892" i="11"/>
  <c r="B2893" i="11"/>
  <c r="C2893" i="11"/>
  <c r="D2893" i="11"/>
  <c r="B2894" i="11"/>
  <c r="C2894" i="11"/>
  <c r="D2894" i="11"/>
  <c r="B2895" i="11"/>
  <c r="C2895" i="11"/>
  <c r="D2895" i="11"/>
  <c r="B2896" i="11"/>
  <c r="C2896" i="11"/>
  <c r="D2896" i="11"/>
  <c r="B2897" i="11"/>
  <c r="C2897" i="11"/>
  <c r="D2897" i="11"/>
  <c r="B2898" i="11"/>
  <c r="C2898" i="11"/>
  <c r="D2898" i="11"/>
  <c r="B2899" i="11"/>
  <c r="C2899" i="11"/>
  <c r="D2899" i="11"/>
  <c r="B2900" i="11"/>
  <c r="C2900" i="11"/>
  <c r="D2900" i="11"/>
  <c r="B2901" i="11"/>
  <c r="C2901" i="11"/>
  <c r="D2901" i="11"/>
  <c r="B2902" i="11"/>
  <c r="C2902" i="11"/>
  <c r="D2902" i="11"/>
  <c r="B2903" i="11"/>
  <c r="C2903" i="11"/>
  <c r="D2903" i="11"/>
  <c r="B2904" i="11"/>
  <c r="C2904" i="11"/>
  <c r="D2904" i="11"/>
  <c r="B2905" i="11"/>
  <c r="C2905" i="11"/>
  <c r="D2905" i="11"/>
  <c r="B2906" i="11"/>
  <c r="C2906" i="11"/>
  <c r="D2906" i="11"/>
  <c r="B2907" i="11"/>
  <c r="C2907" i="11"/>
  <c r="D2907" i="11"/>
  <c r="B2908" i="11"/>
  <c r="C2908" i="11"/>
  <c r="D2908" i="11"/>
  <c r="B2909" i="11"/>
  <c r="C2909" i="11"/>
  <c r="D2909" i="11"/>
  <c r="B2910" i="11"/>
  <c r="C2910" i="11"/>
  <c r="D2910" i="11"/>
  <c r="B2911" i="11"/>
  <c r="C2911" i="11"/>
  <c r="D2911" i="11"/>
  <c r="B2912" i="11"/>
  <c r="C2912" i="11"/>
  <c r="D2912" i="11"/>
  <c r="B2913" i="11"/>
  <c r="C2913" i="11"/>
  <c r="D2913" i="11"/>
  <c r="B2914" i="11"/>
  <c r="C2914" i="11"/>
  <c r="D2914" i="11"/>
  <c r="B2915" i="11"/>
  <c r="C2915" i="11"/>
  <c r="D2915" i="11"/>
  <c r="B2916" i="11"/>
  <c r="C2916" i="11"/>
  <c r="D2916" i="11"/>
  <c r="B2917" i="11"/>
  <c r="C2917" i="11"/>
  <c r="D2917" i="11"/>
  <c r="B2918" i="11"/>
  <c r="C2918" i="11"/>
  <c r="D2918" i="11"/>
  <c r="B2919" i="11"/>
  <c r="C2919" i="11"/>
  <c r="D2919" i="11"/>
  <c r="B2920" i="11"/>
  <c r="C2920" i="11"/>
  <c r="D2920" i="11"/>
  <c r="B2921" i="11"/>
  <c r="C2921" i="11"/>
  <c r="D2921" i="11"/>
  <c r="B2922" i="11"/>
  <c r="C2922" i="11"/>
  <c r="D2922" i="11"/>
  <c r="B2923" i="11"/>
  <c r="C2923" i="11"/>
  <c r="D2923" i="11"/>
  <c r="B2924" i="11"/>
  <c r="C2924" i="11"/>
  <c r="D2924" i="11"/>
  <c r="B2925" i="11"/>
  <c r="C2925" i="11"/>
  <c r="D2925" i="11"/>
  <c r="B2926" i="11"/>
  <c r="C2926" i="11"/>
  <c r="D2926" i="11"/>
  <c r="B2927" i="11"/>
  <c r="C2927" i="11"/>
  <c r="D2927" i="11"/>
  <c r="B2928" i="11"/>
  <c r="C2928" i="11"/>
  <c r="D2928" i="11"/>
  <c r="B2929" i="11"/>
  <c r="C2929" i="11"/>
  <c r="D2929" i="11"/>
  <c r="B2930" i="11"/>
  <c r="C2930" i="11"/>
  <c r="D2930" i="11"/>
  <c r="B2931" i="11"/>
  <c r="C2931" i="11"/>
  <c r="D2931" i="11"/>
  <c r="B2932" i="11"/>
  <c r="C2932" i="11"/>
  <c r="D2932" i="11"/>
  <c r="B2933" i="11"/>
  <c r="C2933" i="11"/>
  <c r="D2933" i="11"/>
  <c r="B2934" i="11"/>
  <c r="C2934" i="11"/>
  <c r="D2934" i="11"/>
  <c r="B2935" i="11"/>
  <c r="C2935" i="11"/>
  <c r="D2935" i="11"/>
  <c r="B2936" i="11"/>
  <c r="C2936" i="11"/>
  <c r="D2936" i="11"/>
  <c r="B2937" i="11"/>
  <c r="C2937" i="11"/>
  <c r="D2937" i="11"/>
  <c r="B2938" i="11"/>
  <c r="C2938" i="11"/>
  <c r="D2938" i="11"/>
  <c r="B2939" i="11"/>
  <c r="C2939" i="11"/>
  <c r="D2939" i="11"/>
  <c r="B2940" i="11"/>
  <c r="C2940" i="11"/>
  <c r="D2940" i="11"/>
  <c r="B2941" i="11"/>
  <c r="C2941" i="11"/>
  <c r="D2941" i="11"/>
  <c r="B2942" i="11"/>
  <c r="C2942" i="11"/>
  <c r="D2942" i="11"/>
  <c r="B2943" i="11"/>
  <c r="C2943" i="11"/>
  <c r="D2943" i="11"/>
  <c r="B2944" i="11"/>
  <c r="C2944" i="11"/>
  <c r="D2944" i="11"/>
  <c r="B2945" i="11"/>
  <c r="C2945" i="11"/>
  <c r="D2945" i="11"/>
  <c r="B2946" i="11"/>
  <c r="C2946" i="11"/>
  <c r="D2946" i="11"/>
  <c r="B2947" i="11"/>
  <c r="C2947" i="11"/>
  <c r="D2947" i="11"/>
  <c r="B2948" i="11"/>
  <c r="C2948" i="11"/>
  <c r="D2948" i="11"/>
  <c r="B2949" i="11"/>
  <c r="C2949" i="11"/>
  <c r="D2949" i="11"/>
  <c r="B2950" i="11"/>
  <c r="C2950" i="11"/>
  <c r="D2950" i="11"/>
  <c r="B2951" i="11"/>
  <c r="C2951" i="11"/>
  <c r="D2951" i="11"/>
  <c r="B2952" i="11"/>
  <c r="C2952" i="11"/>
  <c r="D2952" i="11"/>
  <c r="B2953" i="11"/>
  <c r="C2953" i="11"/>
  <c r="D2953" i="11"/>
  <c r="B2954" i="11"/>
  <c r="C2954" i="11"/>
  <c r="D2954" i="11"/>
  <c r="B2955" i="11"/>
  <c r="C2955" i="11"/>
  <c r="D2955" i="11"/>
  <c r="B2956" i="11"/>
  <c r="C2956" i="11"/>
  <c r="D2956" i="11"/>
  <c r="B2957" i="11"/>
  <c r="C2957" i="11"/>
  <c r="D2957" i="11"/>
  <c r="B2958" i="11"/>
  <c r="C2958" i="11"/>
  <c r="D2958" i="11"/>
  <c r="B2959" i="11"/>
  <c r="C2959" i="11"/>
  <c r="D2959" i="11"/>
  <c r="B2960" i="11"/>
  <c r="C2960" i="11"/>
  <c r="D2960" i="11"/>
  <c r="B2961" i="11"/>
  <c r="C2961" i="11"/>
  <c r="D2961" i="11"/>
  <c r="B2962" i="11"/>
  <c r="C2962" i="11"/>
  <c r="D2962" i="11"/>
  <c r="B2963" i="11"/>
  <c r="C2963" i="11"/>
  <c r="D2963" i="11"/>
  <c r="B2964" i="11"/>
  <c r="C2964" i="11"/>
  <c r="D2964" i="11"/>
  <c r="B2965" i="11"/>
  <c r="C2965" i="11"/>
  <c r="D2965" i="11"/>
  <c r="B2966" i="11"/>
  <c r="C2966" i="11"/>
  <c r="D2966" i="11"/>
  <c r="B2967" i="11"/>
  <c r="C2967" i="11"/>
  <c r="D2967" i="11"/>
  <c r="B2968" i="11"/>
  <c r="C2968" i="11"/>
  <c r="D2968" i="11"/>
  <c r="B2969" i="11"/>
  <c r="C2969" i="11"/>
  <c r="D2969" i="11"/>
  <c r="B2970" i="11"/>
  <c r="C2970" i="11"/>
  <c r="D2970" i="11"/>
  <c r="B2971" i="11"/>
  <c r="C2971" i="11"/>
  <c r="D2971" i="11"/>
  <c r="B2972" i="11"/>
  <c r="C2972" i="11"/>
  <c r="D2972" i="11"/>
  <c r="B2973" i="11"/>
  <c r="C2973" i="11"/>
  <c r="D2973" i="11"/>
  <c r="B2974" i="11"/>
  <c r="C2974" i="11"/>
  <c r="D2974" i="11"/>
  <c r="B2975" i="11"/>
  <c r="C2975" i="11"/>
  <c r="D2975" i="11"/>
  <c r="B2976" i="11"/>
  <c r="C2976" i="11"/>
  <c r="D2976" i="11"/>
  <c r="B2977" i="11"/>
  <c r="C2977" i="11"/>
  <c r="D2977" i="11"/>
  <c r="B2978" i="11"/>
  <c r="C2978" i="11"/>
  <c r="D2978" i="11"/>
  <c r="B2979" i="11"/>
  <c r="C2979" i="11"/>
  <c r="D2979" i="11"/>
  <c r="B2980" i="11"/>
  <c r="C2980" i="11"/>
  <c r="D2980" i="11"/>
  <c r="B2981" i="11"/>
  <c r="C2981" i="11"/>
  <c r="D2981" i="11"/>
  <c r="B2982" i="11"/>
  <c r="C2982" i="11"/>
  <c r="D2982" i="11"/>
  <c r="B2983" i="11"/>
  <c r="C2983" i="11"/>
  <c r="D2983" i="11"/>
  <c r="B2984" i="11"/>
  <c r="C2984" i="11"/>
  <c r="D2984" i="11"/>
  <c r="B2985" i="11"/>
  <c r="C2985" i="11"/>
  <c r="D2985" i="11"/>
  <c r="B2986" i="11"/>
  <c r="C2986" i="11"/>
  <c r="D2986" i="11"/>
  <c r="B2987" i="11"/>
  <c r="C2987" i="11"/>
  <c r="D2987" i="11"/>
  <c r="B2988" i="11"/>
  <c r="C2988" i="11"/>
  <c r="D2988" i="11"/>
  <c r="B2989" i="11"/>
  <c r="C2989" i="11"/>
  <c r="D2989" i="11"/>
  <c r="B2990" i="11"/>
  <c r="C2990" i="11"/>
  <c r="D2990" i="11"/>
  <c r="B2991" i="11"/>
  <c r="C2991" i="11"/>
  <c r="D2991" i="11"/>
  <c r="B2992" i="11"/>
  <c r="C2992" i="11"/>
  <c r="D2992" i="11"/>
  <c r="B2993" i="11"/>
  <c r="C2993" i="11"/>
  <c r="D2993" i="11"/>
  <c r="B2994" i="11"/>
  <c r="C2994" i="11"/>
  <c r="D2994" i="11"/>
  <c r="B2995" i="11"/>
  <c r="C2995" i="11"/>
  <c r="D2995" i="11"/>
  <c r="B2996" i="11"/>
  <c r="C2996" i="11"/>
  <c r="D2996" i="11"/>
  <c r="B2997" i="11"/>
  <c r="C2997" i="11"/>
  <c r="D2997" i="11"/>
  <c r="B2998" i="11"/>
  <c r="C2998" i="11"/>
  <c r="D2998" i="11"/>
  <c r="B2999" i="11"/>
  <c r="C2999" i="11"/>
  <c r="D2999" i="11"/>
  <c r="B3000" i="11"/>
  <c r="C3000" i="11"/>
  <c r="D3000" i="11"/>
  <c r="B3001" i="11"/>
  <c r="C3001" i="11"/>
  <c r="D3001" i="11"/>
  <c r="B3002" i="11"/>
  <c r="C3002" i="11"/>
  <c r="D3002" i="11"/>
  <c r="B3003" i="11"/>
  <c r="C3003" i="11"/>
  <c r="D3003" i="11"/>
  <c r="B3004" i="11"/>
  <c r="C3004" i="11"/>
  <c r="D3004" i="11"/>
  <c r="B3005" i="11"/>
  <c r="C3005" i="11"/>
  <c r="D3005" i="11"/>
  <c r="B3006" i="11"/>
  <c r="C3006" i="11"/>
  <c r="D3006" i="11"/>
  <c r="B3007" i="11"/>
  <c r="C3007" i="11"/>
  <c r="D3007" i="11"/>
  <c r="B3008" i="11"/>
  <c r="C3008" i="11"/>
  <c r="D3008" i="11"/>
  <c r="B3009" i="11"/>
  <c r="C3009" i="11"/>
  <c r="D3009" i="11"/>
  <c r="B3010" i="11"/>
  <c r="C3010" i="11"/>
  <c r="D3010" i="11"/>
  <c r="B3011" i="11"/>
  <c r="C3011" i="11"/>
  <c r="D3011" i="11"/>
  <c r="B3012" i="11"/>
  <c r="C3012" i="11"/>
  <c r="D3012" i="11"/>
  <c r="B3013" i="11"/>
  <c r="C3013" i="11"/>
  <c r="D3013" i="11"/>
  <c r="B3014" i="11"/>
  <c r="C3014" i="11"/>
  <c r="D3014" i="11"/>
  <c r="B3015" i="11"/>
  <c r="C3015" i="11"/>
  <c r="D3015" i="11"/>
  <c r="B3016" i="11"/>
  <c r="C3016" i="11"/>
  <c r="D3016" i="11"/>
  <c r="B3017" i="11"/>
  <c r="C3017" i="11"/>
  <c r="D3017" i="11"/>
  <c r="B3018" i="11"/>
  <c r="C3018" i="11"/>
  <c r="D3018" i="11"/>
  <c r="B3019" i="11"/>
  <c r="C3019" i="11"/>
  <c r="D3019" i="11"/>
  <c r="B3020" i="11"/>
  <c r="C3020" i="11"/>
  <c r="D3020" i="11"/>
  <c r="B3021" i="11"/>
  <c r="C3021" i="11"/>
  <c r="D3021" i="11"/>
  <c r="B3022" i="11"/>
  <c r="C3022" i="11"/>
  <c r="D3022" i="11"/>
  <c r="B3023" i="11"/>
  <c r="C3023" i="11"/>
  <c r="D3023" i="11"/>
  <c r="B3024" i="11"/>
  <c r="C3024" i="11"/>
  <c r="D3024" i="11"/>
  <c r="B3025" i="11"/>
  <c r="C3025" i="11"/>
  <c r="D3025" i="11"/>
  <c r="B3026" i="11"/>
  <c r="C3026" i="11"/>
  <c r="D3026" i="11"/>
  <c r="B3027" i="11"/>
  <c r="C3027" i="11"/>
  <c r="D3027" i="11"/>
  <c r="B3028" i="11"/>
  <c r="C3028" i="11"/>
  <c r="D3028" i="11"/>
  <c r="B3029" i="11"/>
  <c r="C3029" i="11"/>
  <c r="D3029" i="11"/>
  <c r="B3030" i="11"/>
  <c r="C3030" i="11"/>
  <c r="D3030" i="11"/>
  <c r="B3031" i="11"/>
  <c r="C3031" i="11"/>
  <c r="D3031" i="11"/>
  <c r="B3032" i="11"/>
  <c r="C3032" i="11"/>
  <c r="D3032" i="11"/>
  <c r="B3033" i="11"/>
  <c r="C3033" i="11"/>
  <c r="D3033" i="11"/>
  <c r="B3034" i="11"/>
  <c r="C3034" i="11"/>
  <c r="D3034" i="11"/>
  <c r="B3035" i="11"/>
  <c r="C3035" i="11"/>
  <c r="D3035" i="11"/>
  <c r="B3036" i="11"/>
  <c r="C3036" i="11"/>
  <c r="D3036" i="11"/>
  <c r="B3037" i="11"/>
  <c r="C3037" i="11"/>
  <c r="D3037" i="11"/>
  <c r="B3038" i="11"/>
  <c r="C3038" i="11"/>
  <c r="D3038" i="11"/>
  <c r="B3039" i="11"/>
  <c r="C3039" i="11"/>
  <c r="D3039" i="11"/>
  <c r="B3040" i="11"/>
  <c r="C3040" i="11"/>
  <c r="D3040" i="11"/>
  <c r="B3041" i="11"/>
  <c r="C3041" i="11"/>
  <c r="D3041" i="11"/>
  <c r="B3042" i="11"/>
  <c r="C3042" i="11"/>
  <c r="D3042" i="11"/>
  <c r="B3043" i="11"/>
  <c r="C3043" i="11"/>
  <c r="D3043" i="11"/>
  <c r="B3044" i="11"/>
  <c r="C3044" i="11"/>
  <c r="D3044" i="11"/>
  <c r="B3045" i="11"/>
  <c r="C3045" i="11"/>
  <c r="D3045" i="11"/>
  <c r="B3046" i="11"/>
  <c r="C3046" i="11"/>
  <c r="D3046" i="11"/>
  <c r="B3047" i="11"/>
  <c r="C3047" i="11"/>
  <c r="D3047" i="11"/>
  <c r="B3048" i="11"/>
  <c r="C3048" i="11"/>
  <c r="D3048" i="11"/>
  <c r="B3049" i="11"/>
  <c r="C3049" i="11"/>
  <c r="D3049" i="11"/>
  <c r="B3050" i="11"/>
  <c r="C3050" i="11"/>
  <c r="D3050" i="11"/>
  <c r="B3051" i="11"/>
  <c r="C3051" i="11"/>
  <c r="D3051" i="11"/>
  <c r="B3052" i="11"/>
  <c r="C3052" i="11"/>
  <c r="D3052" i="11"/>
  <c r="B3053" i="11"/>
  <c r="C3053" i="11"/>
  <c r="D3053" i="11"/>
  <c r="B3054" i="11"/>
  <c r="C3054" i="11"/>
  <c r="D3054" i="11"/>
  <c r="B3055" i="11"/>
  <c r="C3055" i="11"/>
  <c r="D3055" i="11"/>
  <c r="B3056" i="11"/>
  <c r="C3056" i="11"/>
  <c r="D3056" i="11"/>
  <c r="B3057" i="11"/>
  <c r="C3057" i="11"/>
  <c r="D3057" i="11"/>
  <c r="B3058" i="11"/>
  <c r="C3058" i="11"/>
  <c r="D3058" i="11"/>
  <c r="B3059" i="11"/>
  <c r="C3059" i="11"/>
  <c r="D3059" i="11"/>
  <c r="B3060" i="11"/>
  <c r="C3060" i="11"/>
  <c r="D3060" i="11"/>
  <c r="B3061" i="11"/>
  <c r="C3061" i="11"/>
  <c r="D3061" i="11"/>
  <c r="B3062" i="11"/>
  <c r="C3062" i="11"/>
  <c r="D3062" i="11"/>
  <c r="B3063" i="11"/>
  <c r="C3063" i="11"/>
  <c r="D3063" i="11"/>
  <c r="B3064" i="11"/>
  <c r="C3064" i="11"/>
  <c r="D3064" i="11"/>
  <c r="B3065" i="11"/>
  <c r="C3065" i="11"/>
  <c r="D3065" i="11"/>
  <c r="B3066" i="11"/>
  <c r="C3066" i="11"/>
  <c r="D3066" i="11"/>
  <c r="B3067" i="11"/>
  <c r="C3067" i="11"/>
  <c r="D3067" i="11"/>
  <c r="B3068" i="11"/>
  <c r="C3068" i="11"/>
  <c r="D3068" i="11"/>
  <c r="B3069" i="11"/>
  <c r="C3069" i="11"/>
  <c r="D3069" i="11"/>
  <c r="B3070" i="11"/>
  <c r="C3070" i="11"/>
  <c r="D3070" i="11"/>
  <c r="B3071" i="11"/>
  <c r="C3071" i="11"/>
  <c r="D3071" i="11"/>
  <c r="B3072" i="11"/>
  <c r="C3072" i="11"/>
  <c r="D3072" i="11"/>
  <c r="B3073" i="11"/>
  <c r="C3073" i="11"/>
  <c r="D3073" i="11"/>
  <c r="B3074" i="11"/>
  <c r="C3074" i="11"/>
  <c r="D3074" i="11"/>
  <c r="B3075" i="11"/>
  <c r="C3075" i="11"/>
  <c r="D3075" i="11"/>
  <c r="B3076" i="11"/>
  <c r="C3076" i="11"/>
  <c r="D3076" i="11"/>
  <c r="B3077" i="11"/>
  <c r="C3077" i="11"/>
  <c r="D3077" i="11"/>
  <c r="B3078" i="11"/>
  <c r="C3078" i="11"/>
  <c r="D3078" i="11"/>
  <c r="B3079" i="11"/>
  <c r="C3079" i="11"/>
  <c r="D3079" i="11"/>
  <c r="B3080" i="11"/>
  <c r="C3080" i="11"/>
  <c r="D3080" i="11"/>
  <c r="B3081" i="11"/>
  <c r="C3081" i="11"/>
  <c r="D3081" i="11"/>
  <c r="B3082" i="11"/>
  <c r="C3082" i="11"/>
  <c r="D3082" i="11"/>
  <c r="B3083" i="11"/>
  <c r="C3083" i="11"/>
  <c r="D3083" i="11"/>
  <c r="B3084" i="11"/>
  <c r="C3084" i="11"/>
  <c r="D3084" i="11"/>
  <c r="B3085" i="11"/>
  <c r="C3085" i="11"/>
  <c r="D3085" i="11"/>
  <c r="B3086" i="11"/>
  <c r="C3086" i="11"/>
  <c r="D3086" i="11"/>
  <c r="B3087" i="11"/>
  <c r="C3087" i="11"/>
  <c r="D3087" i="11"/>
  <c r="B3088" i="11"/>
  <c r="C3088" i="11"/>
  <c r="D3088" i="11"/>
  <c r="B3089" i="11"/>
  <c r="C3089" i="11"/>
  <c r="D3089" i="11"/>
  <c r="B3090" i="11"/>
  <c r="C3090" i="11"/>
  <c r="D3090" i="11"/>
  <c r="B3091" i="11"/>
  <c r="C3091" i="11"/>
  <c r="D3091" i="11"/>
  <c r="B3092" i="11"/>
  <c r="C3092" i="11"/>
  <c r="D3092" i="11"/>
  <c r="B3093" i="11"/>
  <c r="C3093" i="11"/>
  <c r="D3093" i="11"/>
  <c r="B3094" i="11"/>
  <c r="C3094" i="11"/>
  <c r="D3094" i="11"/>
  <c r="B3095" i="11"/>
  <c r="C3095" i="11"/>
  <c r="D3095" i="11"/>
  <c r="B3096" i="11"/>
  <c r="C3096" i="11"/>
  <c r="D3096" i="11"/>
  <c r="B3097" i="11"/>
  <c r="C3097" i="11"/>
  <c r="D3097" i="11"/>
  <c r="B3098" i="11"/>
  <c r="C3098" i="11"/>
  <c r="D3098" i="11"/>
  <c r="B3099" i="11"/>
  <c r="C3099" i="11"/>
  <c r="D3099" i="11"/>
  <c r="B3100" i="11"/>
  <c r="C3100" i="11"/>
  <c r="D3100" i="11"/>
  <c r="B3101" i="11"/>
  <c r="C3101" i="11"/>
  <c r="D3101" i="11"/>
  <c r="B3102" i="11"/>
  <c r="C3102" i="11"/>
  <c r="D3102" i="11"/>
  <c r="B3103" i="11"/>
  <c r="C3103" i="11"/>
  <c r="D3103" i="11"/>
  <c r="B3104" i="11"/>
  <c r="C3104" i="11"/>
  <c r="D3104" i="11"/>
  <c r="B3105" i="11"/>
  <c r="C3105" i="11"/>
  <c r="D3105" i="11"/>
  <c r="B3106" i="11"/>
  <c r="C3106" i="11"/>
  <c r="D3106" i="11"/>
  <c r="B3107" i="11"/>
  <c r="C3107" i="11"/>
  <c r="D3107" i="11"/>
  <c r="B3108" i="11"/>
  <c r="C3108" i="11"/>
  <c r="D3108" i="11"/>
  <c r="B3109" i="11"/>
  <c r="C3109" i="11"/>
  <c r="D3109" i="11"/>
  <c r="B3110" i="11"/>
  <c r="C3110" i="11"/>
  <c r="D3110" i="11"/>
  <c r="B3111" i="11"/>
  <c r="C3111" i="11"/>
  <c r="D3111" i="11"/>
  <c r="B3112" i="11"/>
  <c r="C3112" i="11"/>
  <c r="D3112" i="11"/>
  <c r="B3113" i="11"/>
  <c r="C3113" i="11"/>
  <c r="D3113" i="11"/>
  <c r="B3114" i="11"/>
  <c r="C3114" i="11"/>
  <c r="D3114" i="11"/>
  <c r="B3115" i="11"/>
  <c r="C3115" i="11"/>
  <c r="D3115" i="11"/>
  <c r="B3116" i="11"/>
  <c r="C3116" i="11"/>
  <c r="D3116" i="11"/>
  <c r="B3117" i="11"/>
  <c r="C3117" i="11"/>
  <c r="D3117" i="11"/>
  <c r="B3118" i="11"/>
  <c r="C3118" i="11"/>
  <c r="D3118" i="11"/>
  <c r="B3119" i="11"/>
  <c r="C3119" i="11"/>
  <c r="D3119" i="11"/>
  <c r="B3120" i="11"/>
  <c r="C3120" i="11"/>
  <c r="D3120" i="11"/>
  <c r="B3121" i="11"/>
  <c r="C3121" i="11"/>
  <c r="D3121" i="11"/>
  <c r="B3122" i="11"/>
  <c r="C3122" i="11"/>
  <c r="D3122" i="11"/>
  <c r="B3123" i="11"/>
  <c r="C3123" i="11"/>
  <c r="D3123" i="11"/>
  <c r="B3124" i="11"/>
  <c r="C3124" i="11"/>
  <c r="D3124" i="11"/>
  <c r="B3125" i="11"/>
  <c r="C3125" i="11"/>
  <c r="D3125" i="11"/>
  <c r="B3126" i="11"/>
  <c r="C3126" i="11"/>
  <c r="D3126" i="11"/>
  <c r="B3127" i="11"/>
  <c r="C3127" i="11"/>
  <c r="D3127" i="11"/>
  <c r="B3128" i="11"/>
  <c r="C3128" i="11"/>
  <c r="D3128" i="11"/>
  <c r="B3129" i="11"/>
  <c r="C3129" i="11"/>
  <c r="D3129" i="11"/>
  <c r="B3130" i="11"/>
  <c r="C3130" i="11"/>
  <c r="D3130" i="11"/>
  <c r="B3131" i="11"/>
  <c r="C3131" i="11"/>
  <c r="D3131" i="11"/>
  <c r="B3132" i="11"/>
  <c r="C3132" i="11"/>
  <c r="D3132" i="11"/>
  <c r="B3133" i="11"/>
  <c r="C3133" i="11"/>
  <c r="D3133" i="11"/>
  <c r="B3134" i="11"/>
  <c r="C3134" i="11"/>
  <c r="D3134" i="11"/>
  <c r="B3135" i="11"/>
  <c r="C3135" i="11"/>
  <c r="D3135" i="11"/>
  <c r="B3136" i="11"/>
  <c r="C3136" i="11"/>
  <c r="D3136" i="11"/>
  <c r="B3137" i="11"/>
  <c r="C3137" i="11"/>
  <c r="D3137" i="11"/>
  <c r="B3138" i="11"/>
  <c r="C3138" i="11"/>
  <c r="D3138" i="11"/>
  <c r="B3139" i="11"/>
  <c r="C3139" i="11"/>
  <c r="D3139" i="11"/>
  <c r="B3140" i="11"/>
  <c r="C3140" i="11"/>
  <c r="D3140" i="11"/>
  <c r="B3141" i="11"/>
  <c r="C3141" i="11"/>
  <c r="D3141" i="11"/>
  <c r="B3142" i="11"/>
  <c r="C3142" i="11"/>
  <c r="D3142" i="11"/>
  <c r="B3143" i="11"/>
  <c r="C3143" i="11"/>
  <c r="D3143" i="11"/>
  <c r="B3144" i="11"/>
  <c r="C3144" i="11"/>
  <c r="D3144" i="11"/>
  <c r="B3145" i="11"/>
  <c r="C3145" i="11"/>
  <c r="D3145" i="11"/>
  <c r="B3146" i="11"/>
  <c r="C3146" i="11"/>
  <c r="D3146" i="11"/>
  <c r="B3147" i="11"/>
  <c r="C3147" i="11"/>
  <c r="D3147" i="11"/>
  <c r="B3148" i="11"/>
  <c r="C3148" i="11"/>
  <c r="D3148" i="11"/>
  <c r="B3149" i="11"/>
  <c r="C3149" i="11"/>
  <c r="D3149" i="11"/>
  <c r="B3150" i="11"/>
  <c r="C3150" i="11"/>
  <c r="D3150" i="11"/>
  <c r="B3151" i="11"/>
  <c r="C3151" i="11"/>
  <c r="D3151" i="11"/>
  <c r="B3152" i="11"/>
  <c r="C3152" i="11"/>
  <c r="D3152" i="11"/>
  <c r="B3153" i="11"/>
  <c r="C3153" i="11"/>
  <c r="D3153" i="11"/>
  <c r="B3154" i="11"/>
  <c r="C3154" i="11"/>
  <c r="D3154" i="11"/>
  <c r="B3155" i="11"/>
  <c r="C3155" i="11"/>
  <c r="D3155" i="11"/>
  <c r="B3156" i="11"/>
  <c r="C3156" i="11"/>
  <c r="D3156" i="11"/>
  <c r="B3157" i="11"/>
  <c r="C3157" i="11"/>
  <c r="D3157" i="11"/>
  <c r="B3158" i="11"/>
  <c r="C3158" i="11"/>
  <c r="D3158" i="11"/>
  <c r="B3159" i="11"/>
  <c r="C3159" i="11"/>
  <c r="D3159" i="11"/>
  <c r="B3160" i="11"/>
  <c r="C3160" i="11"/>
  <c r="D3160" i="11"/>
  <c r="B3161" i="11"/>
  <c r="C3161" i="11"/>
  <c r="D3161" i="11"/>
  <c r="B3162" i="11"/>
  <c r="C3162" i="11"/>
  <c r="D3162" i="11"/>
  <c r="B3163" i="11"/>
  <c r="C3163" i="11"/>
  <c r="D3163" i="11"/>
  <c r="B3164" i="11"/>
  <c r="C3164" i="11"/>
  <c r="D3164" i="11"/>
  <c r="B3165" i="11"/>
  <c r="C3165" i="11"/>
  <c r="D3165" i="11"/>
  <c r="B3166" i="11"/>
  <c r="C3166" i="11"/>
  <c r="D3166" i="11"/>
  <c r="B3167" i="11"/>
  <c r="C3167" i="11"/>
  <c r="D3167" i="11"/>
  <c r="B3168" i="11"/>
  <c r="C3168" i="11"/>
  <c r="D3168" i="11"/>
  <c r="B3169" i="11"/>
  <c r="C3169" i="11"/>
  <c r="D3169" i="11"/>
  <c r="B3170" i="11"/>
  <c r="C3170" i="11"/>
  <c r="D3170" i="11"/>
  <c r="B3171" i="11"/>
  <c r="C3171" i="11"/>
  <c r="D3171" i="11"/>
  <c r="B3172" i="11"/>
  <c r="C3172" i="11"/>
  <c r="D3172" i="11"/>
  <c r="B3173" i="11"/>
  <c r="C3173" i="11"/>
  <c r="D3173" i="11"/>
  <c r="B3174" i="11"/>
  <c r="C3174" i="11"/>
  <c r="D3174" i="11"/>
  <c r="B3175" i="11"/>
  <c r="C3175" i="11"/>
  <c r="D3175" i="11"/>
  <c r="B3176" i="11"/>
  <c r="C3176" i="11"/>
  <c r="D3176" i="11"/>
  <c r="B3177" i="11"/>
  <c r="C3177" i="11"/>
  <c r="D3177" i="11"/>
  <c r="B3178" i="11"/>
  <c r="C3178" i="11"/>
  <c r="D3178" i="11"/>
  <c r="B3179" i="11"/>
  <c r="C3179" i="11"/>
  <c r="D3179" i="11"/>
  <c r="B3180" i="11"/>
  <c r="C3180" i="11"/>
  <c r="D3180" i="11"/>
  <c r="B3181" i="11"/>
  <c r="C3181" i="11"/>
  <c r="D3181" i="11"/>
  <c r="B3182" i="11"/>
  <c r="C3182" i="11"/>
  <c r="D3182" i="11"/>
  <c r="B3183" i="11"/>
  <c r="C3183" i="11"/>
  <c r="D3183" i="11"/>
  <c r="B3184" i="11"/>
  <c r="C3184" i="11"/>
  <c r="D3184" i="11"/>
  <c r="B3185" i="11"/>
  <c r="C3185" i="11"/>
  <c r="D3185" i="11"/>
  <c r="B3186" i="11"/>
  <c r="C3186" i="11"/>
  <c r="D3186" i="11"/>
  <c r="B3187" i="11"/>
  <c r="C3187" i="11"/>
  <c r="D3187" i="11"/>
  <c r="B3188" i="11"/>
  <c r="C3188" i="11"/>
  <c r="D3188" i="11"/>
  <c r="B3189" i="11"/>
  <c r="C3189" i="11"/>
  <c r="D3189" i="11"/>
  <c r="B3190" i="11"/>
  <c r="C3190" i="11"/>
  <c r="D3190" i="11"/>
  <c r="B3191" i="11"/>
  <c r="C3191" i="11"/>
  <c r="D3191" i="11"/>
  <c r="B3192" i="11"/>
  <c r="C3192" i="11"/>
  <c r="D3192" i="11"/>
  <c r="B3193" i="11"/>
  <c r="C3193" i="11"/>
  <c r="D3193" i="11"/>
  <c r="B3194" i="11"/>
  <c r="C3194" i="11"/>
  <c r="D3194" i="11"/>
  <c r="B3195" i="11"/>
  <c r="C3195" i="11"/>
  <c r="D3195" i="11"/>
  <c r="B3196" i="11"/>
  <c r="C3196" i="11"/>
  <c r="D3196" i="11"/>
  <c r="B3197" i="11"/>
  <c r="C3197" i="11"/>
  <c r="D3197" i="11"/>
  <c r="B3198" i="11"/>
  <c r="C3198" i="11"/>
  <c r="D3198" i="11"/>
  <c r="B3199" i="11"/>
  <c r="C3199" i="11"/>
  <c r="D3199" i="11"/>
  <c r="B3200" i="11"/>
  <c r="C3200" i="11"/>
  <c r="D3200" i="11"/>
  <c r="B3201" i="11"/>
  <c r="C3201" i="11"/>
  <c r="D3201" i="11"/>
  <c r="B3202" i="11"/>
  <c r="C3202" i="11"/>
  <c r="D3202" i="11"/>
  <c r="B3203" i="11"/>
  <c r="C3203" i="11"/>
  <c r="D3203" i="11"/>
  <c r="B3204" i="11"/>
  <c r="C3204" i="11"/>
  <c r="D3204" i="11"/>
  <c r="B3205" i="11"/>
  <c r="C3205" i="11"/>
  <c r="D3205" i="11"/>
  <c r="B3206" i="11"/>
  <c r="C3206" i="11"/>
  <c r="D3206" i="11"/>
  <c r="B3207" i="11"/>
  <c r="C3207" i="11"/>
  <c r="D3207" i="11"/>
  <c r="B3208" i="11"/>
  <c r="C3208" i="11"/>
  <c r="D3208" i="11"/>
  <c r="B3209" i="11"/>
  <c r="C3209" i="11"/>
  <c r="D3209" i="11"/>
  <c r="B3210" i="11"/>
  <c r="C3210" i="11"/>
  <c r="D3210" i="11"/>
  <c r="B3211" i="11"/>
  <c r="C3211" i="11"/>
  <c r="D3211" i="11"/>
  <c r="B3212" i="11"/>
  <c r="C3212" i="11"/>
  <c r="D3212" i="11"/>
  <c r="B3213" i="11"/>
  <c r="C3213" i="11"/>
  <c r="D3213" i="11"/>
  <c r="B3214" i="11"/>
  <c r="C3214" i="11"/>
  <c r="D3214" i="11"/>
  <c r="B3215" i="11"/>
  <c r="C3215" i="11"/>
  <c r="D3215" i="11"/>
  <c r="B3216" i="11"/>
  <c r="C3216" i="11"/>
  <c r="D3216" i="11"/>
  <c r="B3217" i="11"/>
  <c r="C3217" i="11"/>
  <c r="D3217" i="11"/>
  <c r="B3218" i="11"/>
  <c r="C3218" i="11"/>
  <c r="D3218" i="11"/>
  <c r="B3219" i="11"/>
  <c r="C3219" i="11"/>
  <c r="D3219" i="11"/>
  <c r="B3220" i="11"/>
  <c r="C3220" i="11"/>
  <c r="D3220" i="11"/>
  <c r="B3221" i="11"/>
  <c r="C3221" i="11"/>
  <c r="D3221" i="11"/>
  <c r="B3222" i="11"/>
  <c r="C3222" i="11"/>
  <c r="D3222" i="11"/>
  <c r="B3223" i="11"/>
  <c r="C3223" i="11"/>
  <c r="D3223" i="11"/>
  <c r="B3224" i="11"/>
  <c r="C3224" i="11"/>
  <c r="D3224" i="11"/>
  <c r="B3225" i="11"/>
  <c r="C3225" i="11"/>
  <c r="D3225" i="11"/>
  <c r="B3226" i="11"/>
  <c r="C3226" i="11"/>
  <c r="D3226" i="11"/>
  <c r="B3227" i="11"/>
  <c r="C3227" i="11"/>
  <c r="D3227" i="11"/>
  <c r="B3228" i="11"/>
  <c r="C3228" i="11"/>
  <c r="D3228" i="11"/>
  <c r="B3229" i="11"/>
  <c r="C3229" i="11"/>
  <c r="D3229" i="11"/>
  <c r="B3230" i="11"/>
  <c r="C3230" i="11"/>
  <c r="D3230" i="11"/>
  <c r="B3231" i="11"/>
  <c r="C3231" i="11"/>
  <c r="D3231" i="11"/>
  <c r="B3232" i="11"/>
  <c r="C3232" i="11"/>
  <c r="D3232" i="11"/>
  <c r="B3233" i="11"/>
  <c r="C3233" i="11"/>
  <c r="D3233" i="11"/>
  <c r="B3234" i="11"/>
  <c r="C3234" i="11"/>
  <c r="D3234" i="11"/>
  <c r="B3235" i="11"/>
  <c r="C3235" i="11"/>
  <c r="D3235" i="11"/>
  <c r="B3236" i="11"/>
  <c r="C3236" i="11"/>
  <c r="D3236" i="11"/>
  <c r="B3237" i="11"/>
  <c r="C3237" i="11"/>
  <c r="D3237" i="11"/>
  <c r="B3238" i="11"/>
  <c r="C3238" i="11"/>
  <c r="D3238" i="11"/>
  <c r="B3239" i="11"/>
  <c r="C3239" i="11"/>
  <c r="D3239" i="11"/>
  <c r="B3240" i="11"/>
  <c r="C3240" i="11"/>
  <c r="D3240" i="11"/>
  <c r="B3241" i="11"/>
  <c r="C3241" i="11"/>
  <c r="D3241" i="11"/>
  <c r="B3242" i="11"/>
  <c r="C3242" i="11"/>
  <c r="D3242" i="11"/>
  <c r="B3243" i="11"/>
  <c r="C3243" i="11"/>
  <c r="D3243" i="11"/>
  <c r="B3244" i="11"/>
  <c r="C3244" i="11"/>
  <c r="D3244" i="11"/>
  <c r="B3245" i="11"/>
  <c r="C3245" i="11"/>
  <c r="D3245" i="11"/>
  <c r="B3246" i="11"/>
  <c r="C3246" i="11"/>
  <c r="D3246" i="11"/>
  <c r="B3247" i="11"/>
  <c r="C3247" i="11"/>
  <c r="D3247" i="11"/>
  <c r="B3248" i="11"/>
  <c r="C3248" i="11"/>
  <c r="D3248" i="11"/>
  <c r="B3249" i="11"/>
  <c r="C3249" i="11"/>
  <c r="D3249" i="11"/>
  <c r="B3250" i="11"/>
  <c r="C3250" i="11"/>
  <c r="D3250" i="11"/>
  <c r="B3251" i="11"/>
  <c r="C3251" i="11"/>
  <c r="D3251" i="11"/>
  <c r="B3252" i="11"/>
  <c r="C3252" i="11"/>
  <c r="D3252" i="11"/>
  <c r="B3253" i="11"/>
  <c r="C3253" i="11"/>
  <c r="D3253" i="11"/>
  <c r="B3254" i="11"/>
  <c r="C3254" i="11"/>
  <c r="D3254" i="11"/>
  <c r="B3255" i="11"/>
  <c r="C3255" i="11"/>
  <c r="D3255" i="11"/>
  <c r="B3256" i="11"/>
  <c r="C3256" i="11"/>
  <c r="D3256" i="11"/>
  <c r="B3257" i="11"/>
  <c r="C3257" i="11"/>
  <c r="D3257" i="11"/>
  <c r="B3258" i="11"/>
  <c r="C3258" i="11"/>
  <c r="D3258" i="11"/>
  <c r="B3259" i="11"/>
  <c r="C3259" i="11"/>
  <c r="D3259" i="11"/>
  <c r="B3260" i="11"/>
  <c r="C3260" i="11"/>
  <c r="D3260" i="11"/>
  <c r="B3261" i="11"/>
  <c r="C3261" i="11"/>
  <c r="D3261" i="11"/>
  <c r="B3262" i="11"/>
  <c r="C3262" i="11"/>
  <c r="D3262" i="11"/>
  <c r="B3263" i="11"/>
  <c r="C3263" i="11"/>
  <c r="D3263" i="11"/>
  <c r="B3264" i="11"/>
  <c r="C3264" i="11"/>
  <c r="D3264" i="11"/>
  <c r="B3265" i="11"/>
  <c r="C3265" i="11"/>
  <c r="D3265" i="11"/>
  <c r="B3266" i="11"/>
  <c r="C3266" i="11"/>
  <c r="D3266" i="11"/>
  <c r="B3267" i="11"/>
  <c r="C3267" i="11"/>
  <c r="D3267" i="11"/>
  <c r="B3268" i="11"/>
  <c r="C3268" i="11"/>
  <c r="D3268" i="11"/>
  <c r="B3269" i="11"/>
  <c r="C3269" i="11"/>
  <c r="D3269" i="11"/>
  <c r="B3270" i="11"/>
  <c r="C3270" i="11"/>
  <c r="D3270" i="11"/>
  <c r="B3271" i="11"/>
  <c r="C3271" i="11"/>
  <c r="D3271" i="11"/>
  <c r="B3272" i="11"/>
  <c r="C3272" i="11"/>
  <c r="D3272" i="11"/>
  <c r="B3273" i="11"/>
  <c r="C3273" i="11"/>
  <c r="D3273" i="11"/>
  <c r="B3274" i="11"/>
  <c r="C3274" i="11"/>
  <c r="D3274" i="11"/>
  <c r="B3275" i="11"/>
  <c r="C3275" i="11"/>
  <c r="D3275" i="11"/>
  <c r="B3276" i="11"/>
  <c r="C3276" i="11"/>
  <c r="D3276" i="11"/>
  <c r="B3277" i="11"/>
  <c r="C3277" i="11"/>
  <c r="D3277" i="11"/>
  <c r="B3278" i="11"/>
  <c r="C3278" i="11"/>
  <c r="D3278" i="11"/>
  <c r="B3279" i="11"/>
  <c r="C3279" i="11"/>
  <c r="D3279" i="11"/>
  <c r="B3280" i="11"/>
  <c r="C3280" i="11"/>
  <c r="D3280" i="11"/>
  <c r="B3281" i="11"/>
  <c r="C3281" i="11"/>
  <c r="D3281" i="11"/>
  <c r="B3282" i="11"/>
  <c r="C3282" i="11"/>
  <c r="D3282" i="11"/>
  <c r="B3283" i="11"/>
  <c r="C3283" i="11"/>
  <c r="D3283" i="11"/>
  <c r="B3284" i="11"/>
  <c r="C3284" i="11"/>
  <c r="D3284" i="11"/>
  <c r="B3285" i="11"/>
  <c r="C3285" i="11"/>
  <c r="D3285" i="11"/>
  <c r="B3286" i="11"/>
  <c r="C3286" i="11"/>
  <c r="D3286" i="11"/>
  <c r="B3287" i="11"/>
  <c r="C3287" i="11"/>
  <c r="D3287" i="11"/>
  <c r="B3288" i="11"/>
  <c r="C3288" i="11"/>
  <c r="D3288" i="11"/>
  <c r="B3289" i="11"/>
  <c r="C3289" i="11"/>
  <c r="D3289" i="11"/>
  <c r="B3290" i="11"/>
  <c r="C3290" i="11"/>
  <c r="D3290" i="11"/>
  <c r="B3291" i="11"/>
  <c r="C3291" i="11"/>
  <c r="D3291" i="11"/>
  <c r="B3292" i="11"/>
  <c r="C3292" i="11"/>
  <c r="D3292" i="11"/>
  <c r="B3293" i="11"/>
  <c r="C3293" i="11"/>
  <c r="D3293" i="11"/>
  <c r="B3294" i="11"/>
  <c r="C3294" i="11"/>
  <c r="D3294" i="11"/>
  <c r="B3295" i="11"/>
  <c r="C3295" i="11"/>
  <c r="D3295" i="11"/>
  <c r="B3296" i="11"/>
  <c r="C3296" i="11"/>
  <c r="D3296" i="11"/>
  <c r="B3297" i="11"/>
  <c r="C3297" i="11"/>
  <c r="D3297" i="11"/>
  <c r="B3298" i="11"/>
  <c r="C3298" i="11"/>
  <c r="D3298" i="11"/>
  <c r="B3299" i="11"/>
  <c r="C3299" i="11"/>
  <c r="D3299" i="11"/>
  <c r="B3300" i="11"/>
  <c r="C3300" i="11"/>
  <c r="D3300" i="11"/>
  <c r="B3301" i="11"/>
  <c r="C3301" i="11"/>
  <c r="D3301" i="11"/>
  <c r="B3302" i="11"/>
  <c r="C3302" i="11"/>
  <c r="D3302" i="11"/>
  <c r="B3303" i="11"/>
  <c r="C3303" i="11"/>
  <c r="D3303" i="11"/>
  <c r="B3304" i="11"/>
  <c r="C3304" i="11"/>
  <c r="D3304" i="11"/>
  <c r="B3305" i="11"/>
  <c r="C3305" i="11"/>
  <c r="D3305" i="11"/>
  <c r="B3306" i="11"/>
  <c r="C3306" i="11"/>
  <c r="D3306" i="11"/>
  <c r="B3307" i="11"/>
  <c r="C3307" i="11"/>
  <c r="D3307" i="11"/>
  <c r="B3308" i="11"/>
  <c r="C3308" i="11"/>
  <c r="D3308" i="11"/>
  <c r="B3309" i="11"/>
  <c r="C3309" i="11"/>
  <c r="D3309" i="11"/>
  <c r="B3310" i="11"/>
  <c r="C3310" i="11"/>
  <c r="D3310" i="11"/>
  <c r="B3311" i="11"/>
  <c r="C3311" i="11"/>
  <c r="D3311" i="11"/>
  <c r="B3312" i="11"/>
  <c r="C3312" i="11"/>
  <c r="D3312" i="11"/>
  <c r="B3313" i="11"/>
  <c r="C3313" i="11"/>
  <c r="D3313" i="11"/>
  <c r="B3314" i="11"/>
  <c r="C3314" i="11"/>
  <c r="D3314" i="11"/>
  <c r="B3315" i="11"/>
  <c r="C3315" i="11"/>
  <c r="D3315" i="11"/>
  <c r="B3316" i="11"/>
  <c r="C3316" i="11"/>
  <c r="D3316" i="11"/>
  <c r="B3317" i="11"/>
  <c r="C3317" i="11"/>
  <c r="D3317" i="11"/>
  <c r="B3318" i="11"/>
  <c r="C3318" i="11"/>
  <c r="D3318" i="11"/>
  <c r="B3319" i="11"/>
  <c r="C3319" i="11"/>
  <c r="D3319" i="11"/>
  <c r="B3320" i="11"/>
  <c r="C3320" i="11"/>
  <c r="D3320" i="11"/>
  <c r="B3321" i="11"/>
  <c r="C3321" i="11"/>
  <c r="D3321" i="11"/>
  <c r="B3322" i="11"/>
  <c r="C3322" i="11"/>
  <c r="D3322" i="11"/>
  <c r="B3323" i="11"/>
  <c r="C3323" i="11"/>
  <c r="D3323" i="11"/>
  <c r="B3324" i="11"/>
  <c r="C3324" i="11"/>
  <c r="D3324" i="11"/>
  <c r="B3325" i="11"/>
  <c r="C3325" i="11"/>
  <c r="D3325" i="11"/>
  <c r="B3326" i="11"/>
  <c r="C3326" i="11"/>
  <c r="D3326" i="11"/>
  <c r="B3327" i="11"/>
  <c r="C3327" i="11"/>
  <c r="D3327" i="11"/>
  <c r="B3328" i="11"/>
  <c r="C3328" i="11"/>
  <c r="D3328" i="11"/>
  <c r="B3329" i="11"/>
  <c r="C3329" i="11"/>
  <c r="D3329" i="11"/>
  <c r="B3330" i="11"/>
  <c r="C3330" i="11"/>
  <c r="D3330" i="11"/>
  <c r="B3331" i="11"/>
  <c r="C3331" i="11"/>
  <c r="D3331" i="11"/>
  <c r="B3332" i="11"/>
  <c r="C3332" i="11"/>
  <c r="D3332" i="11"/>
  <c r="B3333" i="11"/>
  <c r="C3333" i="11"/>
  <c r="D3333" i="11"/>
  <c r="B3334" i="11"/>
  <c r="C3334" i="11"/>
  <c r="D3334" i="11"/>
  <c r="B3335" i="11"/>
  <c r="C3335" i="11"/>
  <c r="D3335" i="11"/>
  <c r="B3336" i="11"/>
  <c r="C3336" i="11"/>
  <c r="D3336" i="11"/>
  <c r="B3337" i="11"/>
  <c r="C3337" i="11"/>
  <c r="D3337" i="11"/>
  <c r="B3338" i="11"/>
  <c r="C3338" i="11"/>
  <c r="D3338" i="11"/>
  <c r="B3339" i="11"/>
  <c r="C3339" i="11"/>
  <c r="D3339" i="11"/>
  <c r="B3340" i="11"/>
  <c r="C3340" i="11"/>
  <c r="D3340" i="11"/>
  <c r="B3341" i="11"/>
  <c r="C3341" i="11"/>
  <c r="D3341" i="11"/>
  <c r="B3342" i="11"/>
  <c r="C3342" i="11"/>
  <c r="D3342" i="11"/>
  <c r="B3343" i="11"/>
  <c r="C3343" i="11"/>
  <c r="D3343" i="11"/>
  <c r="B3344" i="11"/>
  <c r="C3344" i="11"/>
  <c r="D3344" i="11"/>
  <c r="B3345" i="11"/>
  <c r="C3345" i="11"/>
  <c r="D3345" i="11"/>
  <c r="B3346" i="11"/>
  <c r="C3346" i="11"/>
  <c r="D3346" i="11"/>
  <c r="B3347" i="11"/>
  <c r="C3347" i="11"/>
  <c r="D3347" i="11"/>
  <c r="B3348" i="11"/>
  <c r="C3348" i="11"/>
  <c r="D3348" i="11"/>
  <c r="B3349" i="11"/>
  <c r="C3349" i="11"/>
  <c r="D3349" i="11"/>
  <c r="B3350" i="11"/>
  <c r="C3350" i="11"/>
  <c r="D3350" i="11"/>
  <c r="B3351" i="11"/>
  <c r="C3351" i="11"/>
  <c r="D3351" i="11"/>
  <c r="B3352" i="11"/>
  <c r="C3352" i="11"/>
  <c r="D3352" i="11"/>
  <c r="B3353" i="11"/>
  <c r="C3353" i="11"/>
  <c r="D3353" i="11"/>
  <c r="B3354" i="11"/>
  <c r="C3354" i="11"/>
  <c r="D3354" i="11"/>
  <c r="B3355" i="11"/>
  <c r="C3355" i="11"/>
  <c r="D3355" i="11"/>
  <c r="B3356" i="11"/>
  <c r="C3356" i="11"/>
  <c r="D3356" i="11"/>
  <c r="B3357" i="11"/>
  <c r="C3357" i="11"/>
  <c r="D3357" i="11"/>
  <c r="B3358" i="11"/>
  <c r="C3358" i="11"/>
  <c r="D3358" i="11"/>
  <c r="B3359" i="11"/>
  <c r="C3359" i="11"/>
  <c r="D3359" i="11"/>
  <c r="B3360" i="11"/>
  <c r="C3360" i="11"/>
  <c r="D3360" i="11"/>
  <c r="B3361" i="11"/>
  <c r="C3361" i="11"/>
  <c r="D3361" i="11"/>
  <c r="B3362" i="11"/>
  <c r="C3362" i="11"/>
  <c r="D3362" i="11"/>
  <c r="B3363" i="11"/>
  <c r="C3363" i="11"/>
  <c r="D3363" i="11"/>
  <c r="B3364" i="11"/>
  <c r="C3364" i="11"/>
  <c r="D3364" i="11"/>
  <c r="B3365" i="11"/>
  <c r="C3365" i="11"/>
  <c r="D3365" i="11"/>
  <c r="B3366" i="11"/>
  <c r="C3366" i="11"/>
  <c r="D3366" i="11"/>
  <c r="B3367" i="11"/>
  <c r="C3367" i="11"/>
  <c r="D3367" i="11"/>
  <c r="B3368" i="11"/>
  <c r="C3368" i="11"/>
  <c r="D3368" i="11"/>
  <c r="B3369" i="11"/>
  <c r="C3369" i="11"/>
  <c r="D3369" i="11"/>
  <c r="B3370" i="11"/>
  <c r="C3370" i="11"/>
  <c r="D3370" i="11"/>
  <c r="B3371" i="11"/>
  <c r="C3371" i="11"/>
  <c r="D3371" i="11"/>
  <c r="B3372" i="11"/>
  <c r="C3372" i="11"/>
  <c r="D3372" i="11"/>
  <c r="B3373" i="11"/>
  <c r="C3373" i="11"/>
  <c r="D3373" i="11"/>
  <c r="B3374" i="11"/>
  <c r="C3374" i="11"/>
  <c r="D3374" i="11"/>
  <c r="B3375" i="11"/>
  <c r="C3375" i="11"/>
  <c r="D3375" i="11"/>
  <c r="B3376" i="11"/>
  <c r="C3376" i="11"/>
  <c r="D3376" i="11"/>
  <c r="B3377" i="11"/>
  <c r="C3377" i="11"/>
  <c r="D3377" i="11"/>
  <c r="B3378" i="11"/>
  <c r="C3378" i="11"/>
  <c r="D3378" i="11"/>
  <c r="B3379" i="11"/>
  <c r="C3379" i="11"/>
  <c r="D3379" i="11"/>
  <c r="B3380" i="11"/>
  <c r="C3380" i="11"/>
  <c r="D3380" i="11"/>
  <c r="B3381" i="11"/>
  <c r="C3381" i="11"/>
  <c r="D3381" i="11"/>
  <c r="B3382" i="11"/>
  <c r="C3382" i="11"/>
  <c r="D3382" i="11"/>
  <c r="B3383" i="11"/>
  <c r="C3383" i="11"/>
  <c r="D3383" i="11"/>
  <c r="B3384" i="11"/>
  <c r="C3384" i="11"/>
  <c r="D3384" i="11"/>
  <c r="B3385" i="11"/>
  <c r="C3385" i="11"/>
  <c r="D3385" i="11"/>
  <c r="B3386" i="11"/>
  <c r="C3386" i="11"/>
  <c r="D3386" i="11"/>
  <c r="B3387" i="11"/>
  <c r="C3387" i="11"/>
  <c r="D3387" i="11"/>
  <c r="B3388" i="11"/>
  <c r="C3388" i="11"/>
  <c r="D3388" i="11"/>
  <c r="B3389" i="11"/>
  <c r="C3389" i="11"/>
  <c r="D3389" i="11"/>
  <c r="B3390" i="11"/>
  <c r="C3390" i="11"/>
  <c r="D3390" i="11"/>
  <c r="B3391" i="11"/>
  <c r="C3391" i="11"/>
  <c r="D3391" i="11"/>
  <c r="B3392" i="11"/>
  <c r="C3392" i="11"/>
  <c r="D3392" i="11"/>
  <c r="B3393" i="11"/>
  <c r="C3393" i="11"/>
  <c r="D3393" i="11"/>
  <c r="B3394" i="11"/>
  <c r="C3394" i="11"/>
  <c r="D3394" i="11"/>
  <c r="B3395" i="11"/>
  <c r="C3395" i="11"/>
  <c r="D3395" i="11"/>
  <c r="B3396" i="11"/>
  <c r="C3396" i="11"/>
  <c r="D3396" i="11"/>
  <c r="B3397" i="11"/>
  <c r="C3397" i="11"/>
  <c r="D3397" i="11"/>
  <c r="B3398" i="11"/>
  <c r="C3398" i="11"/>
  <c r="D3398" i="11"/>
  <c r="B3399" i="11"/>
  <c r="C3399" i="11"/>
  <c r="D3399" i="11"/>
  <c r="B3400" i="11"/>
  <c r="C3400" i="11"/>
  <c r="D3400" i="11"/>
  <c r="B3401" i="11"/>
  <c r="C3401" i="11"/>
  <c r="D3401" i="11"/>
  <c r="B3402" i="11"/>
  <c r="C3402" i="11"/>
  <c r="D3402" i="11"/>
  <c r="B3403" i="11"/>
  <c r="C3403" i="11"/>
  <c r="D3403" i="11"/>
  <c r="B3404" i="11"/>
  <c r="C3404" i="11"/>
  <c r="D3404" i="11"/>
  <c r="B3405" i="11"/>
  <c r="C3405" i="11"/>
  <c r="D3405" i="11"/>
  <c r="B3406" i="11"/>
  <c r="C3406" i="11"/>
  <c r="D3406" i="11"/>
  <c r="B3407" i="11"/>
  <c r="C3407" i="11"/>
  <c r="D3407" i="11"/>
  <c r="B3408" i="11"/>
  <c r="C3408" i="11"/>
  <c r="D3408" i="11"/>
  <c r="B3409" i="11"/>
  <c r="C3409" i="11"/>
  <c r="D3409" i="11"/>
  <c r="B3410" i="11"/>
  <c r="C3410" i="11"/>
  <c r="D3410" i="11"/>
  <c r="B3411" i="11"/>
  <c r="C3411" i="11"/>
  <c r="D3411" i="11"/>
  <c r="B3412" i="11"/>
  <c r="C3412" i="11"/>
  <c r="D3412" i="11"/>
  <c r="B3413" i="11"/>
  <c r="C3413" i="11"/>
  <c r="D3413" i="11"/>
  <c r="B3414" i="11"/>
  <c r="C3414" i="11"/>
  <c r="D3414" i="11"/>
  <c r="B3415" i="11"/>
  <c r="C3415" i="11"/>
  <c r="D3415" i="11"/>
  <c r="B3416" i="11"/>
  <c r="C3416" i="11"/>
  <c r="D3416" i="11"/>
  <c r="B3417" i="11"/>
  <c r="C3417" i="11"/>
  <c r="D3417" i="11"/>
  <c r="B3418" i="11"/>
  <c r="C3418" i="11"/>
  <c r="D3418" i="11"/>
  <c r="B3419" i="11"/>
  <c r="C3419" i="11"/>
  <c r="D3419" i="11"/>
  <c r="B3420" i="11"/>
  <c r="C3420" i="11"/>
  <c r="D3420" i="11"/>
  <c r="B3421" i="11"/>
  <c r="C3421" i="11"/>
  <c r="D3421" i="11"/>
  <c r="B3422" i="11"/>
  <c r="C3422" i="11"/>
  <c r="D3422" i="11"/>
  <c r="B3423" i="11"/>
  <c r="C3423" i="11"/>
  <c r="D3423" i="11"/>
  <c r="B3424" i="11"/>
  <c r="C3424" i="11"/>
  <c r="D3424" i="11"/>
  <c r="B3425" i="11"/>
  <c r="C3425" i="11"/>
  <c r="D3425" i="11"/>
  <c r="B3426" i="11"/>
  <c r="C3426" i="11"/>
  <c r="D3426" i="11"/>
  <c r="B3427" i="11"/>
  <c r="C3427" i="11"/>
  <c r="D3427" i="11"/>
  <c r="B3428" i="11"/>
  <c r="C3428" i="11"/>
  <c r="D3428" i="11"/>
  <c r="B3429" i="11"/>
  <c r="C3429" i="11"/>
  <c r="D3429" i="11"/>
  <c r="B3430" i="11"/>
  <c r="C3430" i="11"/>
  <c r="D3430" i="11"/>
  <c r="B3431" i="11"/>
  <c r="C3431" i="11"/>
  <c r="D3431" i="11"/>
  <c r="B3432" i="11"/>
  <c r="C3432" i="11"/>
  <c r="D3432" i="11"/>
  <c r="B3433" i="11"/>
  <c r="C3433" i="11"/>
  <c r="D3433" i="11"/>
  <c r="B3434" i="11"/>
  <c r="C3434" i="11"/>
  <c r="D3434" i="11"/>
  <c r="B3435" i="11"/>
  <c r="C3435" i="11"/>
  <c r="D3435" i="11"/>
  <c r="B3436" i="11"/>
  <c r="C3436" i="11"/>
  <c r="D3436" i="11"/>
  <c r="B3437" i="11"/>
  <c r="C3437" i="11"/>
  <c r="D3437" i="11"/>
  <c r="B3438" i="11"/>
  <c r="C3438" i="11"/>
  <c r="D3438" i="11"/>
  <c r="B3439" i="11"/>
  <c r="C3439" i="11"/>
  <c r="D3439" i="11"/>
  <c r="B3440" i="11"/>
  <c r="C3440" i="11"/>
  <c r="D3440" i="11"/>
  <c r="B3441" i="11"/>
  <c r="C3441" i="11"/>
  <c r="D3441" i="11"/>
  <c r="B3442" i="11"/>
  <c r="C3442" i="11"/>
  <c r="D3442" i="11"/>
  <c r="B3443" i="11"/>
  <c r="C3443" i="11"/>
  <c r="D3443" i="11"/>
  <c r="B3444" i="11"/>
  <c r="C3444" i="11"/>
  <c r="D3444" i="11"/>
  <c r="B3445" i="11"/>
  <c r="C3445" i="11"/>
  <c r="D3445" i="11"/>
  <c r="B3446" i="11"/>
  <c r="C3446" i="11"/>
  <c r="D3446" i="11"/>
  <c r="B3447" i="11"/>
  <c r="C3447" i="11"/>
  <c r="D3447" i="11"/>
  <c r="B3448" i="11"/>
  <c r="C3448" i="11"/>
  <c r="D3448" i="11"/>
  <c r="B3449" i="11"/>
  <c r="C3449" i="11"/>
  <c r="D3449" i="11"/>
  <c r="B3450" i="11"/>
  <c r="C3450" i="11"/>
  <c r="D3450" i="11"/>
  <c r="B3451" i="11"/>
  <c r="C3451" i="11"/>
  <c r="D3451" i="11"/>
  <c r="B3452" i="11"/>
  <c r="C3452" i="11"/>
  <c r="D3452" i="11"/>
  <c r="B3453" i="11"/>
  <c r="C3453" i="11"/>
  <c r="D3453" i="11"/>
  <c r="B3454" i="11"/>
  <c r="C3454" i="11"/>
  <c r="D3454" i="11"/>
  <c r="B3455" i="11"/>
  <c r="C3455" i="11"/>
  <c r="D3455" i="11"/>
  <c r="B3456" i="11"/>
  <c r="C3456" i="11"/>
  <c r="D3456" i="11"/>
  <c r="B3457" i="11"/>
  <c r="C3457" i="11"/>
  <c r="D3457" i="11"/>
  <c r="B3458" i="11"/>
  <c r="C3458" i="11"/>
  <c r="D3458" i="11"/>
  <c r="B3459" i="11"/>
  <c r="C3459" i="11"/>
  <c r="D3459" i="11"/>
  <c r="B3460" i="11"/>
  <c r="C3460" i="11"/>
  <c r="D3460" i="11"/>
  <c r="B3461" i="11"/>
  <c r="C3461" i="11"/>
  <c r="D3461" i="11"/>
  <c r="B3462" i="11"/>
  <c r="C3462" i="11"/>
  <c r="D3462" i="11"/>
  <c r="B3463" i="11"/>
  <c r="C3463" i="11"/>
  <c r="D3463" i="11"/>
  <c r="B3464" i="11"/>
  <c r="C3464" i="11"/>
  <c r="D3464" i="11"/>
  <c r="B3465" i="11"/>
  <c r="C3465" i="11"/>
  <c r="D3465" i="11"/>
  <c r="B3466" i="11"/>
  <c r="C3466" i="11"/>
  <c r="D3466" i="11"/>
  <c r="B3467" i="11"/>
  <c r="C3467" i="11"/>
  <c r="D3467" i="11"/>
  <c r="B3468" i="11"/>
  <c r="C3468" i="11"/>
  <c r="D3468" i="11"/>
  <c r="B3469" i="11"/>
  <c r="C3469" i="11"/>
  <c r="D3469" i="11"/>
  <c r="B3470" i="11"/>
  <c r="C3470" i="11"/>
  <c r="D3470" i="11"/>
  <c r="B3471" i="11"/>
  <c r="C3471" i="11"/>
  <c r="D3471" i="11"/>
  <c r="B3472" i="11"/>
  <c r="C3472" i="11"/>
  <c r="D3472" i="11"/>
  <c r="B3473" i="11"/>
  <c r="C3473" i="11"/>
  <c r="D3473" i="11"/>
  <c r="B3474" i="11"/>
  <c r="C3474" i="11"/>
  <c r="D3474" i="11"/>
  <c r="B3475" i="11"/>
  <c r="C3475" i="11"/>
  <c r="D3475" i="11"/>
  <c r="B3476" i="11"/>
  <c r="C3476" i="11"/>
  <c r="D3476" i="11"/>
  <c r="B3477" i="11"/>
  <c r="C3477" i="11"/>
  <c r="D3477" i="11"/>
  <c r="B3478" i="11"/>
  <c r="C3478" i="11"/>
  <c r="D3478" i="11"/>
  <c r="B3479" i="11"/>
  <c r="C3479" i="11"/>
  <c r="D3479" i="11"/>
  <c r="B3480" i="11"/>
  <c r="C3480" i="11"/>
  <c r="D3480" i="11"/>
  <c r="B3481" i="11"/>
  <c r="C3481" i="11"/>
  <c r="D3481" i="11"/>
  <c r="B3482" i="11"/>
  <c r="C3482" i="11"/>
  <c r="D3482" i="11"/>
  <c r="B3483" i="11"/>
  <c r="C3483" i="11"/>
  <c r="D3483" i="11"/>
  <c r="B3484" i="11"/>
  <c r="C3484" i="11"/>
  <c r="D3484" i="11"/>
  <c r="B3485" i="11"/>
  <c r="C3485" i="11"/>
  <c r="D3485" i="11"/>
  <c r="B3486" i="11"/>
  <c r="C3486" i="11"/>
  <c r="D3486" i="11"/>
  <c r="B3487" i="11"/>
  <c r="C3487" i="11"/>
  <c r="D3487" i="11"/>
  <c r="B3488" i="11"/>
  <c r="C3488" i="11"/>
  <c r="D3488" i="11"/>
  <c r="B3489" i="11"/>
  <c r="C3489" i="11"/>
  <c r="D3489" i="11"/>
  <c r="B3490" i="11"/>
  <c r="C3490" i="11"/>
  <c r="D3490" i="11"/>
  <c r="B3491" i="11"/>
  <c r="C3491" i="11"/>
  <c r="D3491" i="11"/>
  <c r="B3492" i="11"/>
  <c r="C3492" i="11"/>
  <c r="D3492" i="11"/>
  <c r="B3493" i="11"/>
  <c r="C3493" i="11"/>
  <c r="D3493" i="11"/>
  <c r="B3494" i="11"/>
  <c r="C3494" i="11"/>
  <c r="D3494" i="11"/>
  <c r="B3495" i="11"/>
  <c r="C3495" i="11"/>
  <c r="D3495" i="11"/>
  <c r="B3496" i="11"/>
  <c r="C3496" i="11"/>
  <c r="D3496" i="11"/>
  <c r="B3497" i="11"/>
  <c r="C3497" i="11"/>
  <c r="D3497" i="11"/>
  <c r="B3498" i="11"/>
  <c r="C3498" i="11"/>
  <c r="D3498" i="11"/>
  <c r="B3499" i="11"/>
  <c r="C3499" i="11"/>
  <c r="D3499" i="11"/>
  <c r="B3500" i="11"/>
  <c r="C3500" i="11"/>
  <c r="D3500" i="11"/>
  <c r="B3501" i="11"/>
  <c r="C3501" i="11"/>
  <c r="D3501" i="11"/>
  <c r="B3502" i="11"/>
  <c r="C3502" i="11"/>
  <c r="D3502" i="11"/>
  <c r="B3503" i="11"/>
  <c r="C3503" i="11"/>
  <c r="D3503" i="11"/>
  <c r="B3504" i="11"/>
  <c r="C3504" i="11"/>
  <c r="D3504" i="11"/>
  <c r="B3505" i="11"/>
  <c r="C3505" i="11"/>
  <c r="D3505" i="11"/>
  <c r="B3506" i="11"/>
  <c r="C3506" i="11"/>
  <c r="D3506" i="11"/>
  <c r="B3507" i="11"/>
  <c r="C3507" i="11"/>
  <c r="D3507" i="11"/>
  <c r="B3508" i="11"/>
  <c r="C3508" i="11"/>
  <c r="D3508" i="11"/>
  <c r="B3509" i="11"/>
  <c r="C3509" i="11"/>
  <c r="D3509" i="11"/>
  <c r="B3510" i="11"/>
  <c r="C3510" i="11"/>
  <c r="D3510" i="11"/>
  <c r="B3511" i="11"/>
  <c r="C3511" i="11"/>
  <c r="D3511" i="11"/>
  <c r="B3512" i="11"/>
  <c r="C3512" i="11"/>
  <c r="D3512" i="11"/>
  <c r="B3513" i="11"/>
  <c r="C3513" i="11"/>
  <c r="D3513" i="11"/>
  <c r="B3514" i="11"/>
  <c r="C3514" i="11"/>
  <c r="D3514" i="11"/>
  <c r="B3515" i="11"/>
  <c r="C3515" i="11"/>
  <c r="D3515" i="11"/>
  <c r="B3516" i="11"/>
  <c r="C3516" i="11"/>
  <c r="D3516" i="11"/>
  <c r="B3517" i="11"/>
  <c r="C3517" i="11"/>
  <c r="D3517" i="11"/>
  <c r="B3518" i="11"/>
  <c r="C3518" i="11"/>
  <c r="D3518" i="11"/>
  <c r="B3519" i="11"/>
  <c r="C3519" i="11"/>
  <c r="D3519" i="11"/>
  <c r="B3520" i="11"/>
  <c r="C3520" i="11"/>
  <c r="D3520" i="11"/>
  <c r="B3521" i="11"/>
  <c r="C3521" i="11"/>
  <c r="D3521" i="11"/>
  <c r="B3522" i="11"/>
  <c r="C3522" i="11"/>
  <c r="D3522" i="11"/>
  <c r="B3523" i="11"/>
  <c r="C3523" i="11"/>
  <c r="D3523" i="11"/>
  <c r="B3524" i="11"/>
  <c r="C3524" i="11"/>
  <c r="D3524" i="11"/>
  <c r="B3525" i="11"/>
  <c r="C3525" i="11"/>
  <c r="D3525" i="11"/>
  <c r="B3526" i="11"/>
  <c r="C3526" i="11"/>
  <c r="D3526" i="11"/>
  <c r="B3527" i="11"/>
  <c r="C3527" i="11"/>
  <c r="D3527" i="11"/>
  <c r="B3528" i="11"/>
  <c r="C3528" i="11"/>
  <c r="D3528" i="11"/>
  <c r="B3529" i="11"/>
  <c r="C3529" i="11"/>
  <c r="D3529" i="11"/>
  <c r="B3530" i="11"/>
  <c r="C3530" i="11"/>
  <c r="D3530" i="11"/>
  <c r="B3531" i="11"/>
  <c r="C3531" i="11"/>
  <c r="D3531" i="11"/>
  <c r="B3532" i="11"/>
  <c r="C3532" i="11"/>
  <c r="D3532" i="11"/>
  <c r="B3533" i="11"/>
  <c r="C3533" i="11"/>
  <c r="D3533" i="11"/>
  <c r="B3534" i="11"/>
  <c r="C3534" i="11"/>
  <c r="D3534" i="11"/>
  <c r="B3535" i="11"/>
  <c r="C3535" i="11"/>
  <c r="D3535" i="11"/>
  <c r="B3536" i="11"/>
  <c r="C3536" i="11"/>
  <c r="D3536" i="11"/>
  <c r="B3537" i="11"/>
  <c r="C3537" i="11"/>
  <c r="D3537" i="11"/>
  <c r="B3538" i="11"/>
  <c r="C3538" i="11"/>
  <c r="D3538" i="11"/>
  <c r="B3539" i="11"/>
  <c r="C3539" i="11"/>
  <c r="D3539" i="11"/>
  <c r="B3540" i="11"/>
  <c r="C3540" i="11"/>
  <c r="D3540" i="11"/>
  <c r="B3541" i="11"/>
  <c r="C3541" i="11"/>
  <c r="D3541" i="11"/>
  <c r="B3542" i="11"/>
  <c r="C3542" i="11"/>
  <c r="D3542" i="11"/>
  <c r="B3543" i="11"/>
  <c r="C3543" i="11"/>
  <c r="D3543" i="11"/>
  <c r="B3544" i="11"/>
  <c r="C3544" i="11"/>
  <c r="D3544" i="11"/>
  <c r="B3545" i="11"/>
  <c r="C3545" i="11"/>
  <c r="D3545" i="11"/>
  <c r="B3546" i="11"/>
  <c r="C3546" i="11"/>
  <c r="D3546" i="11"/>
  <c r="B3547" i="11"/>
  <c r="C3547" i="11"/>
  <c r="D3547" i="11"/>
  <c r="B3548" i="11"/>
  <c r="C3548" i="11"/>
  <c r="D3548" i="11"/>
  <c r="B3549" i="11"/>
  <c r="C3549" i="11"/>
  <c r="D3549" i="11"/>
  <c r="B3550" i="11"/>
  <c r="C3550" i="11"/>
  <c r="D3550" i="11"/>
  <c r="B3551" i="11"/>
  <c r="C3551" i="11"/>
  <c r="D3551" i="11"/>
  <c r="B3552" i="11"/>
  <c r="C3552" i="11"/>
  <c r="D3552" i="11"/>
  <c r="B3553" i="11"/>
  <c r="C3553" i="11"/>
  <c r="D3553" i="11"/>
  <c r="B3554" i="11"/>
  <c r="C3554" i="11"/>
  <c r="D3554" i="11"/>
  <c r="B3555" i="11"/>
  <c r="C3555" i="11"/>
  <c r="D3555" i="11"/>
  <c r="B3556" i="11"/>
  <c r="C3556" i="11"/>
  <c r="D3556" i="11"/>
  <c r="B3557" i="11"/>
  <c r="C3557" i="11"/>
  <c r="D3557" i="11"/>
  <c r="B3558" i="11"/>
  <c r="C3558" i="11"/>
  <c r="D3558" i="11"/>
  <c r="B3559" i="11"/>
  <c r="C3559" i="11"/>
  <c r="D3559" i="11"/>
  <c r="B3560" i="11"/>
  <c r="C3560" i="11"/>
  <c r="D3560" i="11"/>
  <c r="B3561" i="11"/>
  <c r="C3561" i="11"/>
  <c r="D3561" i="11"/>
  <c r="B3562" i="11"/>
  <c r="C3562" i="11"/>
  <c r="D3562" i="11"/>
  <c r="B3563" i="11"/>
  <c r="C3563" i="11"/>
  <c r="D3563" i="11"/>
  <c r="B3564" i="11"/>
  <c r="C3564" i="11"/>
  <c r="D3564" i="11"/>
  <c r="B3565" i="11"/>
  <c r="C3565" i="11"/>
  <c r="D3565" i="11"/>
  <c r="B3566" i="11"/>
  <c r="C3566" i="11"/>
  <c r="D3566" i="11"/>
  <c r="B3567" i="11"/>
  <c r="C3567" i="11"/>
  <c r="D3567" i="11"/>
  <c r="B3568" i="11"/>
  <c r="C3568" i="11"/>
  <c r="D3568" i="11"/>
  <c r="B3569" i="11"/>
  <c r="C3569" i="11"/>
  <c r="D3569" i="11"/>
  <c r="B3570" i="11"/>
  <c r="C3570" i="11"/>
  <c r="D3570" i="11"/>
  <c r="B3571" i="11"/>
  <c r="C3571" i="11"/>
  <c r="D3571" i="11"/>
  <c r="B3572" i="11"/>
  <c r="C3572" i="11"/>
  <c r="D3572" i="11"/>
  <c r="B3573" i="11"/>
  <c r="C3573" i="11"/>
  <c r="D3573" i="11"/>
  <c r="B3574" i="11"/>
  <c r="C3574" i="11"/>
  <c r="D3574" i="11"/>
  <c r="B3575" i="11"/>
  <c r="C3575" i="11"/>
  <c r="D3575" i="11"/>
  <c r="B3576" i="11"/>
  <c r="C3576" i="11"/>
  <c r="D3576" i="11"/>
  <c r="B3577" i="11"/>
  <c r="C3577" i="11"/>
  <c r="D3577" i="11"/>
  <c r="B3578" i="11"/>
  <c r="C3578" i="11"/>
  <c r="D3578" i="11"/>
  <c r="B3579" i="11"/>
  <c r="C3579" i="11"/>
  <c r="D3579" i="11"/>
  <c r="B3580" i="11"/>
  <c r="C3580" i="11"/>
  <c r="D3580" i="11"/>
  <c r="B3581" i="11"/>
  <c r="C3581" i="11"/>
  <c r="D3581" i="11"/>
  <c r="B3582" i="11"/>
  <c r="C3582" i="11"/>
  <c r="D3582" i="11"/>
  <c r="B3583" i="11"/>
  <c r="C3583" i="11"/>
  <c r="D3583" i="11"/>
  <c r="B3584" i="11"/>
  <c r="C3584" i="11"/>
  <c r="D3584" i="11"/>
  <c r="B3585" i="11"/>
  <c r="C3585" i="11"/>
  <c r="D3585" i="11"/>
  <c r="B3586" i="11"/>
  <c r="C3586" i="11"/>
  <c r="D3586" i="11"/>
  <c r="B3587" i="11"/>
  <c r="C3587" i="11"/>
  <c r="D3587" i="11"/>
  <c r="B3588" i="11"/>
  <c r="C3588" i="11"/>
  <c r="D3588" i="11"/>
  <c r="B3589" i="11"/>
  <c r="C3589" i="11"/>
  <c r="D3589" i="11"/>
  <c r="B3590" i="11"/>
  <c r="C3590" i="11"/>
  <c r="D3590" i="11"/>
  <c r="B3591" i="11"/>
  <c r="C3591" i="11"/>
  <c r="D3591" i="11"/>
  <c r="B3592" i="11"/>
  <c r="C3592" i="11"/>
  <c r="D3592" i="11"/>
  <c r="B3593" i="11"/>
  <c r="C3593" i="11"/>
  <c r="D3593" i="11"/>
  <c r="B3594" i="11"/>
  <c r="C3594" i="11"/>
  <c r="D3594" i="11"/>
  <c r="B3595" i="11"/>
  <c r="C3595" i="11"/>
  <c r="D3595" i="11"/>
  <c r="B3596" i="11"/>
  <c r="C3596" i="11"/>
  <c r="D3596" i="11"/>
  <c r="B3597" i="11"/>
  <c r="C3597" i="11"/>
  <c r="D3597" i="11"/>
  <c r="B3598" i="11"/>
  <c r="C3598" i="11"/>
  <c r="D3598" i="11"/>
  <c r="B3599" i="11"/>
  <c r="C3599" i="11"/>
  <c r="D3599" i="11"/>
  <c r="B3600" i="11"/>
  <c r="C3600" i="11"/>
  <c r="D3600" i="11"/>
  <c r="B3601" i="11"/>
  <c r="C3601" i="11"/>
  <c r="D3601" i="11"/>
  <c r="B3602" i="11"/>
  <c r="C3602" i="11"/>
  <c r="D3602" i="11"/>
  <c r="B3603" i="11"/>
  <c r="C3603" i="11"/>
  <c r="D3603" i="11"/>
  <c r="B3604" i="11"/>
  <c r="C3604" i="11"/>
  <c r="D3604" i="11"/>
  <c r="B3605" i="11"/>
  <c r="C3605" i="11"/>
  <c r="D3605" i="11"/>
  <c r="B3606" i="11"/>
  <c r="C3606" i="11"/>
  <c r="D3606" i="11"/>
  <c r="B3607" i="11"/>
  <c r="C3607" i="11"/>
  <c r="D3607" i="11"/>
  <c r="B3608" i="11"/>
  <c r="C3608" i="11"/>
  <c r="D3608" i="11"/>
  <c r="B3609" i="11"/>
  <c r="C3609" i="11"/>
  <c r="D3609" i="11"/>
  <c r="B3610" i="11"/>
  <c r="C3610" i="11"/>
  <c r="D3610" i="11"/>
  <c r="B3611" i="11"/>
  <c r="C3611" i="11"/>
  <c r="D3611" i="11"/>
  <c r="B3612" i="11"/>
  <c r="C3612" i="11"/>
  <c r="D3612" i="11"/>
  <c r="B3613" i="11"/>
  <c r="C3613" i="11"/>
  <c r="D3613" i="11"/>
  <c r="B3614" i="11"/>
  <c r="C3614" i="11"/>
  <c r="D3614" i="11"/>
  <c r="B3615" i="11"/>
  <c r="C3615" i="11"/>
  <c r="D3615" i="11"/>
  <c r="B3616" i="11"/>
  <c r="C3616" i="11"/>
  <c r="D3616" i="11"/>
  <c r="B3617" i="11"/>
  <c r="C3617" i="11"/>
  <c r="D3617" i="11"/>
  <c r="B3618" i="11"/>
  <c r="C3618" i="11"/>
  <c r="D3618" i="11"/>
  <c r="B3619" i="11"/>
  <c r="C3619" i="11"/>
  <c r="D3619" i="11"/>
  <c r="B3620" i="11"/>
  <c r="C3620" i="11"/>
  <c r="D3620" i="11"/>
  <c r="B3621" i="11"/>
  <c r="C3621" i="11"/>
  <c r="D3621" i="11"/>
  <c r="B3622" i="11"/>
  <c r="C3622" i="11"/>
  <c r="D3622" i="11"/>
  <c r="B3623" i="11"/>
  <c r="C3623" i="11"/>
  <c r="D3623" i="11"/>
  <c r="B3624" i="11"/>
  <c r="C3624" i="11"/>
  <c r="D3624" i="11"/>
  <c r="B3625" i="11"/>
  <c r="C3625" i="11"/>
  <c r="D3625" i="11"/>
  <c r="B3626" i="11"/>
  <c r="C3626" i="11"/>
  <c r="D3626" i="11"/>
  <c r="B3627" i="11"/>
  <c r="C3627" i="11"/>
  <c r="D3627" i="11"/>
  <c r="B3628" i="11"/>
  <c r="C3628" i="11"/>
  <c r="D3628" i="11"/>
  <c r="B3629" i="11"/>
  <c r="C3629" i="11"/>
  <c r="D3629" i="11"/>
  <c r="B3630" i="11"/>
  <c r="C3630" i="11"/>
  <c r="D3630" i="11"/>
  <c r="B3631" i="11"/>
  <c r="C3631" i="11"/>
  <c r="D3631" i="11"/>
  <c r="B3632" i="11"/>
  <c r="C3632" i="11"/>
  <c r="D3632" i="11"/>
  <c r="B3633" i="11"/>
  <c r="C3633" i="11"/>
  <c r="D3633" i="11"/>
  <c r="B3634" i="11"/>
  <c r="C3634" i="11"/>
  <c r="D3634" i="11"/>
  <c r="B3635" i="11"/>
  <c r="C3635" i="11"/>
  <c r="D3635" i="11"/>
  <c r="B3636" i="11"/>
  <c r="C3636" i="11"/>
  <c r="D3636" i="11"/>
  <c r="B3637" i="11"/>
  <c r="C3637" i="11"/>
  <c r="D3637" i="11"/>
  <c r="B3638" i="11"/>
  <c r="C3638" i="11"/>
  <c r="D3638" i="11"/>
  <c r="B3639" i="11"/>
  <c r="C3639" i="11"/>
  <c r="D3639" i="11"/>
  <c r="B3640" i="11"/>
  <c r="C3640" i="11"/>
  <c r="D3640" i="11"/>
  <c r="B3641" i="11"/>
  <c r="C3641" i="11"/>
  <c r="D3641" i="11"/>
  <c r="B3642" i="11"/>
  <c r="C3642" i="11"/>
  <c r="D3642" i="11"/>
  <c r="B3643" i="11"/>
  <c r="C3643" i="11"/>
  <c r="D3643" i="11"/>
  <c r="B3644" i="11"/>
  <c r="C3644" i="11"/>
  <c r="D3644" i="11"/>
  <c r="B3645" i="11"/>
  <c r="C3645" i="11"/>
  <c r="D3645" i="11"/>
  <c r="B3646" i="11"/>
  <c r="C3646" i="11"/>
  <c r="D3646" i="11"/>
  <c r="B3647" i="11"/>
  <c r="C3647" i="11"/>
  <c r="D3647" i="11"/>
  <c r="B3648" i="11"/>
  <c r="C3648" i="11"/>
  <c r="D3648" i="11"/>
  <c r="B3649" i="11"/>
  <c r="C3649" i="11"/>
  <c r="D3649" i="11"/>
  <c r="B3650" i="11"/>
  <c r="C3650" i="11"/>
  <c r="D3650" i="11"/>
  <c r="B3651" i="11"/>
  <c r="C3651" i="11"/>
  <c r="D3651" i="11"/>
  <c r="B3652" i="11"/>
  <c r="C3652" i="11"/>
  <c r="D3652" i="11"/>
  <c r="B3653" i="11"/>
  <c r="C3653" i="11"/>
  <c r="D3653" i="11"/>
  <c r="B3654" i="11"/>
  <c r="C3654" i="11"/>
  <c r="D3654" i="11"/>
  <c r="B3655" i="11"/>
  <c r="C3655" i="11"/>
  <c r="D3655" i="11"/>
  <c r="B3656" i="11"/>
  <c r="C3656" i="11"/>
  <c r="D3656" i="11"/>
  <c r="B3657" i="11"/>
  <c r="C3657" i="11"/>
  <c r="D3657" i="11"/>
  <c r="B3658" i="11"/>
  <c r="C3658" i="11"/>
  <c r="D3658" i="11"/>
  <c r="B3659" i="11"/>
  <c r="C3659" i="11"/>
  <c r="D3659" i="11"/>
  <c r="B3660" i="11"/>
  <c r="C3660" i="11"/>
  <c r="D3660" i="11"/>
  <c r="B3661" i="11"/>
  <c r="C3661" i="11"/>
  <c r="D3661" i="11"/>
  <c r="B3662" i="11"/>
  <c r="C3662" i="11"/>
  <c r="D3662" i="11"/>
  <c r="B3663" i="11"/>
  <c r="C3663" i="11"/>
  <c r="D3663" i="11"/>
  <c r="B3664" i="11"/>
  <c r="C3664" i="11"/>
  <c r="D3664" i="11"/>
  <c r="B3665" i="11"/>
  <c r="C3665" i="11"/>
  <c r="D3665" i="11"/>
  <c r="B3666" i="11"/>
  <c r="C3666" i="11"/>
  <c r="D3666" i="11"/>
  <c r="B3667" i="11"/>
  <c r="C3667" i="11"/>
  <c r="D3667" i="11"/>
  <c r="B3668" i="11"/>
  <c r="C3668" i="11"/>
  <c r="D3668" i="11"/>
  <c r="B3669" i="11"/>
  <c r="C3669" i="11"/>
  <c r="D3669" i="11"/>
  <c r="B3670" i="11"/>
  <c r="C3670" i="11"/>
  <c r="D3670" i="11"/>
  <c r="B3671" i="11"/>
  <c r="C3671" i="11"/>
  <c r="D3671" i="11"/>
  <c r="B3672" i="11"/>
  <c r="C3672" i="11"/>
  <c r="D3672" i="11"/>
  <c r="B3673" i="11"/>
  <c r="C3673" i="11"/>
  <c r="D3673" i="11"/>
  <c r="B3674" i="11"/>
  <c r="C3674" i="11"/>
  <c r="D3674" i="11"/>
  <c r="B3675" i="11"/>
  <c r="C3675" i="11"/>
  <c r="D3675" i="11"/>
  <c r="B3676" i="11"/>
  <c r="C3676" i="11"/>
  <c r="D3676" i="11"/>
  <c r="B3677" i="11"/>
  <c r="C3677" i="11"/>
  <c r="D3677" i="11"/>
  <c r="B3678" i="11"/>
  <c r="C3678" i="11"/>
  <c r="D3678" i="11"/>
  <c r="B3679" i="11"/>
  <c r="C3679" i="11"/>
  <c r="D3679" i="11"/>
  <c r="B3680" i="11"/>
  <c r="C3680" i="11"/>
  <c r="D3680" i="11"/>
  <c r="B3681" i="11"/>
  <c r="C3681" i="11"/>
  <c r="D3681" i="11"/>
  <c r="B3682" i="11"/>
  <c r="C3682" i="11"/>
  <c r="D3682" i="11"/>
  <c r="B3683" i="11"/>
  <c r="C3683" i="11"/>
  <c r="D3683" i="11"/>
  <c r="B3684" i="11"/>
  <c r="C3684" i="11"/>
  <c r="D3684" i="11"/>
  <c r="B3685" i="11"/>
  <c r="C3685" i="11"/>
  <c r="D3685" i="11"/>
  <c r="B3686" i="11"/>
  <c r="C3686" i="11"/>
  <c r="D3686" i="11"/>
  <c r="B3687" i="11"/>
  <c r="C3687" i="11"/>
  <c r="D3687" i="11"/>
  <c r="B3688" i="11"/>
  <c r="C3688" i="11"/>
  <c r="D3688" i="11"/>
  <c r="B3689" i="11"/>
  <c r="C3689" i="11"/>
  <c r="D3689" i="11"/>
  <c r="B3690" i="11"/>
  <c r="C3690" i="11"/>
  <c r="D3690" i="11"/>
  <c r="B3691" i="11"/>
  <c r="C3691" i="11"/>
  <c r="D3691" i="11"/>
  <c r="B3692" i="11"/>
  <c r="C3692" i="11"/>
  <c r="D3692" i="11"/>
  <c r="B3693" i="11"/>
  <c r="C3693" i="11"/>
  <c r="D3693" i="11"/>
  <c r="B3694" i="11"/>
  <c r="C3694" i="11"/>
  <c r="D3694" i="11"/>
  <c r="B3695" i="11"/>
  <c r="C3695" i="11"/>
  <c r="D3695" i="11"/>
  <c r="B3696" i="11"/>
  <c r="C3696" i="11"/>
  <c r="D3696" i="11"/>
  <c r="B3697" i="11"/>
  <c r="C3697" i="11"/>
  <c r="D3697" i="11"/>
  <c r="B3698" i="11"/>
  <c r="C3698" i="11"/>
  <c r="D3698" i="11"/>
  <c r="B3699" i="11"/>
  <c r="C3699" i="11"/>
  <c r="D3699" i="11"/>
  <c r="B3700" i="11"/>
  <c r="C3700" i="11"/>
  <c r="D3700" i="11"/>
  <c r="B3701" i="11"/>
  <c r="C3701" i="11"/>
  <c r="D3701" i="11"/>
  <c r="B3702" i="11"/>
  <c r="C3702" i="11"/>
  <c r="D3702" i="11"/>
  <c r="B3703" i="11"/>
  <c r="C3703" i="11"/>
  <c r="D3703" i="11"/>
  <c r="B3704" i="11"/>
  <c r="C3704" i="11"/>
  <c r="D3704" i="11"/>
  <c r="B3705" i="11"/>
  <c r="C3705" i="11"/>
  <c r="D3705" i="11"/>
  <c r="B3706" i="11"/>
  <c r="C3706" i="11"/>
  <c r="D3706" i="11"/>
  <c r="B3707" i="11"/>
  <c r="C3707" i="11"/>
  <c r="D3707" i="11"/>
  <c r="B3708" i="11"/>
  <c r="C3708" i="11"/>
  <c r="D3708" i="11"/>
  <c r="B3709" i="11"/>
  <c r="C3709" i="11"/>
  <c r="D3709" i="11"/>
  <c r="B3710" i="11"/>
  <c r="C3710" i="11"/>
  <c r="D3710" i="11"/>
  <c r="B3711" i="11"/>
  <c r="C3711" i="11"/>
  <c r="D3711" i="11"/>
  <c r="B3712" i="11"/>
  <c r="C3712" i="11"/>
  <c r="D3712" i="11"/>
  <c r="B3713" i="11"/>
  <c r="C3713" i="11"/>
  <c r="D3713" i="11"/>
  <c r="B3714" i="11"/>
  <c r="C3714" i="11"/>
  <c r="D3714" i="11"/>
  <c r="B3715" i="11"/>
  <c r="C3715" i="11"/>
  <c r="D3715" i="11"/>
  <c r="B3716" i="11"/>
  <c r="C3716" i="11"/>
  <c r="D3716" i="11"/>
  <c r="B3717" i="11"/>
  <c r="C3717" i="11"/>
  <c r="D3717" i="11"/>
  <c r="B3718" i="11"/>
  <c r="C3718" i="11"/>
  <c r="D3718" i="11"/>
  <c r="B3719" i="11"/>
  <c r="C3719" i="11"/>
  <c r="D3719" i="11"/>
  <c r="B3720" i="11"/>
  <c r="C3720" i="11"/>
  <c r="D3720" i="11"/>
  <c r="B3721" i="11"/>
  <c r="C3721" i="11"/>
  <c r="D3721" i="11"/>
  <c r="B3722" i="11"/>
  <c r="C3722" i="11"/>
  <c r="D3722" i="11"/>
  <c r="B3723" i="11"/>
  <c r="C3723" i="11"/>
  <c r="D3723" i="11"/>
  <c r="B3724" i="11"/>
  <c r="C3724" i="11"/>
  <c r="D3724" i="11"/>
  <c r="B3725" i="11"/>
  <c r="C3725" i="11"/>
  <c r="D3725" i="11"/>
  <c r="B3726" i="11"/>
  <c r="C3726" i="11"/>
  <c r="D3726" i="11"/>
  <c r="B3727" i="11"/>
  <c r="C3727" i="11"/>
  <c r="D3727" i="11"/>
  <c r="B3728" i="11"/>
  <c r="C3728" i="11"/>
  <c r="D3728" i="11"/>
  <c r="B3729" i="11"/>
  <c r="C3729" i="11"/>
  <c r="D3729" i="11"/>
  <c r="B3730" i="11"/>
  <c r="C3730" i="11"/>
  <c r="D3730" i="11"/>
  <c r="B3731" i="11"/>
  <c r="C3731" i="11"/>
  <c r="D3731" i="11"/>
  <c r="B3732" i="11"/>
  <c r="C3732" i="11"/>
  <c r="D3732" i="11"/>
  <c r="B3733" i="11"/>
  <c r="C3733" i="11"/>
  <c r="D3733" i="11"/>
  <c r="B3734" i="11"/>
  <c r="C3734" i="11"/>
  <c r="D3734" i="11"/>
  <c r="B3735" i="11"/>
  <c r="C3735" i="11"/>
  <c r="D3735" i="11"/>
  <c r="B3736" i="11"/>
  <c r="C3736" i="11"/>
  <c r="D3736" i="11"/>
  <c r="B3737" i="11"/>
  <c r="C3737" i="11"/>
  <c r="D3737" i="11"/>
  <c r="B3738" i="11"/>
  <c r="C3738" i="11"/>
  <c r="D3738" i="11"/>
  <c r="B3739" i="11"/>
  <c r="C3739" i="11"/>
  <c r="D3739" i="11"/>
  <c r="B3740" i="11"/>
  <c r="C3740" i="11"/>
  <c r="D3740" i="11"/>
  <c r="B3741" i="11"/>
  <c r="C3741" i="11"/>
  <c r="D3741" i="11"/>
  <c r="B3742" i="11"/>
  <c r="C3742" i="11"/>
  <c r="D3742" i="11"/>
  <c r="B3743" i="11"/>
  <c r="C3743" i="11"/>
  <c r="D3743" i="11"/>
  <c r="B3744" i="11"/>
  <c r="C3744" i="11"/>
  <c r="D3744" i="11"/>
  <c r="B3745" i="11"/>
  <c r="C3745" i="11"/>
  <c r="D3745" i="11"/>
  <c r="B3746" i="11"/>
  <c r="C3746" i="11"/>
  <c r="D3746" i="11"/>
  <c r="B3747" i="11"/>
  <c r="C3747" i="11"/>
  <c r="D3747" i="11"/>
  <c r="B3748" i="11"/>
  <c r="C3748" i="11"/>
  <c r="D3748" i="11"/>
  <c r="B3749" i="11"/>
  <c r="C3749" i="11"/>
  <c r="D3749" i="11"/>
  <c r="B3750" i="11"/>
  <c r="C3750" i="11"/>
  <c r="D3750" i="11"/>
  <c r="B3751" i="11"/>
  <c r="C3751" i="11"/>
  <c r="D3751" i="11"/>
  <c r="B3752" i="11"/>
  <c r="C3752" i="11"/>
  <c r="D3752" i="11"/>
  <c r="B3753" i="11"/>
  <c r="C3753" i="11"/>
  <c r="D3753" i="11"/>
  <c r="B3754" i="11"/>
  <c r="C3754" i="11"/>
  <c r="D3754" i="11"/>
  <c r="B3755" i="11"/>
  <c r="C3755" i="11"/>
  <c r="D3755" i="11"/>
  <c r="B3756" i="11"/>
  <c r="C3756" i="11"/>
  <c r="D3756" i="11"/>
  <c r="B3757" i="11"/>
  <c r="C3757" i="11"/>
  <c r="D3757" i="11"/>
  <c r="B3758" i="11"/>
  <c r="C3758" i="11"/>
  <c r="D3758" i="11"/>
  <c r="B3759" i="11"/>
  <c r="C3759" i="11"/>
  <c r="D3759" i="11"/>
  <c r="B3760" i="11"/>
  <c r="C3760" i="11"/>
  <c r="D3760" i="11"/>
  <c r="B3761" i="11"/>
  <c r="C3761" i="11"/>
  <c r="D3761" i="11"/>
  <c r="B3762" i="11"/>
  <c r="C3762" i="11"/>
  <c r="D3762" i="11"/>
  <c r="B3763" i="11"/>
  <c r="C3763" i="11"/>
  <c r="D3763" i="11"/>
  <c r="B3764" i="11"/>
  <c r="C3764" i="11"/>
  <c r="D3764" i="11"/>
  <c r="B3765" i="11"/>
  <c r="C3765" i="11"/>
  <c r="D3765" i="11"/>
  <c r="B3766" i="11"/>
  <c r="C3766" i="11"/>
  <c r="D3766" i="11"/>
  <c r="B3767" i="11"/>
  <c r="C3767" i="11"/>
  <c r="D3767" i="11"/>
  <c r="B3768" i="11"/>
  <c r="C3768" i="11"/>
  <c r="D3768" i="11"/>
  <c r="B3769" i="11"/>
  <c r="C3769" i="11"/>
  <c r="D3769" i="11"/>
  <c r="B3770" i="11"/>
  <c r="C3770" i="11"/>
  <c r="D3770" i="11"/>
  <c r="B3771" i="11"/>
  <c r="C3771" i="11"/>
  <c r="D3771" i="11"/>
  <c r="B3772" i="11"/>
  <c r="C3772" i="11"/>
  <c r="D3772" i="11"/>
  <c r="B3773" i="11"/>
  <c r="C3773" i="11"/>
  <c r="D3773" i="11"/>
  <c r="B3774" i="11"/>
  <c r="C3774" i="11"/>
  <c r="D3774" i="11"/>
  <c r="B3775" i="11"/>
  <c r="C3775" i="11"/>
  <c r="D3775" i="11"/>
  <c r="B3776" i="11"/>
  <c r="C3776" i="11"/>
  <c r="D3776" i="11"/>
  <c r="B3777" i="11"/>
  <c r="C3777" i="11"/>
  <c r="D3777" i="11"/>
  <c r="B3778" i="11"/>
  <c r="C3778" i="11"/>
  <c r="D3778" i="11"/>
  <c r="B3779" i="11"/>
  <c r="C3779" i="11"/>
  <c r="D3779" i="11"/>
  <c r="B3780" i="11"/>
  <c r="C3780" i="11"/>
  <c r="D3780" i="11"/>
  <c r="B3781" i="11"/>
  <c r="C3781" i="11"/>
  <c r="D3781" i="11"/>
  <c r="B3782" i="11"/>
  <c r="C3782" i="11"/>
  <c r="D3782" i="11"/>
  <c r="B3783" i="11"/>
  <c r="C3783" i="11"/>
  <c r="D3783" i="11"/>
  <c r="B3784" i="11"/>
  <c r="C3784" i="11"/>
  <c r="D3784" i="11"/>
  <c r="B3785" i="11"/>
  <c r="C3785" i="11"/>
  <c r="D3785" i="11"/>
  <c r="B3786" i="11"/>
  <c r="C3786" i="11"/>
  <c r="D3786" i="11"/>
  <c r="B3787" i="11"/>
  <c r="C3787" i="11"/>
  <c r="D3787" i="11"/>
  <c r="B3788" i="11"/>
  <c r="C3788" i="11"/>
  <c r="D3788" i="11"/>
  <c r="B3789" i="11"/>
  <c r="C3789" i="11"/>
  <c r="D3789" i="11"/>
  <c r="B3790" i="11"/>
  <c r="C3790" i="11"/>
  <c r="D3790" i="11"/>
  <c r="B3791" i="11"/>
  <c r="C3791" i="11"/>
  <c r="D3791" i="11"/>
  <c r="B3792" i="11"/>
  <c r="C3792" i="11"/>
  <c r="D3792" i="11"/>
  <c r="B3793" i="11"/>
  <c r="C3793" i="11"/>
  <c r="D3793" i="11"/>
  <c r="B3794" i="11"/>
  <c r="C3794" i="11"/>
  <c r="D3794" i="11"/>
  <c r="B3795" i="11"/>
  <c r="C3795" i="11"/>
  <c r="D3795" i="11"/>
  <c r="B3796" i="11"/>
  <c r="C3796" i="11"/>
  <c r="D3796" i="11"/>
  <c r="B3797" i="11"/>
  <c r="C3797" i="11"/>
  <c r="D3797" i="11"/>
  <c r="B3798" i="11"/>
  <c r="C3798" i="11"/>
  <c r="D3798" i="11"/>
  <c r="B3799" i="11"/>
  <c r="C3799" i="11"/>
  <c r="D3799" i="11"/>
  <c r="B3800" i="11"/>
  <c r="C3800" i="11"/>
  <c r="D3800" i="11"/>
  <c r="B3801" i="11"/>
  <c r="C3801" i="11"/>
  <c r="D3801" i="11"/>
  <c r="B3802" i="11"/>
  <c r="C3802" i="11"/>
  <c r="D3802" i="11"/>
  <c r="B3803" i="11"/>
  <c r="C3803" i="11"/>
  <c r="D3803" i="11"/>
  <c r="B3804" i="11"/>
  <c r="C3804" i="11"/>
  <c r="D3804" i="11"/>
  <c r="B3805" i="11"/>
  <c r="C3805" i="11"/>
  <c r="D3805" i="11"/>
  <c r="B3806" i="11"/>
  <c r="C3806" i="11"/>
  <c r="D3806" i="11"/>
  <c r="B3807" i="11"/>
  <c r="C3807" i="11"/>
  <c r="D3807" i="11"/>
  <c r="B3808" i="11"/>
  <c r="C3808" i="11"/>
  <c r="D3808" i="11"/>
  <c r="B3809" i="11"/>
  <c r="C3809" i="11"/>
  <c r="D3809" i="11"/>
  <c r="B3810" i="11"/>
  <c r="C3810" i="11"/>
  <c r="D3810" i="11"/>
  <c r="B3811" i="11"/>
  <c r="C3811" i="11"/>
  <c r="D3811" i="11"/>
  <c r="B3812" i="11"/>
  <c r="C3812" i="11"/>
  <c r="D3812" i="11"/>
  <c r="B3813" i="11"/>
  <c r="C3813" i="11"/>
  <c r="D3813" i="11"/>
  <c r="B3814" i="11"/>
  <c r="C3814" i="11"/>
  <c r="D3814" i="11"/>
  <c r="B3815" i="11"/>
  <c r="C3815" i="11"/>
  <c r="D3815" i="11"/>
  <c r="B3816" i="11"/>
  <c r="C3816" i="11"/>
  <c r="D3816" i="11"/>
  <c r="B3817" i="11"/>
  <c r="C3817" i="11"/>
  <c r="D3817" i="11"/>
  <c r="B3818" i="11"/>
  <c r="C3818" i="11"/>
  <c r="D3818" i="11"/>
  <c r="B3819" i="11"/>
  <c r="C3819" i="11"/>
  <c r="D3819" i="11"/>
  <c r="B3820" i="11"/>
  <c r="C3820" i="11"/>
  <c r="D3820" i="11"/>
  <c r="B3821" i="11"/>
  <c r="C3821" i="11"/>
  <c r="D3821" i="11"/>
  <c r="B3822" i="11"/>
  <c r="C3822" i="11"/>
  <c r="D3822" i="11"/>
  <c r="B3823" i="11"/>
  <c r="C3823" i="11"/>
  <c r="D3823" i="11"/>
  <c r="B3824" i="11"/>
  <c r="C3824" i="11"/>
  <c r="D3824" i="11"/>
  <c r="B3825" i="11"/>
  <c r="C3825" i="11"/>
  <c r="D3825" i="11"/>
  <c r="B3826" i="11"/>
  <c r="C3826" i="11"/>
  <c r="D3826" i="11"/>
  <c r="B3827" i="11"/>
  <c r="C3827" i="11"/>
  <c r="D3827" i="11"/>
  <c r="B3828" i="11"/>
  <c r="C3828" i="11"/>
  <c r="D3828" i="11"/>
  <c r="B3829" i="11"/>
  <c r="C3829" i="11"/>
  <c r="D3829" i="11"/>
  <c r="B3830" i="11"/>
  <c r="C3830" i="11"/>
  <c r="D3830" i="11"/>
  <c r="B3831" i="11"/>
  <c r="C3831" i="11"/>
  <c r="D3831" i="11"/>
  <c r="B3832" i="11"/>
  <c r="C3832" i="11"/>
  <c r="D3832" i="11"/>
  <c r="B3833" i="11"/>
  <c r="C3833" i="11"/>
  <c r="D3833" i="11"/>
  <c r="B3834" i="11"/>
  <c r="C3834" i="11"/>
  <c r="D3834" i="11"/>
  <c r="B3835" i="11"/>
  <c r="C3835" i="11"/>
  <c r="D3835" i="11"/>
  <c r="B3836" i="11"/>
  <c r="C3836" i="11"/>
  <c r="D3836" i="11"/>
  <c r="B3837" i="11"/>
  <c r="C3837" i="11"/>
  <c r="D3837" i="11"/>
  <c r="B3838" i="11"/>
  <c r="C3838" i="11"/>
  <c r="D3838" i="11"/>
  <c r="B3839" i="11"/>
  <c r="C3839" i="11"/>
  <c r="D3839" i="11"/>
  <c r="B3840" i="11"/>
  <c r="C3840" i="11"/>
  <c r="D3840" i="11"/>
  <c r="B3841" i="11"/>
  <c r="C3841" i="11"/>
  <c r="D3841" i="11"/>
  <c r="B3842" i="11"/>
  <c r="C3842" i="11"/>
  <c r="D3842" i="11"/>
  <c r="B3843" i="11"/>
  <c r="C3843" i="11"/>
  <c r="D3843" i="11"/>
  <c r="B3844" i="11"/>
  <c r="C3844" i="11"/>
  <c r="D3844" i="11"/>
  <c r="B3845" i="11"/>
  <c r="C3845" i="11"/>
  <c r="D3845" i="11"/>
  <c r="B3846" i="11"/>
  <c r="C3846" i="11"/>
  <c r="D3846" i="11"/>
  <c r="B3847" i="11"/>
  <c r="C3847" i="11"/>
  <c r="D3847" i="11"/>
  <c r="B3848" i="11"/>
  <c r="C3848" i="11"/>
  <c r="D3848" i="11"/>
  <c r="B3849" i="11"/>
  <c r="C3849" i="11"/>
  <c r="D3849" i="11"/>
  <c r="B3850" i="11"/>
  <c r="C3850" i="11"/>
  <c r="D3850" i="11"/>
  <c r="B3851" i="11"/>
  <c r="C3851" i="11"/>
  <c r="D3851" i="11"/>
  <c r="B3852" i="11"/>
  <c r="C3852" i="11"/>
  <c r="D3852" i="11"/>
  <c r="B3853" i="11"/>
  <c r="C3853" i="11"/>
  <c r="D3853" i="11"/>
  <c r="B3854" i="11"/>
  <c r="C3854" i="11"/>
  <c r="D3854" i="11"/>
  <c r="B3855" i="11"/>
  <c r="C3855" i="11"/>
  <c r="D3855" i="11"/>
  <c r="B3856" i="11"/>
  <c r="C3856" i="11"/>
  <c r="D3856" i="11"/>
  <c r="B3857" i="11"/>
  <c r="C3857" i="11"/>
  <c r="D3857" i="11"/>
  <c r="B3858" i="11"/>
  <c r="C3858" i="11"/>
  <c r="D3858" i="11"/>
  <c r="B3859" i="11"/>
  <c r="C3859" i="11"/>
  <c r="D3859" i="11"/>
  <c r="B3860" i="11"/>
  <c r="C3860" i="11"/>
  <c r="D3860" i="11"/>
  <c r="B3861" i="11"/>
  <c r="C3861" i="11"/>
  <c r="D3861" i="11"/>
  <c r="B3862" i="11"/>
  <c r="C3862" i="11"/>
  <c r="D3862" i="11"/>
  <c r="B3863" i="11"/>
  <c r="C3863" i="11"/>
  <c r="D3863" i="11"/>
  <c r="B3864" i="11"/>
  <c r="C3864" i="11"/>
  <c r="D3864" i="11"/>
  <c r="B3865" i="11"/>
  <c r="C3865" i="11"/>
  <c r="D3865" i="11"/>
  <c r="B3866" i="11"/>
  <c r="C3866" i="11"/>
  <c r="D3866" i="11"/>
  <c r="B3867" i="11"/>
  <c r="C3867" i="11"/>
  <c r="D3867" i="11"/>
  <c r="B3868" i="11"/>
  <c r="C3868" i="11"/>
  <c r="D3868" i="11"/>
  <c r="B3869" i="11"/>
  <c r="C3869" i="11"/>
  <c r="D3869" i="11"/>
  <c r="B3870" i="11"/>
  <c r="C3870" i="11"/>
  <c r="D3870" i="11"/>
  <c r="B3871" i="11"/>
  <c r="C3871" i="11"/>
  <c r="D3871" i="11"/>
  <c r="B3872" i="11"/>
  <c r="C3872" i="11"/>
  <c r="D3872" i="11"/>
  <c r="B3873" i="11"/>
  <c r="C3873" i="11"/>
  <c r="D3873" i="11"/>
  <c r="B3874" i="11"/>
  <c r="C3874" i="11"/>
  <c r="D3874" i="11"/>
  <c r="B3875" i="11"/>
  <c r="C3875" i="11"/>
  <c r="D3875" i="11"/>
  <c r="B3876" i="11"/>
  <c r="C3876" i="11"/>
  <c r="D3876" i="11"/>
  <c r="B3877" i="11"/>
  <c r="C3877" i="11"/>
  <c r="D3877" i="11"/>
  <c r="B3878" i="11"/>
  <c r="C3878" i="11"/>
  <c r="D3878" i="11"/>
  <c r="B3879" i="11"/>
  <c r="C3879" i="11"/>
  <c r="D3879" i="11"/>
  <c r="B3880" i="11"/>
  <c r="C3880" i="11"/>
  <c r="D3880" i="11"/>
  <c r="B3881" i="11"/>
  <c r="C3881" i="11"/>
  <c r="D3881" i="11"/>
  <c r="B3882" i="11"/>
  <c r="C3882" i="11"/>
  <c r="D3882" i="11"/>
  <c r="B3883" i="11"/>
  <c r="C3883" i="11"/>
  <c r="D3883" i="11"/>
  <c r="B3884" i="11"/>
  <c r="C3884" i="11"/>
  <c r="D3884" i="11"/>
  <c r="B3885" i="11"/>
  <c r="C3885" i="11"/>
  <c r="D3885" i="11"/>
  <c r="B3886" i="11"/>
  <c r="C3886" i="11"/>
  <c r="D3886" i="11"/>
  <c r="B3887" i="11"/>
  <c r="C3887" i="11"/>
  <c r="D3887" i="11"/>
  <c r="B3888" i="11"/>
  <c r="C3888" i="11"/>
  <c r="D3888" i="11"/>
  <c r="B3889" i="11"/>
  <c r="C3889" i="11"/>
  <c r="D3889" i="11"/>
  <c r="B3890" i="11"/>
  <c r="C3890" i="11"/>
  <c r="D3890" i="11"/>
  <c r="B3891" i="11"/>
  <c r="C3891" i="11"/>
  <c r="D3891" i="11"/>
  <c r="B3892" i="11"/>
  <c r="C3892" i="11"/>
  <c r="D3892" i="11"/>
  <c r="B3893" i="11"/>
  <c r="C3893" i="11"/>
  <c r="D3893" i="11"/>
  <c r="B3894" i="11"/>
  <c r="C3894" i="11"/>
  <c r="D3894" i="11"/>
  <c r="B3895" i="11"/>
  <c r="C3895" i="11"/>
  <c r="D3895" i="11"/>
  <c r="B3896" i="11"/>
  <c r="C3896" i="11"/>
  <c r="D3896" i="11"/>
  <c r="B3897" i="11"/>
  <c r="C3897" i="11"/>
  <c r="D3897" i="11"/>
  <c r="B3898" i="11"/>
  <c r="C3898" i="11"/>
  <c r="D3898" i="11"/>
  <c r="B3899" i="11"/>
  <c r="C3899" i="11"/>
  <c r="D3899" i="11"/>
  <c r="B3900" i="11"/>
  <c r="C3900" i="11"/>
  <c r="D3900" i="11"/>
  <c r="B3901" i="11"/>
  <c r="C3901" i="11"/>
  <c r="D3901" i="11"/>
  <c r="B3902" i="11"/>
  <c r="C3902" i="11"/>
  <c r="D3902" i="11"/>
  <c r="B3903" i="11"/>
  <c r="C3903" i="11"/>
  <c r="D3903" i="11"/>
  <c r="B3904" i="11"/>
  <c r="C3904" i="11"/>
  <c r="D3904" i="11"/>
  <c r="B3905" i="11"/>
  <c r="C3905" i="11"/>
  <c r="D3905" i="11"/>
  <c r="B3906" i="11"/>
  <c r="C3906" i="11"/>
  <c r="D3906" i="11"/>
  <c r="B3907" i="11"/>
  <c r="C3907" i="11"/>
  <c r="D3907" i="11"/>
  <c r="B3908" i="11"/>
  <c r="C3908" i="11"/>
  <c r="D3908" i="11"/>
  <c r="B3909" i="11"/>
  <c r="C3909" i="11"/>
  <c r="D3909" i="11"/>
  <c r="B3910" i="11"/>
  <c r="C3910" i="11"/>
  <c r="D3910" i="11"/>
  <c r="B3911" i="11"/>
  <c r="C3911" i="11"/>
  <c r="D3911" i="11"/>
  <c r="B3912" i="11"/>
  <c r="C3912" i="11"/>
  <c r="D3912" i="11"/>
  <c r="B3913" i="11"/>
  <c r="C3913" i="11"/>
  <c r="D3913" i="11"/>
  <c r="B3914" i="11"/>
  <c r="C3914" i="11"/>
  <c r="D3914" i="11"/>
  <c r="B3915" i="11"/>
  <c r="C3915" i="11"/>
  <c r="D3915" i="11"/>
  <c r="B3916" i="11"/>
  <c r="C3916" i="11"/>
  <c r="D3916" i="11"/>
  <c r="B3917" i="11"/>
  <c r="C3917" i="11"/>
  <c r="D3917" i="11"/>
  <c r="B3918" i="11"/>
  <c r="C3918" i="11"/>
  <c r="D3918" i="11"/>
  <c r="B3919" i="11"/>
  <c r="C3919" i="11"/>
  <c r="D3919" i="11"/>
  <c r="B3920" i="11"/>
  <c r="C3920" i="11"/>
  <c r="D3920" i="11"/>
  <c r="B3921" i="11"/>
  <c r="C3921" i="11"/>
  <c r="D3921" i="11"/>
  <c r="B3922" i="11"/>
  <c r="C3922" i="11"/>
  <c r="D3922" i="11"/>
  <c r="B3923" i="11"/>
  <c r="C3923" i="11"/>
  <c r="D3923" i="11"/>
  <c r="B3924" i="11"/>
  <c r="C3924" i="11"/>
  <c r="D3924" i="11"/>
  <c r="B3925" i="11"/>
  <c r="C3925" i="11"/>
  <c r="D3925" i="11"/>
  <c r="B3926" i="11"/>
  <c r="C3926" i="11"/>
  <c r="D3926" i="11"/>
  <c r="B3927" i="11"/>
  <c r="C3927" i="11"/>
  <c r="D3927" i="11"/>
  <c r="B3928" i="11"/>
  <c r="C3928" i="11"/>
  <c r="D3928" i="11"/>
  <c r="B3929" i="11"/>
  <c r="C3929" i="11"/>
  <c r="D3929" i="11"/>
  <c r="B3930" i="11"/>
  <c r="C3930" i="11"/>
  <c r="D3930" i="11"/>
  <c r="B3931" i="11"/>
  <c r="C3931" i="11"/>
  <c r="D3931" i="11"/>
  <c r="B3932" i="11"/>
  <c r="C3932" i="11"/>
  <c r="D3932" i="11"/>
  <c r="B3933" i="11"/>
  <c r="C3933" i="11"/>
  <c r="D3933" i="11"/>
  <c r="B3934" i="11"/>
  <c r="C3934" i="11"/>
  <c r="D3934" i="11"/>
  <c r="B3935" i="11"/>
  <c r="C3935" i="11"/>
  <c r="D3935" i="11"/>
  <c r="B3936" i="11"/>
  <c r="C3936" i="11"/>
  <c r="D3936" i="11"/>
  <c r="B3937" i="11"/>
  <c r="C3937" i="11"/>
  <c r="D3937" i="11"/>
  <c r="B3938" i="11"/>
  <c r="C3938" i="11"/>
  <c r="D3938" i="11"/>
  <c r="B3939" i="11"/>
  <c r="C3939" i="11"/>
  <c r="D3939" i="11"/>
  <c r="B3940" i="11"/>
  <c r="C3940" i="11"/>
  <c r="D3940" i="11"/>
  <c r="B3941" i="11"/>
  <c r="C3941" i="11"/>
  <c r="D3941" i="11"/>
  <c r="B3942" i="11"/>
  <c r="C3942" i="11"/>
  <c r="D3942" i="11"/>
  <c r="B3943" i="11"/>
  <c r="C3943" i="11"/>
  <c r="D3943" i="11"/>
  <c r="B3944" i="11"/>
  <c r="C3944" i="11"/>
  <c r="D3944" i="11"/>
  <c r="B3945" i="11"/>
  <c r="C3945" i="11"/>
  <c r="D3945" i="11"/>
  <c r="B3946" i="11"/>
  <c r="C3946" i="11"/>
  <c r="D3946" i="11"/>
  <c r="B3947" i="11"/>
  <c r="C3947" i="11"/>
  <c r="D3947" i="11"/>
  <c r="B3948" i="11"/>
  <c r="C3948" i="11"/>
  <c r="D3948" i="11"/>
  <c r="B3949" i="11"/>
  <c r="C3949" i="11"/>
  <c r="D3949" i="11"/>
  <c r="B3950" i="11"/>
  <c r="C3950" i="11"/>
  <c r="D3950" i="11"/>
  <c r="B3951" i="11"/>
  <c r="C3951" i="11"/>
  <c r="D3951" i="11"/>
  <c r="B3952" i="11"/>
  <c r="C3952" i="11"/>
  <c r="D3952" i="11"/>
  <c r="B3953" i="11"/>
  <c r="C3953" i="11"/>
  <c r="D3953" i="11"/>
  <c r="B3954" i="11"/>
  <c r="C3954" i="11"/>
  <c r="D3954" i="11"/>
  <c r="B3955" i="11"/>
  <c r="C3955" i="11"/>
  <c r="D3955" i="11"/>
  <c r="B3956" i="11"/>
  <c r="C3956" i="11"/>
  <c r="D3956" i="11"/>
  <c r="B3957" i="11"/>
  <c r="C3957" i="11"/>
  <c r="D3957" i="11"/>
  <c r="B3958" i="11"/>
  <c r="C3958" i="11"/>
  <c r="D3958" i="11"/>
  <c r="B3959" i="11"/>
  <c r="C3959" i="11"/>
  <c r="D3959" i="11"/>
  <c r="B3960" i="11"/>
  <c r="C3960" i="11"/>
  <c r="D3960" i="11"/>
  <c r="B3961" i="11"/>
  <c r="C3961" i="11"/>
  <c r="D3961" i="11"/>
  <c r="B3962" i="11"/>
  <c r="C3962" i="11"/>
  <c r="D3962" i="11"/>
  <c r="B3963" i="11"/>
  <c r="C3963" i="11"/>
  <c r="D3963" i="11"/>
  <c r="B3964" i="11"/>
  <c r="C3964" i="11"/>
  <c r="D3964" i="11"/>
  <c r="B3965" i="11"/>
  <c r="C3965" i="11"/>
  <c r="D3965" i="11"/>
  <c r="B3966" i="11"/>
  <c r="C3966" i="11"/>
  <c r="D3966" i="11"/>
  <c r="B3967" i="11"/>
  <c r="C3967" i="11"/>
  <c r="D3967" i="11"/>
  <c r="B3968" i="11"/>
  <c r="C3968" i="11"/>
  <c r="D3968" i="11"/>
  <c r="B3969" i="11"/>
  <c r="C3969" i="11"/>
  <c r="D3969" i="11"/>
  <c r="B3970" i="11"/>
  <c r="C3970" i="11"/>
  <c r="D3970" i="11"/>
  <c r="B3971" i="11"/>
  <c r="C3971" i="11"/>
  <c r="D3971" i="11"/>
  <c r="B3972" i="11"/>
  <c r="C3972" i="11"/>
  <c r="D3972" i="11"/>
  <c r="B3973" i="11"/>
  <c r="C3973" i="11"/>
  <c r="D3973" i="11"/>
  <c r="B3974" i="11"/>
  <c r="C3974" i="11"/>
  <c r="D3974" i="11"/>
  <c r="B3975" i="11"/>
  <c r="C3975" i="11"/>
  <c r="D3975" i="11"/>
  <c r="B3976" i="11"/>
  <c r="C3976" i="11"/>
  <c r="D3976" i="11"/>
  <c r="B3977" i="11"/>
  <c r="C3977" i="11"/>
  <c r="D3977" i="11"/>
  <c r="B3978" i="11"/>
  <c r="C3978" i="11"/>
  <c r="D3978" i="11"/>
  <c r="B3979" i="11"/>
  <c r="C3979" i="11"/>
  <c r="D3979" i="11"/>
  <c r="B3980" i="11"/>
  <c r="C3980" i="11"/>
  <c r="D3980" i="11"/>
  <c r="B3981" i="11"/>
  <c r="C3981" i="11"/>
  <c r="D3981" i="11"/>
  <c r="B3982" i="11"/>
  <c r="C3982" i="11"/>
  <c r="D3982" i="11"/>
  <c r="B3983" i="11"/>
  <c r="C3983" i="11"/>
  <c r="D3983" i="11"/>
  <c r="B3984" i="11"/>
  <c r="C3984" i="11"/>
  <c r="D3984" i="11"/>
  <c r="B3985" i="11"/>
  <c r="C3985" i="11"/>
  <c r="D3985" i="11"/>
  <c r="B3986" i="11"/>
  <c r="C3986" i="11"/>
  <c r="D3986" i="11"/>
  <c r="B3987" i="11"/>
  <c r="C3987" i="11"/>
  <c r="D3987" i="11"/>
  <c r="B3988" i="11"/>
  <c r="C3988" i="11"/>
  <c r="D3988" i="11"/>
  <c r="B3989" i="11"/>
  <c r="C3989" i="11"/>
  <c r="D3989" i="11"/>
  <c r="B3990" i="11"/>
  <c r="C3990" i="11"/>
  <c r="D3990" i="11"/>
  <c r="B3991" i="11"/>
  <c r="C3991" i="11"/>
  <c r="D3991" i="11"/>
  <c r="B3992" i="11"/>
  <c r="C3992" i="11"/>
  <c r="D3992" i="11"/>
  <c r="B3993" i="11"/>
  <c r="C3993" i="11"/>
  <c r="D3993" i="11"/>
  <c r="B3994" i="11"/>
  <c r="C3994" i="11"/>
  <c r="D3994" i="11"/>
  <c r="B3995" i="11"/>
  <c r="C3995" i="11"/>
  <c r="D3995" i="11"/>
  <c r="B3996" i="11"/>
  <c r="C3996" i="11"/>
  <c r="D3996" i="11"/>
  <c r="B3997" i="11"/>
  <c r="C3997" i="11"/>
  <c r="D3997" i="11"/>
  <c r="B3998" i="11"/>
  <c r="C3998" i="11"/>
  <c r="D3998" i="11"/>
  <c r="B3999" i="11"/>
  <c r="C3999" i="11"/>
  <c r="D3999" i="11"/>
  <c r="B4000" i="11"/>
  <c r="C4000" i="11"/>
  <c r="D4000" i="11"/>
  <c r="B4001" i="11"/>
  <c r="C4001" i="11"/>
  <c r="D4001" i="11"/>
  <c r="B4002" i="11"/>
  <c r="C4002" i="11"/>
  <c r="D4002" i="11"/>
  <c r="B4003" i="11"/>
  <c r="C4003" i="11"/>
  <c r="D4003" i="11"/>
  <c r="B4004" i="11"/>
  <c r="C4004" i="11"/>
  <c r="D4004" i="11"/>
  <c r="B4005" i="11"/>
  <c r="C4005" i="11"/>
  <c r="D4005" i="11"/>
  <c r="B4006" i="11"/>
  <c r="C4006" i="11"/>
  <c r="D4006" i="11"/>
  <c r="B4007" i="11"/>
  <c r="C4007" i="11"/>
  <c r="D4007" i="11"/>
  <c r="B4008" i="11"/>
  <c r="C4008" i="11"/>
  <c r="D4008" i="11"/>
  <c r="B4009" i="11"/>
  <c r="C4009" i="11"/>
  <c r="D4009" i="11"/>
  <c r="B4010" i="11"/>
  <c r="C4010" i="11"/>
  <c r="D4010" i="11"/>
  <c r="B4011" i="11"/>
  <c r="C4011" i="11"/>
  <c r="D4011" i="11"/>
  <c r="B4012" i="11"/>
  <c r="C4012" i="11"/>
  <c r="D4012" i="11"/>
  <c r="B4013" i="11"/>
  <c r="C4013" i="11"/>
  <c r="D4013" i="11"/>
  <c r="B4014" i="11"/>
  <c r="C4014" i="11"/>
  <c r="D4014" i="11"/>
  <c r="B4015" i="11"/>
  <c r="C4015" i="11"/>
  <c r="D4015" i="11"/>
  <c r="B4016" i="11"/>
  <c r="C4016" i="11"/>
  <c r="D4016" i="11"/>
  <c r="B4017" i="11"/>
  <c r="C4017" i="11"/>
  <c r="D4017" i="11"/>
  <c r="B4018" i="11"/>
  <c r="C4018" i="11"/>
  <c r="D4018" i="11"/>
  <c r="B4019" i="11"/>
  <c r="C4019" i="11"/>
  <c r="D4019" i="11"/>
  <c r="B4020" i="11"/>
  <c r="C4020" i="11"/>
  <c r="D4020" i="11"/>
  <c r="B4021" i="11"/>
  <c r="C4021" i="11"/>
  <c r="D4021" i="11"/>
  <c r="B4022" i="11"/>
  <c r="C4022" i="11"/>
  <c r="D4022" i="11"/>
  <c r="B4023" i="11"/>
  <c r="C4023" i="11"/>
  <c r="D4023" i="11"/>
  <c r="B4024" i="11"/>
  <c r="C4024" i="11"/>
  <c r="D4024" i="11"/>
  <c r="B4025" i="11"/>
  <c r="C4025" i="11"/>
  <c r="D4025" i="11"/>
  <c r="B4026" i="11"/>
  <c r="C4026" i="11"/>
  <c r="D4026" i="11"/>
  <c r="B4027" i="11"/>
  <c r="C4027" i="11"/>
  <c r="D4027" i="11"/>
  <c r="B4028" i="11"/>
  <c r="C4028" i="11"/>
  <c r="D4028" i="11"/>
  <c r="B4029" i="11"/>
  <c r="C4029" i="11"/>
  <c r="D4029" i="11"/>
  <c r="B4030" i="11"/>
  <c r="C4030" i="11"/>
  <c r="D4030" i="11"/>
  <c r="B4031" i="11"/>
  <c r="C4031" i="11"/>
  <c r="D4031" i="11"/>
  <c r="B4032" i="11"/>
  <c r="C4032" i="11"/>
  <c r="D4032" i="11"/>
  <c r="B4033" i="11"/>
  <c r="C4033" i="11"/>
  <c r="D4033" i="11"/>
  <c r="B4034" i="11"/>
  <c r="C4034" i="11"/>
  <c r="D4034" i="11"/>
  <c r="B4035" i="11"/>
  <c r="C4035" i="11"/>
  <c r="D4035" i="11"/>
  <c r="B4036" i="11"/>
  <c r="C4036" i="11"/>
  <c r="D4036" i="11"/>
  <c r="B4037" i="11"/>
  <c r="C4037" i="11"/>
  <c r="D4037" i="11"/>
  <c r="B4038" i="11"/>
  <c r="C4038" i="11"/>
  <c r="D4038" i="11"/>
  <c r="B4039" i="11"/>
  <c r="C4039" i="11"/>
  <c r="D4039" i="11"/>
  <c r="B4040" i="11"/>
  <c r="C4040" i="11"/>
  <c r="D4040" i="11"/>
  <c r="B4041" i="11"/>
  <c r="C4041" i="11"/>
  <c r="D4041" i="11"/>
  <c r="B4042" i="11"/>
  <c r="C4042" i="11"/>
  <c r="D4042" i="11"/>
  <c r="B4043" i="11"/>
  <c r="C4043" i="11"/>
  <c r="D4043" i="11"/>
  <c r="B4044" i="11"/>
  <c r="C4044" i="11"/>
  <c r="D4044" i="11"/>
  <c r="B4045" i="11"/>
  <c r="C4045" i="11"/>
  <c r="D4045" i="11"/>
  <c r="B4046" i="11"/>
  <c r="C4046" i="11"/>
  <c r="D4046" i="11"/>
  <c r="B4047" i="11"/>
  <c r="C4047" i="11"/>
  <c r="D4047" i="11"/>
  <c r="B4048" i="11"/>
  <c r="C4048" i="11"/>
  <c r="D4048" i="11"/>
  <c r="B4049" i="11"/>
  <c r="C4049" i="11"/>
  <c r="D4049" i="11"/>
  <c r="B4050" i="11"/>
  <c r="C4050" i="11"/>
  <c r="D4050" i="11"/>
  <c r="B4051" i="11"/>
  <c r="C4051" i="11"/>
  <c r="D4051" i="11"/>
  <c r="B4052" i="11"/>
  <c r="C4052" i="11"/>
  <c r="D4052" i="11"/>
  <c r="B4053" i="11"/>
  <c r="C4053" i="11"/>
  <c r="D4053" i="11"/>
  <c r="B4054" i="11"/>
  <c r="C4054" i="11"/>
  <c r="D4054" i="11"/>
  <c r="B4055" i="11"/>
  <c r="C4055" i="11"/>
  <c r="D4055" i="11"/>
  <c r="B4056" i="11"/>
  <c r="C4056" i="11"/>
  <c r="D4056" i="11"/>
  <c r="B4057" i="11"/>
  <c r="C4057" i="11"/>
  <c r="D4057" i="11"/>
  <c r="B4058" i="11"/>
  <c r="C4058" i="11"/>
  <c r="D4058" i="11"/>
  <c r="B4059" i="11"/>
  <c r="C4059" i="11"/>
  <c r="D4059" i="11"/>
  <c r="B4060" i="11"/>
  <c r="C4060" i="11"/>
  <c r="D4060" i="11"/>
  <c r="B4061" i="11"/>
  <c r="C4061" i="11"/>
  <c r="D4061" i="11"/>
  <c r="B4062" i="11"/>
  <c r="C4062" i="11"/>
  <c r="D4062" i="11"/>
  <c r="B4063" i="11"/>
  <c r="C4063" i="11"/>
  <c r="D4063" i="11"/>
  <c r="B4064" i="11"/>
  <c r="C4064" i="11"/>
  <c r="D4064" i="11"/>
  <c r="B4065" i="11"/>
  <c r="C4065" i="11"/>
  <c r="D4065" i="11"/>
  <c r="B4066" i="11"/>
  <c r="C4066" i="11"/>
  <c r="D4066" i="11"/>
  <c r="B4067" i="11"/>
  <c r="C4067" i="11"/>
  <c r="D4067" i="11"/>
  <c r="B4068" i="11"/>
  <c r="C4068" i="11"/>
  <c r="D4068" i="11"/>
  <c r="B4069" i="11"/>
  <c r="C4069" i="11"/>
  <c r="D4069" i="11"/>
  <c r="B4070" i="11"/>
  <c r="C4070" i="11"/>
  <c r="D4070" i="11"/>
  <c r="B4071" i="11"/>
  <c r="C4071" i="11"/>
  <c r="D4071" i="11"/>
  <c r="B4072" i="11"/>
  <c r="C4072" i="11"/>
  <c r="D4072" i="11"/>
  <c r="B4073" i="11"/>
  <c r="C4073" i="11"/>
  <c r="D4073" i="11"/>
  <c r="B4074" i="11"/>
  <c r="C4074" i="11"/>
  <c r="D4074" i="11"/>
  <c r="B4075" i="11"/>
  <c r="C4075" i="11"/>
  <c r="D4075" i="11"/>
  <c r="B4076" i="11"/>
  <c r="C4076" i="11"/>
  <c r="D4076" i="11"/>
  <c r="B4077" i="11"/>
  <c r="C4077" i="11"/>
  <c r="D4077" i="11"/>
  <c r="B4078" i="11"/>
  <c r="C4078" i="11"/>
  <c r="D4078" i="11"/>
  <c r="B4079" i="11"/>
  <c r="C4079" i="11"/>
  <c r="D4079" i="11"/>
  <c r="B4080" i="11"/>
  <c r="C4080" i="11"/>
  <c r="D4080" i="11"/>
  <c r="B4081" i="11"/>
  <c r="C4081" i="11"/>
  <c r="D4081" i="11"/>
  <c r="B4082" i="11"/>
  <c r="C4082" i="11"/>
  <c r="D4082" i="11"/>
  <c r="B4083" i="11"/>
  <c r="C4083" i="11"/>
  <c r="D4083" i="11"/>
  <c r="B4084" i="11"/>
  <c r="C4084" i="11"/>
  <c r="D4084" i="11"/>
  <c r="B4085" i="11"/>
  <c r="C4085" i="11"/>
  <c r="D4085" i="11"/>
  <c r="B4086" i="11"/>
  <c r="C4086" i="11"/>
  <c r="D4086" i="11"/>
  <c r="B4087" i="11"/>
  <c r="C4087" i="11"/>
  <c r="D4087" i="11"/>
  <c r="B4088" i="11"/>
  <c r="C4088" i="11"/>
  <c r="D4088" i="11"/>
  <c r="B4089" i="11"/>
  <c r="C4089" i="11"/>
  <c r="D4089" i="11"/>
  <c r="B4090" i="11"/>
  <c r="C4090" i="11"/>
  <c r="D4090" i="11"/>
  <c r="B4091" i="11"/>
  <c r="C4091" i="11"/>
  <c r="D4091" i="11"/>
  <c r="B4092" i="11"/>
  <c r="C4092" i="11"/>
  <c r="D4092" i="11"/>
  <c r="B4093" i="11"/>
  <c r="C4093" i="11"/>
  <c r="D4093" i="11"/>
  <c r="B4094" i="11"/>
  <c r="C4094" i="11"/>
  <c r="D4094" i="11"/>
  <c r="B4095" i="11"/>
  <c r="C4095" i="11"/>
  <c r="D4095" i="11"/>
  <c r="B4096" i="11"/>
  <c r="C4096" i="11"/>
  <c r="D4096" i="11"/>
  <c r="B4097" i="11"/>
  <c r="C4097" i="11"/>
  <c r="D4097" i="11"/>
  <c r="B4098" i="11"/>
  <c r="C4098" i="11"/>
  <c r="D4098" i="11"/>
  <c r="B4099" i="11"/>
  <c r="C4099" i="11"/>
  <c r="D4099" i="11"/>
  <c r="B4100" i="11"/>
  <c r="C4100" i="11"/>
  <c r="D4100" i="11"/>
  <c r="B4101" i="11"/>
  <c r="C4101" i="11"/>
  <c r="D4101" i="11"/>
  <c r="B4102" i="11"/>
  <c r="C4102" i="11"/>
  <c r="D4102" i="11"/>
  <c r="B4103" i="11"/>
  <c r="C4103" i="11"/>
  <c r="D4103" i="11"/>
  <c r="B4104" i="11"/>
  <c r="C4104" i="11"/>
  <c r="D4104" i="11"/>
  <c r="B4105" i="11"/>
  <c r="C4105" i="11"/>
  <c r="D4105" i="11"/>
  <c r="B4106" i="11"/>
  <c r="C4106" i="11"/>
  <c r="D4106" i="11"/>
  <c r="B4107" i="11"/>
  <c r="C4107" i="11"/>
  <c r="D4107" i="11"/>
  <c r="B4108" i="11"/>
  <c r="C4108" i="11"/>
  <c r="D4108" i="11"/>
  <c r="B4109" i="11"/>
  <c r="C4109" i="11"/>
  <c r="D4109" i="11"/>
  <c r="B4110" i="11"/>
  <c r="C4110" i="11"/>
  <c r="D4110" i="11"/>
  <c r="B4111" i="11"/>
  <c r="C4111" i="11"/>
  <c r="D4111" i="11"/>
  <c r="B4112" i="11"/>
  <c r="C4112" i="11"/>
  <c r="D4112" i="11"/>
  <c r="B4113" i="11"/>
  <c r="C4113" i="11"/>
  <c r="D4113" i="11"/>
  <c r="B4114" i="11"/>
  <c r="C4114" i="11"/>
  <c r="D4114" i="11"/>
  <c r="B4115" i="11"/>
  <c r="C4115" i="11"/>
  <c r="D4115" i="11"/>
  <c r="B4116" i="11"/>
  <c r="C4116" i="11"/>
  <c r="D4116" i="11"/>
  <c r="B4117" i="11"/>
  <c r="C4117" i="11"/>
  <c r="D4117" i="11"/>
  <c r="B4118" i="11"/>
  <c r="C4118" i="11"/>
  <c r="D4118" i="11"/>
  <c r="B4119" i="11"/>
  <c r="C4119" i="11"/>
  <c r="D4119" i="11"/>
  <c r="B4120" i="11"/>
  <c r="C4120" i="11"/>
  <c r="D4120" i="11"/>
  <c r="B4121" i="11"/>
  <c r="C4121" i="11"/>
  <c r="D4121" i="11"/>
  <c r="B4122" i="11"/>
  <c r="C4122" i="11"/>
  <c r="D4122" i="11"/>
  <c r="B4123" i="11"/>
  <c r="C4123" i="11"/>
  <c r="D4123" i="11"/>
  <c r="B4124" i="11"/>
  <c r="C4124" i="11"/>
  <c r="D4124" i="11"/>
  <c r="B4125" i="11"/>
  <c r="C4125" i="11"/>
  <c r="D4125" i="11"/>
  <c r="B4126" i="11"/>
  <c r="C4126" i="11"/>
  <c r="D4126" i="11"/>
  <c r="B4127" i="11"/>
  <c r="C4127" i="11"/>
  <c r="D4127" i="11"/>
  <c r="B4128" i="11"/>
  <c r="C4128" i="11"/>
  <c r="D4128" i="11"/>
  <c r="B4129" i="11"/>
  <c r="C4129" i="11"/>
  <c r="D4129" i="11"/>
  <c r="B4130" i="11"/>
  <c r="C4130" i="11"/>
  <c r="D4130" i="11"/>
  <c r="B4131" i="11"/>
  <c r="C4131" i="11"/>
  <c r="D4131" i="11"/>
  <c r="B4132" i="11"/>
  <c r="C4132" i="11"/>
  <c r="D4132" i="11"/>
  <c r="B4133" i="11"/>
  <c r="C4133" i="11"/>
  <c r="D4133" i="11"/>
  <c r="B4134" i="11"/>
  <c r="C4134" i="11"/>
  <c r="D4134" i="11"/>
  <c r="B4135" i="11"/>
  <c r="C4135" i="11"/>
  <c r="D4135" i="11"/>
  <c r="B4136" i="11"/>
  <c r="C4136" i="11"/>
  <c r="D4136" i="11"/>
  <c r="B4137" i="11"/>
  <c r="C4137" i="11"/>
  <c r="D4137" i="11"/>
  <c r="B4138" i="11"/>
  <c r="C4138" i="11"/>
  <c r="D4138" i="11"/>
  <c r="B4139" i="11"/>
  <c r="C4139" i="11"/>
  <c r="D4139" i="11"/>
  <c r="B4140" i="11"/>
  <c r="C4140" i="11"/>
  <c r="D4140" i="11"/>
  <c r="B4141" i="11"/>
  <c r="C4141" i="11"/>
  <c r="D4141" i="11"/>
  <c r="B4142" i="11"/>
  <c r="C4142" i="11"/>
  <c r="D4142" i="11"/>
  <c r="B4143" i="11"/>
  <c r="C4143" i="11"/>
  <c r="D4143" i="11"/>
  <c r="B4144" i="11"/>
  <c r="C4144" i="11"/>
  <c r="D4144" i="11"/>
  <c r="B4145" i="11"/>
  <c r="C4145" i="11"/>
  <c r="D4145" i="11"/>
  <c r="B4146" i="11"/>
  <c r="C4146" i="11"/>
  <c r="D4146" i="11"/>
  <c r="B4147" i="11"/>
  <c r="C4147" i="11"/>
  <c r="D4147" i="11"/>
  <c r="B4148" i="11"/>
  <c r="C4148" i="11"/>
  <c r="D4148" i="11"/>
  <c r="B4149" i="11"/>
  <c r="C4149" i="11"/>
  <c r="D4149" i="11"/>
  <c r="B4150" i="11"/>
  <c r="C4150" i="11"/>
  <c r="D4150" i="11"/>
  <c r="B4151" i="11"/>
  <c r="C4151" i="11"/>
  <c r="D4151" i="11"/>
  <c r="B4152" i="11"/>
  <c r="C4152" i="11"/>
  <c r="D4152" i="11"/>
  <c r="B4153" i="11"/>
  <c r="C4153" i="11"/>
  <c r="D4153" i="11"/>
  <c r="B4154" i="11"/>
  <c r="C4154" i="11"/>
  <c r="D4154" i="11"/>
  <c r="B4155" i="11"/>
  <c r="C4155" i="11"/>
  <c r="D4155" i="11"/>
  <c r="B4156" i="11"/>
  <c r="C4156" i="11"/>
  <c r="D4156" i="11"/>
  <c r="B4157" i="11"/>
  <c r="C4157" i="11"/>
  <c r="D4157" i="11"/>
  <c r="B4158" i="11"/>
  <c r="C4158" i="11"/>
  <c r="D4158" i="11"/>
  <c r="B4159" i="11"/>
  <c r="C4159" i="11"/>
  <c r="D4159" i="11"/>
  <c r="B4160" i="11"/>
  <c r="C4160" i="11"/>
  <c r="D4160" i="11"/>
  <c r="B4161" i="11"/>
  <c r="C4161" i="11"/>
  <c r="D4161" i="11"/>
  <c r="B4162" i="11"/>
  <c r="C4162" i="11"/>
  <c r="D4162" i="11"/>
  <c r="B4163" i="11"/>
  <c r="C4163" i="11"/>
  <c r="D4163" i="11"/>
  <c r="B4164" i="11"/>
  <c r="C4164" i="11"/>
  <c r="D4164" i="11"/>
  <c r="B4165" i="11"/>
  <c r="C4165" i="11"/>
  <c r="D4165" i="11"/>
  <c r="B4166" i="11"/>
  <c r="C4166" i="11"/>
  <c r="D4166" i="11"/>
  <c r="B4167" i="11"/>
  <c r="C4167" i="11"/>
  <c r="D4167" i="11"/>
  <c r="B4168" i="11"/>
  <c r="C4168" i="11"/>
  <c r="D4168" i="11"/>
  <c r="B4169" i="11"/>
  <c r="C4169" i="11"/>
  <c r="D4169" i="11"/>
  <c r="B4170" i="11"/>
  <c r="C4170" i="11"/>
  <c r="D4170" i="11"/>
  <c r="B4171" i="11"/>
  <c r="C4171" i="11"/>
  <c r="D4171" i="11"/>
  <c r="B4172" i="11"/>
  <c r="C4172" i="11"/>
  <c r="D4172" i="11"/>
  <c r="B4173" i="11"/>
  <c r="C4173" i="11"/>
  <c r="D4173" i="11"/>
  <c r="B4174" i="11"/>
  <c r="C4174" i="11"/>
  <c r="D4174" i="11"/>
  <c r="B4175" i="11"/>
  <c r="C4175" i="11"/>
  <c r="D4175" i="11"/>
  <c r="B4176" i="11"/>
  <c r="C4176" i="11"/>
  <c r="D4176" i="11"/>
  <c r="B4177" i="11"/>
  <c r="C4177" i="11"/>
  <c r="D4177" i="11"/>
  <c r="B4178" i="11"/>
  <c r="C4178" i="11"/>
  <c r="D4178" i="11"/>
  <c r="B4179" i="11"/>
  <c r="C4179" i="11"/>
  <c r="D4179" i="11"/>
  <c r="B4180" i="11"/>
  <c r="C4180" i="11"/>
  <c r="D4180" i="11"/>
  <c r="B4181" i="11"/>
  <c r="C4181" i="11"/>
  <c r="D4181" i="11"/>
  <c r="B4182" i="11"/>
  <c r="C4182" i="11"/>
  <c r="D4182" i="11"/>
  <c r="B4183" i="11"/>
  <c r="C4183" i="11"/>
  <c r="D4183" i="11"/>
  <c r="B4184" i="11"/>
  <c r="C4184" i="11"/>
  <c r="D4184" i="11"/>
  <c r="B4185" i="11"/>
  <c r="C4185" i="11"/>
  <c r="D4185" i="11"/>
  <c r="B4186" i="11"/>
  <c r="C4186" i="11"/>
  <c r="D4186" i="11"/>
  <c r="B4187" i="11"/>
  <c r="C4187" i="11"/>
  <c r="D4187" i="11"/>
  <c r="B4188" i="11"/>
  <c r="C4188" i="11"/>
  <c r="D4188" i="11"/>
  <c r="B4189" i="11"/>
  <c r="C4189" i="11"/>
  <c r="D4189" i="11"/>
  <c r="B4190" i="11"/>
  <c r="C4190" i="11"/>
  <c r="D4190" i="11"/>
  <c r="B4191" i="11"/>
  <c r="C4191" i="11"/>
  <c r="D4191" i="11"/>
  <c r="B4192" i="11"/>
  <c r="C4192" i="11"/>
  <c r="D4192" i="11"/>
  <c r="B4193" i="11"/>
  <c r="C4193" i="11"/>
  <c r="D4193" i="11"/>
  <c r="B4194" i="11"/>
  <c r="C4194" i="11"/>
  <c r="D4194" i="11"/>
  <c r="B4195" i="11"/>
  <c r="C4195" i="11"/>
  <c r="D4195" i="11"/>
  <c r="B4196" i="11"/>
  <c r="C4196" i="11"/>
  <c r="D4196" i="11"/>
  <c r="B4197" i="11"/>
  <c r="C4197" i="11"/>
  <c r="D4197" i="11"/>
  <c r="B4198" i="11"/>
  <c r="C4198" i="11"/>
  <c r="D4198" i="11"/>
  <c r="B4199" i="11"/>
  <c r="C4199" i="11"/>
  <c r="D4199" i="11"/>
  <c r="B4200" i="11"/>
  <c r="C4200" i="11"/>
  <c r="D4200" i="11"/>
  <c r="B4201" i="11"/>
  <c r="C4201" i="11"/>
  <c r="D4201" i="11"/>
  <c r="B4202" i="11"/>
  <c r="C4202" i="11"/>
  <c r="D4202" i="11"/>
  <c r="B4203" i="11"/>
  <c r="C4203" i="11"/>
  <c r="D4203" i="11"/>
  <c r="B4204" i="11"/>
  <c r="C4204" i="11"/>
  <c r="D4204" i="11"/>
  <c r="B4205" i="11"/>
  <c r="C4205" i="11"/>
  <c r="D4205" i="11"/>
  <c r="B4206" i="11"/>
  <c r="C4206" i="11"/>
  <c r="D4206" i="11"/>
  <c r="B4207" i="11"/>
  <c r="C4207" i="11"/>
  <c r="D4207" i="11"/>
  <c r="B4208" i="11"/>
  <c r="C4208" i="11"/>
  <c r="D4208" i="11"/>
  <c r="B4209" i="11"/>
  <c r="C4209" i="11"/>
  <c r="D4209" i="11"/>
  <c r="B4210" i="11"/>
  <c r="C4210" i="11"/>
  <c r="D4210" i="11"/>
  <c r="B4211" i="11"/>
  <c r="C4211" i="11"/>
  <c r="D4211" i="11"/>
  <c r="B4212" i="11"/>
  <c r="C4212" i="11"/>
  <c r="D4212" i="11"/>
  <c r="B4213" i="11"/>
  <c r="C4213" i="11"/>
  <c r="D4213" i="11"/>
  <c r="B4214" i="11"/>
  <c r="C4214" i="11"/>
  <c r="D4214" i="11"/>
  <c r="B4215" i="11"/>
  <c r="C4215" i="11"/>
  <c r="D4215" i="11"/>
  <c r="B4216" i="11"/>
  <c r="C4216" i="11"/>
  <c r="D4216" i="11"/>
  <c r="B4217" i="11"/>
  <c r="C4217" i="11"/>
  <c r="D4217" i="11"/>
  <c r="B4218" i="11"/>
  <c r="C4218" i="11"/>
  <c r="D4218" i="11"/>
  <c r="B4219" i="11"/>
  <c r="C4219" i="11"/>
  <c r="D4219" i="11"/>
  <c r="B4220" i="11"/>
  <c r="C4220" i="11"/>
  <c r="D4220" i="11"/>
  <c r="B4221" i="11"/>
  <c r="C4221" i="11"/>
  <c r="D4221" i="11"/>
  <c r="B4222" i="11"/>
  <c r="C4222" i="11"/>
  <c r="D4222" i="11"/>
  <c r="B4223" i="11"/>
  <c r="C4223" i="11"/>
  <c r="D4223" i="11"/>
  <c r="B4224" i="11"/>
  <c r="C4224" i="11"/>
  <c r="D4224" i="11"/>
  <c r="B4225" i="11"/>
  <c r="C4225" i="11"/>
  <c r="D4225" i="11"/>
  <c r="B4226" i="11"/>
  <c r="C4226" i="11"/>
  <c r="D4226" i="11"/>
  <c r="B4227" i="11"/>
  <c r="C4227" i="11"/>
  <c r="D4227" i="11"/>
  <c r="B4228" i="11"/>
  <c r="C4228" i="11"/>
  <c r="D4228" i="11"/>
  <c r="B4229" i="11"/>
  <c r="C4229" i="11"/>
  <c r="D4229" i="11"/>
  <c r="B4230" i="11"/>
  <c r="C4230" i="11"/>
  <c r="D4230" i="11"/>
  <c r="B4231" i="11"/>
  <c r="C4231" i="11"/>
  <c r="D4231" i="11"/>
  <c r="B4232" i="11"/>
  <c r="C4232" i="11"/>
  <c r="D4232" i="11"/>
  <c r="B4233" i="11"/>
  <c r="C4233" i="11"/>
  <c r="D4233" i="11"/>
  <c r="B4234" i="11"/>
  <c r="C4234" i="11"/>
  <c r="D4234" i="11"/>
  <c r="B4235" i="11"/>
  <c r="C4235" i="11"/>
  <c r="D4235" i="11"/>
  <c r="B4236" i="11"/>
  <c r="C4236" i="11"/>
  <c r="D4236" i="11"/>
  <c r="B4237" i="11"/>
  <c r="C4237" i="11"/>
  <c r="D4237" i="11"/>
  <c r="B4238" i="11"/>
  <c r="C4238" i="11"/>
  <c r="D4238" i="11"/>
  <c r="B4239" i="11"/>
  <c r="C4239" i="11"/>
  <c r="D4239" i="11"/>
  <c r="B4240" i="11"/>
  <c r="C4240" i="11"/>
  <c r="D4240" i="11"/>
  <c r="B4241" i="11"/>
  <c r="C4241" i="11"/>
  <c r="D4241" i="11"/>
  <c r="B4242" i="11"/>
  <c r="C4242" i="11"/>
  <c r="D4242" i="11"/>
  <c r="B4243" i="11"/>
  <c r="C4243" i="11"/>
  <c r="D4243" i="11"/>
  <c r="B4244" i="11"/>
  <c r="C4244" i="11"/>
  <c r="D4244" i="11"/>
  <c r="B4245" i="11"/>
  <c r="C4245" i="11"/>
  <c r="D4245" i="11"/>
  <c r="B4246" i="11"/>
  <c r="C4246" i="11"/>
  <c r="D4246" i="11"/>
  <c r="B4247" i="11"/>
  <c r="C4247" i="11"/>
  <c r="D4247" i="11"/>
  <c r="B4248" i="11"/>
  <c r="C4248" i="11"/>
  <c r="D4248" i="11"/>
  <c r="B4249" i="11"/>
  <c r="C4249" i="11"/>
  <c r="D4249" i="11"/>
  <c r="B4250" i="11"/>
  <c r="C4250" i="11"/>
  <c r="D4250" i="11"/>
  <c r="B4251" i="11"/>
  <c r="C4251" i="11"/>
  <c r="D4251" i="11"/>
  <c r="B4252" i="11"/>
  <c r="C4252" i="11"/>
  <c r="D4252" i="11"/>
  <c r="B4253" i="11"/>
  <c r="C4253" i="11"/>
  <c r="D4253" i="11"/>
  <c r="B4254" i="11"/>
  <c r="C4254" i="11"/>
  <c r="D4254" i="11"/>
  <c r="B4255" i="11"/>
  <c r="C4255" i="11"/>
  <c r="D4255" i="11"/>
  <c r="B4256" i="11"/>
  <c r="C4256" i="11"/>
  <c r="D4256" i="11"/>
  <c r="B4257" i="11"/>
  <c r="C4257" i="11"/>
  <c r="D4257" i="11"/>
  <c r="B4258" i="11"/>
  <c r="C4258" i="11"/>
  <c r="D4258" i="11"/>
  <c r="B4259" i="11"/>
  <c r="C4259" i="11"/>
  <c r="D4259" i="11"/>
  <c r="B4260" i="11"/>
  <c r="C4260" i="11"/>
  <c r="D4260" i="11"/>
  <c r="B4261" i="11"/>
  <c r="C4261" i="11"/>
  <c r="D4261" i="11"/>
  <c r="B4262" i="11"/>
  <c r="C4262" i="11"/>
  <c r="D4262" i="11"/>
  <c r="B4263" i="11"/>
  <c r="C4263" i="11"/>
  <c r="D4263" i="11"/>
  <c r="B4264" i="11"/>
  <c r="C4264" i="11"/>
  <c r="D4264" i="11"/>
  <c r="B4265" i="11"/>
  <c r="C4265" i="11"/>
  <c r="D4265" i="11"/>
  <c r="B4266" i="11"/>
  <c r="C4266" i="11"/>
  <c r="D4266" i="11"/>
  <c r="B4267" i="11"/>
  <c r="C4267" i="11"/>
  <c r="D4267" i="11"/>
  <c r="B4268" i="11"/>
  <c r="C4268" i="11"/>
  <c r="D4268" i="11"/>
  <c r="B4269" i="11"/>
  <c r="C4269" i="11"/>
  <c r="D4269" i="11"/>
  <c r="B4270" i="11"/>
  <c r="C4270" i="11"/>
  <c r="D4270" i="11"/>
  <c r="B4271" i="11"/>
  <c r="C4271" i="11"/>
  <c r="D4271" i="11"/>
  <c r="B4272" i="11"/>
  <c r="C4272" i="11"/>
  <c r="D4272" i="11"/>
  <c r="B4273" i="11"/>
  <c r="C4273" i="11"/>
  <c r="D4273" i="11"/>
  <c r="B4274" i="11"/>
  <c r="C4274" i="11"/>
  <c r="D4274" i="11"/>
  <c r="B4275" i="11"/>
  <c r="C4275" i="11"/>
  <c r="D4275" i="11"/>
  <c r="B4276" i="11"/>
  <c r="C4276" i="11"/>
  <c r="D4276" i="11"/>
  <c r="B4277" i="11"/>
  <c r="C4277" i="11"/>
  <c r="D4277" i="11"/>
  <c r="B4278" i="11"/>
  <c r="C4278" i="11"/>
  <c r="D4278" i="11"/>
  <c r="B4279" i="11"/>
  <c r="C4279" i="11"/>
  <c r="D4279" i="11"/>
  <c r="B4280" i="11"/>
  <c r="C4280" i="11"/>
  <c r="D4280" i="11"/>
  <c r="B4281" i="11"/>
  <c r="C4281" i="11"/>
  <c r="D4281" i="11"/>
  <c r="B4282" i="11"/>
  <c r="C4282" i="11"/>
  <c r="D4282" i="11"/>
  <c r="B4283" i="11"/>
  <c r="C4283" i="11"/>
  <c r="D4283" i="11"/>
  <c r="B4284" i="11"/>
  <c r="C4284" i="11"/>
  <c r="D4284" i="11"/>
  <c r="B4285" i="11"/>
  <c r="C4285" i="11"/>
  <c r="D4285" i="11"/>
  <c r="B4286" i="11"/>
  <c r="C4286" i="11"/>
  <c r="D4286" i="11"/>
  <c r="B4287" i="11"/>
  <c r="C4287" i="11"/>
  <c r="D4287" i="11"/>
  <c r="B4288" i="11"/>
  <c r="C4288" i="11"/>
  <c r="D4288" i="11"/>
  <c r="B4289" i="11"/>
  <c r="C4289" i="11"/>
  <c r="D4289" i="11"/>
  <c r="B4290" i="11"/>
  <c r="C4290" i="11"/>
  <c r="D4290" i="11"/>
  <c r="B4291" i="11"/>
  <c r="C4291" i="11"/>
  <c r="D4291" i="11"/>
  <c r="B4292" i="11"/>
  <c r="C4292" i="11"/>
  <c r="D4292" i="11"/>
  <c r="B4293" i="11"/>
  <c r="C4293" i="11"/>
  <c r="D4293" i="11"/>
  <c r="B4294" i="11"/>
  <c r="C4294" i="11"/>
  <c r="D4294" i="11"/>
  <c r="B4295" i="11"/>
  <c r="C4295" i="11"/>
  <c r="D4295" i="11"/>
  <c r="B4296" i="11"/>
  <c r="C4296" i="11"/>
  <c r="D4296" i="11"/>
  <c r="B4297" i="11"/>
  <c r="C4297" i="11"/>
  <c r="D4297" i="11"/>
  <c r="B4298" i="11"/>
  <c r="C4298" i="11"/>
  <c r="D4298" i="11"/>
  <c r="B4299" i="11"/>
  <c r="C4299" i="11"/>
  <c r="D4299" i="11"/>
  <c r="B4300" i="11"/>
  <c r="C4300" i="11"/>
  <c r="D4300" i="11"/>
  <c r="B4301" i="11"/>
  <c r="C4301" i="11"/>
  <c r="D4301" i="11"/>
  <c r="B4302" i="11"/>
  <c r="C4302" i="11"/>
  <c r="D4302" i="11"/>
  <c r="B4303" i="11"/>
  <c r="C4303" i="11"/>
  <c r="D4303" i="11"/>
  <c r="B4304" i="11"/>
  <c r="C4304" i="11"/>
  <c r="D4304" i="11"/>
  <c r="B4305" i="11"/>
  <c r="C4305" i="11"/>
  <c r="D4305" i="11"/>
  <c r="B4306" i="11"/>
  <c r="C4306" i="11"/>
  <c r="D4306" i="11"/>
  <c r="B4307" i="11"/>
  <c r="C4307" i="11"/>
  <c r="D4307" i="11"/>
  <c r="B4308" i="11"/>
  <c r="C4308" i="11"/>
  <c r="D4308" i="11"/>
  <c r="B4309" i="11"/>
  <c r="C4309" i="11"/>
  <c r="D4309" i="11"/>
  <c r="B4310" i="11"/>
  <c r="C4310" i="11"/>
  <c r="D4310" i="11"/>
  <c r="B4311" i="11"/>
  <c r="C4311" i="11"/>
  <c r="D4311" i="11"/>
  <c r="B4312" i="11"/>
  <c r="C4312" i="11"/>
  <c r="D4312" i="11"/>
  <c r="B4313" i="11"/>
  <c r="C4313" i="11"/>
  <c r="D4313" i="11"/>
  <c r="B4314" i="11"/>
  <c r="C4314" i="11"/>
  <c r="D4314" i="11"/>
  <c r="B4315" i="11"/>
  <c r="C4315" i="11"/>
  <c r="D4315" i="11"/>
  <c r="B4316" i="11"/>
  <c r="C4316" i="11"/>
  <c r="D4316" i="11"/>
  <c r="B4317" i="11"/>
  <c r="C4317" i="11"/>
  <c r="D4317" i="11"/>
  <c r="B4318" i="11"/>
  <c r="C4318" i="11"/>
  <c r="D4318" i="11"/>
  <c r="B4319" i="11"/>
  <c r="C4319" i="11"/>
  <c r="D4319" i="11"/>
  <c r="B4320" i="11"/>
  <c r="C4320" i="11"/>
  <c r="D4320" i="11"/>
  <c r="B4321" i="11"/>
  <c r="C4321" i="11"/>
  <c r="D4321" i="11"/>
  <c r="B4322" i="11"/>
  <c r="C4322" i="11"/>
  <c r="D4322" i="11"/>
  <c r="B4323" i="11"/>
  <c r="C4323" i="11"/>
  <c r="D4323" i="11"/>
  <c r="B4324" i="11"/>
  <c r="C4324" i="11"/>
  <c r="D4324" i="11"/>
  <c r="B4325" i="11"/>
  <c r="C4325" i="11"/>
  <c r="D4325" i="11"/>
  <c r="B4326" i="11"/>
  <c r="C4326" i="11"/>
  <c r="D4326" i="11"/>
  <c r="B4327" i="11"/>
  <c r="C4327" i="11"/>
  <c r="D4327" i="11"/>
  <c r="B4328" i="11"/>
  <c r="C4328" i="11"/>
  <c r="D4328" i="11"/>
  <c r="B4329" i="11"/>
  <c r="C4329" i="11"/>
  <c r="D4329" i="11"/>
  <c r="B4330" i="11"/>
  <c r="C4330" i="11"/>
  <c r="D4330" i="11"/>
  <c r="B4331" i="11"/>
  <c r="C4331" i="11"/>
  <c r="D4331" i="11"/>
  <c r="B4332" i="11"/>
  <c r="C4332" i="11"/>
  <c r="D4332" i="11"/>
  <c r="B4333" i="11"/>
  <c r="C4333" i="11"/>
  <c r="D4333" i="11"/>
  <c r="B4334" i="11"/>
  <c r="C4334" i="11"/>
  <c r="D4334" i="11"/>
  <c r="B4335" i="11"/>
  <c r="C4335" i="11"/>
  <c r="D4335" i="11"/>
  <c r="B4336" i="11"/>
  <c r="C4336" i="11"/>
  <c r="D4336" i="11"/>
  <c r="B4337" i="11"/>
  <c r="C4337" i="11"/>
  <c r="D4337" i="11"/>
  <c r="B4338" i="11"/>
  <c r="C4338" i="11"/>
  <c r="D4338" i="11"/>
  <c r="B4339" i="11"/>
  <c r="C4339" i="11"/>
  <c r="D4339" i="11"/>
  <c r="B4340" i="11"/>
  <c r="C4340" i="11"/>
  <c r="D4340" i="11"/>
  <c r="B4341" i="11"/>
  <c r="C4341" i="11"/>
  <c r="D4341" i="11"/>
  <c r="B4342" i="11"/>
  <c r="C4342" i="11"/>
  <c r="D4342" i="11"/>
  <c r="B4343" i="11"/>
  <c r="C4343" i="11"/>
  <c r="D4343" i="11"/>
  <c r="B4344" i="11"/>
  <c r="C4344" i="11"/>
  <c r="D4344" i="11"/>
  <c r="B4345" i="11"/>
  <c r="C4345" i="11"/>
  <c r="D4345" i="11"/>
  <c r="B4346" i="11"/>
  <c r="C4346" i="11"/>
  <c r="D4346" i="11"/>
  <c r="B4347" i="11"/>
  <c r="C4347" i="11"/>
  <c r="D4347" i="11"/>
  <c r="B4348" i="11"/>
  <c r="C4348" i="11"/>
  <c r="D4348" i="11"/>
  <c r="B4349" i="11"/>
  <c r="C4349" i="11"/>
  <c r="D4349" i="11"/>
  <c r="B4350" i="11"/>
  <c r="C4350" i="11"/>
  <c r="D4350" i="11"/>
  <c r="B4351" i="11"/>
  <c r="C4351" i="11"/>
  <c r="D4351" i="11"/>
  <c r="B4352" i="11"/>
  <c r="C4352" i="11"/>
  <c r="D4352" i="11"/>
  <c r="B4353" i="11"/>
  <c r="C4353" i="11"/>
  <c r="D4353" i="11"/>
  <c r="B4354" i="11"/>
  <c r="C4354" i="11"/>
  <c r="D4354" i="11"/>
  <c r="B4355" i="11"/>
  <c r="C4355" i="11"/>
  <c r="D4355" i="11"/>
  <c r="B4356" i="11"/>
  <c r="C4356" i="11"/>
  <c r="D4356" i="11"/>
  <c r="B4357" i="11"/>
  <c r="C4357" i="11"/>
  <c r="D4357" i="11"/>
  <c r="B4358" i="11"/>
  <c r="C4358" i="11"/>
  <c r="D4358" i="11"/>
  <c r="B4359" i="11"/>
  <c r="C4359" i="11"/>
  <c r="D4359" i="11"/>
  <c r="B4360" i="11"/>
  <c r="C4360" i="11"/>
  <c r="D4360" i="11"/>
  <c r="B4361" i="11"/>
  <c r="C4361" i="11"/>
  <c r="D4361" i="11"/>
  <c r="B4362" i="11"/>
  <c r="C4362" i="11"/>
  <c r="D4362" i="11"/>
  <c r="B4363" i="11"/>
  <c r="C4363" i="11"/>
  <c r="D4363" i="11"/>
  <c r="B4364" i="11"/>
  <c r="C4364" i="11"/>
  <c r="D4364" i="11"/>
  <c r="B4365" i="11"/>
  <c r="C4365" i="11"/>
  <c r="D4365" i="11"/>
  <c r="B4366" i="11"/>
  <c r="C4366" i="11"/>
  <c r="D4366" i="11"/>
  <c r="B4367" i="11"/>
  <c r="C4367" i="11"/>
  <c r="D4367" i="11"/>
  <c r="B4368" i="11"/>
  <c r="C4368" i="11"/>
  <c r="D4368" i="11"/>
  <c r="B4369" i="11"/>
  <c r="C4369" i="11"/>
  <c r="D4369" i="11"/>
  <c r="B4370" i="11"/>
  <c r="C4370" i="11"/>
  <c r="D4370" i="11"/>
  <c r="B4371" i="11"/>
  <c r="C4371" i="11"/>
  <c r="D4371" i="11"/>
  <c r="B4372" i="11"/>
  <c r="C4372" i="11"/>
  <c r="D4372" i="11"/>
  <c r="B4373" i="11"/>
  <c r="C4373" i="11"/>
  <c r="D4373" i="11"/>
  <c r="B4374" i="11"/>
  <c r="C4374" i="11"/>
  <c r="D4374" i="11"/>
  <c r="B4375" i="11"/>
  <c r="C4375" i="11"/>
  <c r="D4375" i="11"/>
  <c r="B4376" i="11"/>
  <c r="C4376" i="11"/>
  <c r="D4376" i="11"/>
  <c r="B4377" i="11"/>
  <c r="C4377" i="11"/>
  <c r="D4377" i="11"/>
  <c r="B4378" i="11"/>
  <c r="C4378" i="11"/>
  <c r="D4378" i="11"/>
  <c r="B4379" i="11"/>
  <c r="C4379" i="11"/>
  <c r="D4379" i="11"/>
  <c r="B4380" i="11"/>
  <c r="C4380" i="11"/>
  <c r="D4380" i="11"/>
  <c r="B4381" i="11"/>
  <c r="C4381" i="11"/>
  <c r="D4381" i="11"/>
  <c r="B4382" i="11"/>
  <c r="C4382" i="11"/>
  <c r="D4382" i="11"/>
  <c r="B4383" i="11"/>
  <c r="C4383" i="11"/>
  <c r="D4383" i="11"/>
  <c r="B4384" i="11"/>
  <c r="C4384" i="11"/>
  <c r="D4384" i="11"/>
  <c r="B4385" i="11"/>
  <c r="C4385" i="11"/>
  <c r="D4385" i="11"/>
  <c r="B4386" i="11"/>
  <c r="C4386" i="11"/>
  <c r="D4386" i="11"/>
  <c r="B4387" i="11"/>
  <c r="C4387" i="11"/>
  <c r="D4387" i="11"/>
  <c r="B4388" i="11"/>
  <c r="C4388" i="11"/>
  <c r="D4388" i="11"/>
  <c r="B4389" i="11"/>
  <c r="C4389" i="11"/>
  <c r="D4389" i="11"/>
  <c r="B4390" i="11"/>
  <c r="C4390" i="11"/>
  <c r="D4390" i="11"/>
  <c r="B4391" i="11"/>
  <c r="C4391" i="11"/>
  <c r="D4391" i="11"/>
  <c r="B4392" i="11"/>
  <c r="C4392" i="11"/>
  <c r="D4392" i="11"/>
  <c r="B4393" i="11"/>
  <c r="C4393" i="11"/>
  <c r="D4393" i="11"/>
  <c r="B4394" i="11"/>
  <c r="C4394" i="11"/>
  <c r="D4394" i="11"/>
  <c r="B4395" i="11"/>
  <c r="C4395" i="11"/>
  <c r="D4395" i="11"/>
  <c r="B4396" i="11"/>
  <c r="C4396" i="11"/>
  <c r="D4396" i="11"/>
  <c r="B4397" i="11"/>
  <c r="C4397" i="11"/>
  <c r="D4397" i="11"/>
  <c r="B4398" i="11"/>
  <c r="C4398" i="11"/>
  <c r="D4398" i="11"/>
  <c r="B4399" i="11"/>
  <c r="C4399" i="11"/>
  <c r="D4399" i="11"/>
  <c r="B4400" i="11"/>
  <c r="C4400" i="11"/>
  <c r="D4400" i="11"/>
  <c r="B4401" i="11"/>
  <c r="C4401" i="11"/>
  <c r="D4401" i="11"/>
  <c r="B4402" i="11"/>
  <c r="C4402" i="11"/>
  <c r="D4402" i="11"/>
  <c r="B4403" i="11"/>
  <c r="C4403" i="11"/>
  <c r="D4403" i="11"/>
  <c r="B4404" i="11"/>
  <c r="C4404" i="11"/>
  <c r="D4404" i="11"/>
  <c r="B4405" i="11"/>
  <c r="C4405" i="11"/>
  <c r="D4405" i="11"/>
  <c r="B4406" i="11"/>
  <c r="C4406" i="11"/>
  <c r="D4406" i="11"/>
  <c r="B4407" i="11"/>
  <c r="C4407" i="11"/>
  <c r="D4407" i="11"/>
  <c r="B4408" i="11"/>
  <c r="C4408" i="11"/>
  <c r="D4408" i="11"/>
  <c r="B4409" i="11"/>
  <c r="C4409" i="11"/>
  <c r="D4409" i="11"/>
  <c r="B4410" i="11"/>
  <c r="C4410" i="11"/>
  <c r="D4410" i="11"/>
  <c r="B4411" i="11"/>
  <c r="C4411" i="11"/>
  <c r="D4411" i="11"/>
  <c r="B4412" i="11"/>
  <c r="C4412" i="11"/>
  <c r="D4412" i="11"/>
  <c r="B4413" i="11"/>
  <c r="C4413" i="11"/>
  <c r="D4413" i="11"/>
  <c r="B4414" i="11"/>
  <c r="C4414" i="11"/>
  <c r="D4414" i="11"/>
  <c r="B4415" i="11"/>
  <c r="C4415" i="11"/>
  <c r="D4415" i="11"/>
  <c r="B4416" i="11"/>
  <c r="C4416" i="11"/>
  <c r="D4416" i="11"/>
  <c r="B4417" i="11"/>
  <c r="C4417" i="11"/>
  <c r="D4417" i="11"/>
  <c r="B4418" i="11"/>
  <c r="C4418" i="11"/>
  <c r="D4418" i="11"/>
  <c r="B4419" i="11"/>
  <c r="C4419" i="11"/>
  <c r="D4419" i="11"/>
  <c r="B4420" i="11"/>
  <c r="C4420" i="11"/>
  <c r="D4420" i="11"/>
  <c r="B4421" i="11"/>
  <c r="C4421" i="11"/>
  <c r="D4421" i="11"/>
  <c r="B4422" i="11"/>
  <c r="C4422" i="11"/>
  <c r="D4422" i="11"/>
  <c r="B4423" i="11"/>
  <c r="C4423" i="11"/>
  <c r="D4423" i="11"/>
  <c r="B4424" i="11"/>
  <c r="C4424" i="11"/>
  <c r="D4424" i="11"/>
  <c r="B4425" i="11"/>
  <c r="C4425" i="11"/>
  <c r="D4425" i="11"/>
  <c r="B4426" i="11"/>
  <c r="C4426" i="11"/>
  <c r="D4426" i="11"/>
  <c r="B4427" i="11"/>
  <c r="C4427" i="11"/>
  <c r="D4427" i="11"/>
  <c r="B4428" i="11"/>
  <c r="C4428" i="11"/>
  <c r="D4428" i="11"/>
  <c r="B4429" i="11"/>
  <c r="C4429" i="11"/>
  <c r="D4429" i="11"/>
  <c r="B4430" i="11"/>
  <c r="C4430" i="11"/>
  <c r="D4430" i="11"/>
  <c r="B4431" i="11"/>
  <c r="C4431" i="11"/>
  <c r="D4431" i="11"/>
  <c r="B4432" i="11"/>
  <c r="C4432" i="11"/>
  <c r="D4432" i="11"/>
  <c r="B4433" i="11"/>
  <c r="C4433" i="11"/>
  <c r="D4433" i="11"/>
  <c r="B4434" i="11"/>
  <c r="C4434" i="11"/>
  <c r="D4434" i="11"/>
  <c r="B4435" i="11"/>
  <c r="C4435" i="11"/>
  <c r="D4435" i="11"/>
  <c r="B4436" i="11"/>
  <c r="C4436" i="11"/>
  <c r="D4436" i="11"/>
  <c r="B4437" i="11"/>
  <c r="C4437" i="11"/>
  <c r="D4437" i="11"/>
  <c r="B4438" i="11"/>
  <c r="C4438" i="11"/>
  <c r="D4438" i="11"/>
  <c r="B4439" i="11"/>
  <c r="C4439" i="11"/>
  <c r="D4439" i="11"/>
  <c r="B4440" i="11"/>
  <c r="C4440" i="11"/>
  <c r="D4440" i="11"/>
  <c r="B4441" i="11"/>
  <c r="C4441" i="11"/>
  <c r="D4441" i="11"/>
  <c r="B4442" i="11"/>
  <c r="C4442" i="11"/>
  <c r="D4442" i="11"/>
  <c r="B4443" i="11"/>
  <c r="C4443" i="11"/>
  <c r="D4443" i="11"/>
  <c r="B4444" i="11"/>
  <c r="C4444" i="11"/>
  <c r="D4444" i="11"/>
  <c r="B4445" i="11"/>
  <c r="C4445" i="11"/>
  <c r="D4445" i="11"/>
  <c r="B4446" i="11"/>
  <c r="C4446" i="11"/>
  <c r="D4446" i="11"/>
  <c r="B4447" i="11"/>
  <c r="C4447" i="11"/>
  <c r="D4447" i="11"/>
  <c r="B4448" i="11"/>
  <c r="C4448" i="11"/>
  <c r="D4448" i="11"/>
  <c r="B4449" i="11"/>
  <c r="C4449" i="11"/>
  <c r="D4449" i="11"/>
  <c r="B4450" i="11"/>
  <c r="C4450" i="11"/>
  <c r="D4450" i="11"/>
  <c r="B4451" i="11"/>
  <c r="C4451" i="11"/>
  <c r="D4451" i="11"/>
  <c r="B4452" i="11"/>
  <c r="C4452" i="11"/>
  <c r="D4452" i="11"/>
  <c r="B4453" i="11"/>
  <c r="C4453" i="11"/>
  <c r="D4453" i="11"/>
  <c r="B4454" i="11"/>
  <c r="C4454" i="11"/>
  <c r="D4454" i="11"/>
  <c r="B4455" i="11"/>
  <c r="C4455" i="11"/>
  <c r="D4455" i="11"/>
  <c r="B4456" i="11"/>
  <c r="C4456" i="11"/>
  <c r="D4456" i="11"/>
  <c r="B4457" i="11"/>
  <c r="C4457" i="11"/>
  <c r="D4457" i="11"/>
  <c r="B4458" i="11"/>
  <c r="C4458" i="11"/>
  <c r="D4458" i="11"/>
  <c r="B4459" i="11"/>
  <c r="C4459" i="11"/>
  <c r="D4459" i="11"/>
  <c r="B4460" i="11"/>
  <c r="C4460" i="11"/>
  <c r="D4460" i="11"/>
  <c r="B4461" i="11"/>
  <c r="C4461" i="11"/>
  <c r="D4461" i="11"/>
  <c r="B4462" i="11"/>
  <c r="C4462" i="11"/>
  <c r="D4462" i="11"/>
  <c r="B4463" i="11"/>
  <c r="C4463" i="11"/>
  <c r="D4463" i="11"/>
  <c r="B4464" i="11"/>
  <c r="C4464" i="11"/>
  <c r="D4464" i="11"/>
  <c r="B4465" i="11"/>
  <c r="C4465" i="11"/>
  <c r="D4465" i="11"/>
  <c r="B4466" i="11"/>
  <c r="C4466" i="11"/>
  <c r="D4466" i="11"/>
  <c r="B4467" i="11"/>
  <c r="C4467" i="11"/>
  <c r="D4467" i="11"/>
  <c r="B4468" i="11"/>
  <c r="C4468" i="11"/>
  <c r="D4468" i="11"/>
  <c r="B4469" i="11"/>
  <c r="C4469" i="11"/>
  <c r="D4469" i="11"/>
  <c r="B4470" i="11"/>
  <c r="C4470" i="11"/>
  <c r="D4470" i="11"/>
  <c r="B4471" i="11"/>
  <c r="C4471" i="11"/>
  <c r="D4471" i="11"/>
  <c r="B4472" i="11"/>
  <c r="C4472" i="11"/>
  <c r="D4472" i="11"/>
  <c r="B4473" i="11"/>
  <c r="C4473" i="11"/>
  <c r="D4473" i="11"/>
  <c r="B4474" i="11"/>
  <c r="C4474" i="11"/>
  <c r="D4474" i="11"/>
  <c r="B4475" i="11"/>
  <c r="C4475" i="11"/>
  <c r="D4475" i="11"/>
  <c r="B4476" i="11"/>
  <c r="C4476" i="11"/>
  <c r="D4476" i="11"/>
  <c r="B4477" i="11"/>
  <c r="C4477" i="11"/>
  <c r="D4477" i="11"/>
  <c r="B4478" i="11"/>
  <c r="C4478" i="11"/>
  <c r="D4478" i="11"/>
  <c r="B4479" i="11"/>
  <c r="C4479" i="11"/>
  <c r="D4479" i="11"/>
  <c r="B4480" i="11"/>
  <c r="C4480" i="11"/>
  <c r="D4480" i="11"/>
  <c r="B4481" i="11"/>
  <c r="C4481" i="11"/>
  <c r="D4481" i="11"/>
  <c r="B4482" i="11"/>
  <c r="C4482" i="11"/>
  <c r="D4482" i="11"/>
  <c r="B4483" i="11"/>
  <c r="C4483" i="11"/>
  <c r="D4483" i="11"/>
  <c r="B4484" i="11"/>
  <c r="C4484" i="11"/>
  <c r="D4484" i="11"/>
  <c r="B4485" i="11"/>
  <c r="C4485" i="11"/>
  <c r="D4485" i="11"/>
  <c r="B4486" i="11"/>
  <c r="C4486" i="11"/>
  <c r="D4486" i="11"/>
  <c r="B4487" i="11"/>
  <c r="C4487" i="11"/>
  <c r="D4487" i="11"/>
  <c r="B4488" i="11"/>
  <c r="C4488" i="11"/>
  <c r="D4488" i="11"/>
  <c r="B4489" i="11"/>
  <c r="C4489" i="11"/>
  <c r="D4489" i="11"/>
  <c r="B4490" i="11"/>
  <c r="C4490" i="11"/>
  <c r="D4490" i="11"/>
  <c r="B4491" i="11"/>
  <c r="C4491" i="11"/>
  <c r="D4491" i="11"/>
  <c r="B4492" i="11"/>
  <c r="C4492" i="11"/>
  <c r="D4492" i="11"/>
  <c r="B4493" i="11"/>
  <c r="C4493" i="11"/>
  <c r="D4493" i="11"/>
  <c r="B4494" i="11"/>
  <c r="C4494" i="11"/>
  <c r="D4494" i="11"/>
  <c r="B4495" i="11"/>
  <c r="C4495" i="11"/>
  <c r="D4495" i="11"/>
  <c r="B4496" i="11"/>
  <c r="C4496" i="11"/>
  <c r="D4496" i="11"/>
  <c r="B4497" i="11"/>
  <c r="C4497" i="11"/>
  <c r="D4497" i="11"/>
  <c r="B4498" i="11"/>
  <c r="C4498" i="11"/>
  <c r="D4498" i="11"/>
  <c r="B4499" i="11"/>
  <c r="C4499" i="11"/>
  <c r="D4499" i="11"/>
  <c r="B4500" i="11"/>
  <c r="C4500" i="11"/>
  <c r="D4500" i="11"/>
  <c r="B4501" i="11"/>
  <c r="C4501" i="11"/>
  <c r="D4501" i="11"/>
  <c r="B4502" i="11"/>
  <c r="C4502" i="11"/>
  <c r="D4502" i="11"/>
  <c r="B4503" i="11"/>
  <c r="C4503" i="11"/>
  <c r="D4503" i="11"/>
  <c r="B4504" i="11"/>
  <c r="C4504" i="11"/>
  <c r="D4504" i="11"/>
  <c r="B4505" i="11"/>
  <c r="C4505" i="11"/>
  <c r="D4505" i="11"/>
  <c r="B4506" i="11"/>
  <c r="C4506" i="11"/>
  <c r="D4506" i="11"/>
  <c r="B4507" i="11"/>
  <c r="C4507" i="11"/>
  <c r="D4507" i="11"/>
  <c r="B4508" i="11"/>
  <c r="C4508" i="11"/>
  <c r="D4508" i="11"/>
  <c r="B4509" i="11"/>
  <c r="C4509" i="11"/>
  <c r="D4509" i="11"/>
  <c r="B4510" i="11"/>
  <c r="C4510" i="11"/>
  <c r="D4510" i="11"/>
  <c r="B4511" i="11"/>
  <c r="C4511" i="11"/>
  <c r="D4511" i="11"/>
  <c r="B4512" i="11"/>
  <c r="C4512" i="11"/>
  <c r="D4512" i="11"/>
  <c r="B4513" i="11"/>
  <c r="C4513" i="11"/>
  <c r="D4513" i="11"/>
  <c r="B4514" i="11"/>
  <c r="C4514" i="11"/>
  <c r="D4514" i="11"/>
  <c r="B4515" i="11"/>
  <c r="C4515" i="11"/>
  <c r="D4515" i="11"/>
  <c r="B4516" i="11"/>
  <c r="C4516" i="11"/>
  <c r="D4516" i="11"/>
  <c r="B4517" i="11"/>
  <c r="C4517" i="11"/>
  <c r="D4517" i="11"/>
  <c r="B4518" i="11"/>
  <c r="C4518" i="11"/>
  <c r="D4518" i="11"/>
  <c r="B4519" i="11"/>
  <c r="C4519" i="11"/>
  <c r="D4519" i="11"/>
  <c r="B4520" i="11"/>
  <c r="C4520" i="11"/>
  <c r="D4520" i="11"/>
  <c r="B4521" i="11"/>
  <c r="C4521" i="11"/>
  <c r="D4521" i="11"/>
  <c r="B4522" i="11"/>
  <c r="C4522" i="11"/>
  <c r="D4522" i="11"/>
  <c r="B4523" i="11"/>
  <c r="C4523" i="11"/>
  <c r="D4523" i="11"/>
  <c r="B4524" i="11"/>
  <c r="C4524" i="11"/>
  <c r="D4524" i="11"/>
  <c r="B4525" i="11"/>
  <c r="C4525" i="11"/>
  <c r="D4525" i="11"/>
  <c r="B4526" i="11"/>
  <c r="C4526" i="11"/>
  <c r="D4526" i="11"/>
  <c r="B4527" i="11"/>
  <c r="C4527" i="11"/>
  <c r="D4527" i="11"/>
  <c r="B4528" i="11"/>
  <c r="C4528" i="11"/>
  <c r="D4528" i="11"/>
  <c r="B4529" i="11"/>
  <c r="C4529" i="11"/>
  <c r="D4529" i="11"/>
  <c r="B4530" i="11"/>
  <c r="C4530" i="11"/>
  <c r="D4530" i="11"/>
  <c r="B4531" i="11"/>
  <c r="C4531" i="11"/>
  <c r="D4531" i="11"/>
  <c r="B4532" i="11"/>
  <c r="C4532" i="11"/>
  <c r="D4532" i="11"/>
  <c r="B4533" i="11"/>
  <c r="C4533" i="11"/>
  <c r="D4533" i="11"/>
  <c r="B4534" i="11"/>
  <c r="C4534" i="11"/>
  <c r="D4534" i="11"/>
  <c r="B4535" i="11"/>
  <c r="C4535" i="11"/>
  <c r="D4535" i="11"/>
  <c r="B4536" i="11"/>
  <c r="C4536" i="11"/>
  <c r="D4536" i="11"/>
  <c r="B4537" i="11"/>
  <c r="C4537" i="11"/>
  <c r="D4537" i="11"/>
  <c r="B4538" i="11"/>
  <c r="C4538" i="11"/>
  <c r="D4538" i="11"/>
  <c r="B4539" i="11"/>
  <c r="C4539" i="11"/>
  <c r="D4539" i="11"/>
  <c r="B4540" i="11"/>
  <c r="C4540" i="11"/>
  <c r="D4540" i="11"/>
  <c r="B4541" i="11"/>
  <c r="C4541" i="11"/>
  <c r="D4541" i="11"/>
  <c r="B4542" i="11"/>
  <c r="C4542" i="11"/>
  <c r="D4542" i="11"/>
  <c r="B4543" i="11"/>
  <c r="C4543" i="11"/>
  <c r="D4543" i="11"/>
  <c r="B4544" i="11"/>
  <c r="C4544" i="11"/>
  <c r="D4544" i="11"/>
  <c r="B4545" i="11"/>
  <c r="C4545" i="11"/>
  <c r="D4545" i="11"/>
  <c r="B4546" i="11"/>
  <c r="C4546" i="11"/>
  <c r="D4546" i="11"/>
  <c r="B4547" i="11"/>
  <c r="C4547" i="11"/>
  <c r="D4547" i="11"/>
  <c r="B4548" i="11"/>
  <c r="C4548" i="11"/>
  <c r="D4548" i="11"/>
  <c r="B4549" i="11"/>
  <c r="C4549" i="11"/>
  <c r="D4549" i="11"/>
  <c r="B4550" i="11"/>
  <c r="C4550" i="11"/>
  <c r="D4550" i="11"/>
  <c r="B4551" i="11"/>
  <c r="C4551" i="11"/>
  <c r="D4551" i="11"/>
  <c r="B4552" i="11"/>
  <c r="C4552" i="11"/>
  <c r="D4552" i="11"/>
  <c r="B4553" i="11"/>
  <c r="C4553" i="11"/>
  <c r="D4553" i="11"/>
  <c r="B4554" i="11"/>
  <c r="C4554" i="11"/>
  <c r="D4554" i="11"/>
  <c r="B4555" i="11"/>
  <c r="C4555" i="11"/>
  <c r="D4555" i="11"/>
  <c r="B4556" i="11"/>
  <c r="C4556" i="11"/>
  <c r="D4556" i="11"/>
  <c r="B4557" i="11"/>
  <c r="C4557" i="11"/>
  <c r="D4557" i="11"/>
  <c r="B4558" i="11"/>
  <c r="C4558" i="11"/>
  <c r="D4558" i="11"/>
  <c r="B4559" i="11"/>
  <c r="C4559" i="11"/>
  <c r="D4559" i="11"/>
  <c r="B4560" i="11"/>
  <c r="C4560" i="11"/>
  <c r="D4560" i="11"/>
  <c r="B4561" i="11"/>
  <c r="C4561" i="11"/>
  <c r="D4561" i="11"/>
  <c r="B4562" i="11"/>
  <c r="C4562" i="11"/>
  <c r="D4562" i="11"/>
  <c r="B4563" i="11"/>
  <c r="C4563" i="11"/>
  <c r="D4563" i="11"/>
  <c r="B4564" i="11"/>
  <c r="C4564" i="11"/>
  <c r="D4564" i="11"/>
  <c r="B4565" i="11"/>
  <c r="C4565" i="11"/>
  <c r="D4565" i="11"/>
  <c r="B4566" i="11"/>
  <c r="C4566" i="11"/>
  <c r="D4566" i="11"/>
  <c r="B4567" i="11"/>
  <c r="C4567" i="11"/>
  <c r="D4567" i="11"/>
  <c r="B4568" i="11"/>
  <c r="C4568" i="11"/>
  <c r="D4568" i="11"/>
  <c r="B4569" i="11"/>
  <c r="C4569" i="11"/>
  <c r="D4569" i="11"/>
  <c r="B4570" i="11"/>
  <c r="C4570" i="11"/>
  <c r="D4570" i="11"/>
  <c r="B4571" i="11"/>
  <c r="C4571" i="11"/>
  <c r="D4571" i="11"/>
  <c r="B4572" i="11"/>
  <c r="C4572" i="11"/>
  <c r="D4572" i="11"/>
  <c r="B4573" i="11"/>
  <c r="C4573" i="11"/>
  <c r="D4573" i="11"/>
  <c r="B4574" i="11"/>
  <c r="C4574" i="11"/>
  <c r="D4574" i="11"/>
  <c r="B4575" i="11"/>
  <c r="C4575" i="11"/>
  <c r="D4575" i="11"/>
  <c r="B4576" i="11"/>
  <c r="C4576" i="11"/>
  <c r="D4576" i="11"/>
  <c r="B4577" i="11"/>
  <c r="C4577" i="11"/>
  <c r="D4577" i="11"/>
  <c r="B4578" i="11"/>
  <c r="C4578" i="11"/>
  <c r="D4578" i="11"/>
  <c r="B4579" i="11"/>
  <c r="C4579" i="11"/>
  <c r="D4579" i="11"/>
  <c r="B4580" i="11"/>
  <c r="C4580" i="11"/>
  <c r="D4580" i="11"/>
  <c r="B4581" i="11"/>
  <c r="C4581" i="11"/>
  <c r="D4581" i="11"/>
  <c r="B4582" i="11"/>
  <c r="C4582" i="11"/>
  <c r="D4582" i="11"/>
  <c r="B4583" i="11"/>
  <c r="C4583" i="11"/>
  <c r="D4583" i="11"/>
  <c r="B4584" i="11"/>
  <c r="C4584" i="11"/>
  <c r="D4584" i="11"/>
  <c r="B4585" i="11"/>
  <c r="C4585" i="11"/>
  <c r="D4585" i="11"/>
  <c r="B4586" i="11"/>
  <c r="C4586" i="11"/>
  <c r="D4586" i="11"/>
  <c r="B4587" i="11"/>
  <c r="C4587" i="11"/>
  <c r="D4587" i="11"/>
  <c r="B4588" i="11"/>
  <c r="C4588" i="11"/>
  <c r="D4588" i="11"/>
  <c r="B4589" i="11"/>
  <c r="C4589" i="11"/>
  <c r="D4589" i="11"/>
  <c r="B4590" i="11"/>
  <c r="C4590" i="11"/>
  <c r="D4590" i="11"/>
  <c r="B4591" i="11"/>
  <c r="C4591" i="11"/>
  <c r="D4591" i="11"/>
  <c r="B4592" i="11"/>
  <c r="C4592" i="11"/>
  <c r="D4592" i="11"/>
  <c r="B4593" i="11"/>
  <c r="C4593" i="11"/>
  <c r="D4593" i="11"/>
  <c r="B4594" i="11"/>
  <c r="C4594" i="11"/>
  <c r="D4594" i="11"/>
  <c r="B4595" i="11"/>
  <c r="C4595" i="11"/>
  <c r="D4595" i="11"/>
  <c r="B4596" i="11"/>
  <c r="C4596" i="11"/>
  <c r="D4596" i="11"/>
  <c r="B4597" i="11"/>
  <c r="C4597" i="11"/>
  <c r="D4597" i="11"/>
  <c r="B4598" i="11"/>
  <c r="C4598" i="11"/>
  <c r="D4598" i="11"/>
  <c r="B4599" i="11"/>
  <c r="C4599" i="11"/>
  <c r="D4599" i="11"/>
  <c r="B4600" i="11"/>
  <c r="C4600" i="11"/>
  <c r="D4600" i="11"/>
  <c r="B4601" i="11"/>
  <c r="C4601" i="11"/>
  <c r="D4601" i="11"/>
  <c r="B4602" i="11"/>
  <c r="C4602" i="11"/>
  <c r="D4602" i="11"/>
  <c r="B4603" i="11"/>
  <c r="C4603" i="11"/>
  <c r="D4603" i="11"/>
  <c r="B4604" i="11"/>
  <c r="C4604" i="11"/>
  <c r="D4604" i="11"/>
  <c r="B4605" i="11"/>
  <c r="C4605" i="11"/>
  <c r="D4605" i="11"/>
  <c r="B4606" i="11"/>
  <c r="C4606" i="11"/>
  <c r="D4606" i="11"/>
  <c r="B4607" i="11"/>
  <c r="C4607" i="11"/>
  <c r="D4607" i="11"/>
  <c r="B4608" i="11"/>
  <c r="C4608" i="11"/>
  <c r="D4608" i="11"/>
  <c r="B4609" i="11"/>
  <c r="C4609" i="11"/>
  <c r="D4609" i="11"/>
  <c r="B4610" i="11"/>
  <c r="C4610" i="11"/>
  <c r="D4610" i="11"/>
  <c r="B4611" i="11"/>
  <c r="C4611" i="11"/>
  <c r="D4611" i="11"/>
  <c r="B4612" i="11"/>
  <c r="C4612" i="11"/>
  <c r="D4612" i="11"/>
  <c r="B4613" i="11"/>
  <c r="C4613" i="11"/>
  <c r="D4613" i="11"/>
  <c r="B4614" i="11"/>
  <c r="C4614" i="11"/>
  <c r="D4614" i="11"/>
  <c r="B4615" i="11"/>
  <c r="C4615" i="11"/>
  <c r="D4615" i="11"/>
  <c r="B4616" i="11"/>
  <c r="C4616" i="11"/>
  <c r="D4616" i="11"/>
  <c r="B4617" i="11"/>
  <c r="C4617" i="11"/>
  <c r="D4617" i="11"/>
  <c r="B4618" i="11"/>
  <c r="C4618" i="11"/>
  <c r="D4618" i="11"/>
  <c r="B4619" i="11"/>
  <c r="C4619" i="11"/>
  <c r="D4619" i="11"/>
  <c r="B4620" i="11"/>
  <c r="C4620" i="11"/>
  <c r="D4620" i="11"/>
  <c r="B4621" i="11"/>
  <c r="C4621" i="11"/>
  <c r="D4621" i="11"/>
  <c r="B4622" i="11"/>
  <c r="C4622" i="11"/>
  <c r="D4622" i="11"/>
  <c r="B4623" i="11"/>
  <c r="C4623" i="11"/>
  <c r="D4623" i="11"/>
  <c r="B4624" i="11"/>
  <c r="C4624" i="11"/>
  <c r="D4624" i="11"/>
  <c r="B4625" i="11"/>
  <c r="C4625" i="11"/>
  <c r="D4625" i="11"/>
  <c r="B4626" i="11"/>
  <c r="C4626" i="11"/>
  <c r="D4626" i="11"/>
  <c r="B4627" i="11"/>
  <c r="C4627" i="11"/>
  <c r="D4627" i="11"/>
  <c r="B4628" i="11"/>
  <c r="C4628" i="11"/>
  <c r="D4628" i="11"/>
  <c r="B4629" i="11"/>
  <c r="C4629" i="11"/>
  <c r="D4629" i="11"/>
  <c r="B4630" i="11"/>
  <c r="C4630" i="11"/>
  <c r="D4630" i="11"/>
  <c r="B4631" i="11"/>
  <c r="C4631" i="11"/>
  <c r="D4631" i="11"/>
  <c r="B4632" i="11"/>
  <c r="C4632" i="11"/>
  <c r="D4632" i="11"/>
  <c r="B4633" i="11"/>
  <c r="C4633" i="11"/>
  <c r="D4633" i="11"/>
  <c r="B4634" i="11"/>
  <c r="C4634" i="11"/>
  <c r="D4634" i="11"/>
  <c r="B4635" i="11"/>
  <c r="C4635" i="11"/>
  <c r="D4635" i="11"/>
  <c r="B4636" i="11"/>
  <c r="C4636" i="11"/>
  <c r="D4636" i="11"/>
  <c r="B4637" i="11"/>
  <c r="C4637" i="11"/>
  <c r="D4637" i="11"/>
  <c r="B4638" i="11"/>
  <c r="C4638" i="11"/>
  <c r="D4638" i="11"/>
  <c r="B4639" i="11"/>
  <c r="C4639" i="11"/>
  <c r="D4639" i="11"/>
  <c r="B4640" i="11"/>
  <c r="C4640" i="11"/>
  <c r="D4640" i="11"/>
  <c r="B4641" i="11"/>
  <c r="C4641" i="11"/>
  <c r="D4641" i="11"/>
  <c r="B4642" i="11"/>
  <c r="C4642" i="11"/>
  <c r="D4642" i="11"/>
  <c r="B4643" i="11"/>
  <c r="C4643" i="11"/>
  <c r="D4643" i="11"/>
  <c r="B4644" i="11"/>
  <c r="C4644" i="11"/>
  <c r="D4644" i="11"/>
  <c r="B4645" i="11"/>
  <c r="C4645" i="11"/>
  <c r="D4645" i="11"/>
  <c r="B4646" i="11"/>
  <c r="C4646" i="11"/>
  <c r="D4646" i="11"/>
  <c r="B4647" i="11"/>
  <c r="C4647" i="11"/>
  <c r="D4647" i="11"/>
  <c r="B4648" i="11"/>
  <c r="C4648" i="11"/>
  <c r="D4648" i="11"/>
  <c r="B4649" i="11"/>
  <c r="C4649" i="11"/>
  <c r="D4649" i="11"/>
  <c r="B4650" i="11"/>
  <c r="C4650" i="11"/>
  <c r="D4650" i="11"/>
  <c r="B4651" i="11"/>
  <c r="C4651" i="11"/>
  <c r="D4651" i="11"/>
  <c r="B4652" i="11"/>
  <c r="C4652" i="11"/>
  <c r="D4652" i="11"/>
  <c r="B4653" i="11"/>
  <c r="C4653" i="11"/>
  <c r="D4653" i="11"/>
  <c r="B4654" i="11"/>
  <c r="C4654" i="11"/>
  <c r="D4654" i="11"/>
  <c r="B4655" i="11"/>
  <c r="C4655" i="11"/>
  <c r="D4655" i="11"/>
  <c r="B4656" i="11"/>
  <c r="C4656" i="11"/>
  <c r="D4656" i="11"/>
  <c r="B4657" i="11"/>
  <c r="C4657" i="11"/>
  <c r="D4657" i="11"/>
  <c r="B4658" i="11"/>
  <c r="C4658" i="11"/>
  <c r="D4658" i="11"/>
  <c r="B4659" i="11"/>
  <c r="C4659" i="11"/>
  <c r="D4659" i="11"/>
  <c r="B4660" i="11"/>
  <c r="C4660" i="11"/>
  <c r="D4660" i="11"/>
  <c r="B4661" i="11"/>
  <c r="C4661" i="11"/>
  <c r="D4661" i="11"/>
  <c r="B4662" i="11"/>
  <c r="C4662" i="11"/>
  <c r="D4662" i="11"/>
  <c r="B4663" i="11"/>
  <c r="C4663" i="11"/>
  <c r="D4663" i="11"/>
  <c r="B4664" i="11"/>
  <c r="C4664" i="11"/>
  <c r="D4664" i="11"/>
  <c r="B4665" i="11"/>
  <c r="C4665" i="11"/>
  <c r="D4665" i="11"/>
  <c r="B4666" i="11"/>
  <c r="C4666" i="11"/>
  <c r="D4666" i="11"/>
  <c r="B4667" i="11"/>
  <c r="C4667" i="11"/>
  <c r="D4667" i="11"/>
  <c r="B4668" i="11"/>
  <c r="C4668" i="11"/>
  <c r="D4668" i="11"/>
  <c r="B4669" i="11"/>
  <c r="C4669" i="11"/>
  <c r="D4669" i="11"/>
  <c r="B4670" i="11"/>
  <c r="C4670" i="11"/>
  <c r="D4670" i="11"/>
  <c r="B4671" i="11"/>
  <c r="C4671" i="11"/>
  <c r="D4671" i="11"/>
  <c r="B4672" i="11"/>
  <c r="C4672" i="11"/>
  <c r="D4672" i="11"/>
  <c r="B4673" i="11"/>
  <c r="C4673" i="11"/>
  <c r="D4673" i="11"/>
  <c r="B4674" i="11"/>
  <c r="C4674" i="11"/>
  <c r="D4674" i="11"/>
  <c r="B4675" i="11"/>
  <c r="C4675" i="11"/>
  <c r="D4675" i="11"/>
  <c r="B4676" i="11"/>
  <c r="C4676" i="11"/>
  <c r="D4676" i="11"/>
  <c r="B4677" i="11"/>
  <c r="C4677" i="11"/>
  <c r="D4677" i="11"/>
  <c r="B4678" i="11"/>
  <c r="C4678" i="11"/>
  <c r="D4678" i="11"/>
  <c r="B4679" i="11"/>
  <c r="C4679" i="11"/>
  <c r="D4679" i="11"/>
  <c r="B4680" i="11"/>
  <c r="C4680" i="11"/>
  <c r="D4680" i="11"/>
  <c r="B4681" i="11"/>
  <c r="C4681" i="11"/>
  <c r="D4681" i="11"/>
  <c r="B4682" i="11"/>
  <c r="C4682" i="11"/>
  <c r="D4682" i="11"/>
  <c r="B4683" i="11"/>
  <c r="C4683" i="11"/>
  <c r="D4683" i="11"/>
  <c r="B4684" i="11"/>
  <c r="C4684" i="11"/>
  <c r="D4684" i="11"/>
  <c r="B4685" i="11"/>
  <c r="C4685" i="11"/>
  <c r="D4685" i="11"/>
  <c r="B4686" i="11"/>
  <c r="C4686" i="11"/>
  <c r="D4686" i="11"/>
  <c r="B4687" i="11"/>
  <c r="C4687" i="11"/>
  <c r="D4687" i="11"/>
  <c r="B4688" i="11"/>
  <c r="C4688" i="11"/>
  <c r="D4688" i="11"/>
  <c r="B4689" i="11"/>
  <c r="C4689" i="11"/>
  <c r="D4689" i="11"/>
  <c r="B4690" i="11"/>
  <c r="C4690" i="11"/>
  <c r="D4690" i="11"/>
  <c r="B4691" i="11"/>
  <c r="C4691" i="11"/>
  <c r="D4691" i="11"/>
  <c r="B4692" i="11"/>
  <c r="C4692" i="11"/>
  <c r="D4692" i="11"/>
  <c r="B4693" i="11"/>
  <c r="C4693" i="11"/>
  <c r="D4693" i="11"/>
  <c r="B4694" i="11"/>
  <c r="C4694" i="11"/>
  <c r="D4694" i="11"/>
  <c r="B4695" i="11"/>
  <c r="C4695" i="11"/>
  <c r="D4695" i="11"/>
  <c r="B4696" i="11"/>
  <c r="C4696" i="11"/>
  <c r="D4696" i="11"/>
  <c r="B4697" i="11"/>
  <c r="C4697" i="11"/>
  <c r="D4697" i="11"/>
  <c r="B4698" i="11"/>
  <c r="C4698" i="11"/>
  <c r="D4698" i="11"/>
  <c r="B4699" i="11"/>
  <c r="C4699" i="11"/>
  <c r="D4699" i="11"/>
  <c r="B4700" i="11"/>
  <c r="C4700" i="11"/>
  <c r="D4700" i="11"/>
  <c r="B4701" i="11"/>
  <c r="C4701" i="11"/>
  <c r="D4701" i="11"/>
  <c r="B4702" i="11"/>
  <c r="C4702" i="11"/>
  <c r="D4702" i="11"/>
  <c r="B4703" i="11"/>
  <c r="C4703" i="11"/>
  <c r="D4703" i="11"/>
  <c r="B4704" i="11"/>
  <c r="C4704" i="11"/>
  <c r="D4704" i="11"/>
  <c r="B4705" i="11"/>
  <c r="C4705" i="11"/>
  <c r="D4705" i="11"/>
  <c r="B4706" i="11"/>
  <c r="C4706" i="11"/>
  <c r="D4706" i="11"/>
  <c r="B4707" i="11"/>
  <c r="C4707" i="11"/>
  <c r="D4707" i="11"/>
  <c r="B4708" i="11"/>
  <c r="C4708" i="11"/>
  <c r="D4708" i="11"/>
  <c r="B4709" i="11"/>
  <c r="C4709" i="11"/>
  <c r="D4709" i="11"/>
  <c r="B4710" i="11"/>
  <c r="C4710" i="11"/>
  <c r="D4710" i="11"/>
  <c r="B4711" i="11"/>
  <c r="C4711" i="11"/>
  <c r="D4711" i="11"/>
  <c r="B4712" i="11"/>
  <c r="C4712" i="11"/>
  <c r="D4712" i="11"/>
  <c r="B4713" i="11"/>
  <c r="C4713" i="11"/>
  <c r="D4713" i="11"/>
  <c r="B4714" i="11"/>
  <c r="C4714" i="11"/>
  <c r="D4714" i="11"/>
  <c r="B4715" i="11"/>
  <c r="C4715" i="11"/>
  <c r="D4715" i="11"/>
  <c r="B4716" i="11"/>
  <c r="C4716" i="11"/>
  <c r="D4716" i="11"/>
  <c r="B4717" i="11"/>
  <c r="C4717" i="11"/>
  <c r="D4717" i="11"/>
  <c r="B4718" i="11"/>
  <c r="C4718" i="11"/>
  <c r="D4718" i="11"/>
  <c r="B4719" i="11"/>
  <c r="C4719" i="11"/>
  <c r="D4719" i="11"/>
  <c r="B4720" i="11"/>
  <c r="C4720" i="11"/>
  <c r="D4720" i="11"/>
  <c r="B4721" i="11"/>
  <c r="C4721" i="11"/>
  <c r="D4721" i="11"/>
  <c r="B4722" i="11"/>
  <c r="C4722" i="11"/>
  <c r="D4722" i="11"/>
  <c r="B4723" i="11"/>
  <c r="C4723" i="11"/>
  <c r="D4723" i="11"/>
  <c r="B4724" i="11"/>
  <c r="C4724" i="11"/>
  <c r="D4724" i="11"/>
  <c r="B4725" i="11"/>
  <c r="C4725" i="11"/>
  <c r="D4725" i="11"/>
  <c r="B4726" i="11"/>
  <c r="C4726" i="11"/>
  <c r="D4726" i="11"/>
  <c r="B4727" i="11"/>
  <c r="C4727" i="11"/>
  <c r="D4727" i="11"/>
  <c r="B4728" i="11"/>
  <c r="C4728" i="11"/>
  <c r="D4728" i="11"/>
  <c r="B4729" i="11"/>
  <c r="C4729" i="11"/>
  <c r="D4729" i="11"/>
  <c r="B4730" i="11"/>
  <c r="C4730" i="11"/>
  <c r="D4730" i="11"/>
  <c r="B4731" i="11"/>
  <c r="C4731" i="11"/>
  <c r="D4731" i="11"/>
  <c r="B4732" i="11"/>
  <c r="C4732" i="11"/>
  <c r="D4732" i="11"/>
  <c r="B4733" i="11"/>
  <c r="C4733" i="11"/>
  <c r="D4733" i="11"/>
  <c r="B4734" i="11"/>
  <c r="C4734" i="11"/>
  <c r="D4734" i="11"/>
  <c r="B4735" i="11"/>
  <c r="C4735" i="11"/>
  <c r="D4735" i="11"/>
  <c r="B4736" i="11"/>
  <c r="C4736" i="11"/>
  <c r="D4736" i="11"/>
  <c r="B4737" i="11"/>
  <c r="C4737" i="11"/>
  <c r="D4737" i="11"/>
  <c r="B4738" i="11"/>
  <c r="C4738" i="11"/>
  <c r="D4738" i="11"/>
  <c r="B4739" i="11"/>
  <c r="C4739" i="11"/>
  <c r="D4739" i="11"/>
  <c r="B4740" i="11"/>
  <c r="C4740" i="11"/>
  <c r="D4740" i="11"/>
  <c r="B4741" i="11"/>
  <c r="C4741" i="11"/>
  <c r="D4741" i="11"/>
  <c r="B4742" i="11"/>
  <c r="C4742" i="11"/>
  <c r="D4742" i="11"/>
  <c r="B4743" i="11"/>
  <c r="C4743" i="11"/>
  <c r="D4743" i="11"/>
  <c r="B4744" i="11"/>
  <c r="C4744" i="11"/>
  <c r="D4744" i="11"/>
  <c r="B4745" i="11"/>
  <c r="C4745" i="11"/>
  <c r="D4745" i="11"/>
  <c r="B4746" i="11"/>
  <c r="C4746" i="11"/>
  <c r="D4746" i="11"/>
  <c r="B4747" i="11"/>
  <c r="C4747" i="11"/>
  <c r="D4747" i="11"/>
  <c r="B4748" i="11"/>
  <c r="C4748" i="11"/>
  <c r="D4748" i="11"/>
  <c r="B4749" i="11"/>
  <c r="C4749" i="11"/>
  <c r="D4749" i="11"/>
  <c r="B4750" i="11"/>
  <c r="C4750" i="11"/>
  <c r="D4750" i="11"/>
  <c r="B4751" i="11"/>
  <c r="C4751" i="11"/>
  <c r="D4751" i="11"/>
  <c r="B4752" i="11"/>
  <c r="C4752" i="11"/>
  <c r="D4752" i="11"/>
  <c r="B4753" i="11"/>
  <c r="C4753" i="11"/>
  <c r="D4753" i="11"/>
  <c r="B4754" i="11"/>
  <c r="C4754" i="11"/>
  <c r="D4754" i="11"/>
  <c r="B4755" i="11"/>
  <c r="C4755" i="11"/>
  <c r="D4755" i="11"/>
  <c r="B4756" i="11"/>
  <c r="C4756" i="11"/>
  <c r="D4756" i="11"/>
  <c r="B4757" i="11"/>
  <c r="C4757" i="11"/>
  <c r="D4757" i="11"/>
  <c r="B4758" i="11"/>
  <c r="C4758" i="11"/>
  <c r="D4758" i="11"/>
  <c r="B4759" i="11"/>
  <c r="C4759" i="11"/>
  <c r="D4759" i="11"/>
  <c r="B4760" i="11"/>
  <c r="C4760" i="11"/>
  <c r="D4760" i="11"/>
  <c r="B4761" i="11"/>
  <c r="C4761" i="11"/>
  <c r="D4761" i="11"/>
  <c r="B4762" i="11"/>
  <c r="C4762" i="11"/>
  <c r="D4762" i="11"/>
  <c r="B4763" i="11"/>
  <c r="C4763" i="11"/>
  <c r="D4763" i="11"/>
  <c r="B4764" i="11"/>
  <c r="C4764" i="11"/>
  <c r="D4764" i="11"/>
  <c r="B4765" i="11"/>
  <c r="C4765" i="11"/>
  <c r="D4765" i="11"/>
  <c r="B4766" i="11"/>
  <c r="C4766" i="11"/>
  <c r="D4766" i="11"/>
  <c r="B4767" i="11"/>
  <c r="C4767" i="11"/>
  <c r="D4767" i="11"/>
  <c r="B4768" i="11"/>
  <c r="C4768" i="11"/>
  <c r="D4768" i="11"/>
  <c r="B4769" i="11"/>
  <c r="C4769" i="11"/>
  <c r="D4769" i="11"/>
  <c r="B4770" i="11"/>
  <c r="C4770" i="11"/>
  <c r="D4770" i="11"/>
  <c r="B4771" i="11"/>
  <c r="C4771" i="11"/>
  <c r="D4771" i="11"/>
  <c r="B4772" i="11"/>
  <c r="C4772" i="11"/>
  <c r="D4772" i="11"/>
  <c r="B4773" i="11"/>
  <c r="C4773" i="11"/>
  <c r="D4773" i="11"/>
  <c r="B4774" i="11"/>
  <c r="C4774" i="11"/>
  <c r="D4774" i="11"/>
  <c r="B4775" i="11"/>
  <c r="C4775" i="11"/>
  <c r="D4775" i="11"/>
  <c r="B4776" i="11"/>
  <c r="C4776" i="11"/>
  <c r="D4776" i="11"/>
  <c r="B4777" i="11"/>
  <c r="C4777" i="11"/>
  <c r="D4777" i="11"/>
  <c r="B4778" i="11"/>
  <c r="C4778" i="11"/>
  <c r="D4778" i="11"/>
  <c r="B4779" i="11"/>
  <c r="C4779" i="11"/>
  <c r="D4779" i="11"/>
  <c r="B4780" i="11"/>
  <c r="C4780" i="11"/>
  <c r="D4780" i="11"/>
  <c r="B4781" i="11"/>
  <c r="C4781" i="11"/>
  <c r="D4781" i="11"/>
  <c r="B4782" i="11"/>
  <c r="C4782" i="11"/>
  <c r="D4782" i="11"/>
  <c r="B4783" i="11"/>
  <c r="C4783" i="11"/>
  <c r="D4783" i="11"/>
  <c r="B4784" i="11"/>
  <c r="C4784" i="11"/>
  <c r="D4784" i="11"/>
  <c r="B4785" i="11"/>
  <c r="C4785" i="11"/>
  <c r="D4785" i="11"/>
  <c r="B4786" i="11"/>
  <c r="C4786" i="11"/>
  <c r="D4786" i="11"/>
  <c r="B4787" i="11"/>
  <c r="C4787" i="11"/>
  <c r="D4787" i="11"/>
  <c r="B4788" i="11"/>
  <c r="C4788" i="11"/>
  <c r="D4788" i="11"/>
  <c r="B4789" i="11"/>
  <c r="C4789" i="11"/>
  <c r="D4789" i="11"/>
  <c r="B4790" i="11"/>
  <c r="C4790" i="11"/>
  <c r="D4790" i="11"/>
  <c r="B4791" i="11"/>
  <c r="C4791" i="11"/>
  <c r="D4791" i="11"/>
  <c r="B4792" i="11"/>
  <c r="C4792" i="11"/>
  <c r="D4792" i="11"/>
  <c r="B4793" i="11"/>
  <c r="C4793" i="11"/>
  <c r="D4793" i="11"/>
  <c r="B4794" i="11"/>
  <c r="C4794" i="11"/>
  <c r="D4794" i="11"/>
  <c r="B4795" i="11"/>
  <c r="C4795" i="11"/>
  <c r="D4795" i="11"/>
  <c r="B4796" i="11"/>
  <c r="C4796" i="11"/>
  <c r="D4796" i="11"/>
  <c r="B4797" i="11"/>
  <c r="C4797" i="11"/>
  <c r="D4797" i="11"/>
  <c r="B4798" i="11"/>
  <c r="C4798" i="11"/>
  <c r="D4798" i="11"/>
  <c r="B4799" i="11"/>
  <c r="C4799" i="11"/>
  <c r="D4799" i="11"/>
  <c r="B4800" i="11"/>
  <c r="C4800" i="11"/>
  <c r="D4800" i="11"/>
  <c r="B4801" i="11"/>
  <c r="C4801" i="11"/>
  <c r="D4801" i="11"/>
  <c r="B4802" i="11"/>
  <c r="C4802" i="11"/>
  <c r="D4802" i="11"/>
  <c r="B4803" i="11"/>
  <c r="C4803" i="11"/>
  <c r="D4803" i="11"/>
  <c r="B4804" i="11"/>
  <c r="C4804" i="11"/>
  <c r="D4804" i="11"/>
  <c r="B4805" i="11"/>
  <c r="C4805" i="11"/>
  <c r="D4805" i="11"/>
  <c r="B4806" i="11"/>
  <c r="C4806" i="11"/>
  <c r="D4806" i="11"/>
  <c r="B4807" i="11"/>
  <c r="C4807" i="11"/>
  <c r="D4807" i="11"/>
  <c r="B4808" i="11"/>
  <c r="C4808" i="11"/>
  <c r="D4808" i="11"/>
  <c r="B4809" i="11"/>
  <c r="C4809" i="11"/>
  <c r="D4809" i="11"/>
  <c r="B4810" i="11"/>
  <c r="C4810" i="11"/>
  <c r="D4810" i="11"/>
  <c r="B4811" i="11"/>
  <c r="C4811" i="11"/>
  <c r="D4811" i="11"/>
  <c r="B4812" i="11"/>
  <c r="C4812" i="11"/>
  <c r="D4812" i="11"/>
  <c r="B4813" i="11"/>
  <c r="C4813" i="11"/>
  <c r="D4813" i="11"/>
  <c r="B4814" i="11"/>
  <c r="C4814" i="11"/>
  <c r="D4814" i="11"/>
  <c r="B4815" i="11"/>
  <c r="C4815" i="11"/>
  <c r="D4815" i="11"/>
  <c r="B4816" i="11"/>
  <c r="C4816" i="11"/>
  <c r="D4816" i="11"/>
  <c r="B4817" i="11"/>
  <c r="C4817" i="11"/>
  <c r="D4817" i="11"/>
  <c r="B4818" i="11"/>
  <c r="C4818" i="11"/>
  <c r="D4818" i="11"/>
  <c r="B4819" i="11"/>
  <c r="C4819" i="11"/>
  <c r="D4819" i="11"/>
  <c r="B4820" i="11"/>
  <c r="C4820" i="11"/>
  <c r="D4820" i="11"/>
  <c r="B4821" i="11"/>
  <c r="C4821" i="11"/>
  <c r="D4821" i="11"/>
  <c r="B4822" i="11"/>
  <c r="C4822" i="11"/>
  <c r="D4822" i="11"/>
  <c r="B4823" i="11"/>
  <c r="C4823" i="11"/>
  <c r="D4823" i="11"/>
  <c r="B4824" i="11"/>
  <c r="C4824" i="11"/>
  <c r="D4824" i="11"/>
  <c r="B4825" i="11"/>
  <c r="C4825" i="11"/>
  <c r="D4825" i="11"/>
  <c r="B4826" i="11"/>
  <c r="C4826" i="11"/>
  <c r="D4826" i="11"/>
  <c r="B4827" i="11"/>
  <c r="C4827" i="11"/>
  <c r="D4827" i="11"/>
  <c r="B4828" i="11"/>
  <c r="C4828" i="11"/>
  <c r="D4828" i="11"/>
  <c r="B4829" i="11"/>
  <c r="C4829" i="11"/>
  <c r="D4829" i="11"/>
  <c r="B4830" i="11"/>
  <c r="C4830" i="11"/>
  <c r="D4830" i="11"/>
  <c r="B4831" i="11"/>
  <c r="C4831" i="11"/>
  <c r="D4831" i="11"/>
  <c r="B4832" i="11"/>
  <c r="C4832" i="11"/>
  <c r="D4832" i="11"/>
  <c r="B4833" i="11"/>
  <c r="C4833" i="11"/>
  <c r="D4833" i="11"/>
  <c r="B4834" i="11"/>
  <c r="C4834" i="11"/>
  <c r="D4834" i="11"/>
  <c r="B4835" i="11"/>
  <c r="C4835" i="11"/>
  <c r="D4835" i="11"/>
  <c r="B4836" i="11"/>
  <c r="C4836" i="11"/>
  <c r="D4836" i="11"/>
  <c r="B4837" i="11"/>
  <c r="C4837" i="11"/>
  <c r="D4837" i="11"/>
  <c r="B4838" i="11"/>
  <c r="C4838" i="11"/>
  <c r="D4838" i="11"/>
  <c r="B4839" i="11"/>
  <c r="C4839" i="11"/>
  <c r="D4839" i="11"/>
  <c r="B4840" i="11"/>
  <c r="C4840" i="11"/>
  <c r="D4840" i="11"/>
  <c r="B4841" i="11"/>
  <c r="C4841" i="11"/>
  <c r="D4841" i="11"/>
  <c r="B4842" i="11"/>
  <c r="C4842" i="11"/>
  <c r="D4842" i="11"/>
  <c r="B4843" i="11"/>
  <c r="C4843" i="11"/>
  <c r="D4843" i="11"/>
  <c r="B4844" i="11"/>
  <c r="C4844" i="11"/>
  <c r="D4844" i="11"/>
  <c r="B4845" i="11"/>
  <c r="C4845" i="11"/>
  <c r="D4845" i="11"/>
  <c r="B4846" i="11"/>
  <c r="C4846" i="11"/>
  <c r="D4846" i="11"/>
  <c r="B4847" i="11"/>
  <c r="C4847" i="11"/>
  <c r="D4847" i="11"/>
  <c r="B4848" i="11"/>
  <c r="C4848" i="11"/>
  <c r="D4848" i="11"/>
  <c r="B4849" i="11"/>
  <c r="C4849" i="11"/>
  <c r="D4849" i="11"/>
  <c r="B4850" i="11"/>
  <c r="C4850" i="11"/>
  <c r="D4850" i="11"/>
  <c r="B4851" i="11"/>
  <c r="C4851" i="11"/>
  <c r="D4851" i="11"/>
  <c r="B4852" i="11"/>
  <c r="C4852" i="11"/>
  <c r="D4852" i="11"/>
  <c r="B4853" i="11"/>
  <c r="C4853" i="11"/>
  <c r="D4853" i="11"/>
  <c r="B4854" i="11"/>
  <c r="C4854" i="11"/>
  <c r="D4854" i="11"/>
  <c r="B4855" i="11"/>
  <c r="C4855" i="11"/>
  <c r="D4855" i="11"/>
  <c r="B4856" i="11"/>
  <c r="C4856" i="11"/>
  <c r="D4856" i="11"/>
  <c r="B4857" i="11"/>
  <c r="C4857" i="11"/>
  <c r="D4857" i="11"/>
  <c r="B4858" i="11"/>
  <c r="C4858" i="11"/>
  <c r="D4858" i="11"/>
  <c r="B4859" i="11"/>
  <c r="C4859" i="11"/>
  <c r="D4859" i="11"/>
  <c r="B4860" i="11"/>
  <c r="C4860" i="11"/>
  <c r="D4860" i="11"/>
  <c r="B4861" i="11"/>
  <c r="C4861" i="11"/>
  <c r="D4861" i="11"/>
  <c r="B4862" i="11"/>
  <c r="C4862" i="11"/>
  <c r="D4862" i="11"/>
  <c r="B4863" i="11"/>
  <c r="C4863" i="11"/>
  <c r="D4863" i="11"/>
  <c r="B4864" i="11"/>
  <c r="C4864" i="11"/>
  <c r="D4864" i="11"/>
  <c r="B4865" i="11"/>
  <c r="C4865" i="11"/>
  <c r="D4865" i="11"/>
  <c r="B4866" i="11"/>
  <c r="C4866" i="11"/>
  <c r="D4866" i="11"/>
  <c r="B4867" i="11"/>
  <c r="C4867" i="11"/>
  <c r="D4867" i="11"/>
  <c r="B4868" i="11"/>
  <c r="C4868" i="11"/>
  <c r="D4868" i="11"/>
  <c r="B4869" i="11"/>
  <c r="C4869" i="11"/>
  <c r="D4869" i="11"/>
  <c r="B4870" i="11"/>
  <c r="C4870" i="11"/>
  <c r="D4870" i="11"/>
  <c r="B4871" i="11"/>
  <c r="C4871" i="11"/>
  <c r="D4871" i="11"/>
  <c r="B4872" i="11"/>
  <c r="C4872" i="11"/>
  <c r="D4872" i="11"/>
  <c r="B4873" i="11"/>
  <c r="C4873" i="11"/>
  <c r="D4873" i="11"/>
  <c r="B4874" i="11"/>
  <c r="C4874" i="11"/>
  <c r="D4874" i="11"/>
  <c r="B4875" i="11"/>
  <c r="C4875" i="11"/>
  <c r="D4875" i="11"/>
  <c r="B4876" i="11"/>
  <c r="C4876" i="11"/>
  <c r="D4876" i="11"/>
  <c r="B4877" i="11"/>
  <c r="C4877" i="11"/>
  <c r="D4877" i="11"/>
  <c r="B4878" i="11"/>
  <c r="C4878" i="11"/>
  <c r="D4878" i="11"/>
  <c r="B4879" i="11"/>
  <c r="C4879" i="11"/>
  <c r="D4879" i="11"/>
  <c r="B4880" i="11"/>
  <c r="C4880" i="11"/>
  <c r="D4880" i="11"/>
  <c r="B4881" i="11"/>
  <c r="C4881" i="11"/>
  <c r="D4881" i="11"/>
  <c r="B4882" i="11"/>
  <c r="C4882" i="11"/>
  <c r="D4882" i="11"/>
  <c r="B4883" i="11"/>
  <c r="C4883" i="11"/>
  <c r="D4883" i="11"/>
  <c r="B4884" i="11"/>
  <c r="C4884" i="11"/>
  <c r="D4884" i="11"/>
  <c r="B4885" i="11"/>
  <c r="C4885" i="11"/>
  <c r="D4885" i="11"/>
  <c r="B4886" i="11"/>
  <c r="C4886" i="11"/>
  <c r="D4886" i="11"/>
  <c r="B4887" i="11"/>
  <c r="C4887" i="11"/>
  <c r="D4887" i="11"/>
  <c r="B4888" i="11"/>
  <c r="C4888" i="11"/>
  <c r="D4888" i="11"/>
  <c r="B4889" i="11"/>
  <c r="C4889" i="11"/>
  <c r="D4889" i="11"/>
  <c r="B4890" i="11"/>
  <c r="C4890" i="11"/>
  <c r="D4890" i="11"/>
  <c r="B4891" i="11"/>
  <c r="C4891" i="11"/>
  <c r="D4891" i="11"/>
  <c r="B4892" i="11"/>
  <c r="C4892" i="11"/>
  <c r="D4892" i="11"/>
  <c r="B4893" i="11"/>
  <c r="C4893" i="11"/>
  <c r="D4893" i="11"/>
  <c r="B4894" i="11"/>
  <c r="C4894" i="11"/>
  <c r="D4894" i="11"/>
  <c r="B4895" i="11"/>
  <c r="C4895" i="11"/>
  <c r="D4895" i="11"/>
  <c r="B4896" i="11"/>
  <c r="C4896" i="11"/>
  <c r="D4896" i="11"/>
  <c r="B4897" i="11"/>
  <c r="C4897" i="11"/>
  <c r="D4897" i="11"/>
  <c r="B4898" i="11"/>
  <c r="C4898" i="11"/>
  <c r="D4898" i="11"/>
  <c r="B4899" i="11"/>
  <c r="C4899" i="11"/>
  <c r="D4899" i="11"/>
  <c r="B4900" i="11"/>
  <c r="C4900" i="11"/>
  <c r="D4900" i="11"/>
  <c r="B4901" i="11"/>
  <c r="C4901" i="11"/>
  <c r="D4901" i="11"/>
  <c r="B4902" i="11"/>
  <c r="C4902" i="11"/>
  <c r="D4902" i="11"/>
  <c r="B4903" i="11"/>
  <c r="C4903" i="11"/>
  <c r="D4903" i="11"/>
  <c r="B4904" i="11"/>
  <c r="C4904" i="11"/>
  <c r="D4904" i="11"/>
  <c r="B4905" i="11"/>
  <c r="C4905" i="11"/>
  <c r="D4905" i="11"/>
  <c r="B4906" i="11"/>
  <c r="C4906" i="11"/>
  <c r="D4906" i="11"/>
  <c r="B4907" i="11"/>
  <c r="C4907" i="11"/>
  <c r="D4907" i="11"/>
  <c r="B4908" i="11"/>
  <c r="C4908" i="11"/>
  <c r="D4908" i="11"/>
  <c r="B4909" i="11"/>
  <c r="C4909" i="11"/>
  <c r="D4909" i="11"/>
  <c r="B4910" i="11"/>
  <c r="C4910" i="11"/>
  <c r="D4910" i="11"/>
  <c r="B4911" i="11"/>
  <c r="C4911" i="11"/>
  <c r="D4911" i="11"/>
  <c r="B4912" i="11"/>
  <c r="C4912" i="11"/>
  <c r="D4912" i="11"/>
  <c r="B4913" i="11"/>
  <c r="C4913" i="11"/>
  <c r="D4913" i="11"/>
  <c r="B4914" i="11"/>
  <c r="C4914" i="11"/>
  <c r="D4914" i="11"/>
  <c r="B4915" i="11"/>
  <c r="C4915" i="11"/>
  <c r="D4915" i="11"/>
  <c r="B4916" i="11"/>
  <c r="C4916" i="11"/>
  <c r="D4916" i="11"/>
  <c r="B4917" i="11"/>
  <c r="C4917" i="11"/>
  <c r="D4917" i="11"/>
  <c r="B4918" i="11"/>
  <c r="C4918" i="11"/>
  <c r="D4918" i="11"/>
  <c r="B4919" i="11"/>
  <c r="C4919" i="11"/>
  <c r="D4919" i="11"/>
  <c r="B4920" i="11"/>
  <c r="C4920" i="11"/>
  <c r="D4920" i="11"/>
  <c r="B4921" i="11"/>
  <c r="C4921" i="11"/>
  <c r="D4921" i="11"/>
  <c r="B4922" i="11"/>
  <c r="C4922" i="11"/>
  <c r="D4922" i="11"/>
  <c r="B4923" i="11"/>
  <c r="C4923" i="11"/>
  <c r="D4923" i="11"/>
  <c r="B4924" i="11"/>
  <c r="C4924" i="11"/>
  <c r="D4924" i="11"/>
  <c r="B4925" i="11"/>
  <c r="C4925" i="11"/>
  <c r="D4925" i="11"/>
  <c r="B4926" i="11"/>
  <c r="C4926" i="11"/>
  <c r="D4926" i="11"/>
  <c r="B4927" i="11"/>
  <c r="C4927" i="11"/>
  <c r="D4927" i="11"/>
  <c r="B4928" i="11"/>
  <c r="C4928" i="11"/>
  <c r="D4928" i="11"/>
  <c r="B4929" i="11"/>
  <c r="C4929" i="11"/>
  <c r="D4929" i="11"/>
  <c r="B4930" i="11"/>
  <c r="C4930" i="11"/>
  <c r="D4930" i="11"/>
  <c r="B4931" i="11"/>
  <c r="C4931" i="11"/>
  <c r="D4931" i="11"/>
  <c r="B4932" i="11"/>
  <c r="C4932" i="11"/>
  <c r="D4932" i="11"/>
  <c r="B4933" i="11"/>
  <c r="C4933" i="11"/>
  <c r="D4933" i="11"/>
  <c r="B4934" i="11"/>
  <c r="C4934" i="11"/>
  <c r="D4934" i="11"/>
  <c r="B4935" i="11"/>
  <c r="C4935" i="11"/>
  <c r="D4935" i="11"/>
  <c r="B4936" i="11"/>
  <c r="C4936" i="11"/>
  <c r="D4936" i="11"/>
  <c r="B4937" i="11"/>
  <c r="C4937" i="11"/>
  <c r="D4937" i="11"/>
  <c r="B4938" i="11"/>
  <c r="C4938" i="11"/>
  <c r="D4938" i="11"/>
  <c r="B4939" i="11"/>
  <c r="C4939" i="11"/>
  <c r="D4939" i="11"/>
  <c r="B4940" i="11"/>
  <c r="C4940" i="11"/>
  <c r="D4940" i="11"/>
  <c r="B4941" i="11"/>
  <c r="C4941" i="11"/>
  <c r="D4941" i="11"/>
  <c r="B4942" i="11"/>
  <c r="C4942" i="11"/>
  <c r="D4942" i="11"/>
  <c r="B4943" i="11"/>
  <c r="C4943" i="11"/>
  <c r="D4943" i="11"/>
  <c r="B4944" i="11"/>
  <c r="C4944" i="11"/>
  <c r="D4944" i="11"/>
  <c r="B4945" i="11"/>
  <c r="C4945" i="11"/>
  <c r="D4945" i="11"/>
  <c r="B4946" i="11"/>
  <c r="C4946" i="11"/>
  <c r="D4946" i="11"/>
  <c r="B4947" i="11"/>
  <c r="C4947" i="11"/>
  <c r="D4947" i="11"/>
  <c r="B4948" i="11"/>
  <c r="C4948" i="11"/>
  <c r="D4948" i="11"/>
  <c r="B4949" i="11"/>
  <c r="C4949" i="11"/>
  <c r="D4949" i="11"/>
  <c r="B4950" i="11"/>
  <c r="C4950" i="11"/>
  <c r="D4950" i="11"/>
  <c r="B4951" i="11"/>
  <c r="C4951" i="11"/>
  <c r="D4951" i="11"/>
  <c r="B4952" i="11"/>
  <c r="C4952" i="11"/>
  <c r="D4952" i="11"/>
  <c r="B4953" i="11"/>
  <c r="C4953" i="11"/>
  <c r="D4953" i="11"/>
  <c r="B4954" i="11"/>
  <c r="C4954" i="11"/>
  <c r="D4954" i="11"/>
  <c r="B4955" i="11"/>
  <c r="C4955" i="11"/>
  <c r="D4955" i="11"/>
  <c r="B4956" i="11"/>
  <c r="C4956" i="11"/>
  <c r="D4956" i="11"/>
  <c r="B4957" i="11"/>
  <c r="C4957" i="11"/>
  <c r="D4957" i="11"/>
  <c r="B4958" i="11"/>
  <c r="C4958" i="11"/>
  <c r="D4958" i="11"/>
  <c r="B4959" i="11"/>
  <c r="C4959" i="11"/>
  <c r="D4959" i="11"/>
  <c r="B4960" i="11"/>
  <c r="C4960" i="11"/>
  <c r="D4960" i="11"/>
  <c r="B4961" i="11"/>
  <c r="C4961" i="11"/>
  <c r="D4961" i="11"/>
  <c r="B4962" i="11"/>
  <c r="C4962" i="11"/>
  <c r="D4962" i="11"/>
  <c r="B4963" i="11"/>
  <c r="C4963" i="11"/>
  <c r="D4963" i="11"/>
  <c r="B4964" i="11"/>
  <c r="C4964" i="11"/>
  <c r="D4964" i="11"/>
  <c r="B4965" i="11"/>
  <c r="C4965" i="11"/>
  <c r="D4965" i="11"/>
  <c r="B4966" i="11"/>
  <c r="C4966" i="11"/>
  <c r="D4966" i="11"/>
  <c r="B4967" i="11"/>
  <c r="C4967" i="11"/>
  <c r="D4967" i="11"/>
  <c r="B4968" i="11"/>
  <c r="C4968" i="11"/>
  <c r="D4968" i="11"/>
  <c r="B4969" i="11"/>
  <c r="C4969" i="11"/>
  <c r="D4969" i="11"/>
  <c r="B4970" i="11"/>
  <c r="C4970" i="11"/>
  <c r="D4970" i="11"/>
  <c r="B4971" i="11"/>
  <c r="C4971" i="11"/>
  <c r="D4971" i="11"/>
  <c r="B4972" i="11"/>
  <c r="C4972" i="11"/>
  <c r="D4972" i="11"/>
  <c r="B4973" i="11"/>
  <c r="C4973" i="11"/>
  <c r="D4973" i="11"/>
  <c r="B4974" i="11"/>
  <c r="C4974" i="11"/>
  <c r="D4974" i="11"/>
  <c r="B4975" i="11"/>
  <c r="C4975" i="11"/>
  <c r="D4975" i="11"/>
  <c r="B4976" i="11"/>
  <c r="C4976" i="11"/>
  <c r="D4976" i="11"/>
  <c r="B4977" i="11"/>
  <c r="C4977" i="11"/>
  <c r="D4977" i="11"/>
  <c r="B4978" i="11"/>
  <c r="C4978" i="11"/>
  <c r="D4978" i="11"/>
  <c r="B4979" i="11"/>
  <c r="C4979" i="11"/>
  <c r="D4979" i="11"/>
  <c r="B4980" i="11"/>
  <c r="C4980" i="11"/>
  <c r="D4980" i="11"/>
  <c r="B4981" i="11"/>
  <c r="C4981" i="11"/>
  <c r="D4981" i="11"/>
  <c r="B4982" i="11"/>
  <c r="C4982" i="11"/>
  <c r="D4982" i="11"/>
  <c r="B4983" i="11"/>
  <c r="C4983" i="11"/>
  <c r="D4983" i="11"/>
  <c r="B4984" i="11"/>
  <c r="C4984" i="11"/>
  <c r="D4984" i="11"/>
  <c r="B4985" i="11"/>
  <c r="C4985" i="11"/>
  <c r="D4985" i="11"/>
  <c r="B4986" i="11"/>
  <c r="C4986" i="11"/>
  <c r="D4986" i="11"/>
  <c r="B4987" i="11"/>
  <c r="C4987" i="11"/>
  <c r="D4987" i="11"/>
  <c r="B4988" i="11"/>
  <c r="C4988" i="11"/>
  <c r="D4988" i="11"/>
  <c r="B4989" i="11"/>
  <c r="C4989" i="11"/>
  <c r="D4989" i="11"/>
  <c r="B4990" i="11"/>
  <c r="C4990" i="11"/>
  <c r="D4990" i="11"/>
  <c r="B4991" i="11"/>
  <c r="C4991" i="11"/>
  <c r="D4991" i="11"/>
  <c r="B4992" i="11"/>
  <c r="C4992" i="11"/>
  <c r="D4992" i="11"/>
  <c r="B4993" i="11"/>
  <c r="C4993" i="11"/>
  <c r="D4993" i="11"/>
  <c r="B4994" i="11"/>
  <c r="C4994" i="11"/>
  <c r="D4994" i="11"/>
  <c r="B4995" i="11"/>
  <c r="C4995" i="11"/>
  <c r="D4995" i="11"/>
  <c r="B4996" i="11"/>
  <c r="C4996" i="11"/>
  <c r="D4996" i="11"/>
  <c r="B4997" i="11"/>
  <c r="C4997" i="11"/>
  <c r="D4997" i="11"/>
  <c r="B4998" i="11"/>
  <c r="C4998" i="11"/>
  <c r="D4998" i="11"/>
  <c r="B4999" i="11"/>
  <c r="C4999" i="11"/>
  <c r="D4999" i="11"/>
  <c r="B5000" i="11"/>
  <c r="C5000" i="11"/>
  <c r="D5000" i="11"/>
  <c r="B5001" i="11"/>
  <c r="C5001" i="11"/>
  <c r="D5001" i="11"/>
  <c r="B5002" i="11"/>
  <c r="C5002" i="11"/>
  <c r="D5002" i="11"/>
  <c r="B5003" i="11"/>
  <c r="C5003" i="11"/>
  <c r="D5003" i="11"/>
  <c r="B5004" i="11"/>
  <c r="C5004" i="11"/>
  <c r="D5004" i="11"/>
  <c r="B5005" i="11"/>
  <c r="C5005" i="11"/>
  <c r="D5005" i="11"/>
  <c r="B5006" i="11"/>
  <c r="C5006" i="11"/>
  <c r="D5006" i="11"/>
  <c r="B5007" i="11"/>
  <c r="C5007" i="11"/>
  <c r="D5007" i="11"/>
  <c r="B5008" i="11"/>
  <c r="C5008" i="11"/>
  <c r="D5008" i="11"/>
  <c r="B5009" i="11"/>
  <c r="C5009" i="11"/>
  <c r="D5009" i="11"/>
  <c r="B5010" i="11"/>
  <c r="C5010" i="11"/>
  <c r="D5010" i="11"/>
  <c r="B5011" i="11"/>
  <c r="C5011" i="11"/>
  <c r="D5011" i="11"/>
  <c r="B5012" i="11"/>
  <c r="C5012" i="11"/>
  <c r="D5012" i="11"/>
  <c r="B5013" i="11"/>
  <c r="C5013" i="11"/>
  <c r="D5013" i="11"/>
  <c r="B5014" i="11"/>
  <c r="C5014" i="11"/>
  <c r="D5014" i="11"/>
  <c r="B5015" i="11"/>
  <c r="C5015" i="11"/>
  <c r="D5015" i="11"/>
  <c r="B5016" i="11"/>
  <c r="C5016" i="11"/>
  <c r="D5016" i="11"/>
  <c r="B5017" i="11"/>
  <c r="C5017" i="11"/>
  <c r="D5017" i="11"/>
  <c r="B5018" i="11"/>
  <c r="C5018" i="11"/>
  <c r="D5018" i="11"/>
  <c r="B5019" i="11"/>
  <c r="C5019" i="11"/>
  <c r="D5019" i="11"/>
  <c r="B5020" i="11"/>
  <c r="C5020" i="11"/>
  <c r="D5020" i="11"/>
  <c r="B5021" i="11"/>
  <c r="C5021" i="11"/>
  <c r="D5021" i="11"/>
  <c r="B5022" i="11"/>
  <c r="C5022" i="11"/>
  <c r="D5022" i="11"/>
  <c r="B5023" i="11"/>
  <c r="C5023" i="11"/>
  <c r="D5023" i="11"/>
  <c r="B5024" i="11"/>
  <c r="C5024" i="11"/>
  <c r="D5024" i="11"/>
  <c r="B5025" i="11"/>
  <c r="C5025" i="11"/>
  <c r="D5025" i="11"/>
  <c r="B5026" i="11"/>
  <c r="C5026" i="11"/>
  <c r="D5026" i="11"/>
  <c r="B5027" i="11"/>
  <c r="C5027" i="11"/>
  <c r="D5027" i="11"/>
  <c r="B5028" i="11"/>
  <c r="C5028" i="11"/>
  <c r="D5028" i="11"/>
  <c r="B5029" i="11"/>
  <c r="C5029" i="11"/>
  <c r="D5029" i="11"/>
  <c r="B5030" i="11"/>
  <c r="C5030" i="11"/>
  <c r="D5030" i="11"/>
  <c r="B5031" i="11"/>
  <c r="C5031" i="11"/>
  <c r="D5031" i="11"/>
  <c r="B5032" i="11"/>
  <c r="C5032" i="11"/>
  <c r="D5032" i="11"/>
  <c r="B5033" i="11"/>
  <c r="C5033" i="11"/>
  <c r="D5033" i="11"/>
  <c r="B5034" i="11"/>
  <c r="C5034" i="11"/>
  <c r="D5034" i="11"/>
  <c r="B5035" i="11"/>
  <c r="C5035" i="11"/>
  <c r="D5035" i="11"/>
  <c r="B5036" i="11"/>
  <c r="C5036" i="11"/>
  <c r="D5036" i="11"/>
  <c r="B5037" i="11"/>
  <c r="C5037" i="11"/>
  <c r="D5037" i="11"/>
  <c r="B5038" i="11"/>
  <c r="C5038" i="11"/>
  <c r="D5038" i="11"/>
  <c r="B5039" i="11"/>
  <c r="C5039" i="11"/>
  <c r="D5039" i="11"/>
  <c r="B5040" i="11"/>
  <c r="C5040" i="11"/>
  <c r="D5040" i="11"/>
  <c r="B5041" i="11"/>
  <c r="C5041" i="11"/>
  <c r="D5041" i="11"/>
  <c r="B5042" i="11"/>
  <c r="C5042" i="11"/>
  <c r="D5042" i="11"/>
  <c r="B5043" i="11"/>
  <c r="C5043" i="11"/>
  <c r="D5043" i="11"/>
  <c r="B5044" i="11"/>
  <c r="C5044" i="11"/>
  <c r="D5044" i="11"/>
  <c r="B5045" i="11"/>
  <c r="C5045" i="11"/>
  <c r="D5045" i="11"/>
  <c r="B5046" i="11"/>
  <c r="C5046" i="11"/>
  <c r="D5046" i="11"/>
  <c r="B5047" i="11"/>
  <c r="C5047" i="11"/>
  <c r="D5047" i="11"/>
  <c r="B5048" i="11"/>
  <c r="C5048" i="11"/>
  <c r="D5048" i="11"/>
  <c r="B5049" i="11"/>
  <c r="C5049" i="11"/>
  <c r="D5049" i="11"/>
  <c r="B5050" i="11"/>
  <c r="C5050" i="11"/>
  <c r="D5050" i="11"/>
  <c r="B5051" i="11"/>
  <c r="C5051" i="11"/>
  <c r="D5051" i="11"/>
  <c r="B5052" i="11"/>
  <c r="C5052" i="11"/>
  <c r="D5052" i="11"/>
  <c r="B5053" i="11"/>
  <c r="C5053" i="11"/>
  <c r="D5053" i="11"/>
  <c r="B5054" i="11"/>
  <c r="C5054" i="11"/>
  <c r="D5054" i="11"/>
  <c r="B5055" i="11"/>
  <c r="C5055" i="11"/>
  <c r="D5055" i="11"/>
  <c r="B5056" i="11"/>
  <c r="C5056" i="11"/>
  <c r="D5056" i="11"/>
  <c r="B5057" i="11"/>
  <c r="C5057" i="11"/>
  <c r="D5057" i="11"/>
  <c r="B5058" i="11"/>
  <c r="C5058" i="11"/>
  <c r="D5058" i="11"/>
  <c r="B5059" i="11"/>
  <c r="C5059" i="11"/>
  <c r="D5059" i="11"/>
  <c r="B5060" i="11"/>
  <c r="C5060" i="11"/>
  <c r="D5060" i="11"/>
  <c r="B5061" i="11"/>
  <c r="C5061" i="11"/>
  <c r="D5061" i="11"/>
  <c r="B5062" i="11"/>
  <c r="C5062" i="11"/>
  <c r="D5062" i="11"/>
  <c r="B5063" i="11"/>
  <c r="C5063" i="11"/>
  <c r="D5063" i="11"/>
  <c r="B5064" i="11"/>
  <c r="C5064" i="11"/>
  <c r="D5064" i="11"/>
  <c r="B5065" i="11"/>
  <c r="C5065" i="11"/>
  <c r="D5065" i="11"/>
  <c r="B5066" i="11"/>
  <c r="C5066" i="11"/>
  <c r="D5066" i="11"/>
  <c r="B5067" i="11"/>
  <c r="C5067" i="11"/>
  <c r="D5067" i="11"/>
  <c r="B5068" i="11"/>
  <c r="C5068" i="11"/>
  <c r="D5068" i="11"/>
  <c r="B5069" i="11"/>
  <c r="C5069" i="11"/>
  <c r="D5069" i="11"/>
  <c r="B5070" i="11"/>
  <c r="C5070" i="11"/>
  <c r="D5070" i="11"/>
  <c r="B5071" i="11"/>
  <c r="C5071" i="11"/>
  <c r="D5071" i="11"/>
  <c r="B5072" i="11"/>
  <c r="C5072" i="11"/>
  <c r="D5072" i="11"/>
  <c r="B5073" i="11"/>
  <c r="C5073" i="11"/>
  <c r="D5073" i="11"/>
  <c r="B5074" i="11"/>
  <c r="C5074" i="11"/>
  <c r="D5074" i="11"/>
  <c r="B5075" i="11"/>
  <c r="C5075" i="11"/>
  <c r="D5075" i="11"/>
  <c r="B5076" i="11"/>
  <c r="C5076" i="11"/>
  <c r="D5076" i="11"/>
  <c r="B5077" i="11"/>
  <c r="C5077" i="11"/>
  <c r="D5077" i="11"/>
  <c r="B5078" i="11"/>
  <c r="C5078" i="11"/>
  <c r="D5078" i="11"/>
  <c r="B5079" i="11"/>
  <c r="C5079" i="11"/>
  <c r="D5079" i="11"/>
  <c r="B5080" i="11"/>
  <c r="C5080" i="11"/>
  <c r="D5080" i="11"/>
  <c r="B5081" i="11"/>
  <c r="C5081" i="11"/>
  <c r="D5081" i="11"/>
  <c r="B5082" i="11"/>
  <c r="C5082" i="11"/>
  <c r="D5082" i="11"/>
  <c r="B5083" i="11"/>
  <c r="C5083" i="11"/>
  <c r="D5083" i="11"/>
  <c r="B5084" i="11"/>
  <c r="C5084" i="11"/>
  <c r="D5084" i="11"/>
  <c r="B5085" i="11"/>
  <c r="C5085" i="11"/>
  <c r="D5085" i="11"/>
  <c r="B5086" i="11"/>
  <c r="C5086" i="11"/>
  <c r="D5086" i="11"/>
  <c r="B5087" i="11"/>
  <c r="C5087" i="11"/>
  <c r="D5087" i="11"/>
  <c r="B5088" i="11"/>
  <c r="C5088" i="11"/>
  <c r="D5088" i="11"/>
  <c r="B5089" i="11"/>
  <c r="C5089" i="11"/>
  <c r="D5089" i="11"/>
  <c r="B5090" i="11"/>
  <c r="C5090" i="11"/>
  <c r="D5090" i="11"/>
  <c r="B5091" i="11"/>
  <c r="C5091" i="11"/>
  <c r="D5091" i="11"/>
  <c r="B5092" i="11"/>
  <c r="C5092" i="11"/>
  <c r="D5092" i="11"/>
  <c r="B5093" i="11"/>
  <c r="C5093" i="11"/>
  <c r="D5093" i="11"/>
  <c r="B5094" i="11"/>
  <c r="C5094" i="11"/>
  <c r="D5094" i="11"/>
  <c r="B5095" i="11"/>
  <c r="C5095" i="11"/>
  <c r="D5095" i="11"/>
  <c r="B5096" i="11"/>
  <c r="C5096" i="11"/>
  <c r="D5096" i="11"/>
  <c r="B5097" i="11"/>
  <c r="C5097" i="11"/>
  <c r="D5097" i="11"/>
  <c r="B5098" i="11"/>
  <c r="C5098" i="11"/>
  <c r="D5098" i="11"/>
  <c r="B5099" i="11"/>
  <c r="C5099" i="11"/>
  <c r="D5099" i="11"/>
  <c r="B5100" i="11"/>
  <c r="C5100" i="11"/>
  <c r="D5100" i="11"/>
  <c r="B5101" i="11"/>
  <c r="C5101" i="11"/>
  <c r="D5101" i="11"/>
  <c r="B5102" i="11"/>
  <c r="C5102" i="11"/>
  <c r="D5102" i="11"/>
  <c r="B5103" i="11"/>
  <c r="C5103" i="11"/>
  <c r="D5103" i="11"/>
  <c r="B5104" i="11"/>
  <c r="C5104" i="11"/>
  <c r="D5104" i="11"/>
  <c r="B5105" i="11"/>
  <c r="C5105" i="11"/>
  <c r="D5105" i="11"/>
  <c r="B5106" i="11"/>
  <c r="C5106" i="11"/>
  <c r="D5106" i="11"/>
  <c r="B5107" i="11"/>
  <c r="C5107" i="11"/>
  <c r="D5107" i="11"/>
  <c r="B5108" i="11"/>
  <c r="C5108" i="11"/>
  <c r="D5108" i="11"/>
  <c r="B5109" i="11"/>
  <c r="C5109" i="11"/>
  <c r="D5109" i="11"/>
  <c r="B5110" i="11"/>
  <c r="C5110" i="11"/>
  <c r="D5110" i="11"/>
  <c r="B5111" i="11"/>
  <c r="C5111" i="11"/>
  <c r="D5111" i="11"/>
  <c r="B5112" i="11"/>
  <c r="C5112" i="11"/>
  <c r="D5112" i="11"/>
  <c r="B5113" i="11"/>
  <c r="C5113" i="11"/>
  <c r="D5113" i="11"/>
  <c r="B5114" i="11"/>
  <c r="C5114" i="11"/>
  <c r="D5114" i="11"/>
  <c r="B5115" i="11"/>
  <c r="C5115" i="11"/>
  <c r="D5115" i="11"/>
  <c r="B5116" i="11"/>
  <c r="C5116" i="11"/>
  <c r="D5116" i="11"/>
  <c r="B5117" i="11"/>
  <c r="C5117" i="11"/>
  <c r="D5117" i="11"/>
  <c r="B5118" i="11"/>
  <c r="C5118" i="11"/>
  <c r="D5118" i="11"/>
  <c r="B5119" i="11"/>
  <c r="C5119" i="11"/>
  <c r="D5119" i="11"/>
  <c r="B5120" i="11"/>
  <c r="C5120" i="11"/>
  <c r="D5120" i="11"/>
  <c r="B5121" i="11"/>
  <c r="C5121" i="11"/>
  <c r="D5121" i="11"/>
  <c r="B5122" i="11"/>
  <c r="C5122" i="11"/>
  <c r="D5122" i="11"/>
  <c r="B5123" i="11"/>
  <c r="C5123" i="11"/>
  <c r="D5123" i="11"/>
  <c r="B5124" i="11"/>
  <c r="C5124" i="11"/>
  <c r="D5124" i="11"/>
  <c r="B5125" i="11"/>
  <c r="C5125" i="11"/>
  <c r="D5125" i="11"/>
  <c r="B5126" i="11"/>
  <c r="C5126" i="11"/>
  <c r="D5126" i="11"/>
  <c r="B5127" i="11"/>
  <c r="C5127" i="11"/>
  <c r="D5127" i="11"/>
  <c r="B5128" i="11"/>
  <c r="C5128" i="11"/>
  <c r="D5128" i="11"/>
  <c r="B5129" i="11"/>
  <c r="C5129" i="11"/>
  <c r="D5129" i="11"/>
  <c r="B5130" i="11"/>
  <c r="C5130" i="11"/>
  <c r="D5130" i="11"/>
  <c r="B5131" i="11"/>
  <c r="C5131" i="11"/>
  <c r="D5131" i="11"/>
  <c r="B5132" i="11"/>
  <c r="C5132" i="11"/>
  <c r="D5132" i="11"/>
  <c r="B5133" i="11"/>
  <c r="C5133" i="11"/>
  <c r="D5133" i="11"/>
  <c r="B5134" i="11"/>
  <c r="C5134" i="11"/>
  <c r="D5134" i="11"/>
  <c r="B5135" i="11"/>
  <c r="C5135" i="11"/>
  <c r="D5135" i="11"/>
  <c r="B5136" i="11"/>
  <c r="C5136" i="11"/>
  <c r="D5136" i="11"/>
  <c r="B5137" i="11"/>
  <c r="C5137" i="11"/>
  <c r="D5137" i="11"/>
  <c r="B5138" i="11"/>
  <c r="C5138" i="11"/>
  <c r="D5138" i="11"/>
  <c r="B5139" i="11"/>
  <c r="C5139" i="11"/>
  <c r="D5139" i="11"/>
  <c r="B5140" i="11"/>
  <c r="C5140" i="11"/>
  <c r="D5140" i="11"/>
  <c r="B5141" i="11"/>
  <c r="C5141" i="11"/>
  <c r="D5141" i="11"/>
  <c r="B5142" i="11"/>
  <c r="C5142" i="11"/>
  <c r="D5142" i="11"/>
  <c r="B5143" i="11"/>
  <c r="C5143" i="11"/>
  <c r="D5143" i="11"/>
  <c r="B5144" i="11"/>
  <c r="C5144" i="11"/>
  <c r="D5144" i="11"/>
  <c r="B5145" i="11"/>
  <c r="C5145" i="11"/>
  <c r="D5145" i="11"/>
  <c r="B5146" i="11"/>
  <c r="C5146" i="11"/>
  <c r="D5146" i="11"/>
  <c r="B5147" i="11"/>
  <c r="C5147" i="11"/>
  <c r="D5147" i="11"/>
  <c r="B5148" i="11"/>
  <c r="C5148" i="11"/>
  <c r="D5148" i="11"/>
  <c r="B5149" i="11"/>
  <c r="C5149" i="11"/>
  <c r="D5149" i="11"/>
  <c r="B5150" i="11"/>
  <c r="C5150" i="11"/>
  <c r="D5150" i="11"/>
  <c r="B5151" i="11"/>
  <c r="C5151" i="11"/>
  <c r="D5151" i="11"/>
  <c r="B5152" i="11"/>
  <c r="C5152" i="11"/>
  <c r="D5152" i="11"/>
  <c r="B5153" i="11"/>
  <c r="C5153" i="11"/>
  <c r="D5153" i="11"/>
  <c r="B5154" i="11"/>
  <c r="C5154" i="11"/>
  <c r="D5154" i="11"/>
  <c r="B5155" i="11"/>
  <c r="C5155" i="11"/>
  <c r="D5155" i="11"/>
  <c r="B5156" i="11"/>
  <c r="C5156" i="11"/>
  <c r="D5156" i="11"/>
  <c r="B5157" i="11"/>
  <c r="C5157" i="11"/>
  <c r="D5157" i="11"/>
  <c r="B5158" i="11"/>
  <c r="C5158" i="11"/>
  <c r="D5158" i="11"/>
  <c r="B5159" i="11"/>
  <c r="C5159" i="11"/>
  <c r="D5159" i="11"/>
  <c r="B5160" i="11"/>
  <c r="C5160" i="11"/>
  <c r="D5160" i="11"/>
  <c r="B5161" i="11"/>
  <c r="C5161" i="11"/>
  <c r="D5161" i="11"/>
  <c r="B5162" i="11"/>
  <c r="C5162" i="11"/>
  <c r="D5162" i="11"/>
  <c r="B5163" i="11"/>
  <c r="C5163" i="11"/>
  <c r="D5163" i="11"/>
  <c r="B5164" i="11"/>
  <c r="C5164" i="11"/>
  <c r="D5164" i="11"/>
  <c r="B5165" i="11"/>
  <c r="C5165" i="11"/>
  <c r="D5165" i="11"/>
  <c r="B5166" i="11"/>
  <c r="C5166" i="11"/>
  <c r="D5166" i="11"/>
  <c r="B5167" i="11"/>
  <c r="C5167" i="11"/>
  <c r="D5167" i="11"/>
  <c r="B5168" i="11"/>
  <c r="C5168" i="11"/>
  <c r="D5168" i="11"/>
  <c r="B5169" i="11"/>
  <c r="C5169" i="11"/>
  <c r="D5169" i="11"/>
  <c r="B5170" i="11"/>
  <c r="C5170" i="11"/>
  <c r="D5170" i="11"/>
  <c r="B5171" i="11"/>
  <c r="C5171" i="11"/>
  <c r="D5171" i="11"/>
  <c r="B5172" i="11"/>
  <c r="C5172" i="11"/>
  <c r="D5172" i="11"/>
  <c r="B5173" i="11"/>
  <c r="C5173" i="11"/>
  <c r="D5173" i="11"/>
  <c r="B5174" i="11"/>
  <c r="C5174" i="11"/>
  <c r="D5174" i="11"/>
  <c r="B5175" i="11"/>
  <c r="C5175" i="11"/>
  <c r="D5175" i="11"/>
  <c r="B5176" i="11"/>
  <c r="C5176" i="11"/>
  <c r="D5176" i="11"/>
  <c r="B5177" i="11"/>
  <c r="C5177" i="11"/>
  <c r="D5177" i="11"/>
  <c r="B5178" i="11"/>
  <c r="C5178" i="11"/>
  <c r="D5178" i="11"/>
  <c r="B5179" i="11"/>
  <c r="C5179" i="11"/>
  <c r="D5179" i="11"/>
  <c r="B5180" i="11"/>
  <c r="C5180" i="11"/>
  <c r="D5180" i="11"/>
  <c r="B5181" i="11"/>
  <c r="C5181" i="11"/>
  <c r="D5181" i="11"/>
  <c r="B5182" i="11"/>
  <c r="C5182" i="11"/>
  <c r="D5182" i="11"/>
  <c r="B5183" i="11"/>
  <c r="C5183" i="11"/>
  <c r="D5183" i="11"/>
  <c r="B5184" i="11"/>
  <c r="C5184" i="11"/>
  <c r="D5184" i="11"/>
  <c r="B5185" i="11"/>
  <c r="C5185" i="11"/>
  <c r="D5185" i="11"/>
  <c r="B5186" i="11"/>
  <c r="C5186" i="11"/>
  <c r="D5186" i="11"/>
  <c r="B5187" i="11"/>
  <c r="C5187" i="11"/>
  <c r="D5187" i="11"/>
  <c r="B5188" i="11"/>
  <c r="C5188" i="11"/>
  <c r="D5188" i="11"/>
  <c r="B5189" i="11"/>
  <c r="C5189" i="11"/>
  <c r="D5189" i="11"/>
  <c r="B5190" i="11"/>
  <c r="C5190" i="11"/>
  <c r="D5190" i="11"/>
  <c r="B5191" i="11"/>
  <c r="C5191" i="11"/>
  <c r="D5191" i="11"/>
  <c r="B5192" i="11"/>
  <c r="C5192" i="11"/>
  <c r="D5192" i="11"/>
  <c r="B5193" i="11"/>
  <c r="C5193" i="11"/>
  <c r="D5193" i="11"/>
  <c r="B5194" i="11"/>
  <c r="C5194" i="11"/>
  <c r="D5194" i="11"/>
  <c r="B5195" i="11"/>
  <c r="C5195" i="11"/>
  <c r="D5195" i="11"/>
  <c r="B5196" i="11"/>
  <c r="C5196" i="11"/>
  <c r="D5196" i="11"/>
  <c r="B5197" i="11"/>
  <c r="C5197" i="11"/>
  <c r="D5197" i="11"/>
  <c r="B5198" i="11"/>
  <c r="C5198" i="11"/>
  <c r="D5198" i="11"/>
  <c r="B5199" i="11"/>
  <c r="C5199" i="11"/>
  <c r="D5199" i="11"/>
  <c r="B5200" i="11"/>
  <c r="C5200" i="11"/>
  <c r="D5200" i="11"/>
  <c r="B5201" i="11"/>
  <c r="C5201" i="11"/>
  <c r="D5201" i="11"/>
  <c r="B5202" i="11"/>
  <c r="C5202" i="11"/>
  <c r="D5202" i="11"/>
  <c r="B5203" i="11"/>
  <c r="C5203" i="11"/>
  <c r="D5203" i="11"/>
  <c r="B5204" i="11"/>
  <c r="C5204" i="11"/>
  <c r="D5204" i="11"/>
  <c r="B5205" i="11"/>
  <c r="C5205" i="11"/>
  <c r="D5205" i="11"/>
  <c r="B5206" i="11"/>
  <c r="C5206" i="11"/>
  <c r="D5206" i="11"/>
  <c r="B5207" i="11"/>
  <c r="C5207" i="11"/>
  <c r="D5207" i="11"/>
  <c r="B5208" i="11"/>
  <c r="C5208" i="11"/>
  <c r="D5208" i="11"/>
  <c r="B5209" i="11"/>
  <c r="C5209" i="11"/>
  <c r="D5209" i="11"/>
  <c r="B5210" i="11"/>
  <c r="C5210" i="11"/>
  <c r="D5210" i="11"/>
  <c r="B5211" i="11"/>
  <c r="C5211" i="11"/>
  <c r="D5211" i="11"/>
  <c r="B5212" i="11"/>
  <c r="C5212" i="11"/>
  <c r="D5212" i="11"/>
  <c r="B5213" i="11"/>
  <c r="C5213" i="11"/>
  <c r="D5213" i="11"/>
  <c r="B5214" i="11"/>
  <c r="C5214" i="11"/>
  <c r="D5214" i="11"/>
  <c r="B5215" i="11"/>
  <c r="C5215" i="11"/>
  <c r="D5215" i="11"/>
  <c r="B5216" i="11"/>
  <c r="C5216" i="11"/>
  <c r="D5216" i="11"/>
  <c r="B5217" i="11"/>
  <c r="C5217" i="11"/>
  <c r="D5217" i="11"/>
  <c r="B5218" i="11"/>
  <c r="C5218" i="11"/>
  <c r="D5218" i="11"/>
  <c r="B5219" i="11"/>
  <c r="C5219" i="11"/>
  <c r="D5219" i="11"/>
  <c r="B5220" i="11"/>
  <c r="C5220" i="11"/>
  <c r="D5220" i="11"/>
  <c r="B5221" i="11"/>
  <c r="C5221" i="11"/>
  <c r="D5221" i="11"/>
  <c r="B5222" i="11"/>
  <c r="C5222" i="11"/>
  <c r="D5222" i="11"/>
  <c r="B5223" i="11"/>
  <c r="C5223" i="11"/>
  <c r="D5223" i="11"/>
  <c r="B5224" i="11"/>
  <c r="C5224" i="11"/>
  <c r="D5224" i="11"/>
  <c r="B5225" i="11"/>
  <c r="C5225" i="11"/>
  <c r="D5225" i="11"/>
  <c r="B5226" i="11"/>
  <c r="C5226" i="11"/>
  <c r="D5226" i="11"/>
  <c r="B5227" i="11"/>
  <c r="C5227" i="11"/>
  <c r="D5227" i="11"/>
  <c r="B5228" i="11"/>
  <c r="C5228" i="11"/>
  <c r="D5228" i="11"/>
  <c r="B5229" i="11"/>
  <c r="C5229" i="11"/>
  <c r="D5229" i="11"/>
  <c r="B5230" i="11"/>
  <c r="C5230" i="11"/>
  <c r="D5230" i="11"/>
  <c r="B5231" i="11"/>
  <c r="C5231" i="11"/>
  <c r="D5231" i="11"/>
  <c r="B5232" i="11"/>
  <c r="C5232" i="11"/>
  <c r="D5232" i="11"/>
  <c r="B5233" i="11"/>
  <c r="C5233" i="11"/>
  <c r="D5233" i="11"/>
  <c r="B5234" i="11"/>
  <c r="C5234" i="11"/>
  <c r="D5234" i="11"/>
  <c r="B5235" i="11"/>
  <c r="C5235" i="11"/>
  <c r="D5235" i="11"/>
  <c r="B5236" i="11"/>
  <c r="C5236" i="11"/>
  <c r="D5236" i="11"/>
  <c r="B5237" i="11"/>
  <c r="C5237" i="11"/>
  <c r="D5237" i="11"/>
  <c r="B5238" i="11"/>
  <c r="C5238" i="11"/>
  <c r="D5238" i="11"/>
  <c r="B5239" i="11"/>
  <c r="C5239" i="11"/>
  <c r="D5239" i="11"/>
  <c r="B5240" i="11"/>
  <c r="C5240" i="11"/>
  <c r="D5240" i="11"/>
  <c r="B5241" i="11"/>
  <c r="C5241" i="11"/>
  <c r="D5241" i="11"/>
  <c r="B5242" i="11"/>
  <c r="C5242" i="11"/>
  <c r="D5242" i="11"/>
  <c r="B5243" i="11"/>
  <c r="C5243" i="11"/>
  <c r="D5243" i="11"/>
  <c r="B5244" i="11"/>
  <c r="C5244" i="11"/>
  <c r="D5244" i="11"/>
  <c r="B5245" i="11"/>
  <c r="C5245" i="11"/>
  <c r="D5245" i="11"/>
  <c r="B5246" i="11"/>
  <c r="C5246" i="11"/>
  <c r="D5246" i="11"/>
  <c r="B5247" i="11"/>
  <c r="C5247" i="11"/>
  <c r="D5247" i="11"/>
  <c r="B5248" i="11"/>
  <c r="C5248" i="11"/>
  <c r="D5248" i="11"/>
  <c r="B5249" i="11"/>
  <c r="C5249" i="11"/>
  <c r="D5249" i="11"/>
  <c r="B5250" i="11"/>
  <c r="C5250" i="11"/>
  <c r="D5250" i="11"/>
  <c r="B5251" i="11"/>
  <c r="C5251" i="11"/>
  <c r="D5251" i="11"/>
  <c r="B5252" i="11"/>
  <c r="C5252" i="11"/>
  <c r="D5252" i="11"/>
  <c r="B5253" i="11"/>
  <c r="C5253" i="11"/>
  <c r="D5253" i="11"/>
  <c r="B5254" i="11"/>
  <c r="C5254" i="11"/>
  <c r="D5254" i="11"/>
  <c r="B5255" i="11"/>
  <c r="C5255" i="11"/>
  <c r="D5255" i="11"/>
  <c r="B5256" i="11"/>
  <c r="C5256" i="11"/>
  <c r="D5256" i="11"/>
  <c r="B5257" i="11"/>
  <c r="C5257" i="11"/>
  <c r="D5257" i="11"/>
  <c r="B5258" i="11"/>
  <c r="C5258" i="11"/>
  <c r="D5258" i="11"/>
  <c r="B5259" i="11"/>
  <c r="C5259" i="11"/>
  <c r="D5259" i="11"/>
  <c r="B5260" i="11"/>
  <c r="C5260" i="11"/>
  <c r="D5260" i="11"/>
  <c r="B5261" i="11"/>
  <c r="C5261" i="11"/>
  <c r="D5261" i="11"/>
  <c r="B5262" i="11"/>
  <c r="C5262" i="11"/>
  <c r="D5262" i="11"/>
  <c r="B5263" i="11"/>
  <c r="C5263" i="11"/>
  <c r="D5263" i="11"/>
  <c r="B5264" i="11"/>
  <c r="C5264" i="11"/>
  <c r="D5264" i="11"/>
  <c r="B5265" i="11"/>
  <c r="C5265" i="11"/>
  <c r="D5265" i="11"/>
  <c r="B5266" i="11"/>
  <c r="C5266" i="11"/>
  <c r="D5266" i="11"/>
  <c r="B5267" i="11"/>
  <c r="C5267" i="11"/>
  <c r="D5267" i="11"/>
  <c r="B5268" i="11"/>
  <c r="C5268" i="11"/>
  <c r="D5268" i="11"/>
  <c r="B5269" i="11"/>
  <c r="C5269" i="11"/>
  <c r="D5269" i="11"/>
  <c r="B5270" i="11"/>
  <c r="C5270" i="11"/>
  <c r="D5270" i="11"/>
  <c r="B5271" i="11"/>
  <c r="C5271" i="11"/>
  <c r="D5271" i="11"/>
  <c r="B5272" i="11"/>
  <c r="C5272" i="11"/>
  <c r="D5272" i="11"/>
  <c r="B5273" i="11"/>
  <c r="C5273" i="11"/>
  <c r="D5273" i="11"/>
  <c r="B5274" i="11"/>
  <c r="C5274" i="11"/>
  <c r="D5274" i="11"/>
  <c r="B5275" i="11"/>
  <c r="C5275" i="11"/>
  <c r="D5275" i="11"/>
  <c r="B5276" i="11"/>
  <c r="C5276" i="11"/>
  <c r="D5276" i="11"/>
  <c r="B5277" i="11"/>
  <c r="C5277" i="11"/>
  <c r="D5277" i="11"/>
  <c r="B5278" i="11"/>
  <c r="C5278" i="11"/>
  <c r="D5278" i="11"/>
  <c r="B5279" i="11"/>
  <c r="C5279" i="11"/>
  <c r="D5279" i="11"/>
  <c r="B5280" i="11"/>
  <c r="C5280" i="11"/>
  <c r="D5280" i="11"/>
  <c r="B5281" i="11"/>
  <c r="C5281" i="11"/>
  <c r="D5281" i="11"/>
  <c r="B5282" i="11"/>
  <c r="C5282" i="11"/>
  <c r="D5282" i="11"/>
  <c r="B5283" i="11"/>
  <c r="C5283" i="11"/>
  <c r="D5283" i="11"/>
  <c r="B5284" i="11"/>
  <c r="C5284" i="11"/>
  <c r="D5284" i="11"/>
  <c r="B5285" i="11"/>
  <c r="C5285" i="11"/>
  <c r="D5285" i="11"/>
  <c r="B5286" i="11"/>
  <c r="C5286" i="11"/>
  <c r="D5286" i="11"/>
  <c r="B5287" i="11"/>
  <c r="C5287" i="11"/>
  <c r="D5287" i="11"/>
  <c r="B5288" i="11"/>
  <c r="C5288" i="11"/>
  <c r="D5288" i="11"/>
  <c r="B5289" i="11"/>
  <c r="C5289" i="11"/>
  <c r="D5289" i="11"/>
  <c r="B5290" i="11"/>
  <c r="C5290" i="11"/>
  <c r="D5290" i="11"/>
  <c r="B5291" i="11"/>
  <c r="C5291" i="11"/>
  <c r="D5291" i="11"/>
  <c r="B5292" i="11"/>
  <c r="C5292" i="11"/>
  <c r="D5292" i="11"/>
  <c r="B5293" i="11"/>
  <c r="C5293" i="11"/>
  <c r="D5293" i="11"/>
  <c r="B5294" i="11"/>
  <c r="C5294" i="11"/>
  <c r="D5294" i="11"/>
  <c r="B5295" i="11"/>
  <c r="C5295" i="11"/>
  <c r="D5295" i="11"/>
  <c r="B5296" i="11"/>
  <c r="C5296" i="11"/>
  <c r="D5296" i="11"/>
  <c r="B5297" i="11"/>
  <c r="C5297" i="11"/>
  <c r="D5297" i="11"/>
  <c r="B5298" i="11"/>
  <c r="C5298" i="11"/>
  <c r="D5298" i="11"/>
  <c r="B5299" i="11"/>
  <c r="C5299" i="11"/>
  <c r="D5299" i="11"/>
  <c r="B5300" i="11"/>
  <c r="C5300" i="11"/>
  <c r="D5300" i="11"/>
  <c r="B5301" i="11"/>
  <c r="C5301" i="11"/>
  <c r="D5301" i="11"/>
  <c r="B5302" i="11"/>
  <c r="C5302" i="11"/>
  <c r="D5302" i="11"/>
  <c r="B5303" i="11"/>
  <c r="C5303" i="11"/>
  <c r="D5303" i="11"/>
  <c r="B5304" i="11"/>
  <c r="C5304" i="11"/>
  <c r="D5304" i="11"/>
  <c r="B5305" i="11"/>
  <c r="C5305" i="11"/>
  <c r="D5305" i="11"/>
  <c r="B5306" i="11"/>
  <c r="C5306" i="11"/>
  <c r="D5306" i="11"/>
  <c r="B5307" i="11"/>
  <c r="C5307" i="11"/>
  <c r="D5307" i="11"/>
  <c r="B5308" i="11"/>
  <c r="C5308" i="11"/>
  <c r="D5308" i="11"/>
  <c r="B5309" i="11"/>
  <c r="C5309" i="11"/>
  <c r="D5309" i="11"/>
  <c r="B5310" i="11"/>
  <c r="C5310" i="11"/>
  <c r="D5310" i="11"/>
  <c r="B5311" i="11"/>
  <c r="C5311" i="11"/>
  <c r="D5311" i="11"/>
  <c r="B5312" i="11"/>
  <c r="C5312" i="11"/>
  <c r="D5312" i="11"/>
  <c r="B5313" i="11"/>
  <c r="C5313" i="11"/>
  <c r="D5313" i="11"/>
  <c r="B5314" i="11"/>
  <c r="C5314" i="11"/>
  <c r="D5314" i="11"/>
  <c r="B5315" i="11"/>
  <c r="C5315" i="11"/>
  <c r="D5315" i="11"/>
  <c r="B5316" i="11"/>
  <c r="C5316" i="11"/>
  <c r="D5316" i="11"/>
  <c r="B5317" i="11"/>
  <c r="C5317" i="11"/>
  <c r="D5317" i="11"/>
  <c r="B5318" i="11"/>
  <c r="C5318" i="11"/>
  <c r="D5318" i="11"/>
  <c r="B5319" i="11"/>
  <c r="C5319" i="11"/>
  <c r="D5319" i="11"/>
  <c r="B5320" i="11"/>
  <c r="C5320" i="11"/>
  <c r="D5320" i="11"/>
  <c r="B5321" i="11"/>
  <c r="C5321" i="11"/>
  <c r="D5321" i="11"/>
  <c r="B5322" i="11"/>
  <c r="C5322" i="11"/>
  <c r="D5322" i="11"/>
  <c r="B5323" i="11"/>
  <c r="C5323" i="11"/>
  <c r="D5323" i="11"/>
  <c r="B5324" i="11"/>
  <c r="C5324" i="11"/>
  <c r="D5324" i="11"/>
  <c r="B5325" i="11"/>
  <c r="C5325" i="11"/>
  <c r="D5325" i="11"/>
  <c r="B5326" i="11"/>
  <c r="C5326" i="11"/>
  <c r="D5326" i="11"/>
  <c r="B5327" i="11"/>
  <c r="C5327" i="11"/>
  <c r="D5327" i="11"/>
  <c r="B5328" i="11"/>
  <c r="C5328" i="11"/>
  <c r="D5328" i="11"/>
  <c r="B5329" i="11"/>
  <c r="C5329" i="11"/>
  <c r="D5329" i="11"/>
  <c r="B5330" i="11"/>
  <c r="C5330" i="11"/>
  <c r="D5330" i="11"/>
  <c r="B5331" i="11"/>
  <c r="C5331" i="11"/>
  <c r="D5331" i="11"/>
  <c r="B5332" i="11"/>
  <c r="C5332" i="11"/>
  <c r="D5332" i="11"/>
  <c r="B5333" i="11"/>
  <c r="C5333" i="11"/>
  <c r="D5333" i="11"/>
  <c r="B5334" i="11"/>
  <c r="C5334" i="11"/>
  <c r="D5334" i="11"/>
  <c r="B5335" i="11"/>
  <c r="C5335" i="11"/>
  <c r="D5335" i="11"/>
  <c r="B5336" i="11"/>
  <c r="C5336" i="11"/>
  <c r="D5336" i="11"/>
  <c r="B5337" i="11"/>
  <c r="C5337" i="11"/>
  <c r="D5337" i="11"/>
  <c r="B5338" i="11"/>
  <c r="C5338" i="11"/>
  <c r="D5338" i="11"/>
  <c r="B5339" i="11"/>
  <c r="C5339" i="11"/>
  <c r="D5339" i="11"/>
  <c r="B5340" i="11"/>
  <c r="C5340" i="11"/>
  <c r="D5340" i="11"/>
  <c r="B5341" i="11"/>
  <c r="C5341" i="11"/>
  <c r="D5341" i="11"/>
  <c r="B5342" i="11"/>
  <c r="C5342" i="11"/>
  <c r="D5342" i="11"/>
  <c r="B5343" i="11"/>
  <c r="C5343" i="11"/>
  <c r="D5343" i="11"/>
  <c r="B5344" i="11"/>
  <c r="C5344" i="11"/>
  <c r="D5344" i="11"/>
  <c r="B5345" i="11"/>
  <c r="C5345" i="11"/>
  <c r="D5345" i="11"/>
  <c r="B5346" i="11"/>
  <c r="C5346" i="11"/>
  <c r="D5346" i="11"/>
  <c r="B5347" i="11"/>
  <c r="C5347" i="11"/>
  <c r="D5347" i="11"/>
  <c r="B5348" i="11"/>
  <c r="C5348" i="11"/>
  <c r="D5348" i="11"/>
  <c r="B5349" i="11"/>
  <c r="C5349" i="11"/>
  <c r="D5349" i="11"/>
  <c r="B5350" i="11"/>
  <c r="C5350" i="11"/>
  <c r="D5350" i="11"/>
  <c r="B5351" i="11"/>
  <c r="C5351" i="11"/>
  <c r="D5351" i="11"/>
  <c r="B5352" i="11"/>
  <c r="C5352" i="11"/>
  <c r="D5352" i="11"/>
  <c r="B5353" i="11"/>
  <c r="C5353" i="11"/>
  <c r="D5353" i="11"/>
  <c r="B5354" i="11"/>
  <c r="C5354" i="11"/>
  <c r="D5354" i="11"/>
  <c r="B5355" i="11"/>
  <c r="C5355" i="11"/>
  <c r="D5355" i="11"/>
  <c r="B5356" i="11"/>
  <c r="C5356" i="11"/>
  <c r="D5356" i="11"/>
  <c r="B5357" i="11"/>
  <c r="C5357" i="11"/>
  <c r="D5357" i="11"/>
  <c r="B5358" i="11"/>
  <c r="C5358" i="11"/>
  <c r="D5358" i="11"/>
  <c r="B5359" i="11"/>
  <c r="C5359" i="11"/>
  <c r="D5359" i="11"/>
  <c r="B5360" i="11"/>
  <c r="C5360" i="11"/>
  <c r="D5360" i="11"/>
  <c r="B5361" i="11"/>
  <c r="C5361" i="11"/>
  <c r="D5361" i="11"/>
  <c r="B5362" i="11"/>
  <c r="C5362" i="11"/>
  <c r="D5362" i="11"/>
  <c r="B5363" i="11"/>
  <c r="C5363" i="11"/>
  <c r="D5363" i="11"/>
  <c r="B5364" i="11"/>
  <c r="C5364" i="11"/>
  <c r="D5364" i="11"/>
  <c r="B5365" i="11"/>
  <c r="C5365" i="11"/>
  <c r="D5365" i="11"/>
  <c r="B5366" i="11"/>
  <c r="C5366" i="11"/>
  <c r="D5366" i="11"/>
  <c r="B5367" i="11"/>
  <c r="C5367" i="11"/>
  <c r="D5367" i="11"/>
  <c r="B5368" i="11"/>
  <c r="C5368" i="11"/>
  <c r="D5368" i="11"/>
  <c r="B5369" i="11"/>
  <c r="C5369" i="11"/>
  <c r="D5369" i="11"/>
  <c r="B5370" i="11"/>
  <c r="C5370" i="11"/>
  <c r="D5370" i="11"/>
  <c r="B5371" i="11"/>
  <c r="C5371" i="11"/>
  <c r="D5371" i="11"/>
  <c r="B5372" i="11"/>
  <c r="C5372" i="11"/>
  <c r="D5372" i="11"/>
  <c r="B5373" i="11"/>
  <c r="C5373" i="11"/>
  <c r="D5373" i="11"/>
  <c r="B5374" i="11"/>
  <c r="C5374" i="11"/>
  <c r="D5374" i="11"/>
  <c r="B5375" i="11"/>
  <c r="C5375" i="11"/>
  <c r="D5375" i="11"/>
  <c r="B5376" i="11"/>
  <c r="C5376" i="11"/>
  <c r="D5376" i="11"/>
  <c r="B5377" i="11"/>
  <c r="C5377" i="11"/>
  <c r="D5377" i="11"/>
  <c r="B5378" i="11"/>
  <c r="C5378" i="11"/>
  <c r="D5378" i="11"/>
  <c r="B5379" i="11"/>
  <c r="C5379" i="11"/>
  <c r="D5379" i="11"/>
  <c r="B5380" i="11"/>
  <c r="C5380" i="11"/>
  <c r="D5380" i="11"/>
  <c r="B5381" i="11"/>
  <c r="C5381" i="11"/>
  <c r="D5381" i="11"/>
  <c r="B5382" i="11"/>
  <c r="C5382" i="11"/>
  <c r="D5382" i="11"/>
  <c r="B5383" i="11"/>
  <c r="C5383" i="11"/>
  <c r="D5383" i="11"/>
  <c r="B5384" i="11"/>
  <c r="C5384" i="11"/>
  <c r="D5384" i="11"/>
  <c r="B5385" i="11"/>
  <c r="C5385" i="11"/>
  <c r="D5385" i="11"/>
  <c r="B5386" i="11"/>
  <c r="C5386" i="11"/>
  <c r="D5386" i="11"/>
  <c r="B5387" i="11"/>
  <c r="C5387" i="11"/>
  <c r="D5387" i="11"/>
  <c r="B5388" i="11"/>
  <c r="C5388" i="11"/>
  <c r="D5388" i="11"/>
  <c r="B5389" i="11"/>
  <c r="C5389" i="11"/>
  <c r="D5389" i="11"/>
  <c r="B5390" i="11"/>
  <c r="C5390" i="11"/>
  <c r="D5390" i="11"/>
  <c r="B5391" i="11"/>
  <c r="C5391" i="11"/>
  <c r="D5391" i="11"/>
  <c r="B5392" i="11"/>
  <c r="C5392" i="11"/>
  <c r="D5392" i="11"/>
  <c r="B5393" i="11"/>
  <c r="C5393" i="11"/>
  <c r="D5393" i="11"/>
  <c r="B5394" i="11"/>
  <c r="C5394" i="11"/>
  <c r="D5394" i="11"/>
  <c r="B5395" i="11"/>
  <c r="C5395" i="11"/>
  <c r="D5395" i="11"/>
  <c r="B5396" i="11"/>
  <c r="C5396" i="11"/>
  <c r="D5396" i="11"/>
  <c r="B5397" i="11"/>
  <c r="C5397" i="11"/>
  <c r="D5397" i="11"/>
  <c r="B5398" i="11"/>
  <c r="C5398" i="11"/>
  <c r="D5398" i="11"/>
  <c r="B5399" i="11"/>
  <c r="C5399" i="11"/>
  <c r="D5399" i="11"/>
  <c r="B5400" i="11"/>
  <c r="C5400" i="11"/>
  <c r="D5400" i="11"/>
  <c r="B5401" i="11"/>
  <c r="C5401" i="11"/>
  <c r="D5401" i="11"/>
  <c r="B5402" i="11"/>
  <c r="C5402" i="11"/>
  <c r="D5402" i="11"/>
  <c r="B5403" i="11"/>
  <c r="C5403" i="11"/>
  <c r="D5403" i="11"/>
  <c r="B5404" i="11"/>
  <c r="C5404" i="11"/>
  <c r="D5404" i="11"/>
  <c r="B5405" i="11"/>
  <c r="C5405" i="11"/>
  <c r="D5405" i="11"/>
  <c r="B5406" i="11"/>
  <c r="C5406" i="11"/>
  <c r="D5406" i="11"/>
  <c r="B5407" i="11"/>
  <c r="C5407" i="11"/>
  <c r="D5407" i="11"/>
  <c r="B5408" i="11"/>
  <c r="C5408" i="11"/>
  <c r="D5408" i="11"/>
  <c r="B5409" i="11"/>
  <c r="C5409" i="11"/>
  <c r="D5409" i="11"/>
  <c r="B5410" i="11"/>
  <c r="C5410" i="11"/>
  <c r="D5410" i="11"/>
  <c r="B5411" i="11"/>
  <c r="C5411" i="11"/>
  <c r="D5411" i="11"/>
  <c r="B5412" i="11"/>
  <c r="C5412" i="11"/>
  <c r="D5412" i="11"/>
  <c r="B5413" i="11"/>
  <c r="C5413" i="11"/>
  <c r="D5413" i="11"/>
  <c r="B5414" i="11"/>
  <c r="C5414" i="11"/>
  <c r="D5414" i="11"/>
  <c r="B5415" i="11"/>
  <c r="C5415" i="11"/>
  <c r="D5415" i="11"/>
  <c r="B5416" i="11"/>
  <c r="C5416" i="11"/>
  <c r="D5416" i="11"/>
  <c r="B5417" i="11"/>
  <c r="C5417" i="11"/>
  <c r="D5417" i="11"/>
  <c r="B5418" i="11"/>
  <c r="C5418" i="11"/>
  <c r="D5418" i="11"/>
  <c r="B5419" i="11"/>
  <c r="C5419" i="11"/>
  <c r="D5419" i="11"/>
  <c r="B5420" i="11"/>
  <c r="C5420" i="11"/>
  <c r="D5420" i="11"/>
  <c r="B5421" i="11"/>
  <c r="C5421" i="11"/>
  <c r="D5421" i="11"/>
  <c r="B5422" i="11"/>
  <c r="C5422" i="11"/>
  <c r="D5422" i="11"/>
  <c r="B5423" i="11"/>
  <c r="C5423" i="11"/>
  <c r="D5423" i="11"/>
  <c r="B5424" i="11"/>
  <c r="C5424" i="11"/>
  <c r="D5424" i="11"/>
  <c r="B5425" i="11"/>
  <c r="C5425" i="11"/>
  <c r="D5425" i="11"/>
  <c r="B5426" i="11"/>
  <c r="C5426" i="11"/>
  <c r="D5426" i="11"/>
  <c r="B5427" i="11"/>
  <c r="C5427" i="11"/>
  <c r="D5427" i="11"/>
  <c r="B5428" i="11"/>
  <c r="C5428" i="11"/>
  <c r="D5428" i="11"/>
  <c r="B5429" i="11"/>
  <c r="C5429" i="11"/>
  <c r="D5429" i="11"/>
  <c r="B5430" i="11"/>
  <c r="C5430" i="11"/>
  <c r="D5430" i="11"/>
  <c r="B5431" i="11"/>
  <c r="C5431" i="11"/>
  <c r="D5431" i="11"/>
  <c r="B5432" i="11"/>
  <c r="C5432" i="11"/>
  <c r="D5432" i="11"/>
  <c r="B5433" i="11"/>
  <c r="C5433" i="11"/>
  <c r="D5433" i="11"/>
  <c r="B5434" i="11"/>
  <c r="C5434" i="11"/>
  <c r="D5434" i="11"/>
  <c r="B5435" i="11"/>
  <c r="C5435" i="11"/>
  <c r="D5435" i="11"/>
  <c r="B5436" i="11"/>
  <c r="C5436" i="11"/>
  <c r="D5436" i="11"/>
  <c r="B5437" i="11"/>
  <c r="C5437" i="11"/>
  <c r="D5437" i="11"/>
  <c r="B5438" i="11"/>
  <c r="C5438" i="11"/>
  <c r="D5438" i="11"/>
  <c r="B5439" i="11"/>
  <c r="C5439" i="11"/>
  <c r="D5439" i="11"/>
  <c r="B5440" i="11"/>
  <c r="C5440" i="11"/>
  <c r="D5440" i="11"/>
  <c r="B5441" i="11"/>
  <c r="C5441" i="11"/>
  <c r="D5441" i="11"/>
  <c r="B5442" i="11"/>
  <c r="C5442" i="11"/>
  <c r="D5442" i="11"/>
  <c r="B5443" i="11"/>
  <c r="C5443" i="11"/>
  <c r="D5443" i="11"/>
  <c r="B5444" i="11"/>
  <c r="C5444" i="11"/>
  <c r="D5444" i="11"/>
  <c r="B5445" i="11"/>
  <c r="C5445" i="11"/>
  <c r="D5445" i="11"/>
  <c r="B5446" i="11"/>
  <c r="C5446" i="11"/>
  <c r="D5446" i="11"/>
  <c r="B5447" i="11"/>
  <c r="C5447" i="11"/>
  <c r="D5447" i="11"/>
  <c r="B5448" i="11"/>
  <c r="C5448" i="11"/>
  <c r="D5448" i="11"/>
  <c r="B5449" i="11"/>
  <c r="C5449" i="11"/>
  <c r="D5449" i="11"/>
  <c r="B5450" i="11"/>
  <c r="C5450" i="11"/>
  <c r="D5450" i="11"/>
  <c r="B5451" i="11"/>
  <c r="C5451" i="11"/>
  <c r="D5451" i="11"/>
  <c r="B5452" i="11"/>
  <c r="C5452" i="11"/>
  <c r="D5452" i="11"/>
  <c r="B5453" i="11"/>
  <c r="C5453" i="11"/>
  <c r="D5453" i="11"/>
  <c r="B5454" i="11"/>
  <c r="C5454" i="11"/>
  <c r="D5454" i="11"/>
  <c r="B5455" i="11"/>
  <c r="C5455" i="11"/>
  <c r="D5455" i="11"/>
  <c r="B5456" i="11"/>
  <c r="C5456" i="11"/>
  <c r="D5456" i="11"/>
  <c r="B5457" i="11"/>
  <c r="C5457" i="11"/>
  <c r="D5457" i="11"/>
  <c r="B5458" i="11"/>
  <c r="C5458" i="11"/>
  <c r="D5458" i="11"/>
  <c r="B5459" i="11"/>
  <c r="C5459" i="11"/>
  <c r="D5459" i="11"/>
  <c r="B5460" i="11"/>
  <c r="C5460" i="11"/>
  <c r="D5460" i="11"/>
  <c r="B5461" i="11"/>
  <c r="C5461" i="11"/>
  <c r="D5461" i="11"/>
  <c r="B5462" i="11"/>
  <c r="C5462" i="11"/>
  <c r="D5462" i="11"/>
  <c r="B5463" i="11"/>
  <c r="C5463" i="11"/>
  <c r="D5463" i="11"/>
  <c r="B5464" i="11"/>
  <c r="C5464" i="11"/>
  <c r="D5464" i="11"/>
  <c r="B5465" i="11"/>
  <c r="C5465" i="11"/>
  <c r="D5465" i="11"/>
  <c r="B5466" i="11"/>
  <c r="C5466" i="11"/>
  <c r="D5466" i="11"/>
  <c r="B5467" i="11"/>
  <c r="C5467" i="11"/>
  <c r="D5467" i="11"/>
  <c r="B5468" i="11"/>
  <c r="C5468" i="11"/>
  <c r="D5468" i="11"/>
  <c r="B5469" i="11"/>
  <c r="C5469" i="11"/>
  <c r="D5469" i="11"/>
  <c r="B5470" i="11"/>
  <c r="C5470" i="11"/>
  <c r="D5470" i="11"/>
  <c r="B5471" i="11"/>
  <c r="C5471" i="11"/>
  <c r="D5471" i="11"/>
  <c r="B5472" i="11"/>
  <c r="C5472" i="11"/>
  <c r="D5472" i="11"/>
  <c r="B5473" i="11"/>
  <c r="C5473" i="11"/>
  <c r="D5473" i="11"/>
  <c r="B5474" i="11"/>
  <c r="C5474" i="11"/>
  <c r="D5474" i="11"/>
  <c r="B5475" i="11"/>
  <c r="C5475" i="11"/>
  <c r="D5475" i="11"/>
  <c r="B5476" i="11"/>
  <c r="C5476" i="11"/>
  <c r="D5476" i="11"/>
  <c r="B5477" i="11"/>
  <c r="C5477" i="11"/>
  <c r="D5477" i="11"/>
  <c r="B5478" i="11"/>
  <c r="C5478" i="11"/>
  <c r="D5478" i="11"/>
  <c r="B5479" i="11"/>
  <c r="C5479" i="11"/>
  <c r="D5479" i="11"/>
  <c r="B5480" i="11"/>
  <c r="C5480" i="11"/>
  <c r="D5480" i="11"/>
  <c r="B5481" i="11"/>
  <c r="C5481" i="11"/>
  <c r="D5481" i="11"/>
  <c r="B5482" i="11"/>
  <c r="C5482" i="11"/>
  <c r="D5482" i="11"/>
  <c r="B5483" i="11"/>
  <c r="C5483" i="11"/>
  <c r="D5483" i="11"/>
  <c r="B5484" i="11"/>
  <c r="C5484" i="11"/>
  <c r="D5484" i="11"/>
  <c r="B5485" i="11"/>
  <c r="C5485" i="11"/>
  <c r="D5485" i="11"/>
  <c r="B5486" i="11"/>
  <c r="C5486" i="11"/>
  <c r="D5486" i="11"/>
  <c r="B5487" i="11"/>
  <c r="C5487" i="11"/>
  <c r="D5487" i="11"/>
  <c r="B5488" i="11"/>
  <c r="C5488" i="11"/>
  <c r="D5488" i="11"/>
  <c r="B5489" i="11"/>
  <c r="C5489" i="11"/>
  <c r="D5489" i="11"/>
  <c r="B5490" i="11"/>
  <c r="C5490" i="11"/>
  <c r="D5490" i="11"/>
  <c r="B5491" i="11"/>
  <c r="C5491" i="11"/>
  <c r="D5491" i="11"/>
  <c r="B5492" i="11"/>
  <c r="C5492" i="11"/>
  <c r="D5492" i="11"/>
  <c r="B5493" i="11"/>
  <c r="C5493" i="11"/>
  <c r="D5493" i="11"/>
  <c r="B5494" i="11"/>
  <c r="C5494" i="11"/>
  <c r="D5494" i="11"/>
  <c r="B5495" i="11"/>
  <c r="C5495" i="11"/>
  <c r="D5495" i="11"/>
  <c r="B5496" i="11"/>
  <c r="C5496" i="11"/>
  <c r="D5496" i="11"/>
  <c r="B5497" i="11"/>
  <c r="C5497" i="11"/>
  <c r="D5497" i="11"/>
  <c r="B5498" i="11"/>
  <c r="C5498" i="11"/>
  <c r="D5498" i="11"/>
  <c r="B5499" i="11"/>
  <c r="C5499" i="11"/>
  <c r="D5499" i="11"/>
  <c r="B5500" i="11"/>
  <c r="C5500" i="11"/>
  <c r="D5500" i="11"/>
  <c r="B5501" i="11"/>
  <c r="C5501" i="11"/>
  <c r="D5501" i="11"/>
  <c r="B5502" i="11"/>
  <c r="C5502" i="11"/>
  <c r="D5502" i="11"/>
  <c r="B5503" i="11"/>
  <c r="C5503" i="11"/>
  <c r="D5503" i="11"/>
  <c r="B5504" i="11"/>
  <c r="C5504" i="11"/>
  <c r="D5504" i="11"/>
  <c r="B5505" i="11"/>
  <c r="C5505" i="11"/>
  <c r="D5505" i="11"/>
  <c r="B5506" i="11"/>
  <c r="C5506" i="11"/>
  <c r="D5506" i="11"/>
  <c r="B5507" i="11"/>
  <c r="C5507" i="11"/>
  <c r="D5507" i="11"/>
  <c r="B5508" i="11"/>
  <c r="C5508" i="11"/>
  <c r="D5508" i="11"/>
  <c r="B5509" i="11"/>
  <c r="C5509" i="11"/>
  <c r="D5509" i="11"/>
  <c r="B5510" i="11"/>
  <c r="C5510" i="11"/>
  <c r="D5510" i="11"/>
  <c r="B5511" i="11"/>
  <c r="C5511" i="11"/>
  <c r="D5511" i="11"/>
  <c r="B5512" i="11"/>
  <c r="C5512" i="11"/>
  <c r="D5512" i="11"/>
  <c r="B5513" i="11"/>
  <c r="C5513" i="11"/>
  <c r="D5513" i="11"/>
  <c r="B5514" i="11"/>
  <c r="C5514" i="11"/>
  <c r="D5514" i="11"/>
  <c r="B5515" i="11"/>
  <c r="C5515" i="11"/>
  <c r="D5515" i="11"/>
  <c r="B5516" i="11"/>
  <c r="C5516" i="11"/>
  <c r="D5516" i="11"/>
  <c r="B5517" i="11"/>
  <c r="C5517" i="11"/>
  <c r="D5517" i="11"/>
  <c r="B5518" i="11"/>
  <c r="C5518" i="11"/>
  <c r="D5518" i="11"/>
  <c r="B5519" i="11"/>
  <c r="C5519" i="11"/>
  <c r="D5519" i="11"/>
  <c r="B5520" i="11"/>
  <c r="C5520" i="11"/>
  <c r="D5520" i="11"/>
  <c r="B5521" i="11"/>
  <c r="C5521" i="11"/>
  <c r="D5521" i="11"/>
  <c r="B5522" i="11"/>
  <c r="C5522" i="11"/>
  <c r="D5522" i="11"/>
  <c r="B5523" i="11"/>
  <c r="C5523" i="11"/>
  <c r="D5523" i="11"/>
  <c r="B5524" i="11"/>
  <c r="C5524" i="11"/>
  <c r="D5524" i="11"/>
  <c r="B5525" i="11"/>
  <c r="C5525" i="11"/>
  <c r="D5525" i="11"/>
  <c r="B5526" i="11"/>
  <c r="C5526" i="11"/>
  <c r="D5526" i="11"/>
  <c r="B5527" i="11"/>
  <c r="C5527" i="11"/>
  <c r="D5527" i="11"/>
  <c r="B5528" i="11"/>
  <c r="C5528" i="11"/>
  <c r="D5528" i="11"/>
  <c r="B5529" i="11"/>
  <c r="C5529" i="11"/>
  <c r="D5529" i="11"/>
  <c r="B5530" i="11"/>
  <c r="C5530" i="11"/>
  <c r="D5530" i="11"/>
  <c r="B5531" i="11"/>
  <c r="C5531" i="11"/>
  <c r="D5531" i="11"/>
  <c r="B5532" i="11"/>
  <c r="C5532" i="11"/>
  <c r="D5532" i="11"/>
  <c r="B5533" i="11"/>
  <c r="C5533" i="11"/>
  <c r="D5533" i="11"/>
  <c r="B5534" i="11"/>
  <c r="C5534" i="11"/>
  <c r="D5534" i="11"/>
  <c r="B5535" i="11"/>
  <c r="C5535" i="11"/>
  <c r="D5535" i="11"/>
  <c r="B5536" i="11"/>
  <c r="C5536" i="11"/>
  <c r="D5536" i="11"/>
  <c r="B5537" i="11"/>
  <c r="C5537" i="11"/>
  <c r="D5537" i="11"/>
  <c r="B5538" i="11"/>
  <c r="C5538" i="11"/>
  <c r="D5538" i="11"/>
  <c r="B5539" i="11"/>
  <c r="C5539" i="11"/>
  <c r="D5539" i="11"/>
  <c r="B5540" i="11"/>
  <c r="C5540" i="11"/>
  <c r="D5540" i="11"/>
  <c r="B5541" i="11"/>
  <c r="C5541" i="11"/>
  <c r="D5541" i="11"/>
  <c r="B5542" i="11"/>
  <c r="C5542" i="11"/>
  <c r="D5542" i="11"/>
  <c r="B5543" i="11"/>
  <c r="C5543" i="11"/>
  <c r="D5543" i="11"/>
  <c r="B5544" i="11"/>
  <c r="C5544" i="11"/>
  <c r="D5544" i="11"/>
  <c r="B5545" i="11"/>
  <c r="C5545" i="11"/>
  <c r="D5545" i="11"/>
  <c r="B5546" i="11"/>
  <c r="C5546" i="11"/>
  <c r="D5546" i="11"/>
  <c r="B5547" i="11"/>
  <c r="C5547" i="11"/>
  <c r="D5547" i="11"/>
  <c r="B5548" i="11"/>
  <c r="C5548" i="11"/>
  <c r="D5548" i="11"/>
  <c r="B5549" i="11"/>
  <c r="C5549" i="11"/>
  <c r="D5549" i="11"/>
  <c r="B5550" i="11"/>
  <c r="C5550" i="11"/>
  <c r="D5550" i="11"/>
  <c r="B5551" i="11"/>
  <c r="C5551" i="11"/>
  <c r="D5551" i="11"/>
  <c r="B5552" i="11"/>
  <c r="C5552" i="11"/>
  <c r="D5552" i="11"/>
  <c r="B5553" i="11"/>
  <c r="C5553" i="11"/>
  <c r="D5553" i="11"/>
  <c r="B5554" i="11"/>
  <c r="C5554" i="11"/>
  <c r="D5554" i="11"/>
  <c r="B5555" i="11"/>
  <c r="C5555" i="11"/>
  <c r="D5555" i="11"/>
  <c r="B5556" i="11"/>
  <c r="C5556" i="11"/>
  <c r="D5556" i="11"/>
  <c r="B5557" i="11"/>
  <c r="C5557" i="11"/>
  <c r="D5557" i="11"/>
  <c r="B5558" i="11"/>
  <c r="C5558" i="11"/>
  <c r="D5558" i="11"/>
  <c r="B5559" i="11"/>
  <c r="C5559" i="11"/>
  <c r="D5559" i="11"/>
  <c r="B5560" i="11"/>
  <c r="C5560" i="11"/>
  <c r="D5560" i="11"/>
  <c r="B5561" i="11"/>
  <c r="C5561" i="11"/>
  <c r="D5561" i="11"/>
  <c r="B5562" i="11"/>
  <c r="C5562" i="11"/>
  <c r="D5562" i="11"/>
  <c r="B5563" i="11"/>
  <c r="C5563" i="11"/>
  <c r="D5563" i="11"/>
  <c r="B5564" i="11"/>
  <c r="C5564" i="11"/>
  <c r="D5564" i="11"/>
  <c r="B5565" i="11"/>
  <c r="C5565" i="11"/>
  <c r="D5565" i="11"/>
  <c r="B5566" i="11"/>
  <c r="C5566" i="11"/>
  <c r="D5566" i="11"/>
  <c r="B5567" i="11"/>
  <c r="C5567" i="11"/>
  <c r="D5567" i="11"/>
  <c r="B5568" i="11"/>
  <c r="C5568" i="11"/>
  <c r="D5568" i="11"/>
  <c r="B5569" i="11"/>
  <c r="C5569" i="11"/>
  <c r="D5569" i="11"/>
  <c r="B5570" i="11"/>
  <c r="C5570" i="11"/>
  <c r="D5570" i="11"/>
  <c r="B5571" i="11"/>
  <c r="C5571" i="11"/>
  <c r="D5571" i="11"/>
  <c r="B5572" i="11"/>
  <c r="C5572" i="11"/>
  <c r="D5572" i="11"/>
  <c r="B5573" i="11"/>
  <c r="C5573" i="11"/>
  <c r="D5573" i="11"/>
  <c r="B5574" i="11"/>
  <c r="C5574" i="11"/>
  <c r="D5574" i="11"/>
  <c r="B5575" i="11"/>
  <c r="C5575" i="11"/>
  <c r="D5575" i="11"/>
  <c r="B5576" i="11"/>
  <c r="C5576" i="11"/>
  <c r="D5576" i="11"/>
  <c r="B5577" i="11"/>
  <c r="C5577" i="11"/>
  <c r="D5577" i="11"/>
  <c r="B5578" i="11"/>
  <c r="C5578" i="11"/>
  <c r="D5578" i="11"/>
  <c r="B5579" i="11"/>
  <c r="C5579" i="11"/>
  <c r="D5579" i="11"/>
  <c r="B5580" i="11"/>
  <c r="C5580" i="11"/>
  <c r="D5580" i="11"/>
  <c r="B5581" i="11"/>
  <c r="C5581" i="11"/>
  <c r="D5581" i="11"/>
  <c r="B5582" i="11"/>
  <c r="C5582" i="11"/>
  <c r="D5582" i="11"/>
  <c r="B5583" i="11"/>
  <c r="C5583" i="11"/>
  <c r="D5583" i="11"/>
  <c r="B5584" i="11"/>
  <c r="C5584" i="11"/>
  <c r="D5584" i="11"/>
  <c r="B5585" i="11"/>
  <c r="C5585" i="11"/>
  <c r="D5585" i="11"/>
  <c r="B5586" i="11"/>
  <c r="C5586" i="11"/>
  <c r="D5586" i="11"/>
  <c r="B5587" i="11"/>
  <c r="C5587" i="11"/>
  <c r="D5587" i="11"/>
  <c r="B5588" i="11"/>
  <c r="C5588" i="11"/>
  <c r="D5588" i="11"/>
  <c r="B5589" i="11"/>
  <c r="C5589" i="11"/>
  <c r="D5589" i="11"/>
  <c r="B5590" i="11"/>
  <c r="C5590" i="11"/>
  <c r="D5590" i="11"/>
  <c r="B5591" i="11"/>
  <c r="C5591" i="11"/>
  <c r="D5591" i="11"/>
  <c r="B5592" i="11"/>
  <c r="C5592" i="11"/>
  <c r="D5592" i="11"/>
  <c r="B5593" i="11"/>
  <c r="C5593" i="11"/>
  <c r="D5593" i="11"/>
  <c r="B5594" i="11"/>
  <c r="C5594" i="11"/>
  <c r="D5594" i="11"/>
  <c r="B5595" i="11"/>
  <c r="C5595" i="11"/>
  <c r="D5595" i="11"/>
  <c r="B5596" i="11"/>
  <c r="C5596" i="11"/>
  <c r="D5596" i="11"/>
  <c r="B5597" i="11"/>
  <c r="C5597" i="11"/>
  <c r="D5597" i="11"/>
  <c r="B5598" i="11"/>
  <c r="C5598" i="11"/>
  <c r="D5598" i="11"/>
  <c r="B5599" i="11"/>
  <c r="C5599" i="11"/>
  <c r="D5599" i="11"/>
  <c r="B5600" i="11"/>
  <c r="C5600" i="11"/>
  <c r="D5600" i="11"/>
  <c r="B5601" i="11"/>
  <c r="C5601" i="11"/>
  <c r="D5601" i="11"/>
  <c r="B5602" i="11"/>
  <c r="C5602" i="11"/>
  <c r="D5602" i="11"/>
  <c r="B5603" i="11"/>
  <c r="C5603" i="11"/>
  <c r="D5603" i="11"/>
  <c r="B5604" i="11"/>
  <c r="C5604" i="11"/>
  <c r="D5604" i="11"/>
  <c r="B5605" i="11"/>
  <c r="C5605" i="11"/>
  <c r="D5605" i="11"/>
  <c r="B5606" i="11"/>
  <c r="C5606" i="11"/>
  <c r="D5606" i="11"/>
  <c r="B5607" i="11"/>
  <c r="C5607" i="11"/>
  <c r="D5607" i="11"/>
  <c r="B5608" i="11"/>
  <c r="C5608" i="11"/>
  <c r="D5608" i="11"/>
  <c r="B5609" i="11"/>
  <c r="C5609" i="11"/>
  <c r="D5609" i="11"/>
  <c r="B5610" i="11"/>
  <c r="C5610" i="11"/>
  <c r="D5610" i="11"/>
  <c r="B5611" i="11"/>
  <c r="C5611" i="11"/>
  <c r="D5611" i="11"/>
  <c r="B5612" i="11"/>
  <c r="C5612" i="11"/>
  <c r="D5612" i="11"/>
  <c r="B5613" i="11"/>
  <c r="C5613" i="11"/>
  <c r="D5613" i="11"/>
  <c r="B5614" i="11"/>
  <c r="C5614" i="11"/>
  <c r="D5614" i="11"/>
  <c r="B5615" i="11"/>
  <c r="C5615" i="11"/>
  <c r="D5615" i="11"/>
  <c r="B5616" i="11"/>
  <c r="C5616" i="11"/>
  <c r="D5616" i="11"/>
  <c r="B5617" i="11"/>
  <c r="C5617" i="11"/>
  <c r="D5617" i="11"/>
  <c r="B5618" i="11"/>
  <c r="C5618" i="11"/>
  <c r="D5618" i="11"/>
  <c r="B5619" i="11"/>
  <c r="C5619" i="11"/>
  <c r="D5619" i="11"/>
  <c r="B5620" i="11"/>
  <c r="C5620" i="11"/>
  <c r="D5620" i="11"/>
  <c r="B5621" i="11"/>
  <c r="C5621" i="11"/>
  <c r="D5621" i="11"/>
  <c r="B5622" i="11"/>
  <c r="C5622" i="11"/>
  <c r="D5622" i="11"/>
  <c r="B5623" i="11"/>
  <c r="C5623" i="11"/>
  <c r="D5623" i="11"/>
  <c r="B5624" i="11"/>
  <c r="C5624" i="11"/>
  <c r="D5624" i="11"/>
  <c r="B5625" i="11"/>
  <c r="C5625" i="11"/>
  <c r="D5625" i="11"/>
  <c r="B5626" i="11"/>
  <c r="C5626" i="11"/>
  <c r="D5626" i="11"/>
  <c r="B5627" i="11"/>
  <c r="C5627" i="11"/>
  <c r="D5627" i="11"/>
  <c r="B5628" i="11"/>
  <c r="C5628" i="11"/>
  <c r="D5628" i="11"/>
  <c r="B5629" i="11"/>
  <c r="C5629" i="11"/>
  <c r="D5629" i="11"/>
  <c r="B5630" i="11"/>
  <c r="C5630" i="11"/>
  <c r="D5630" i="11"/>
  <c r="B5631" i="11"/>
  <c r="C5631" i="11"/>
  <c r="D5631" i="11"/>
  <c r="B5632" i="11"/>
  <c r="C5632" i="11"/>
  <c r="D5632" i="11"/>
  <c r="B5633" i="11"/>
  <c r="C5633" i="11"/>
  <c r="D5633" i="11"/>
  <c r="B5634" i="11"/>
  <c r="C5634" i="11"/>
  <c r="D5634" i="11"/>
  <c r="B5635" i="11"/>
  <c r="C5635" i="11"/>
  <c r="D5635" i="11"/>
  <c r="B5636" i="11"/>
  <c r="C5636" i="11"/>
  <c r="D5636" i="11"/>
  <c r="B5637" i="11"/>
  <c r="C5637" i="11"/>
  <c r="D5637" i="11"/>
  <c r="B5638" i="11"/>
  <c r="C5638" i="11"/>
  <c r="D5638" i="11"/>
  <c r="B5639" i="11"/>
  <c r="C5639" i="11"/>
  <c r="D5639" i="11"/>
  <c r="B5640" i="11"/>
  <c r="C5640" i="11"/>
  <c r="D5640" i="11"/>
  <c r="B5641" i="11"/>
  <c r="C5641" i="11"/>
  <c r="D5641" i="11"/>
  <c r="B5642" i="11"/>
  <c r="C5642" i="11"/>
  <c r="D5642" i="11"/>
  <c r="B5643" i="11"/>
  <c r="C5643" i="11"/>
  <c r="D5643" i="11"/>
  <c r="B5644" i="11"/>
  <c r="C5644" i="11"/>
  <c r="D5644" i="11"/>
  <c r="B5645" i="11"/>
  <c r="C5645" i="11"/>
  <c r="D5645" i="11"/>
  <c r="B5646" i="11"/>
  <c r="C5646" i="11"/>
  <c r="D5646" i="11"/>
  <c r="B5647" i="11"/>
  <c r="C5647" i="11"/>
  <c r="D5647" i="11"/>
  <c r="B5648" i="11"/>
  <c r="C5648" i="11"/>
  <c r="D5648" i="11"/>
  <c r="B5649" i="11"/>
  <c r="C5649" i="11"/>
  <c r="D5649" i="11"/>
  <c r="B5650" i="11"/>
  <c r="C5650" i="11"/>
  <c r="D5650" i="11"/>
  <c r="B5651" i="11"/>
  <c r="C5651" i="11"/>
  <c r="D5651" i="11"/>
  <c r="B5652" i="11"/>
  <c r="C5652" i="11"/>
  <c r="D5652" i="11"/>
  <c r="B5653" i="11"/>
  <c r="C5653" i="11"/>
  <c r="D5653" i="11"/>
  <c r="B5654" i="11"/>
  <c r="C5654" i="11"/>
  <c r="D5654" i="11"/>
  <c r="B5655" i="11"/>
  <c r="C5655" i="11"/>
  <c r="D5655" i="11"/>
  <c r="B5656" i="11"/>
  <c r="C5656" i="11"/>
  <c r="D5656" i="11"/>
  <c r="B5657" i="11"/>
  <c r="C5657" i="11"/>
  <c r="D5657" i="11"/>
  <c r="B5658" i="11"/>
  <c r="C5658" i="11"/>
  <c r="D5658" i="11"/>
  <c r="B5659" i="11"/>
  <c r="C5659" i="11"/>
  <c r="D5659" i="11"/>
  <c r="B5660" i="11"/>
  <c r="C5660" i="11"/>
  <c r="D5660" i="11"/>
  <c r="B5661" i="11"/>
  <c r="C5661" i="11"/>
  <c r="D5661" i="11"/>
  <c r="B5662" i="11"/>
  <c r="C5662" i="11"/>
  <c r="D5662" i="11"/>
  <c r="B5663" i="11"/>
  <c r="C5663" i="11"/>
  <c r="D5663" i="11"/>
  <c r="B5664" i="11"/>
  <c r="C5664" i="11"/>
  <c r="D5664" i="11"/>
  <c r="B5665" i="11"/>
  <c r="C5665" i="11"/>
  <c r="D5665" i="11"/>
  <c r="B5666" i="11"/>
  <c r="C5666" i="11"/>
  <c r="D5666" i="11"/>
  <c r="B5667" i="11"/>
  <c r="C5667" i="11"/>
  <c r="D5667" i="11"/>
  <c r="B5668" i="11"/>
  <c r="C5668" i="11"/>
  <c r="D5668" i="11"/>
  <c r="B5669" i="11"/>
  <c r="C5669" i="11"/>
  <c r="D5669" i="11"/>
  <c r="B5670" i="11"/>
  <c r="C5670" i="11"/>
  <c r="D5670" i="11"/>
  <c r="B5671" i="11"/>
  <c r="C5671" i="11"/>
  <c r="D5671" i="11"/>
  <c r="B5672" i="11"/>
  <c r="C5672" i="11"/>
  <c r="D5672" i="11"/>
  <c r="B5673" i="11"/>
  <c r="C5673" i="11"/>
  <c r="D5673" i="11"/>
  <c r="B5674" i="11"/>
  <c r="C5674" i="11"/>
  <c r="D5674" i="11"/>
  <c r="B5675" i="11"/>
  <c r="C5675" i="11"/>
  <c r="D5675" i="11"/>
  <c r="B5676" i="11"/>
  <c r="C5676" i="11"/>
  <c r="D5676" i="11"/>
  <c r="B5677" i="11"/>
  <c r="C5677" i="11"/>
  <c r="D5677" i="11"/>
  <c r="B5678" i="11"/>
  <c r="C5678" i="11"/>
  <c r="D5678" i="11"/>
  <c r="B5679" i="11"/>
  <c r="C5679" i="11"/>
  <c r="D5679" i="11"/>
  <c r="B5680" i="11"/>
  <c r="C5680" i="11"/>
  <c r="D5680" i="11"/>
  <c r="B5681" i="11"/>
  <c r="C5681" i="11"/>
  <c r="D5681" i="11"/>
  <c r="B5682" i="11"/>
  <c r="C5682" i="11"/>
  <c r="D5682" i="11"/>
  <c r="B5683" i="11"/>
  <c r="C5683" i="11"/>
  <c r="D5683" i="11"/>
  <c r="B5684" i="11"/>
  <c r="C5684" i="11"/>
  <c r="D5684" i="11"/>
  <c r="B5685" i="11"/>
  <c r="C5685" i="11"/>
  <c r="D5685" i="11"/>
  <c r="B5686" i="11"/>
  <c r="C5686" i="11"/>
  <c r="D5686" i="11"/>
  <c r="B5687" i="11"/>
  <c r="C5687" i="11"/>
  <c r="D5687" i="11"/>
  <c r="B5688" i="11"/>
  <c r="C5688" i="11"/>
  <c r="D5688" i="11"/>
  <c r="B5689" i="11"/>
  <c r="C5689" i="11"/>
  <c r="D5689" i="11"/>
  <c r="B5690" i="11"/>
  <c r="C5690" i="11"/>
  <c r="D5690" i="11"/>
  <c r="B5691" i="11"/>
  <c r="C5691" i="11"/>
  <c r="D5691" i="11"/>
  <c r="B5692" i="11"/>
  <c r="C5692" i="11"/>
  <c r="D5692" i="11"/>
  <c r="B5693" i="11"/>
  <c r="C5693" i="11"/>
  <c r="D5693" i="11"/>
  <c r="B5694" i="11"/>
  <c r="C5694" i="11"/>
  <c r="D5694" i="11"/>
  <c r="B5695" i="11"/>
  <c r="C5695" i="11"/>
  <c r="D5695" i="11"/>
  <c r="B5696" i="11"/>
  <c r="C5696" i="11"/>
  <c r="D5696" i="11"/>
  <c r="B5697" i="11"/>
  <c r="C5697" i="11"/>
  <c r="D5697" i="11"/>
  <c r="B5698" i="11"/>
  <c r="C5698" i="11"/>
  <c r="D5698" i="11"/>
  <c r="B5699" i="11"/>
  <c r="C5699" i="11"/>
  <c r="D5699" i="11"/>
  <c r="B5700" i="11"/>
  <c r="C5700" i="11"/>
  <c r="D5700" i="11"/>
  <c r="B5701" i="11"/>
  <c r="C5701" i="11"/>
  <c r="D5701" i="11"/>
  <c r="B5702" i="11"/>
  <c r="C5702" i="11"/>
  <c r="D5702" i="11"/>
  <c r="B5703" i="11"/>
  <c r="C5703" i="11"/>
  <c r="D5703" i="11"/>
  <c r="B5704" i="11"/>
  <c r="C5704" i="11"/>
  <c r="D5704" i="11"/>
  <c r="B5705" i="11"/>
  <c r="C5705" i="11"/>
  <c r="D5705" i="11"/>
  <c r="B5706" i="11"/>
  <c r="C5706" i="11"/>
  <c r="D5706" i="11"/>
  <c r="B5707" i="11"/>
  <c r="C5707" i="11"/>
  <c r="D5707" i="11"/>
  <c r="B5708" i="11"/>
  <c r="C5708" i="11"/>
  <c r="D5708" i="11"/>
  <c r="B5709" i="11"/>
  <c r="C5709" i="11"/>
  <c r="D5709" i="11"/>
  <c r="B5710" i="11"/>
  <c r="C5710" i="11"/>
  <c r="D5710" i="11"/>
  <c r="B5711" i="11"/>
  <c r="C5711" i="11"/>
  <c r="D5711" i="11"/>
  <c r="B5712" i="11"/>
  <c r="C5712" i="11"/>
  <c r="D5712" i="11"/>
  <c r="B5713" i="11"/>
  <c r="C5713" i="11"/>
  <c r="D5713" i="11"/>
  <c r="B5714" i="11"/>
  <c r="C5714" i="11"/>
  <c r="D5714" i="11"/>
  <c r="B5715" i="11"/>
  <c r="C5715" i="11"/>
  <c r="D5715" i="11"/>
  <c r="B5716" i="11"/>
  <c r="C5716" i="11"/>
  <c r="D5716" i="11"/>
  <c r="B5717" i="11"/>
  <c r="C5717" i="11"/>
  <c r="D5717" i="11"/>
  <c r="B5718" i="11"/>
  <c r="C5718" i="11"/>
  <c r="D5718" i="11"/>
  <c r="B5719" i="11"/>
  <c r="C5719" i="11"/>
  <c r="D5719" i="11"/>
  <c r="B5720" i="11"/>
  <c r="C5720" i="11"/>
  <c r="D5720" i="11"/>
  <c r="B5721" i="11"/>
  <c r="C5721" i="11"/>
  <c r="D5721" i="11"/>
  <c r="B5722" i="11"/>
  <c r="C5722" i="11"/>
  <c r="D5722" i="11"/>
  <c r="B5723" i="11"/>
  <c r="C5723" i="11"/>
  <c r="D5723" i="11"/>
  <c r="B5724" i="11"/>
  <c r="C5724" i="11"/>
  <c r="D5724" i="11"/>
  <c r="B5725" i="11"/>
  <c r="C5725" i="11"/>
  <c r="D5725" i="11"/>
  <c r="B5726" i="11"/>
  <c r="C5726" i="11"/>
  <c r="D5726" i="11"/>
  <c r="B5727" i="11"/>
  <c r="C5727" i="11"/>
  <c r="D5727" i="11"/>
  <c r="B5728" i="11"/>
  <c r="C5728" i="11"/>
  <c r="D5728" i="11"/>
  <c r="B5729" i="11"/>
  <c r="C5729" i="11"/>
  <c r="D5729" i="11"/>
  <c r="B5730" i="11"/>
  <c r="C5730" i="11"/>
  <c r="D5730" i="11"/>
  <c r="B5731" i="11"/>
  <c r="C5731" i="11"/>
  <c r="D5731" i="11"/>
  <c r="B5732" i="11"/>
  <c r="C5732" i="11"/>
  <c r="D5732" i="11"/>
  <c r="B5733" i="11"/>
  <c r="C5733" i="11"/>
  <c r="D5733" i="11"/>
  <c r="B5734" i="11"/>
  <c r="C5734" i="11"/>
  <c r="D5734" i="11"/>
  <c r="B5735" i="11"/>
  <c r="C5735" i="11"/>
  <c r="D5735" i="11"/>
  <c r="B5736" i="11"/>
  <c r="C5736" i="11"/>
  <c r="D5736" i="11"/>
  <c r="B5737" i="11"/>
  <c r="C5737" i="11"/>
  <c r="D5737" i="11"/>
  <c r="B5738" i="11"/>
  <c r="C5738" i="11"/>
  <c r="D5738" i="11"/>
  <c r="B5739" i="11"/>
  <c r="C5739" i="11"/>
  <c r="D5739" i="11"/>
  <c r="B5740" i="11"/>
  <c r="C5740" i="11"/>
  <c r="D5740" i="11"/>
  <c r="B5741" i="11"/>
  <c r="C5741" i="11"/>
  <c r="D5741" i="11"/>
  <c r="B5742" i="11"/>
  <c r="C5742" i="11"/>
  <c r="D5742" i="11"/>
  <c r="B5743" i="11"/>
  <c r="C5743" i="11"/>
  <c r="D5743" i="11"/>
  <c r="B5744" i="11"/>
  <c r="C5744" i="11"/>
  <c r="D5744" i="11"/>
  <c r="B5745" i="11"/>
  <c r="C5745" i="11"/>
  <c r="D5745" i="11"/>
  <c r="B5746" i="11"/>
  <c r="C5746" i="11"/>
  <c r="D5746" i="11"/>
  <c r="B5747" i="11"/>
  <c r="C5747" i="11"/>
  <c r="D5747" i="11"/>
  <c r="B5748" i="11"/>
  <c r="C5748" i="11"/>
  <c r="D5748" i="11"/>
  <c r="B5749" i="11"/>
  <c r="C5749" i="11"/>
  <c r="D5749" i="11"/>
  <c r="B5750" i="11"/>
  <c r="C5750" i="11"/>
  <c r="D5750" i="11"/>
  <c r="B5751" i="11"/>
  <c r="C5751" i="11"/>
  <c r="D5751" i="11"/>
  <c r="B5752" i="11"/>
  <c r="C5752" i="11"/>
  <c r="D5752" i="11"/>
  <c r="B5753" i="11"/>
  <c r="C5753" i="11"/>
  <c r="D5753" i="11"/>
  <c r="B5754" i="11"/>
  <c r="C5754" i="11"/>
  <c r="D5754" i="11"/>
  <c r="B5755" i="11"/>
  <c r="C5755" i="11"/>
  <c r="D5755" i="11"/>
  <c r="B5756" i="11"/>
  <c r="C5756" i="11"/>
  <c r="D5756" i="11"/>
  <c r="B5757" i="11"/>
  <c r="C5757" i="11"/>
  <c r="D5757" i="11"/>
  <c r="B5758" i="11"/>
  <c r="C5758" i="11"/>
  <c r="D5758" i="11"/>
  <c r="B5759" i="11"/>
  <c r="C5759" i="11"/>
  <c r="D5759" i="11"/>
  <c r="B5760" i="11"/>
  <c r="C5760" i="11"/>
  <c r="D5760" i="11"/>
  <c r="B5761" i="11"/>
  <c r="C5761" i="11"/>
  <c r="D5761" i="11"/>
  <c r="B5762" i="11"/>
  <c r="C5762" i="11"/>
  <c r="D5762" i="11"/>
  <c r="B5763" i="11"/>
  <c r="C5763" i="11"/>
  <c r="D5763" i="11"/>
  <c r="B5764" i="11"/>
  <c r="C5764" i="11"/>
  <c r="D5764" i="11"/>
  <c r="B5765" i="11"/>
  <c r="C5765" i="11"/>
  <c r="D5765" i="11"/>
  <c r="B5766" i="11"/>
  <c r="C5766" i="11"/>
  <c r="D5766" i="11"/>
  <c r="B5767" i="11"/>
  <c r="C5767" i="11"/>
  <c r="D5767" i="11"/>
  <c r="B5768" i="11"/>
  <c r="C5768" i="11"/>
  <c r="D5768" i="11"/>
  <c r="B5769" i="11"/>
  <c r="C5769" i="11"/>
  <c r="D5769" i="11"/>
  <c r="B5770" i="11"/>
  <c r="C5770" i="11"/>
  <c r="D5770" i="11"/>
  <c r="B5771" i="11"/>
  <c r="C5771" i="11"/>
  <c r="D5771" i="11"/>
  <c r="B5772" i="11"/>
  <c r="C5772" i="11"/>
  <c r="D5772" i="11"/>
  <c r="B5773" i="11"/>
  <c r="C5773" i="11"/>
  <c r="D5773" i="11"/>
  <c r="B5774" i="11"/>
  <c r="C5774" i="11"/>
  <c r="D5774" i="11"/>
  <c r="B5775" i="11"/>
  <c r="C5775" i="11"/>
  <c r="D5775" i="11"/>
  <c r="B5776" i="11"/>
  <c r="C5776" i="11"/>
  <c r="D5776" i="11"/>
  <c r="B5777" i="11"/>
  <c r="C5777" i="11"/>
  <c r="D5777" i="11"/>
  <c r="B5778" i="11"/>
  <c r="C5778" i="11"/>
  <c r="D5778" i="11"/>
  <c r="B5779" i="11"/>
  <c r="C5779" i="11"/>
  <c r="D5779" i="11"/>
  <c r="B5780" i="11"/>
  <c r="C5780" i="11"/>
  <c r="D5780" i="11"/>
  <c r="B5781" i="11"/>
  <c r="C5781" i="11"/>
  <c r="D5781" i="11"/>
  <c r="B5782" i="11"/>
  <c r="C5782" i="11"/>
  <c r="D5782" i="11"/>
  <c r="B5783" i="11"/>
  <c r="C5783" i="11"/>
  <c r="D5783" i="11"/>
  <c r="B5784" i="11"/>
  <c r="C5784" i="11"/>
  <c r="D5784" i="11"/>
  <c r="B5785" i="11"/>
  <c r="C5785" i="11"/>
  <c r="D5785" i="11"/>
  <c r="B5786" i="11"/>
  <c r="C5786" i="11"/>
  <c r="D5786" i="11"/>
  <c r="B5787" i="11"/>
  <c r="C5787" i="11"/>
  <c r="D5787" i="11"/>
  <c r="B5788" i="11"/>
  <c r="C5788" i="11"/>
  <c r="D5788" i="11"/>
  <c r="B5789" i="11"/>
  <c r="C5789" i="11"/>
  <c r="D5789" i="11"/>
  <c r="B5790" i="11"/>
  <c r="C5790" i="11"/>
  <c r="D5790" i="11"/>
  <c r="B5791" i="11"/>
  <c r="C5791" i="11"/>
  <c r="D5791" i="11"/>
  <c r="B5792" i="11"/>
  <c r="C5792" i="11"/>
  <c r="D5792" i="11"/>
  <c r="B5793" i="11"/>
  <c r="C5793" i="11"/>
  <c r="D5793" i="11"/>
  <c r="B5794" i="11"/>
  <c r="C5794" i="11"/>
  <c r="D5794" i="11"/>
  <c r="B5795" i="11"/>
  <c r="C5795" i="11"/>
  <c r="D5795" i="11"/>
  <c r="B5796" i="11"/>
  <c r="C5796" i="11"/>
  <c r="D5796" i="11"/>
  <c r="B5797" i="11"/>
  <c r="C5797" i="11"/>
  <c r="D5797" i="11"/>
  <c r="B5798" i="11"/>
  <c r="C5798" i="11"/>
  <c r="D5798" i="11"/>
  <c r="B5799" i="11"/>
  <c r="C5799" i="11"/>
  <c r="D5799" i="11"/>
  <c r="B5800" i="11"/>
  <c r="C5800" i="11"/>
  <c r="D5800" i="11"/>
  <c r="B5801" i="11"/>
  <c r="C5801" i="11"/>
  <c r="D5801" i="11"/>
  <c r="B5802" i="11"/>
  <c r="C5802" i="11"/>
  <c r="D5802" i="11"/>
  <c r="B5803" i="11"/>
  <c r="C5803" i="11"/>
  <c r="D5803" i="11"/>
  <c r="B5804" i="11"/>
  <c r="C5804" i="11"/>
  <c r="D5804" i="11"/>
  <c r="B5805" i="11"/>
  <c r="C5805" i="11"/>
  <c r="D5805" i="11"/>
  <c r="B5806" i="11"/>
  <c r="C5806" i="11"/>
  <c r="D5806" i="11"/>
  <c r="B5807" i="11"/>
  <c r="C5807" i="11"/>
  <c r="D5807" i="11"/>
  <c r="B5808" i="11"/>
  <c r="C5808" i="11"/>
  <c r="D5808" i="11"/>
  <c r="B5809" i="11"/>
  <c r="C5809" i="11"/>
  <c r="D5809" i="11"/>
  <c r="B5810" i="11"/>
  <c r="C5810" i="11"/>
  <c r="D5810" i="11"/>
  <c r="B5811" i="11"/>
  <c r="C5811" i="11"/>
  <c r="D5811" i="11"/>
  <c r="B5812" i="11"/>
  <c r="C5812" i="11"/>
  <c r="D5812" i="11"/>
  <c r="B5813" i="11"/>
  <c r="C5813" i="11"/>
  <c r="D5813" i="11"/>
  <c r="B5814" i="11"/>
  <c r="C5814" i="11"/>
  <c r="D5814" i="11"/>
  <c r="B5815" i="11"/>
  <c r="C5815" i="11"/>
  <c r="D5815" i="11"/>
  <c r="B5816" i="11"/>
  <c r="C5816" i="11"/>
  <c r="D5816" i="11"/>
  <c r="B5817" i="11"/>
  <c r="C5817" i="11"/>
  <c r="D5817" i="11"/>
  <c r="B5818" i="11"/>
  <c r="C5818" i="11"/>
  <c r="D5818" i="11"/>
  <c r="B5819" i="11"/>
  <c r="C5819" i="11"/>
  <c r="D5819" i="11"/>
  <c r="B5820" i="11"/>
  <c r="C5820" i="11"/>
  <c r="D5820" i="11"/>
  <c r="B5821" i="11"/>
  <c r="C5821" i="11"/>
  <c r="D5821" i="11"/>
  <c r="B5822" i="11"/>
  <c r="C5822" i="11"/>
  <c r="D5822" i="11"/>
  <c r="B5823" i="11"/>
  <c r="C5823" i="11"/>
  <c r="D5823" i="11"/>
  <c r="B5824" i="11"/>
  <c r="C5824" i="11"/>
  <c r="D5824" i="11"/>
  <c r="B5825" i="11"/>
  <c r="C5825" i="11"/>
  <c r="D5825" i="11"/>
  <c r="B5826" i="11"/>
  <c r="C5826" i="11"/>
  <c r="D5826" i="11"/>
  <c r="B5827" i="11"/>
  <c r="C5827" i="11"/>
  <c r="D5827" i="11"/>
  <c r="B5828" i="11"/>
  <c r="C5828" i="11"/>
  <c r="D5828" i="11"/>
  <c r="B5829" i="11"/>
  <c r="C5829" i="11"/>
  <c r="D5829" i="11"/>
  <c r="B5830" i="11"/>
  <c r="C5830" i="11"/>
  <c r="D5830" i="11"/>
  <c r="B5831" i="11"/>
  <c r="C5831" i="11"/>
  <c r="D5831" i="11"/>
  <c r="B5832" i="11"/>
  <c r="C5832" i="11"/>
  <c r="D5832" i="11"/>
  <c r="B5833" i="11"/>
  <c r="C5833" i="11"/>
  <c r="D5833" i="11"/>
  <c r="B5834" i="11"/>
  <c r="C5834" i="11"/>
  <c r="D5834" i="11"/>
  <c r="B5835" i="11"/>
  <c r="C5835" i="11"/>
  <c r="D5835" i="11"/>
  <c r="B5836" i="11"/>
  <c r="C5836" i="11"/>
  <c r="D5836" i="11"/>
  <c r="B5837" i="11"/>
  <c r="C5837" i="11"/>
  <c r="D5837" i="11"/>
  <c r="B5838" i="11"/>
  <c r="C5838" i="11"/>
  <c r="D5838" i="11"/>
  <c r="B5839" i="11"/>
  <c r="C5839" i="11"/>
  <c r="D5839" i="11"/>
  <c r="B5840" i="11"/>
  <c r="C5840" i="11"/>
  <c r="D5840" i="11"/>
  <c r="B5841" i="11"/>
  <c r="C5841" i="11"/>
  <c r="D5841" i="11"/>
  <c r="B5842" i="11"/>
  <c r="C5842" i="11"/>
  <c r="D5842" i="11"/>
  <c r="B5843" i="11"/>
  <c r="C5843" i="11"/>
  <c r="D5843" i="11"/>
  <c r="B5844" i="11"/>
  <c r="C5844" i="11"/>
  <c r="D5844" i="11"/>
  <c r="B5845" i="11"/>
  <c r="C5845" i="11"/>
  <c r="D5845" i="11"/>
  <c r="B5846" i="11"/>
  <c r="C5846" i="11"/>
  <c r="D5846" i="11"/>
  <c r="B5847" i="11"/>
  <c r="C5847" i="11"/>
  <c r="D5847" i="11"/>
  <c r="B5848" i="11"/>
  <c r="C5848" i="11"/>
  <c r="D5848" i="11"/>
  <c r="B5849" i="11"/>
  <c r="C5849" i="11"/>
  <c r="D5849" i="11"/>
  <c r="B5850" i="11"/>
  <c r="C5850" i="11"/>
  <c r="D5850" i="11"/>
  <c r="B5851" i="11"/>
  <c r="C5851" i="11"/>
  <c r="D5851" i="11"/>
  <c r="B5852" i="11"/>
  <c r="C5852" i="11"/>
  <c r="D5852" i="11"/>
  <c r="B5853" i="11"/>
  <c r="C5853" i="11"/>
  <c r="D5853" i="11"/>
  <c r="B5854" i="11"/>
  <c r="C5854" i="11"/>
  <c r="D5854" i="11"/>
  <c r="B5855" i="11"/>
  <c r="C5855" i="11"/>
  <c r="D5855" i="11"/>
  <c r="B5856" i="11"/>
  <c r="C5856" i="11"/>
  <c r="D5856" i="11"/>
  <c r="B5857" i="11"/>
  <c r="C5857" i="11"/>
  <c r="D5857" i="11"/>
  <c r="B5858" i="11"/>
  <c r="C5858" i="11"/>
  <c r="D5858" i="11"/>
  <c r="B5859" i="11"/>
  <c r="C5859" i="11"/>
  <c r="D5859" i="11"/>
  <c r="B5860" i="11"/>
  <c r="C5860" i="11"/>
  <c r="D5860" i="11"/>
  <c r="B5861" i="11"/>
  <c r="C5861" i="11"/>
  <c r="D5861" i="11"/>
  <c r="B5862" i="11"/>
  <c r="C5862" i="11"/>
  <c r="D5862" i="11"/>
  <c r="B5863" i="11"/>
  <c r="C5863" i="11"/>
  <c r="D5863" i="11"/>
  <c r="B5864" i="11"/>
  <c r="C5864" i="11"/>
  <c r="D5864" i="11"/>
  <c r="B5865" i="11"/>
  <c r="C5865" i="11"/>
  <c r="D5865" i="11"/>
  <c r="B5866" i="11"/>
  <c r="C5866" i="11"/>
  <c r="D5866" i="11"/>
  <c r="B5867" i="11"/>
  <c r="C5867" i="11"/>
  <c r="D5867" i="11"/>
  <c r="B5868" i="11"/>
  <c r="C5868" i="11"/>
  <c r="D5868" i="11"/>
  <c r="B5869" i="11"/>
  <c r="C5869" i="11"/>
  <c r="D5869" i="11"/>
  <c r="B5870" i="11"/>
  <c r="C5870" i="11"/>
  <c r="D5870" i="11"/>
  <c r="B5871" i="11"/>
  <c r="C5871" i="11"/>
  <c r="D5871" i="11"/>
  <c r="B5872" i="11"/>
  <c r="C5872" i="11"/>
  <c r="D5872" i="11"/>
  <c r="B5873" i="11"/>
  <c r="C5873" i="11"/>
  <c r="D5873" i="11"/>
  <c r="B5874" i="11"/>
  <c r="C5874" i="11"/>
  <c r="D5874" i="11"/>
  <c r="B5875" i="11"/>
  <c r="C5875" i="11"/>
  <c r="D5875" i="11"/>
  <c r="B5876" i="11"/>
  <c r="C5876" i="11"/>
  <c r="D5876" i="11"/>
  <c r="B5877" i="11"/>
  <c r="C5877" i="11"/>
  <c r="D5877" i="11"/>
  <c r="B5878" i="11"/>
  <c r="C5878" i="11"/>
  <c r="D5878" i="11"/>
  <c r="B5879" i="11"/>
  <c r="C5879" i="11"/>
  <c r="D5879" i="11"/>
  <c r="B5880" i="11"/>
  <c r="C5880" i="11"/>
  <c r="D5880" i="11"/>
  <c r="B5881" i="11"/>
  <c r="C5881" i="11"/>
  <c r="D5881" i="11"/>
  <c r="B5882" i="11"/>
  <c r="C5882" i="11"/>
  <c r="D5882" i="11"/>
  <c r="B5883" i="11"/>
  <c r="C5883" i="11"/>
  <c r="D5883" i="11"/>
  <c r="B5884" i="11"/>
  <c r="C5884" i="11"/>
  <c r="D5884" i="11"/>
  <c r="B5885" i="11"/>
  <c r="C5885" i="11"/>
  <c r="D5885" i="11"/>
  <c r="B5886" i="11"/>
  <c r="C5886" i="11"/>
  <c r="D5886" i="11"/>
  <c r="B5887" i="11"/>
  <c r="C5887" i="11"/>
  <c r="D5887" i="11"/>
  <c r="B5888" i="11"/>
  <c r="C5888" i="11"/>
  <c r="D5888" i="11"/>
  <c r="B5889" i="11"/>
  <c r="C5889" i="11"/>
  <c r="D5889" i="11"/>
  <c r="B5890" i="11"/>
  <c r="C5890" i="11"/>
  <c r="D5890" i="11"/>
  <c r="B5891" i="11"/>
  <c r="C5891" i="11"/>
  <c r="D5891" i="11"/>
  <c r="B5892" i="11"/>
  <c r="C5892" i="11"/>
  <c r="D5892" i="11"/>
  <c r="B5893" i="11"/>
  <c r="C5893" i="11"/>
  <c r="D5893" i="11"/>
  <c r="B5894" i="11"/>
  <c r="C5894" i="11"/>
  <c r="D5894" i="11"/>
  <c r="B5895" i="11"/>
  <c r="C5895" i="11"/>
  <c r="D5895" i="11"/>
  <c r="B5896" i="11"/>
  <c r="C5896" i="11"/>
  <c r="D5896" i="11"/>
  <c r="B5897" i="11"/>
  <c r="C5897" i="11"/>
  <c r="D5897" i="11"/>
  <c r="B5898" i="11"/>
  <c r="C5898" i="11"/>
  <c r="D5898" i="11"/>
  <c r="B5899" i="11"/>
  <c r="C5899" i="11"/>
  <c r="D5899" i="11"/>
  <c r="B5900" i="11"/>
  <c r="C5900" i="11"/>
  <c r="D5900" i="11"/>
  <c r="B5901" i="11"/>
  <c r="C5901" i="11"/>
  <c r="D5901" i="11"/>
  <c r="B5902" i="11"/>
  <c r="C5902" i="11"/>
  <c r="D5902" i="11"/>
  <c r="B5903" i="11"/>
  <c r="C5903" i="11"/>
  <c r="D5903" i="11"/>
  <c r="B5904" i="11"/>
  <c r="C5904" i="11"/>
  <c r="D5904" i="11"/>
  <c r="B5905" i="11"/>
  <c r="C5905" i="11"/>
  <c r="D5905" i="11"/>
  <c r="B5906" i="11"/>
  <c r="C5906" i="11"/>
  <c r="D5906" i="11"/>
  <c r="B5907" i="11"/>
  <c r="C5907" i="11"/>
  <c r="D5907" i="11"/>
  <c r="B5908" i="11"/>
  <c r="C5908" i="11"/>
  <c r="D5908" i="11"/>
  <c r="B5909" i="11"/>
  <c r="C5909" i="11"/>
  <c r="D5909" i="11"/>
  <c r="B5910" i="11"/>
  <c r="C5910" i="11"/>
  <c r="D5910" i="11"/>
  <c r="B5911" i="11"/>
  <c r="C5911" i="11"/>
  <c r="D5911" i="11"/>
  <c r="B5912" i="11"/>
  <c r="C5912" i="11"/>
  <c r="D5912" i="11"/>
  <c r="B5913" i="11"/>
  <c r="C5913" i="11"/>
  <c r="D5913" i="11"/>
  <c r="B5914" i="11"/>
  <c r="C5914" i="11"/>
  <c r="D5914" i="11"/>
  <c r="B5915" i="11"/>
  <c r="C5915" i="11"/>
  <c r="D5915" i="11"/>
  <c r="B5916" i="11"/>
  <c r="C5916" i="11"/>
  <c r="D5916" i="11"/>
  <c r="B5917" i="11"/>
  <c r="C5917" i="11"/>
  <c r="D5917" i="11"/>
  <c r="B5918" i="11"/>
  <c r="C5918" i="11"/>
  <c r="D5918" i="11"/>
  <c r="B5919" i="11"/>
  <c r="C5919" i="11"/>
  <c r="D5919" i="11"/>
  <c r="B5920" i="11"/>
  <c r="C5920" i="11"/>
  <c r="D5920" i="11"/>
  <c r="B5921" i="11"/>
  <c r="C5921" i="11"/>
  <c r="D5921" i="11"/>
  <c r="B5922" i="11"/>
  <c r="C5922" i="11"/>
  <c r="D5922" i="11"/>
  <c r="B5923" i="11"/>
  <c r="C5923" i="11"/>
  <c r="D5923" i="11"/>
  <c r="B5924" i="11"/>
  <c r="C5924" i="11"/>
  <c r="D5924" i="11"/>
  <c r="B5925" i="11"/>
  <c r="C5925" i="11"/>
  <c r="D5925" i="11"/>
  <c r="B5926" i="11"/>
  <c r="C5926" i="11"/>
  <c r="D5926" i="11"/>
  <c r="B5927" i="11"/>
  <c r="C5927" i="11"/>
  <c r="D5927" i="11"/>
  <c r="B5928" i="11"/>
  <c r="C5928" i="11"/>
  <c r="D5928" i="11"/>
  <c r="B5929" i="11"/>
  <c r="C5929" i="11"/>
  <c r="D5929" i="11"/>
  <c r="B5930" i="11"/>
  <c r="C5930" i="11"/>
  <c r="D5930" i="11"/>
  <c r="B5931" i="11"/>
  <c r="C5931" i="11"/>
  <c r="D5931" i="11"/>
  <c r="B5932" i="11"/>
  <c r="C5932" i="11"/>
  <c r="D5932" i="11"/>
  <c r="B5933" i="11"/>
  <c r="C5933" i="11"/>
  <c r="D5933" i="11"/>
  <c r="B5934" i="11"/>
  <c r="C5934" i="11"/>
  <c r="D5934" i="11"/>
  <c r="B5935" i="11"/>
  <c r="C5935" i="11"/>
  <c r="D5935" i="11"/>
  <c r="B5936" i="11"/>
  <c r="C5936" i="11"/>
  <c r="D5936" i="11"/>
  <c r="B5937" i="11"/>
  <c r="C5937" i="11"/>
  <c r="D5937" i="11"/>
  <c r="B5938" i="11"/>
  <c r="C5938" i="11"/>
  <c r="D5938" i="11"/>
  <c r="B5939" i="11"/>
  <c r="C5939" i="11"/>
  <c r="D5939" i="11"/>
  <c r="B5940" i="11"/>
  <c r="C5940" i="11"/>
  <c r="D5940" i="11"/>
  <c r="B5941" i="11"/>
  <c r="C5941" i="11"/>
  <c r="D5941" i="11"/>
  <c r="B5942" i="11"/>
  <c r="C5942" i="11"/>
  <c r="D5942" i="11"/>
  <c r="B5943" i="11"/>
  <c r="C5943" i="11"/>
  <c r="D5943" i="11"/>
  <c r="B5944" i="11"/>
  <c r="C5944" i="11"/>
  <c r="D5944" i="11"/>
  <c r="B5945" i="11"/>
  <c r="C5945" i="11"/>
  <c r="D5945" i="11"/>
  <c r="B5946" i="11"/>
  <c r="C5946" i="11"/>
  <c r="D5946" i="11"/>
  <c r="B5947" i="11"/>
  <c r="C5947" i="11"/>
  <c r="D5947" i="11"/>
  <c r="B5948" i="11"/>
  <c r="C5948" i="11"/>
  <c r="D5948" i="11"/>
  <c r="B5949" i="11"/>
  <c r="C5949" i="11"/>
  <c r="D5949" i="11"/>
  <c r="B5950" i="11"/>
  <c r="C5950" i="11"/>
  <c r="D5950" i="11"/>
  <c r="B5951" i="11"/>
  <c r="C5951" i="11"/>
  <c r="D5951" i="11"/>
  <c r="B5952" i="11"/>
  <c r="C5952" i="11"/>
  <c r="D5952" i="11"/>
  <c r="B5953" i="11"/>
  <c r="C5953" i="11"/>
  <c r="D5953" i="11"/>
  <c r="B5954" i="11"/>
  <c r="C5954" i="11"/>
  <c r="D5954" i="11"/>
  <c r="B5955" i="11"/>
  <c r="C5955" i="11"/>
  <c r="D5955" i="11"/>
  <c r="B5956" i="11"/>
  <c r="C5956" i="11"/>
  <c r="D5956" i="11"/>
  <c r="B5957" i="11"/>
  <c r="C5957" i="11"/>
  <c r="D5957" i="11"/>
  <c r="B5958" i="11"/>
  <c r="C5958" i="11"/>
  <c r="D5958" i="11"/>
  <c r="B5959" i="11"/>
  <c r="C5959" i="11"/>
  <c r="D5959" i="11"/>
  <c r="B5960" i="11"/>
  <c r="C5960" i="11"/>
  <c r="D5960" i="11"/>
  <c r="B5961" i="11"/>
  <c r="C5961" i="11"/>
  <c r="D5961" i="11"/>
  <c r="B5962" i="11"/>
  <c r="C5962" i="11"/>
  <c r="D5962" i="11"/>
  <c r="B5963" i="11"/>
  <c r="C5963" i="11"/>
  <c r="D5963" i="11"/>
  <c r="B5964" i="11"/>
  <c r="C5964" i="11"/>
  <c r="D5964" i="11"/>
  <c r="B5965" i="11"/>
  <c r="C5965" i="11"/>
  <c r="D5965" i="11"/>
  <c r="B5966" i="11"/>
  <c r="C5966" i="11"/>
  <c r="D5966" i="11"/>
  <c r="B5967" i="11"/>
  <c r="C5967" i="11"/>
  <c r="D5967" i="11"/>
  <c r="B5968" i="11"/>
  <c r="C5968" i="11"/>
  <c r="D5968" i="11"/>
  <c r="B5969" i="11"/>
  <c r="C5969" i="11"/>
  <c r="D5969" i="11"/>
  <c r="B5970" i="11"/>
  <c r="C5970" i="11"/>
  <c r="D5970" i="11"/>
  <c r="B5971" i="11"/>
  <c r="C5971" i="11"/>
  <c r="D5971" i="11"/>
  <c r="B5972" i="11"/>
  <c r="C5972" i="11"/>
  <c r="D5972" i="11"/>
  <c r="B5973" i="11"/>
  <c r="C5973" i="11"/>
  <c r="D5973" i="11"/>
  <c r="B5974" i="11"/>
  <c r="C5974" i="11"/>
  <c r="D5974" i="11"/>
  <c r="B5975" i="11"/>
  <c r="C5975" i="11"/>
  <c r="D5975" i="11"/>
  <c r="B5976" i="11"/>
  <c r="C5976" i="11"/>
  <c r="D5976" i="11"/>
  <c r="B5977" i="11"/>
  <c r="C5977" i="11"/>
  <c r="D5977" i="11"/>
  <c r="B5978" i="11"/>
  <c r="C5978" i="11"/>
  <c r="D5978" i="11"/>
  <c r="B5979" i="11"/>
  <c r="C5979" i="11"/>
  <c r="D5979" i="11"/>
  <c r="B5980" i="11"/>
  <c r="C5980" i="11"/>
  <c r="D5980" i="11"/>
  <c r="B5981" i="11"/>
  <c r="C5981" i="11"/>
  <c r="D5981" i="11"/>
  <c r="B5982" i="11"/>
  <c r="C5982" i="11"/>
  <c r="D5982" i="11"/>
  <c r="B5983" i="11"/>
  <c r="C5983" i="11"/>
  <c r="D5983" i="11"/>
  <c r="B5984" i="11"/>
  <c r="C5984" i="11"/>
  <c r="D5984" i="11"/>
  <c r="B5985" i="11"/>
  <c r="C5985" i="11"/>
  <c r="D5985" i="11"/>
  <c r="B5986" i="11"/>
  <c r="C5986" i="11"/>
  <c r="D5986" i="11"/>
  <c r="B5987" i="11"/>
  <c r="C5987" i="11"/>
  <c r="D5987" i="11"/>
  <c r="B5988" i="11"/>
  <c r="C5988" i="11"/>
  <c r="D5988" i="11"/>
  <c r="B5989" i="11"/>
  <c r="C5989" i="11"/>
  <c r="D5989" i="11"/>
  <c r="B5990" i="11"/>
  <c r="C5990" i="11"/>
  <c r="D5990" i="11"/>
  <c r="B5991" i="11"/>
  <c r="C5991" i="11"/>
  <c r="D5991" i="11"/>
  <c r="B5992" i="11"/>
  <c r="C5992" i="11"/>
  <c r="D5992" i="11"/>
  <c r="B5993" i="11"/>
  <c r="C5993" i="11"/>
  <c r="D5993" i="11"/>
  <c r="B5994" i="11"/>
  <c r="C5994" i="11"/>
  <c r="D5994" i="11"/>
  <c r="B5995" i="11"/>
  <c r="C5995" i="11"/>
  <c r="D5995" i="11"/>
  <c r="B5996" i="11"/>
  <c r="C5996" i="11"/>
  <c r="D5996" i="11"/>
  <c r="B5997" i="11"/>
  <c r="C5997" i="11"/>
  <c r="D5997" i="11"/>
  <c r="B5998" i="11"/>
  <c r="C5998" i="11"/>
  <c r="D5998" i="11"/>
  <c r="B5999" i="11"/>
  <c r="C5999" i="11"/>
  <c r="D5999" i="11"/>
  <c r="B6000" i="11"/>
  <c r="C6000" i="11"/>
  <c r="D6000" i="11"/>
  <c r="B6001" i="11"/>
  <c r="C6001" i="11"/>
  <c r="D6001" i="11"/>
  <c r="B6002" i="11"/>
  <c r="C6002" i="11"/>
  <c r="D6002" i="11"/>
  <c r="B6003" i="11"/>
  <c r="C6003" i="11"/>
  <c r="D6003" i="11"/>
  <c r="B6004" i="11"/>
  <c r="C6004" i="11"/>
  <c r="D6004" i="11"/>
  <c r="B6005" i="11"/>
  <c r="C6005" i="11"/>
  <c r="D6005" i="11"/>
  <c r="B6006" i="11"/>
  <c r="C6006" i="11"/>
  <c r="D6006" i="11"/>
  <c r="B6007" i="11"/>
  <c r="C6007" i="11"/>
  <c r="D6007" i="11"/>
  <c r="B6008" i="11"/>
  <c r="C6008" i="11"/>
  <c r="D6008" i="11"/>
  <c r="B6009" i="11"/>
  <c r="C6009" i="11"/>
  <c r="D6009" i="11"/>
  <c r="B6010" i="11"/>
  <c r="C6010" i="11"/>
  <c r="D6010" i="11"/>
  <c r="B6011" i="11"/>
  <c r="C6011" i="11"/>
  <c r="D6011" i="11"/>
  <c r="B6012" i="11"/>
  <c r="C6012" i="11"/>
  <c r="D6012" i="11"/>
  <c r="B6013" i="11"/>
  <c r="C6013" i="11"/>
  <c r="D6013" i="11"/>
  <c r="B6014" i="11"/>
  <c r="C6014" i="11"/>
  <c r="D6014" i="11"/>
  <c r="B6015" i="11"/>
  <c r="C6015" i="11"/>
  <c r="D6015" i="11"/>
  <c r="B6016" i="11"/>
  <c r="C6016" i="11"/>
  <c r="D6016" i="11"/>
  <c r="B6017" i="11"/>
  <c r="C6017" i="11"/>
  <c r="D6017" i="11"/>
  <c r="B6018" i="11"/>
  <c r="C6018" i="11"/>
  <c r="D6018" i="11"/>
  <c r="B6019" i="11"/>
  <c r="C6019" i="11"/>
  <c r="D6019" i="11"/>
  <c r="B6020" i="11"/>
  <c r="C6020" i="11"/>
  <c r="D6020" i="11"/>
  <c r="B6021" i="11"/>
  <c r="C6021" i="11"/>
  <c r="D6021" i="11"/>
  <c r="B6022" i="11"/>
  <c r="C6022" i="11"/>
  <c r="D6022" i="11"/>
  <c r="B6023" i="11"/>
  <c r="C6023" i="11"/>
  <c r="D6023" i="11"/>
  <c r="B6024" i="11"/>
  <c r="C6024" i="11"/>
  <c r="D6024" i="11"/>
  <c r="B6025" i="11"/>
  <c r="C6025" i="11"/>
  <c r="D6025" i="11"/>
  <c r="B6026" i="11"/>
  <c r="C6026" i="11"/>
  <c r="D6026" i="11"/>
  <c r="B6027" i="11"/>
  <c r="C6027" i="11"/>
  <c r="D6027" i="11"/>
  <c r="B6028" i="11"/>
  <c r="C6028" i="11"/>
  <c r="D6028" i="11"/>
  <c r="B6029" i="11"/>
  <c r="C6029" i="11"/>
  <c r="D6029" i="11"/>
  <c r="B6030" i="11"/>
  <c r="C6030" i="11"/>
  <c r="D6030" i="11"/>
  <c r="B6031" i="11"/>
  <c r="C6031" i="11"/>
  <c r="D6031" i="11"/>
  <c r="B6032" i="11"/>
  <c r="C6032" i="11"/>
  <c r="D6032" i="11"/>
  <c r="B6033" i="11"/>
  <c r="C6033" i="11"/>
  <c r="D6033" i="11"/>
  <c r="B6034" i="11"/>
  <c r="C6034" i="11"/>
  <c r="D6034" i="11"/>
  <c r="B6035" i="11"/>
  <c r="C6035" i="11"/>
  <c r="D6035" i="11"/>
  <c r="B6036" i="11"/>
  <c r="C6036" i="11"/>
  <c r="D6036" i="11"/>
  <c r="B6037" i="11"/>
  <c r="C6037" i="11"/>
  <c r="D6037" i="11"/>
  <c r="B6038" i="11"/>
  <c r="C6038" i="11"/>
  <c r="D6038" i="11"/>
  <c r="B6039" i="11"/>
  <c r="C6039" i="11"/>
  <c r="D6039" i="11"/>
  <c r="B6040" i="11"/>
  <c r="C6040" i="11"/>
  <c r="D6040" i="11"/>
  <c r="B6041" i="11"/>
  <c r="C6041" i="11"/>
  <c r="D6041" i="11"/>
  <c r="B6042" i="11"/>
  <c r="C6042" i="11"/>
  <c r="D6042" i="11"/>
  <c r="B6043" i="11"/>
  <c r="C6043" i="11"/>
  <c r="D6043" i="11"/>
  <c r="B6044" i="11"/>
  <c r="C6044" i="11"/>
  <c r="D6044" i="11"/>
  <c r="B6045" i="11"/>
  <c r="C6045" i="11"/>
  <c r="D6045" i="11"/>
  <c r="B6046" i="11"/>
  <c r="C6046" i="11"/>
  <c r="D6046" i="11"/>
  <c r="B6047" i="11"/>
  <c r="C6047" i="11"/>
  <c r="D6047" i="11"/>
  <c r="B6048" i="11"/>
  <c r="C6048" i="11"/>
  <c r="D6048" i="11"/>
  <c r="B6049" i="11"/>
  <c r="C6049" i="11"/>
  <c r="D6049" i="11"/>
  <c r="B6050" i="11"/>
  <c r="C6050" i="11"/>
  <c r="D6050" i="11"/>
  <c r="B6051" i="11"/>
  <c r="C6051" i="11"/>
  <c r="D6051" i="11"/>
  <c r="B6052" i="11"/>
  <c r="C6052" i="11"/>
  <c r="D6052" i="11"/>
  <c r="B6053" i="11"/>
  <c r="C6053" i="11"/>
  <c r="D6053" i="11"/>
  <c r="B6054" i="11"/>
  <c r="C6054" i="11"/>
  <c r="D6054" i="11"/>
  <c r="B6055" i="11"/>
  <c r="C6055" i="11"/>
  <c r="D6055" i="11"/>
  <c r="B6056" i="11"/>
  <c r="C6056" i="11"/>
  <c r="D6056" i="11"/>
  <c r="B6057" i="11"/>
  <c r="C6057" i="11"/>
  <c r="D6057" i="11"/>
  <c r="B6058" i="11"/>
  <c r="C6058" i="11"/>
  <c r="D6058" i="11"/>
  <c r="B6059" i="11"/>
  <c r="C6059" i="11"/>
  <c r="D6059" i="11"/>
  <c r="B6060" i="11"/>
  <c r="C6060" i="11"/>
  <c r="D6060" i="11"/>
  <c r="B6061" i="11"/>
  <c r="C6061" i="11"/>
  <c r="D6061" i="11"/>
  <c r="B6062" i="11"/>
  <c r="C6062" i="11"/>
  <c r="D6062" i="11"/>
  <c r="B6063" i="11"/>
  <c r="C6063" i="11"/>
  <c r="D6063" i="11"/>
  <c r="B6064" i="11"/>
  <c r="C6064" i="11"/>
  <c r="D6064" i="11"/>
  <c r="B6065" i="11"/>
  <c r="C6065" i="11"/>
  <c r="D6065" i="11"/>
  <c r="B6066" i="11"/>
  <c r="C6066" i="11"/>
  <c r="D6066" i="11"/>
  <c r="B6067" i="11"/>
  <c r="C6067" i="11"/>
  <c r="D6067" i="11"/>
  <c r="B6068" i="11"/>
  <c r="C6068" i="11"/>
  <c r="D6068" i="11"/>
  <c r="B6069" i="11"/>
  <c r="C6069" i="11"/>
  <c r="D6069" i="11"/>
  <c r="B6070" i="11"/>
  <c r="C6070" i="11"/>
  <c r="D6070" i="11"/>
  <c r="B6071" i="11"/>
  <c r="C6071" i="11"/>
  <c r="D6071" i="11"/>
  <c r="B6072" i="11"/>
  <c r="C6072" i="11"/>
  <c r="D6072" i="11"/>
  <c r="B6073" i="11"/>
  <c r="C6073" i="11"/>
  <c r="D6073" i="11"/>
  <c r="B6074" i="11"/>
  <c r="C6074" i="11"/>
  <c r="D6074" i="11"/>
  <c r="B6075" i="11"/>
  <c r="C6075" i="11"/>
  <c r="D6075" i="11"/>
  <c r="B6076" i="11"/>
  <c r="C6076" i="11"/>
  <c r="D6076" i="11"/>
  <c r="B6077" i="11"/>
  <c r="C6077" i="11"/>
  <c r="D6077" i="11"/>
  <c r="B6078" i="11"/>
  <c r="C6078" i="11"/>
  <c r="D6078" i="11"/>
  <c r="B6079" i="11"/>
  <c r="C6079" i="11"/>
  <c r="D6079" i="11"/>
  <c r="B6080" i="11"/>
  <c r="C6080" i="11"/>
  <c r="D6080" i="11"/>
  <c r="B6081" i="11"/>
  <c r="C6081" i="11"/>
  <c r="D6081" i="11"/>
  <c r="B6082" i="11"/>
  <c r="C6082" i="11"/>
  <c r="D6082" i="11"/>
  <c r="B6083" i="11"/>
  <c r="C6083" i="11"/>
  <c r="D6083" i="11"/>
  <c r="B6084" i="11"/>
  <c r="C6084" i="11"/>
  <c r="D6084" i="11"/>
  <c r="B6085" i="11"/>
  <c r="C6085" i="11"/>
  <c r="D6085" i="11"/>
  <c r="B6086" i="11"/>
  <c r="C6086" i="11"/>
  <c r="D6086" i="11"/>
  <c r="B6087" i="11"/>
  <c r="C6087" i="11"/>
  <c r="D6087" i="11"/>
  <c r="B6088" i="11"/>
  <c r="C6088" i="11"/>
  <c r="D6088" i="11"/>
  <c r="B6089" i="11"/>
  <c r="C6089" i="11"/>
  <c r="D6089" i="11"/>
  <c r="B6090" i="11"/>
  <c r="C6090" i="11"/>
  <c r="D6090" i="11"/>
  <c r="B6091" i="11"/>
  <c r="C6091" i="11"/>
  <c r="D6091" i="11"/>
  <c r="B6092" i="11"/>
  <c r="C6092" i="11"/>
  <c r="D6092" i="11"/>
  <c r="B6093" i="11"/>
  <c r="C6093" i="11"/>
  <c r="D6093" i="11"/>
  <c r="B6094" i="11"/>
  <c r="C6094" i="11"/>
  <c r="D6094" i="11"/>
  <c r="B6095" i="11"/>
  <c r="C6095" i="11"/>
  <c r="D6095" i="11"/>
  <c r="B6096" i="11"/>
  <c r="C6096" i="11"/>
  <c r="D6096" i="11"/>
  <c r="B6097" i="11"/>
  <c r="C6097" i="11"/>
  <c r="D6097" i="11"/>
  <c r="B6098" i="11"/>
  <c r="C6098" i="11"/>
  <c r="D6098" i="11"/>
  <c r="B6099" i="11"/>
  <c r="C6099" i="11"/>
  <c r="D6099" i="11"/>
  <c r="B6100" i="11"/>
  <c r="C6100" i="11"/>
  <c r="D6100" i="11"/>
  <c r="B6101" i="11"/>
  <c r="C6101" i="11"/>
  <c r="D6101" i="11"/>
  <c r="B6102" i="11"/>
  <c r="C6102" i="11"/>
  <c r="D6102" i="11"/>
  <c r="B6103" i="11"/>
  <c r="C6103" i="11"/>
  <c r="D6103" i="11"/>
  <c r="B6104" i="11"/>
  <c r="C6104" i="11"/>
  <c r="D6104" i="11"/>
  <c r="B6105" i="11"/>
  <c r="C6105" i="11"/>
  <c r="D6105" i="11"/>
  <c r="B6106" i="11"/>
  <c r="C6106" i="11"/>
  <c r="D6106" i="11"/>
  <c r="B6107" i="11"/>
  <c r="C6107" i="11"/>
  <c r="D6107" i="11"/>
  <c r="B6108" i="11"/>
  <c r="C6108" i="11"/>
  <c r="D6108" i="11"/>
  <c r="B6109" i="11"/>
  <c r="C6109" i="11"/>
  <c r="D6109" i="11"/>
  <c r="B6110" i="11"/>
  <c r="C6110" i="11"/>
  <c r="D6110" i="11"/>
  <c r="B6111" i="11"/>
  <c r="C6111" i="11"/>
  <c r="D6111" i="11"/>
  <c r="B6112" i="11"/>
  <c r="C6112" i="11"/>
  <c r="D6112" i="11"/>
  <c r="B6113" i="11"/>
  <c r="C6113" i="11"/>
  <c r="D6113" i="11"/>
  <c r="B6114" i="11"/>
  <c r="C6114" i="11"/>
  <c r="D6114" i="11"/>
  <c r="B6115" i="11"/>
  <c r="C6115" i="11"/>
  <c r="D6115" i="11"/>
  <c r="B6116" i="11"/>
  <c r="C6116" i="11"/>
  <c r="D6116" i="11"/>
  <c r="B6117" i="11"/>
  <c r="C6117" i="11"/>
  <c r="D6117" i="11"/>
  <c r="B6118" i="11"/>
  <c r="C6118" i="11"/>
  <c r="D6118" i="11"/>
  <c r="B6119" i="11"/>
  <c r="C6119" i="11"/>
  <c r="D6119" i="11"/>
  <c r="B6120" i="11"/>
  <c r="C6120" i="11"/>
  <c r="D6120" i="11"/>
  <c r="B6121" i="11"/>
  <c r="C6121" i="11"/>
  <c r="D6121" i="11"/>
  <c r="B6122" i="11"/>
  <c r="C6122" i="11"/>
  <c r="D6122" i="11"/>
  <c r="B6123" i="11"/>
  <c r="C6123" i="11"/>
  <c r="D6123" i="11"/>
  <c r="B6124" i="11"/>
  <c r="C6124" i="11"/>
  <c r="D6124" i="11"/>
  <c r="B6125" i="11"/>
  <c r="C6125" i="11"/>
  <c r="D6125" i="11"/>
  <c r="B6126" i="11"/>
  <c r="C6126" i="11"/>
  <c r="D6126" i="11"/>
  <c r="B6127" i="11"/>
  <c r="C6127" i="11"/>
  <c r="D6127" i="11"/>
  <c r="B6128" i="11"/>
  <c r="C6128" i="11"/>
  <c r="D6128" i="11"/>
  <c r="B6129" i="11"/>
  <c r="C6129" i="11"/>
  <c r="D6129" i="11"/>
  <c r="B6130" i="11"/>
  <c r="C6130" i="11"/>
  <c r="D6130" i="11"/>
  <c r="B6131" i="11"/>
  <c r="C6131" i="11"/>
  <c r="D6131" i="11"/>
  <c r="B6132" i="11"/>
  <c r="C6132" i="11"/>
  <c r="D6132" i="11"/>
  <c r="B6133" i="11"/>
  <c r="C6133" i="11"/>
  <c r="D6133" i="11"/>
  <c r="B6134" i="11"/>
  <c r="C6134" i="11"/>
  <c r="D6134" i="11"/>
  <c r="B6135" i="11"/>
  <c r="C6135" i="11"/>
  <c r="D6135" i="11"/>
  <c r="B6136" i="11"/>
  <c r="C6136" i="11"/>
  <c r="D6136" i="11"/>
  <c r="B6137" i="11"/>
  <c r="C6137" i="11"/>
  <c r="D6137" i="11"/>
  <c r="B6138" i="11"/>
  <c r="C6138" i="11"/>
  <c r="D6138" i="11"/>
  <c r="B6139" i="11"/>
  <c r="C6139" i="11"/>
  <c r="D6139" i="11"/>
  <c r="B6140" i="11"/>
  <c r="C6140" i="11"/>
  <c r="D6140" i="11"/>
  <c r="B6141" i="11"/>
  <c r="C6141" i="11"/>
  <c r="D6141" i="11"/>
  <c r="B6142" i="11"/>
  <c r="C6142" i="11"/>
  <c r="D6142" i="11"/>
  <c r="B6143" i="11"/>
  <c r="C6143" i="11"/>
  <c r="D6143" i="11"/>
  <c r="B6144" i="11"/>
  <c r="C6144" i="11"/>
  <c r="D6144" i="11"/>
  <c r="B6145" i="11"/>
  <c r="C6145" i="11"/>
  <c r="D6145" i="11"/>
  <c r="B6146" i="11"/>
  <c r="C6146" i="11"/>
  <c r="D6146" i="11"/>
  <c r="B6147" i="11"/>
  <c r="C6147" i="11"/>
  <c r="D6147" i="11"/>
  <c r="B6148" i="11"/>
  <c r="C6148" i="11"/>
  <c r="D6148" i="11"/>
  <c r="B6149" i="11"/>
  <c r="C6149" i="11"/>
  <c r="D6149" i="11"/>
  <c r="B6150" i="11"/>
  <c r="C6150" i="11"/>
  <c r="D6150" i="11"/>
  <c r="B6151" i="11"/>
  <c r="C6151" i="11"/>
  <c r="D6151" i="11"/>
  <c r="B6152" i="11"/>
  <c r="C6152" i="11"/>
  <c r="D6152" i="11"/>
  <c r="B6153" i="11"/>
  <c r="C6153" i="11"/>
  <c r="D6153" i="11"/>
  <c r="B6154" i="11"/>
  <c r="C6154" i="11"/>
  <c r="D6154" i="11"/>
  <c r="B6155" i="11"/>
  <c r="C6155" i="11"/>
  <c r="D6155" i="11"/>
  <c r="B6156" i="11"/>
  <c r="C6156" i="11"/>
  <c r="D6156" i="11"/>
  <c r="B6157" i="11"/>
  <c r="C6157" i="11"/>
  <c r="D6157" i="11"/>
  <c r="B6158" i="11"/>
  <c r="C6158" i="11"/>
  <c r="D6158" i="11"/>
  <c r="B6159" i="11"/>
  <c r="C6159" i="11"/>
  <c r="D6159" i="11"/>
  <c r="B6160" i="11"/>
  <c r="C6160" i="11"/>
  <c r="D6160" i="11"/>
  <c r="B6161" i="11"/>
  <c r="C6161" i="11"/>
  <c r="D6161" i="11"/>
  <c r="B6162" i="11"/>
  <c r="C6162" i="11"/>
  <c r="D6162" i="11"/>
  <c r="B6163" i="11"/>
  <c r="C6163" i="11"/>
  <c r="D6163" i="11"/>
  <c r="B6164" i="11"/>
  <c r="C6164" i="11"/>
  <c r="D6164" i="11"/>
  <c r="B6165" i="11"/>
  <c r="C6165" i="11"/>
  <c r="D6165" i="11"/>
  <c r="B6166" i="11"/>
  <c r="C6166" i="11"/>
  <c r="D6166" i="11"/>
  <c r="B6167" i="11"/>
  <c r="C6167" i="11"/>
  <c r="D6167" i="11"/>
  <c r="B6168" i="11"/>
  <c r="C6168" i="11"/>
  <c r="D6168" i="11"/>
  <c r="B6169" i="11"/>
  <c r="C6169" i="11"/>
  <c r="D6169" i="11"/>
  <c r="B6170" i="11"/>
  <c r="C6170" i="11"/>
  <c r="D6170" i="11"/>
  <c r="B6171" i="11"/>
  <c r="C6171" i="11"/>
  <c r="D6171" i="11"/>
  <c r="B6172" i="11"/>
  <c r="C6172" i="11"/>
  <c r="D6172" i="11"/>
  <c r="B6173" i="11"/>
  <c r="C6173" i="11"/>
  <c r="D6173" i="11"/>
  <c r="B6174" i="11"/>
  <c r="C6174" i="11"/>
  <c r="D6174" i="11"/>
  <c r="B6175" i="11"/>
  <c r="C6175" i="11"/>
  <c r="D6175" i="11"/>
  <c r="B6176" i="11"/>
  <c r="C6176" i="11"/>
  <c r="D6176" i="11"/>
  <c r="B6177" i="11"/>
  <c r="C6177" i="11"/>
  <c r="D6177" i="11"/>
  <c r="B6178" i="11"/>
  <c r="C6178" i="11"/>
  <c r="D6178" i="11"/>
  <c r="B6179" i="11"/>
  <c r="C6179" i="11"/>
  <c r="D6179" i="11"/>
  <c r="B6180" i="11"/>
  <c r="C6180" i="11"/>
  <c r="D6180" i="11"/>
  <c r="B6181" i="11"/>
  <c r="C6181" i="11"/>
  <c r="D6181" i="11"/>
  <c r="B6182" i="11"/>
  <c r="C6182" i="11"/>
  <c r="D6182" i="11"/>
  <c r="B6183" i="11"/>
  <c r="C6183" i="11"/>
  <c r="D6183" i="11"/>
  <c r="B6184" i="11"/>
  <c r="C6184" i="11"/>
  <c r="D6184" i="11"/>
  <c r="B6185" i="11"/>
  <c r="C6185" i="11"/>
  <c r="D6185" i="11"/>
  <c r="B6186" i="11"/>
  <c r="C6186" i="11"/>
  <c r="D6186" i="11"/>
  <c r="B6187" i="11"/>
  <c r="C6187" i="11"/>
  <c r="D6187" i="11"/>
  <c r="B6188" i="11"/>
  <c r="C6188" i="11"/>
  <c r="D6188" i="11"/>
  <c r="B6189" i="11"/>
  <c r="C6189" i="11"/>
  <c r="D6189" i="11"/>
  <c r="B6190" i="11"/>
  <c r="C6190" i="11"/>
  <c r="D6190" i="11"/>
  <c r="B6191" i="11"/>
  <c r="C6191" i="11"/>
  <c r="D6191" i="11"/>
  <c r="B6192" i="11"/>
  <c r="C6192" i="11"/>
  <c r="D6192" i="11"/>
  <c r="B6193" i="11"/>
  <c r="C6193" i="11"/>
  <c r="D6193" i="11"/>
  <c r="B6194" i="11"/>
  <c r="C6194" i="11"/>
  <c r="D6194" i="11"/>
  <c r="B6195" i="11"/>
  <c r="C6195" i="11"/>
  <c r="D6195" i="11"/>
  <c r="B6196" i="11"/>
  <c r="C6196" i="11"/>
  <c r="D6196" i="11"/>
  <c r="B6197" i="11"/>
  <c r="C6197" i="11"/>
  <c r="D6197" i="11"/>
  <c r="B6198" i="11"/>
  <c r="C6198" i="11"/>
  <c r="D6198" i="11"/>
  <c r="B6199" i="11"/>
  <c r="C6199" i="11"/>
  <c r="D6199" i="11"/>
  <c r="B6200" i="11"/>
  <c r="C6200" i="11"/>
  <c r="D6200" i="11"/>
  <c r="B6201" i="11"/>
  <c r="C6201" i="11"/>
  <c r="D6201" i="11"/>
  <c r="B6202" i="11"/>
  <c r="C6202" i="11"/>
  <c r="D6202" i="11"/>
  <c r="B6203" i="11"/>
  <c r="C6203" i="11"/>
  <c r="D6203" i="11"/>
  <c r="B6204" i="11"/>
  <c r="C6204" i="11"/>
  <c r="D6204" i="11"/>
  <c r="B6205" i="11"/>
  <c r="C6205" i="11"/>
  <c r="D6205" i="11"/>
  <c r="B6206" i="11"/>
  <c r="C6206" i="11"/>
  <c r="D6206" i="11"/>
  <c r="B6207" i="11"/>
  <c r="C6207" i="11"/>
  <c r="D6207" i="11"/>
  <c r="B6208" i="11"/>
  <c r="C6208" i="11"/>
  <c r="D6208" i="11"/>
  <c r="B6209" i="11"/>
  <c r="C6209" i="11"/>
  <c r="D6209" i="11"/>
  <c r="B6210" i="11"/>
  <c r="C6210" i="11"/>
  <c r="D6210" i="11"/>
  <c r="B6211" i="11"/>
  <c r="C6211" i="11"/>
  <c r="D6211" i="11"/>
  <c r="B6212" i="11"/>
  <c r="C6212" i="11"/>
  <c r="D6212" i="11"/>
  <c r="B6213" i="11"/>
  <c r="C6213" i="11"/>
  <c r="D6213" i="11"/>
  <c r="B6214" i="11"/>
  <c r="C6214" i="11"/>
  <c r="D6214" i="11"/>
  <c r="B6215" i="11"/>
  <c r="C6215" i="11"/>
  <c r="D6215" i="11"/>
  <c r="B6216" i="11"/>
  <c r="C6216" i="11"/>
  <c r="D6216" i="11"/>
  <c r="B6217" i="11"/>
  <c r="C6217" i="11"/>
  <c r="D6217" i="11"/>
  <c r="B6218" i="11"/>
  <c r="C6218" i="11"/>
  <c r="D6218" i="11"/>
  <c r="B6219" i="11"/>
  <c r="C6219" i="11"/>
  <c r="D6219" i="11"/>
  <c r="B6220" i="11"/>
  <c r="C6220" i="11"/>
  <c r="D6220" i="11"/>
  <c r="B6221" i="11"/>
  <c r="C6221" i="11"/>
  <c r="D6221" i="11"/>
  <c r="B6222" i="11"/>
  <c r="C6222" i="11"/>
  <c r="D6222" i="11"/>
  <c r="B6223" i="11"/>
  <c r="C6223" i="11"/>
  <c r="D6223" i="11"/>
  <c r="B6224" i="11"/>
  <c r="C6224" i="11"/>
  <c r="D6224" i="11"/>
  <c r="B6225" i="11"/>
  <c r="C6225" i="11"/>
  <c r="D6225" i="11"/>
  <c r="B6226" i="11"/>
  <c r="C6226" i="11"/>
  <c r="D6226" i="11"/>
  <c r="B6227" i="11"/>
  <c r="C6227" i="11"/>
  <c r="D6227" i="11"/>
  <c r="B6228" i="11"/>
  <c r="C6228" i="11"/>
  <c r="D6228" i="11"/>
  <c r="B6229" i="11"/>
  <c r="C6229" i="11"/>
  <c r="D6229" i="11"/>
  <c r="B6230" i="11"/>
  <c r="C6230" i="11"/>
  <c r="D6230" i="11"/>
  <c r="B6231" i="11"/>
  <c r="C6231" i="11"/>
  <c r="D6231" i="11"/>
  <c r="B6232" i="11"/>
  <c r="C6232" i="11"/>
  <c r="D6232" i="11"/>
  <c r="B6233" i="11"/>
  <c r="C6233" i="11"/>
  <c r="D6233" i="11"/>
  <c r="B6234" i="11"/>
  <c r="C6234" i="11"/>
  <c r="D6234" i="11"/>
  <c r="B6235" i="11"/>
  <c r="C6235" i="11"/>
  <c r="D6235" i="11"/>
  <c r="B6236" i="11"/>
  <c r="C6236" i="11"/>
  <c r="D6236" i="11"/>
  <c r="B6237" i="11"/>
  <c r="C6237" i="11"/>
  <c r="D6237" i="11"/>
  <c r="B6238" i="11"/>
  <c r="C6238" i="11"/>
  <c r="D6238" i="11"/>
  <c r="B6239" i="11"/>
  <c r="C6239" i="11"/>
  <c r="D6239" i="11"/>
  <c r="B6240" i="11"/>
  <c r="C6240" i="11"/>
  <c r="D6240" i="11"/>
  <c r="B6241" i="11"/>
  <c r="C6241" i="11"/>
  <c r="D6241" i="11"/>
  <c r="B6242" i="11"/>
  <c r="C6242" i="11"/>
  <c r="D6242" i="11"/>
  <c r="B6243" i="11"/>
  <c r="C6243" i="11"/>
  <c r="D6243" i="11"/>
  <c r="B6244" i="11"/>
  <c r="C6244" i="11"/>
  <c r="D6244" i="11"/>
  <c r="B6245" i="11"/>
  <c r="C6245" i="11"/>
  <c r="D6245" i="11"/>
  <c r="B6246" i="11"/>
  <c r="C6246" i="11"/>
  <c r="D6246" i="11"/>
  <c r="B6247" i="11"/>
  <c r="C6247" i="11"/>
  <c r="D6247" i="11"/>
  <c r="B6248" i="11"/>
  <c r="C6248" i="11"/>
  <c r="D6248" i="11"/>
  <c r="B6249" i="11"/>
  <c r="C6249" i="11"/>
  <c r="D6249" i="11"/>
  <c r="B6250" i="11"/>
  <c r="C6250" i="11"/>
  <c r="D6250" i="11"/>
  <c r="B6251" i="11"/>
  <c r="C6251" i="11"/>
  <c r="D6251" i="11"/>
  <c r="B6252" i="11"/>
  <c r="C6252" i="11"/>
  <c r="D6252" i="11"/>
  <c r="B6253" i="11"/>
  <c r="C6253" i="11"/>
  <c r="D6253" i="11"/>
  <c r="B6254" i="11"/>
  <c r="C6254" i="11"/>
  <c r="D6254" i="11"/>
  <c r="B6255" i="11"/>
  <c r="C6255" i="11"/>
  <c r="D6255" i="11"/>
  <c r="B6256" i="11"/>
  <c r="C6256" i="11"/>
  <c r="D6256" i="11"/>
  <c r="B6257" i="11"/>
  <c r="C6257" i="11"/>
  <c r="D6257" i="11"/>
  <c r="B6258" i="11"/>
  <c r="C6258" i="11"/>
  <c r="D6258" i="11"/>
  <c r="B6259" i="11"/>
  <c r="C6259" i="11"/>
  <c r="D6259" i="11"/>
  <c r="B6260" i="11"/>
  <c r="C6260" i="11"/>
  <c r="D6260" i="11"/>
  <c r="B6261" i="11"/>
  <c r="C6261" i="11"/>
  <c r="D6261" i="11"/>
  <c r="B6262" i="11"/>
  <c r="C6262" i="11"/>
  <c r="D6262" i="11"/>
  <c r="B6263" i="11"/>
  <c r="C6263" i="11"/>
  <c r="D6263" i="11"/>
  <c r="B6264" i="11"/>
  <c r="C6264" i="11"/>
  <c r="D6264" i="11"/>
  <c r="B6265" i="11"/>
  <c r="C6265" i="11"/>
  <c r="D6265" i="11"/>
  <c r="B6266" i="11"/>
  <c r="C6266" i="11"/>
  <c r="D6266" i="11"/>
  <c r="B6267" i="11"/>
  <c r="C6267" i="11"/>
  <c r="D6267" i="11"/>
  <c r="B6268" i="11"/>
  <c r="C6268" i="11"/>
  <c r="D6268" i="11"/>
  <c r="B6269" i="11"/>
  <c r="C6269" i="11"/>
  <c r="D6269" i="11"/>
  <c r="B6270" i="11"/>
  <c r="C6270" i="11"/>
  <c r="D6270" i="11"/>
  <c r="B6271" i="11"/>
  <c r="C6271" i="11"/>
  <c r="D6271" i="11"/>
  <c r="B6272" i="11"/>
  <c r="C6272" i="11"/>
  <c r="D6272" i="11"/>
  <c r="B6273" i="11"/>
  <c r="C6273" i="11"/>
  <c r="D6273" i="11"/>
  <c r="B6274" i="11"/>
  <c r="C6274" i="11"/>
  <c r="D6274" i="11"/>
  <c r="B6275" i="11"/>
  <c r="C6275" i="11"/>
  <c r="D6275" i="11"/>
  <c r="B6276" i="11"/>
  <c r="C6276" i="11"/>
  <c r="D6276" i="11"/>
  <c r="B6277" i="11"/>
  <c r="C6277" i="11"/>
  <c r="D6277" i="11"/>
  <c r="B6278" i="11"/>
  <c r="C6278" i="11"/>
  <c r="D6278" i="11"/>
  <c r="B6279" i="11"/>
  <c r="C6279" i="11"/>
  <c r="D6279" i="11"/>
  <c r="B6280" i="11"/>
  <c r="C6280" i="11"/>
  <c r="D6280" i="11"/>
  <c r="B6281" i="11"/>
  <c r="C6281" i="11"/>
  <c r="D6281" i="11"/>
  <c r="B6282" i="11"/>
  <c r="C6282" i="11"/>
  <c r="D6282" i="11"/>
  <c r="B6283" i="11"/>
  <c r="C6283" i="11"/>
  <c r="D6283" i="11"/>
  <c r="B6284" i="11"/>
  <c r="C6284" i="11"/>
  <c r="D6284" i="11"/>
  <c r="B6285" i="11"/>
  <c r="C6285" i="11"/>
  <c r="D6285" i="11"/>
  <c r="B6286" i="11"/>
  <c r="C6286" i="11"/>
  <c r="D6286" i="11"/>
  <c r="B6287" i="11"/>
  <c r="C6287" i="11"/>
  <c r="D6287" i="11"/>
  <c r="B6288" i="11"/>
  <c r="C6288" i="11"/>
  <c r="D6288" i="11"/>
  <c r="B6289" i="11"/>
  <c r="C6289" i="11"/>
  <c r="D6289" i="11"/>
  <c r="B6290" i="11"/>
  <c r="C6290" i="11"/>
  <c r="D6290" i="11"/>
  <c r="B6291" i="11"/>
  <c r="C6291" i="11"/>
  <c r="D6291" i="11"/>
  <c r="B6292" i="11"/>
  <c r="C6292" i="11"/>
  <c r="D6292" i="11"/>
  <c r="B6293" i="11"/>
  <c r="C6293" i="11"/>
  <c r="D6293" i="11"/>
  <c r="B6294" i="11"/>
  <c r="C6294" i="11"/>
  <c r="D6294" i="11"/>
  <c r="B6295" i="11"/>
  <c r="C6295" i="11"/>
  <c r="D6295" i="11"/>
  <c r="B6296" i="11"/>
  <c r="C6296" i="11"/>
  <c r="D6296" i="11"/>
  <c r="B6297" i="11"/>
  <c r="C6297" i="11"/>
  <c r="D6297" i="11"/>
  <c r="B6298" i="11"/>
  <c r="C6298" i="11"/>
  <c r="D6298" i="11"/>
  <c r="B6299" i="11"/>
  <c r="C6299" i="11"/>
  <c r="D6299" i="11"/>
  <c r="B6300" i="11"/>
  <c r="C6300" i="11"/>
  <c r="D6300" i="11"/>
  <c r="B6301" i="11"/>
  <c r="C6301" i="11"/>
  <c r="D6301" i="11"/>
  <c r="B6302" i="11"/>
  <c r="C6302" i="11"/>
  <c r="D6302" i="11"/>
  <c r="B6303" i="11"/>
  <c r="C6303" i="11"/>
  <c r="D6303" i="11"/>
  <c r="B6304" i="11"/>
  <c r="C6304" i="11"/>
  <c r="D6304" i="11"/>
  <c r="B6305" i="11"/>
  <c r="C6305" i="11"/>
  <c r="D6305" i="11"/>
  <c r="B6306" i="11"/>
  <c r="C6306" i="11"/>
  <c r="D6306" i="11"/>
  <c r="B6307" i="11"/>
  <c r="C6307" i="11"/>
  <c r="D6307" i="11"/>
  <c r="B6308" i="11"/>
  <c r="C6308" i="11"/>
  <c r="D6308" i="11"/>
  <c r="B6309" i="11"/>
  <c r="C6309" i="11"/>
  <c r="D6309" i="11"/>
  <c r="B6310" i="11"/>
  <c r="C6310" i="11"/>
  <c r="D6310" i="11"/>
  <c r="B6311" i="11"/>
  <c r="C6311" i="11"/>
  <c r="D6311" i="11"/>
  <c r="B6312" i="11"/>
  <c r="C6312" i="11"/>
  <c r="D6312" i="11"/>
  <c r="B6313" i="11"/>
  <c r="C6313" i="11"/>
  <c r="D6313" i="11"/>
  <c r="B6314" i="11"/>
  <c r="C6314" i="11"/>
  <c r="D6314" i="11"/>
  <c r="B6315" i="11"/>
  <c r="C6315" i="11"/>
  <c r="D6315" i="11"/>
  <c r="B6316" i="11"/>
  <c r="C6316" i="11"/>
  <c r="D6316" i="11"/>
  <c r="B6317" i="11"/>
  <c r="C6317" i="11"/>
  <c r="D6317" i="11"/>
  <c r="B6318" i="11"/>
  <c r="C6318" i="11"/>
  <c r="D6318" i="11"/>
  <c r="B6319" i="11"/>
  <c r="C6319" i="11"/>
  <c r="D6319" i="11"/>
  <c r="B6320" i="11"/>
  <c r="C6320" i="11"/>
  <c r="D6320" i="11"/>
  <c r="B6321" i="11"/>
  <c r="C6321" i="11"/>
  <c r="D6321" i="11"/>
  <c r="B6322" i="11"/>
  <c r="C6322" i="11"/>
  <c r="D6322" i="11"/>
  <c r="B6323" i="11"/>
  <c r="C6323" i="11"/>
  <c r="D6323" i="11"/>
  <c r="B6324" i="11"/>
  <c r="C6324" i="11"/>
  <c r="D6324" i="11"/>
  <c r="B6325" i="11"/>
  <c r="C6325" i="11"/>
  <c r="D6325" i="11"/>
  <c r="B6326" i="11"/>
  <c r="C6326" i="11"/>
  <c r="D6326" i="11"/>
  <c r="B6327" i="11"/>
  <c r="C6327" i="11"/>
  <c r="D6327" i="11"/>
  <c r="B6328" i="11"/>
  <c r="C6328" i="11"/>
  <c r="D6328" i="11"/>
  <c r="B6329" i="11"/>
  <c r="C6329" i="11"/>
  <c r="D6329" i="11"/>
  <c r="B6330" i="11"/>
  <c r="C6330" i="11"/>
  <c r="D6330" i="11"/>
  <c r="B6331" i="11"/>
  <c r="C6331" i="11"/>
  <c r="D6331" i="11"/>
  <c r="B6332" i="11"/>
  <c r="C6332" i="11"/>
  <c r="D6332" i="11"/>
  <c r="B6333" i="11"/>
  <c r="C6333" i="11"/>
  <c r="D6333" i="11"/>
  <c r="B6334" i="11"/>
  <c r="C6334" i="11"/>
  <c r="D6334" i="11"/>
  <c r="B6335" i="11"/>
  <c r="C6335" i="11"/>
  <c r="D6335" i="11"/>
  <c r="B6336" i="11"/>
  <c r="C6336" i="11"/>
  <c r="D6336" i="11"/>
  <c r="B6337" i="11"/>
  <c r="C6337" i="11"/>
  <c r="D6337" i="11"/>
  <c r="B6338" i="11"/>
  <c r="C6338" i="11"/>
  <c r="D6338" i="11"/>
  <c r="B6339" i="11"/>
  <c r="C6339" i="11"/>
  <c r="D6339" i="11"/>
  <c r="B6340" i="11"/>
  <c r="C6340" i="11"/>
  <c r="D6340" i="11"/>
  <c r="B6341" i="11"/>
  <c r="C6341" i="11"/>
  <c r="D6341" i="11"/>
  <c r="B6342" i="11"/>
  <c r="C6342" i="11"/>
  <c r="D6342" i="11"/>
  <c r="B6343" i="11"/>
  <c r="C6343" i="11"/>
  <c r="D6343" i="11"/>
  <c r="B6344" i="11"/>
  <c r="C6344" i="11"/>
  <c r="D6344" i="11"/>
  <c r="B6345" i="11"/>
  <c r="C6345" i="11"/>
  <c r="D6345" i="11"/>
  <c r="B6346" i="11"/>
  <c r="C6346" i="11"/>
  <c r="D6346" i="11"/>
  <c r="B6347" i="11"/>
  <c r="C6347" i="11"/>
  <c r="D6347" i="11"/>
  <c r="B6348" i="11"/>
  <c r="C6348" i="11"/>
  <c r="D6348" i="11"/>
  <c r="B6349" i="11"/>
  <c r="C6349" i="11"/>
  <c r="D6349" i="11"/>
  <c r="B6350" i="11"/>
  <c r="C6350" i="11"/>
  <c r="D6350" i="11"/>
  <c r="B6351" i="11"/>
  <c r="C6351" i="11"/>
  <c r="D6351" i="11"/>
  <c r="B6352" i="11"/>
  <c r="C6352" i="11"/>
  <c r="D6352" i="11"/>
  <c r="B6353" i="11"/>
  <c r="C6353" i="11"/>
  <c r="D6353" i="11"/>
  <c r="B6354" i="11"/>
  <c r="C6354" i="11"/>
  <c r="D6354" i="11"/>
  <c r="B6355" i="11"/>
  <c r="C6355" i="11"/>
  <c r="D6355" i="11"/>
  <c r="B6356" i="11"/>
  <c r="C6356" i="11"/>
  <c r="D6356" i="11"/>
  <c r="B6357" i="11"/>
  <c r="C6357" i="11"/>
  <c r="D6357" i="11"/>
  <c r="B6358" i="11"/>
  <c r="C6358" i="11"/>
  <c r="D6358" i="11"/>
  <c r="B6359" i="11"/>
  <c r="C6359" i="11"/>
  <c r="D6359" i="11"/>
  <c r="B6360" i="11"/>
  <c r="C6360" i="11"/>
  <c r="D6360" i="11"/>
  <c r="B6361" i="11"/>
  <c r="C6361" i="11"/>
  <c r="D6361" i="11"/>
  <c r="B6362" i="11"/>
  <c r="C6362" i="11"/>
  <c r="D6362" i="11"/>
  <c r="B6363" i="11"/>
  <c r="C6363" i="11"/>
  <c r="D6363" i="11"/>
  <c r="B6364" i="11"/>
  <c r="C6364" i="11"/>
  <c r="D6364" i="11"/>
  <c r="B6365" i="11"/>
  <c r="C6365" i="11"/>
  <c r="D6365" i="11"/>
  <c r="B6366" i="11"/>
  <c r="C6366" i="11"/>
  <c r="D6366" i="11"/>
  <c r="B6367" i="11"/>
  <c r="C6367" i="11"/>
  <c r="D6367" i="11"/>
  <c r="B6368" i="11"/>
  <c r="C6368" i="11"/>
  <c r="D6368" i="11"/>
  <c r="B6369" i="11"/>
  <c r="C6369" i="11"/>
  <c r="D6369" i="11"/>
  <c r="B6370" i="11"/>
  <c r="C6370" i="11"/>
  <c r="D6370" i="11"/>
  <c r="B6371" i="11"/>
  <c r="C6371" i="11"/>
  <c r="D6371" i="11"/>
  <c r="B6372" i="11"/>
  <c r="C6372" i="11"/>
  <c r="D6372" i="11"/>
  <c r="B6373" i="11"/>
  <c r="C6373" i="11"/>
  <c r="D6373" i="11"/>
  <c r="B6374" i="11"/>
  <c r="C6374" i="11"/>
  <c r="D6374" i="11"/>
  <c r="B6375" i="11"/>
  <c r="C6375" i="11"/>
  <c r="D6375" i="11"/>
  <c r="B6376" i="11"/>
  <c r="C6376" i="11"/>
  <c r="D6376" i="11"/>
  <c r="B6377" i="11"/>
  <c r="C6377" i="11"/>
  <c r="D6377" i="11"/>
  <c r="B6378" i="11"/>
  <c r="C6378" i="11"/>
  <c r="D6378" i="11"/>
  <c r="B6379" i="11"/>
  <c r="C6379" i="11"/>
  <c r="D6379" i="11"/>
  <c r="B6380" i="11"/>
  <c r="C6380" i="11"/>
  <c r="D6380" i="11"/>
  <c r="B6381" i="11"/>
  <c r="C6381" i="11"/>
  <c r="D6381" i="11"/>
  <c r="B6382" i="11"/>
  <c r="C6382" i="11"/>
  <c r="D6382" i="11"/>
  <c r="B6383" i="11"/>
  <c r="C6383" i="11"/>
  <c r="D6383" i="11"/>
  <c r="B6384" i="11"/>
  <c r="C6384" i="11"/>
  <c r="D6384" i="11"/>
  <c r="B6385" i="11"/>
  <c r="C6385" i="11"/>
  <c r="D6385" i="11"/>
  <c r="B6386" i="11"/>
  <c r="C6386" i="11"/>
  <c r="D6386" i="11"/>
  <c r="B6387" i="11"/>
  <c r="C6387" i="11"/>
  <c r="D6387" i="11"/>
  <c r="B6388" i="11"/>
  <c r="C6388" i="11"/>
  <c r="D6388" i="11"/>
  <c r="B6389" i="11"/>
  <c r="C6389" i="11"/>
  <c r="D6389" i="11"/>
  <c r="B6390" i="11"/>
  <c r="C6390" i="11"/>
  <c r="D6390" i="11"/>
  <c r="B6391" i="11"/>
  <c r="C6391" i="11"/>
  <c r="D6391" i="11"/>
  <c r="B6392" i="11"/>
  <c r="C6392" i="11"/>
  <c r="D6392" i="11"/>
  <c r="B6393" i="11"/>
  <c r="C6393" i="11"/>
  <c r="D6393" i="11"/>
  <c r="B6394" i="11"/>
  <c r="C6394" i="11"/>
  <c r="D6394" i="11"/>
  <c r="B6395" i="11"/>
  <c r="C6395" i="11"/>
  <c r="D6395" i="11"/>
  <c r="B6396" i="11"/>
  <c r="C6396" i="11"/>
  <c r="D6396" i="11"/>
  <c r="B6397" i="11"/>
  <c r="C6397" i="11"/>
  <c r="D6397" i="11"/>
  <c r="B6398" i="11"/>
  <c r="C6398" i="11"/>
  <c r="D6398" i="11"/>
  <c r="B6399" i="11"/>
  <c r="C6399" i="11"/>
  <c r="D6399" i="11"/>
  <c r="B6400" i="11"/>
  <c r="C6400" i="11"/>
  <c r="D6400" i="11"/>
  <c r="B6401" i="11"/>
  <c r="C6401" i="11"/>
  <c r="D6401" i="11"/>
  <c r="B6402" i="11"/>
  <c r="C6402" i="11"/>
  <c r="D6402" i="11"/>
  <c r="B6403" i="11"/>
  <c r="C6403" i="11"/>
  <c r="D6403" i="11"/>
  <c r="B6404" i="11"/>
  <c r="C6404" i="11"/>
  <c r="D6404" i="11"/>
  <c r="B6405" i="11"/>
  <c r="C6405" i="11"/>
  <c r="D6405" i="11"/>
  <c r="B6406" i="11"/>
  <c r="C6406" i="11"/>
  <c r="D6406" i="11"/>
  <c r="B6407" i="11"/>
  <c r="C6407" i="11"/>
  <c r="D6407" i="11"/>
  <c r="B6408" i="11"/>
  <c r="C6408" i="11"/>
  <c r="D6408" i="11"/>
  <c r="B6409" i="11"/>
  <c r="C6409" i="11"/>
  <c r="D6409" i="11"/>
  <c r="B6410" i="11"/>
  <c r="C6410" i="11"/>
  <c r="D6410" i="11"/>
  <c r="B6411" i="11"/>
  <c r="C6411" i="11"/>
  <c r="D6411" i="11"/>
  <c r="B6412" i="11"/>
  <c r="C6412" i="11"/>
  <c r="D6412" i="11"/>
  <c r="B6413" i="11"/>
  <c r="C6413" i="11"/>
  <c r="D6413" i="11"/>
  <c r="B6414" i="11"/>
  <c r="C6414" i="11"/>
  <c r="D6414" i="11"/>
  <c r="B6415" i="11"/>
  <c r="C6415" i="11"/>
  <c r="D6415" i="11"/>
  <c r="B6416" i="11"/>
  <c r="C6416" i="11"/>
  <c r="D6416" i="11"/>
  <c r="B6417" i="11"/>
  <c r="C6417" i="11"/>
  <c r="D6417" i="11"/>
  <c r="B6418" i="11"/>
  <c r="C6418" i="11"/>
  <c r="D6418" i="11"/>
  <c r="B6419" i="11"/>
  <c r="C6419" i="11"/>
  <c r="D6419" i="11"/>
  <c r="B6420" i="11"/>
  <c r="C6420" i="11"/>
  <c r="D6420" i="11"/>
  <c r="B6421" i="11"/>
  <c r="C6421" i="11"/>
  <c r="D6421" i="11"/>
  <c r="B6422" i="11"/>
  <c r="C6422" i="11"/>
  <c r="D6422" i="11"/>
  <c r="B6423" i="11"/>
  <c r="C6423" i="11"/>
  <c r="D6423" i="11"/>
  <c r="B6424" i="11"/>
  <c r="C6424" i="11"/>
  <c r="D6424" i="11"/>
  <c r="B6425" i="11"/>
  <c r="C6425" i="11"/>
  <c r="D6425" i="11"/>
  <c r="B6426" i="11"/>
  <c r="C6426" i="11"/>
  <c r="D6426" i="11"/>
  <c r="B6427" i="11"/>
  <c r="C6427" i="11"/>
  <c r="D6427" i="11"/>
  <c r="B6428" i="11"/>
  <c r="C6428" i="11"/>
  <c r="D6428" i="11"/>
  <c r="B6429" i="11"/>
  <c r="C6429" i="11"/>
  <c r="D6429" i="11"/>
  <c r="B6430" i="11"/>
  <c r="C6430" i="11"/>
  <c r="D6430" i="11"/>
  <c r="B6431" i="11"/>
  <c r="C6431" i="11"/>
  <c r="D6431" i="11"/>
  <c r="B6432" i="11"/>
  <c r="C6432" i="11"/>
  <c r="D6432" i="11"/>
  <c r="B6433" i="11"/>
  <c r="C6433" i="11"/>
  <c r="D6433" i="11"/>
  <c r="B6434" i="11"/>
  <c r="C6434" i="11"/>
  <c r="D6434" i="11"/>
  <c r="B6435" i="11"/>
  <c r="C6435" i="11"/>
  <c r="D6435" i="11"/>
  <c r="B6436" i="11"/>
  <c r="C6436" i="11"/>
  <c r="D6436" i="11"/>
  <c r="B6437" i="11"/>
  <c r="C6437" i="11"/>
  <c r="D6437" i="11"/>
  <c r="B6438" i="11"/>
  <c r="C6438" i="11"/>
  <c r="D6438" i="11"/>
  <c r="B6439" i="11"/>
  <c r="C6439" i="11"/>
  <c r="D6439" i="11"/>
  <c r="B6440" i="11"/>
  <c r="C6440" i="11"/>
  <c r="D6440" i="11"/>
  <c r="B6441" i="11"/>
  <c r="C6441" i="11"/>
  <c r="D6441" i="11"/>
  <c r="B6442" i="11"/>
  <c r="C6442" i="11"/>
  <c r="D6442" i="11"/>
  <c r="B6443" i="11"/>
  <c r="C6443" i="11"/>
  <c r="D6443" i="11"/>
  <c r="B6444" i="11"/>
  <c r="C6444" i="11"/>
  <c r="D6444" i="11"/>
  <c r="B6445" i="11"/>
  <c r="C6445" i="11"/>
  <c r="D6445" i="11"/>
  <c r="B6446" i="11"/>
  <c r="C6446" i="11"/>
  <c r="D6446" i="11"/>
  <c r="B6447" i="11"/>
  <c r="C6447" i="11"/>
  <c r="D6447" i="11"/>
  <c r="B6448" i="11"/>
  <c r="C6448" i="11"/>
  <c r="D6448" i="11"/>
  <c r="B6449" i="11"/>
  <c r="C6449" i="11"/>
  <c r="D6449" i="11"/>
  <c r="B6450" i="11"/>
  <c r="C6450" i="11"/>
  <c r="D6450" i="11"/>
  <c r="B6451" i="11"/>
  <c r="C6451" i="11"/>
  <c r="D6451" i="11"/>
  <c r="B6452" i="11"/>
  <c r="C6452" i="11"/>
  <c r="D6452" i="11"/>
  <c r="B6453" i="11"/>
  <c r="C6453" i="11"/>
  <c r="D6453" i="11"/>
  <c r="B6454" i="11"/>
  <c r="C6454" i="11"/>
  <c r="D6454" i="11"/>
  <c r="B6455" i="11"/>
  <c r="C6455" i="11"/>
  <c r="D6455" i="11"/>
  <c r="B6456" i="11"/>
  <c r="C6456" i="11"/>
  <c r="D6456" i="11"/>
  <c r="B6457" i="11"/>
  <c r="C6457" i="11"/>
  <c r="D6457" i="11"/>
  <c r="B6458" i="11"/>
  <c r="C6458" i="11"/>
  <c r="D6458" i="11"/>
  <c r="B6459" i="11"/>
  <c r="C6459" i="11"/>
  <c r="D6459" i="11"/>
  <c r="B6460" i="11"/>
  <c r="C6460" i="11"/>
  <c r="D6460" i="11"/>
  <c r="B6461" i="11"/>
  <c r="C6461" i="11"/>
  <c r="D6461" i="11"/>
  <c r="B6462" i="11"/>
  <c r="C6462" i="11"/>
  <c r="D6462" i="11"/>
  <c r="B6463" i="11"/>
  <c r="C6463" i="11"/>
  <c r="D6463" i="11"/>
  <c r="B6464" i="11"/>
  <c r="C6464" i="11"/>
  <c r="D6464" i="11"/>
  <c r="B6465" i="11"/>
  <c r="C6465" i="11"/>
  <c r="D6465" i="11"/>
  <c r="B6466" i="11"/>
  <c r="C6466" i="11"/>
  <c r="D6466" i="11"/>
  <c r="B6467" i="11"/>
  <c r="C6467" i="11"/>
  <c r="D6467" i="11"/>
  <c r="B6468" i="11"/>
  <c r="C6468" i="11"/>
  <c r="D6468" i="11"/>
  <c r="B6469" i="11"/>
  <c r="C6469" i="11"/>
  <c r="D6469" i="11"/>
  <c r="B6470" i="11"/>
  <c r="C6470" i="11"/>
  <c r="D6470" i="11"/>
  <c r="B6471" i="11"/>
  <c r="C6471" i="11"/>
  <c r="D6471" i="11"/>
  <c r="B6472" i="11"/>
  <c r="C6472" i="11"/>
  <c r="D6472" i="11"/>
  <c r="B6473" i="11"/>
  <c r="C6473" i="11"/>
  <c r="D6473" i="11"/>
  <c r="B6474" i="11"/>
  <c r="C6474" i="11"/>
  <c r="D6474" i="11"/>
  <c r="B6475" i="11"/>
  <c r="C6475" i="11"/>
  <c r="D6475" i="11"/>
  <c r="B6476" i="11"/>
  <c r="C6476" i="11"/>
  <c r="D6476" i="11"/>
  <c r="B6477" i="11"/>
  <c r="C6477" i="11"/>
  <c r="D6477" i="11"/>
  <c r="B6478" i="11"/>
  <c r="C6478" i="11"/>
  <c r="D6478" i="11"/>
  <c r="B6479" i="11"/>
  <c r="C6479" i="11"/>
  <c r="D6479" i="11"/>
  <c r="B6480" i="11"/>
  <c r="C6480" i="11"/>
  <c r="D6480" i="11"/>
  <c r="B6481" i="11"/>
  <c r="C6481" i="11"/>
  <c r="D6481" i="11"/>
  <c r="B6482" i="11"/>
  <c r="C6482" i="11"/>
  <c r="D6482" i="11"/>
  <c r="B6483" i="11"/>
  <c r="C6483" i="11"/>
  <c r="D6483" i="11"/>
  <c r="B6484" i="11"/>
  <c r="C6484" i="11"/>
  <c r="D6484" i="11"/>
  <c r="B6485" i="11"/>
  <c r="C6485" i="11"/>
  <c r="D6485" i="11"/>
  <c r="B6486" i="11"/>
  <c r="C6486" i="11"/>
  <c r="D6486" i="11"/>
  <c r="B6487" i="11"/>
  <c r="C6487" i="11"/>
  <c r="D6487" i="11"/>
  <c r="B6488" i="11"/>
  <c r="C6488" i="11"/>
  <c r="D6488" i="11"/>
  <c r="B6489" i="11"/>
  <c r="C6489" i="11"/>
  <c r="D6489" i="11"/>
  <c r="B6490" i="11"/>
  <c r="C6490" i="11"/>
  <c r="D6490" i="11"/>
  <c r="B6491" i="11"/>
  <c r="C6491" i="11"/>
  <c r="D6491" i="11"/>
  <c r="B6492" i="11"/>
  <c r="C6492" i="11"/>
  <c r="D6492" i="11"/>
  <c r="B6493" i="11"/>
  <c r="C6493" i="11"/>
  <c r="D6493" i="11"/>
  <c r="B6494" i="11"/>
  <c r="C6494" i="11"/>
  <c r="D6494" i="11"/>
  <c r="B6495" i="11"/>
  <c r="C6495" i="11"/>
  <c r="D6495" i="11"/>
  <c r="B6496" i="11"/>
  <c r="C6496" i="11"/>
  <c r="D6496" i="11"/>
  <c r="B6497" i="11"/>
  <c r="C6497" i="11"/>
  <c r="D6497" i="11"/>
  <c r="B6498" i="11"/>
  <c r="C6498" i="11"/>
  <c r="D6498" i="11"/>
  <c r="B6499" i="11"/>
  <c r="C6499" i="11"/>
  <c r="D6499" i="11"/>
  <c r="B6500" i="11"/>
  <c r="C6500" i="11"/>
  <c r="D6500" i="11"/>
  <c r="B6501" i="11"/>
  <c r="C6501" i="11"/>
  <c r="D6501" i="11"/>
  <c r="B6502" i="11"/>
  <c r="C6502" i="11"/>
  <c r="D6502" i="11"/>
  <c r="B6503" i="11"/>
  <c r="C6503" i="11"/>
  <c r="D6503" i="11"/>
  <c r="B6504" i="11"/>
  <c r="C6504" i="11"/>
  <c r="D6504" i="11"/>
  <c r="B6505" i="11"/>
  <c r="C6505" i="11"/>
  <c r="D6505" i="11"/>
  <c r="B6506" i="11"/>
  <c r="C6506" i="11"/>
  <c r="D6506" i="11"/>
  <c r="B6507" i="11"/>
  <c r="C6507" i="11"/>
  <c r="D6507" i="11"/>
  <c r="B6508" i="11"/>
  <c r="C6508" i="11"/>
  <c r="D6508" i="11"/>
  <c r="B6509" i="11"/>
  <c r="C6509" i="11"/>
  <c r="D6509" i="11"/>
  <c r="B6510" i="11"/>
  <c r="C6510" i="11"/>
  <c r="D6510" i="11"/>
  <c r="B6511" i="11"/>
  <c r="C6511" i="11"/>
  <c r="D6511" i="11"/>
  <c r="B6512" i="11"/>
  <c r="C6512" i="11"/>
  <c r="D6512" i="11"/>
  <c r="B6513" i="11"/>
  <c r="C6513" i="11"/>
  <c r="D6513" i="11"/>
  <c r="B6514" i="11"/>
  <c r="C6514" i="11"/>
  <c r="D6514" i="11"/>
  <c r="B6515" i="11"/>
  <c r="C6515" i="11"/>
  <c r="D6515" i="11"/>
  <c r="B6516" i="11"/>
  <c r="C6516" i="11"/>
  <c r="D6516" i="11"/>
  <c r="B6517" i="11"/>
  <c r="C6517" i="11"/>
  <c r="D6517" i="11"/>
  <c r="B6518" i="11"/>
  <c r="C6518" i="11"/>
  <c r="D6518" i="11"/>
  <c r="B6519" i="11"/>
  <c r="C6519" i="11"/>
  <c r="D6519" i="11"/>
  <c r="B6520" i="11"/>
  <c r="C6520" i="11"/>
  <c r="D6520" i="11"/>
  <c r="B6521" i="11"/>
  <c r="C6521" i="11"/>
  <c r="D6521" i="11"/>
  <c r="B6522" i="11"/>
  <c r="C6522" i="11"/>
  <c r="D6522" i="11"/>
  <c r="B6523" i="11"/>
  <c r="C6523" i="11"/>
  <c r="D6523" i="11"/>
  <c r="B6524" i="11"/>
  <c r="C6524" i="11"/>
  <c r="D6524" i="11"/>
  <c r="B6525" i="11"/>
  <c r="C6525" i="11"/>
  <c r="D6525" i="11"/>
  <c r="B6526" i="11"/>
  <c r="C6526" i="11"/>
  <c r="D6526" i="11"/>
  <c r="B6527" i="11"/>
  <c r="C6527" i="11"/>
  <c r="D6527" i="11"/>
  <c r="B6528" i="11"/>
  <c r="C6528" i="11"/>
  <c r="D6528" i="11"/>
  <c r="B6529" i="11"/>
  <c r="C6529" i="11"/>
  <c r="D6529" i="11"/>
  <c r="B6530" i="11"/>
  <c r="C6530" i="11"/>
  <c r="D6530" i="11"/>
  <c r="B6531" i="11"/>
  <c r="C6531" i="11"/>
  <c r="D6531" i="11"/>
  <c r="B6532" i="11"/>
  <c r="C6532" i="11"/>
  <c r="D6532" i="11"/>
  <c r="B6533" i="11"/>
  <c r="C6533" i="11"/>
  <c r="D6533" i="11"/>
  <c r="B6534" i="11"/>
  <c r="C6534" i="11"/>
  <c r="D6534" i="11"/>
  <c r="B6535" i="11"/>
  <c r="C6535" i="11"/>
  <c r="D6535" i="11"/>
  <c r="B6536" i="11"/>
  <c r="C6536" i="11"/>
  <c r="D6536" i="11"/>
  <c r="B6537" i="11"/>
  <c r="C6537" i="11"/>
  <c r="D6537" i="11"/>
  <c r="B6538" i="11"/>
  <c r="C6538" i="11"/>
  <c r="D6538" i="11"/>
  <c r="B6539" i="11"/>
  <c r="C6539" i="11"/>
  <c r="D6539" i="11"/>
  <c r="B6540" i="11"/>
  <c r="C6540" i="11"/>
  <c r="D6540" i="11"/>
  <c r="B6541" i="11"/>
  <c r="C6541" i="11"/>
  <c r="D6541" i="11"/>
  <c r="B6542" i="11"/>
  <c r="C6542" i="11"/>
  <c r="D6542" i="11"/>
  <c r="B6543" i="11"/>
  <c r="C6543" i="11"/>
  <c r="D6543" i="11"/>
  <c r="B6544" i="11"/>
  <c r="C6544" i="11"/>
  <c r="D6544" i="11"/>
  <c r="B6545" i="11"/>
  <c r="C6545" i="11"/>
  <c r="D6545" i="11"/>
  <c r="B6546" i="11"/>
  <c r="C6546" i="11"/>
  <c r="D6546" i="11"/>
  <c r="B6547" i="11"/>
  <c r="C6547" i="11"/>
  <c r="D6547" i="11"/>
  <c r="B6548" i="11"/>
  <c r="C6548" i="11"/>
  <c r="D6548" i="11"/>
  <c r="B6549" i="11"/>
  <c r="C6549" i="11"/>
  <c r="D6549" i="11"/>
  <c r="B6550" i="11"/>
  <c r="C6550" i="11"/>
  <c r="D6550" i="11"/>
  <c r="B6551" i="11"/>
  <c r="C6551" i="11"/>
  <c r="D6551" i="11"/>
  <c r="B6552" i="11"/>
  <c r="C6552" i="11"/>
  <c r="D6552" i="11"/>
  <c r="B6553" i="11"/>
  <c r="C6553" i="11"/>
  <c r="D6553" i="11"/>
  <c r="B6554" i="11"/>
  <c r="C6554" i="11"/>
  <c r="D6554" i="11"/>
  <c r="B6555" i="11"/>
  <c r="C6555" i="11"/>
  <c r="D6555" i="11"/>
  <c r="B6556" i="11"/>
  <c r="C6556" i="11"/>
  <c r="D6556" i="11"/>
  <c r="B6557" i="11"/>
  <c r="C6557" i="11"/>
  <c r="D6557" i="11"/>
  <c r="B6558" i="11"/>
  <c r="C6558" i="11"/>
  <c r="D6558" i="11"/>
  <c r="B6559" i="11"/>
  <c r="C6559" i="11"/>
  <c r="D6559" i="11"/>
  <c r="B6560" i="11"/>
  <c r="C6560" i="11"/>
  <c r="D6560" i="11"/>
  <c r="B6561" i="11"/>
  <c r="C6561" i="11"/>
  <c r="D6561" i="11"/>
  <c r="B6562" i="11"/>
  <c r="C6562" i="11"/>
  <c r="D6562" i="11"/>
  <c r="B6563" i="11"/>
  <c r="C6563" i="11"/>
  <c r="D6563" i="11"/>
  <c r="B6564" i="11"/>
  <c r="C6564" i="11"/>
  <c r="D6564" i="11"/>
  <c r="B6565" i="11"/>
  <c r="C6565" i="11"/>
  <c r="D6565" i="11"/>
  <c r="B6566" i="11"/>
  <c r="C6566" i="11"/>
  <c r="D6566" i="11"/>
  <c r="B6567" i="11"/>
  <c r="C6567" i="11"/>
  <c r="D6567" i="11"/>
  <c r="B6568" i="11"/>
  <c r="C6568" i="11"/>
  <c r="D6568" i="11"/>
  <c r="B6569" i="11"/>
  <c r="C6569" i="11"/>
  <c r="D6569" i="11"/>
  <c r="B6570" i="11"/>
  <c r="C6570" i="11"/>
  <c r="D6570" i="11"/>
  <c r="B6571" i="11"/>
  <c r="C6571" i="11"/>
  <c r="D6571" i="11"/>
  <c r="B6572" i="11"/>
  <c r="C6572" i="11"/>
  <c r="D6572" i="11"/>
  <c r="B6573" i="11"/>
  <c r="C6573" i="11"/>
  <c r="D6573" i="11"/>
  <c r="B6574" i="11"/>
  <c r="C6574" i="11"/>
  <c r="D6574" i="11"/>
  <c r="B6575" i="11"/>
  <c r="C6575" i="11"/>
  <c r="D6575" i="11"/>
  <c r="B6576" i="11"/>
  <c r="C6576" i="11"/>
  <c r="D6576" i="11"/>
  <c r="B6577" i="11"/>
  <c r="C6577" i="11"/>
  <c r="D6577" i="11"/>
  <c r="B6578" i="11"/>
  <c r="C6578" i="11"/>
  <c r="D6578" i="11"/>
  <c r="B6579" i="11"/>
  <c r="C6579" i="11"/>
  <c r="D6579" i="11"/>
  <c r="B6580" i="11"/>
  <c r="C6580" i="11"/>
  <c r="D6580" i="11"/>
  <c r="B6581" i="11"/>
  <c r="C6581" i="11"/>
  <c r="D6581" i="11"/>
  <c r="B6582" i="11"/>
  <c r="C6582" i="11"/>
  <c r="D6582" i="11"/>
  <c r="B6583" i="11"/>
  <c r="C6583" i="11"/>
  <c r="D6583" i="11"/>
  <c r="B6584" i="11"/>
  <c r="C6584" i="11"/>
  <c r="D6584" i="11"/>
  <c r="B6585" i="11"/>
  <c r="C6585" i="11"/>
  <c r="D6585" i="11"/>
  <c r="B6586" i="11"/>
  <c r="C6586" i="11"/>
  <c r="D6586" i="11"/>
  <c r="B6587" i="11"/>
  <c r="C6587" i="11"/>
  <c r="D6587" i="11"/>
  <c r="B6588" i="11"/>
  <c r="C6588" i="11"/>
  <c r="D6588" i="11"/>
  <c r="B6589" i="11"/>
  <c r="C6589" i="11"/>
  <c r="D6589" i="11"/>
  <c r="B6590" i="11"/>
  <c r="C6590" i="11"/>
  <c r="D6590" i="11"/>
  <c r="B6591" i="11"/>
  <c r="C6591" i="11"/>
  <c r="D6591" i="11"/>
  <c r="B6592" i="11"/>
  <c r="C6592" i="11"/>
  <c r="D6592" i="11"/>
  <c r="B6593" i="11"/>
  <c r="C6593" i="11"/>
  <c r="D6593" i="11"/>
  <c r="B6594" i="11"/>
  <c r="C6594" i="11"/>
  <c r="D6594" i="11"/>
  <c r="B6595" i="11"/>
  <c r="C6595" i="11"/>
  <c r="D6595" i="11"/>
  <c r="B6596" i="11"/>
  <c r="C6596" i="11"/>
  <c r="D6596" i="11"/>
  <c r="B6597" i="11"/>
  <c r="C6597" i="11"/>
  <c r="D6597" i="11"/>
  <c r="B6598" i="11"/>
  <c r="C6598" i="11"/>
  <c r="D6598" i="11"/>
  <c r="B6599" i="11"/>
  <c r="C6599" i="11"/>
  <c r="D6599" i="11"/>
  <c r="B6600" i="11"/>
  <c r="C6600" i="11"/>
  <c r="D6600" i="11"/>
  <c r="B6601" i="11"/>
  <c r="C6601" i="11"/>
  <c r="D6601" i="11"/>
  <c r="B6602" i="11"/>
  <c r="C6602" i="11"/>
  <c r="D6602" i="11"/>
  <c r="B6603" i="11"/>
  <c r="C6603" i="11"/>
  <c r="D6603" i="11"/>
  <c r="B6604" i="11"/>
  <c r="C6604" i="11"/>
  <c r="D6604" i="11"/>
  <c r="B6605" i="11"/>
  <c r="C6605" i="11"/>
  <c r="D6605" i="11"/>
  <c r="B6606" i="11"/>
  <c r="C6606" i="11"/>
  <c r="D6606" i="11"/>
  <c r="B6607" i="11"/>
  <c r="C6607" i="11"/>
  <c r="D6607" i="11"/>
  <c r="B6608" i="11"/>
  <c r="C6608" i="11"/>
  <c r="D6608" i="11"/>
  <c r="B6609" i="11"/>
  <c r="C6609" i="11"/>
  <c r="D6609" i="11"/>
  <c r="B6610" i="11"/>
  <c r="C6610" i="11"/>
  <c r="D6610" i="11"/>
  <c r="B6611" i="11"/>
  <c r="C6611" i="11"/>
  <c r="D6611" i="11"/>
  <c r="B6612" i="11"/>
  <c r="C6612" i="11"/>
  <c r="D6612" i="11"/>
  <c r="B6613" i="11"/>
  <c r="C6613" i="11"/>
  <c r="D6613" i="11"/>
  <c r="B6614" i="11"/>
  <c r="C6614" i="11"/>
  <c r="D6614" i="11"/>
  <c r="B6615" i="11"/>
  <c r="C6615" i="11"/>
  <c r="D6615" i="11"/>
  <c r="B6616" i="11"/>
  <c r="C6616" i="11"/>
  <c r="D6616" i="11"/>
  <c r="B6617" i="11"/>
  <c r="C6617" i="11"/>
  <c r="D6617" i="11"/>
  <c r="B6618" i="11"/>
  <c r="C6618" i="11"/>
  <c r="D6618" i="11"/>
  <c r="B6619" i="11"/>
  <c r="C6619" i="11"/>
  <c r="D6619" i="11"/>
  <c r="B6620" i="11"/>
  <c r="C6620" i="11"/>
  <c r="D6620" i="11"/>
  <c r="B6621" i="11"/>
  <c r="C6621" i="11"/>
  <c r="D6621" i="11"/>
  <c r="B6622" i="11"/>
  <c r="C6622" i="11"/>
  <c r="D6622" i="11"/>
  <c r="B6623" i="11"/>
  <c r="C6623" i="11"/>
  <c r="D6623" i="11"/>
  <c r="B6624" i="11"/>
  <c r="C6624" i="11"/>
  <c r="D6624" i="11"/>
  <c r="B6625" i="11"/>
  <c r="C6625" i="11"/>
  <c r="D6625" i="11"/>
  <c r="B6626" i="11"/>
  <c r="C6626" i="11"/>
  <c r="D6626" i="11"/>
  <c r="B6627" i="11"/>
  <c r="C6627" i="11"/>
  <c r="D6627" i="11"/>
  <c r="B6628" i="11"/>
  <c r="C6628" i="11"/>
  <c r="D6628" i="11"/>
  <c r="B6629" i="11"/>
  <c r="C6629" i="11"/>
  <c r="D6629" i="11"/>
  <c r="B6630" i="11"/>
  <c r="C6630" i="11"/>
  <c r="D6630" i="11"/>
  <c r="B6631" i="11"/>
  <c r="C6631" i="11"/>
  <c r="D6631" i="11"/>
  <c r="B6632" i="11"/>
  <c r="C6632" i="11"/>
  <c r="D6632" i="11"/>
  <c r="B6633" i="11"/>
  <c r="C6633" i="11"/>
  <c r="D6633" i="11"/>
  <c r="B6634" i="11"/>
  <c r="C6634" i="11"/>
  <c r="D6634" i="11"/>
  <c r="B6635" i="11"/>
  <c r="C6635" i="11"/>
  <c r="D6635" i="11"/>
  <c r="B6636" i="11"/>
  <c r="C6636" i="11"/>
  <c r="D6636" i="11"/>
  <c r="B6637" i="11"/>
  <c r="C6637" i="11"/>
  <c r="D6637" i="11"/>
  <c r="B6638" i="11"/>
  <c r="C6638" i="11"/>
  <c r="D6638" i="11"/>
  <c r="B6639" i="11"/>
  <c r="C6639" i="11"/>
  <c r="D6639" i="11"/>
  <c r="B6640" i="11"/>
  <c r="C6640" i="11"/>
  <c r="D6640" i="11"/>
  <c r="B6641" i="11"/>
  <c r="C6641" i="11"/>
  <c r="D6641" i="11"/>
  <c r="B6642" i="11"/>
  <c r="C6642" i="11"/>
  <c r="D6642" i="11"/>
  <c r="B6643" i="11"/>
  <c r="C6643" i="11"/>
  <c r="D6643" i="11"/>
  <c r="B6644" i="11"/>
  <c r="C6644" i="11"/>
  <c r="D6644" i="11"/>
  <c r="B6645" i="11"/>
  <c r="C6645" i="11"/>
  <c r="D6645" i="11"/>
  <c r="B6646" i="11"/>
  <c r="C6646" i="11"/>
  <c r="D6646" i="11"/>
  <c r="B6647" i="11"/>
  <c r="C6647" i="11"/>
  <c r="D6647" i="11"/>
  <c r="B6648" i="11"/>
  <c r="C6648" i="11"/>
  <c r="D6648" i="11"/>
  <c r="B6649" i="11"/>
  <c r="C6649" i="11"/>
  <c r="D6649" i="11"/>
  <c r="B6650" i="11"/>
  <c r="C6650" i="11"/>
  <c r="D6650" i="11"/>
  <c r="B6651" i="11"/>
  <c r="C6651" i="11"/>
  <c r="D6651" i="11"/>
  <c r="B6652" i="11"/>
  <c r="C6652" i="11"/>
  <c r="D6652" i="11"/>
  <c r="B6653" i="11"/>
  <c r="C6653" i="11"/>
  <c r="D6653" i="11"/>
  <c r="B6654" i="11"/>
  <c r="C6654" i="11"/>
  <c r="D6654" i="11"/>
  <c r="B6655" i="11"/>
  <c r="C6655" i="11"/>
  <c r="D6655" i="11"/>
  <c r="B6656" i="11"/>
  <c r="C6656" i="11"/>
  <c r="D6656" i="11"/>
  <c r="B6657" i="11"/>
  <c r="C6657" i="11"/>
  <c r="D6657" i="11"/>
  <c r="B6658" i="11"/>
  <c r="C6658" i="11"/>
  <c r="D6658" i="11"/>
  <c r="B6659" i="11"/>
  <c r="C6659" i="11"/>
  <c r="D6659" i="11"/>
  <c r="B6660" i="11"/>
  <c r="C6660" i="11"/>
  <c r="D6660" i="11"/>
  <c r="B6661" i="11"/>
  <c r="C6661" i="11"/>
  <c r="D6661" i="11"/>
  <c r="B6662" i="11"/>
  <c r="C6662" i="11"/>
  <c r="D6662" i="11"/>
  <c r="B6663" i="11"/>
  <c r="C6663" i="11"/>
  <c r="D6663" i="11"/>
  <c r="B6664" i="11"/>
  <c r="C6664" i="11"/>
  <c r="D6664" i="11"/>
  <c r="B6665" i="11"/>
  <c r="C6665" i="11"/>
  <c r="D6665" i="11"/>
  <c r="B6666" i="11"/>
  <c r="C6666" i="11"/>
  <c r="D6666" i="11"/>
  <c r="B6667" i="11"/>
  <c r="C6667" i="11"/>
  <c r="D6667" i="11"/>
  <c r="B6668" i="11"/>
  <c r="C6668" i="11"/>
  <c r="D6668" i="11"/>
  <c r="B6669" i="11"/>
  <c r="C6669" i="11"/>
  <c r="D6669" i="11"/>
  <c r="B6670" i="11"/>
  <c r="C6670" i="11"/>
  <c r="D6670" i="11"/>
  <c r="B6671" i="11"/>
  <c r="C6671" i="11"/>
  <c r="D6671" i="11"/>
  <c r="B6672" i="11"/>
  <c r="C6672" i="11"/>
  <c r="D6672" i="11"/>
  <c r="B6673" i="11"/>
  <c r="C6673" i="11"/>
  <c r="D6673" i="11"/>
  <c r="B6674" i="11"/>
  <c r="C6674" i="11"/>
  <c r="D6674" i="11"/>
  <c r="B6675" i="11"/>
  <c r="C6675" i="11"/>
  <c r="D6675" i="11"/>
  <c r="B6676" i="11"/>
  <c r="C6676" i="11"/>
  <c r="D6676" i="11"/>
  <c r="B6677" i="11"/>
  <c r="C6677" i="11"/>
  <c r="D6677" i="11"/>
  <c r="B6678" i="11"/>
  <c r="C6678" i="11"/>
  <c r="D6678" i="11"/>
  <c r="B6679" i="11"/>
  <c r="C6679" i="11"/>
  <c r="D6679" i="11"/>
  <c r="B6680" i="11"/>
  <c r="C6680" i="11"/>
  <c r="D6680" i="11"/>
  <c r="B6681" i="11"/>
  <c r="C6681" i="11"/>
  <c r="D6681" i="11"/>
  <c r="B6682" i="11"/>
  <c r="C6682" i="11"/>
  <c r="D6682" i="11"/>
  <c r="B6683" i="11"/>
  <c r="C6683" i="11"/>
  <c r="D6683" i="11"/>
  <c r="B6684" i="11"/>
  <c r="C6684" i="11"/>
  <c r="D6684" i="11"/>
  <c r="B6685" i="11"/>
  <c r="C6685" i="11"/>
  <c r="D6685" i="11"/>
  <c r="B6686" i="11"/>
  <c r="C6686" i="11"/>
  <c r="D6686" i="11"/>
  <c r="B6687" i="11"/>
  <c r="C6687" i="11"/>
  <c r="D6687" i="11"/>
  <c r="B6688" i="11"/>
  <c r="C6688" i="11"/>
  <c r="D6688" i="11"/>
  <c r="B6689" i="11"/>
  <c r="C6689" i="11"/>
  <c r="D6689" i="11"/>
  <c r="B6690" i="11"/>
  <c r="C6690" i="11"/>
  <c r="D6690" i="11"/>
  <c r="B6691" i="11"/>
  <c r="C6691" i="11"/>
  <c r="D6691" i="11"/>
  <c r="B6692" i="11"/>
  <c r="C6692" i="11"/>
  <c r="D6692" i="11"/>
  <c r="B6693" i="11"/>
  <c r="C6693" i="11"/>
  <c r="D6693" i="11"/>
  <c r="B6694" i="11"/>
  <c r="C6694" i="11"/>
  <c r="D6694" i="11"/>
  <c r="B6695" i="11"/>
  <c r="C6695" i="11"/>
  <c r="D6695" i="11"/>
  <c r="B6696" i="11"/>
  <c r="C6696" i="11"/>
  <c r="D6696" i="11"/>
  <c r="B6697" i="11"/>
  <c r="C6697" i="11"/>
  <c r="D6697" i="11"/>
  <c r="B6698" i="11"/>
  <c r="C6698" i="11"/>
  <c r="D6698" i="11"/>
  <c r="B6699" i="11"/>
  <c r="C6699" i="11"/>
  <c r="D6699" i="11"/>
  <c r="B6700" i="11"/>
  <c r="C6700" i="11"/>
  <c r="D6700" i="11"/>
  <c r="B6701" i="11"/>
  <c r="C6701" i="11"/>
  <c r="D6701" i="11"/>
  <c r="B6702" i="11"/>
  <c r="C6702" i="11"/>
  <c r="D6702" i="11"/>
  <c r="B6703" i="11"/>
  <c r="C6703" i="11"/>
  <c r="D6703" i="11"/>
  <c r="B6704" i="11"/>
  <c r="C6704" i="11"/>
  <c r="D6704" i="11"/>
  <c r="B6705" i="11"/>
  <c r="C6705" i="11"/>
  <c r="D6705" i="11"/>
  <c r="B6706" i="11"/>
  <c r="C6706" i="11"/>
  <c r="D6706" i="11"/>
  <c r="B6707" i="11"/>
  <c r="C6707" i="11"/>
  <c r="D6707" i="11"/>
  <c r="B6708" i="11"/>
  <c r="C6708" i="11"/>
  <c r="D6708" i="11"/>
  <c r="B6709" i="11"/>
  <c r="C6709" i="11"/>
  <c r="D6709" i="11"/>
  <c r="B6710" i="11"/>
  <c r="C6710" i="11"/>
  <c r="D6710" i="11"/>
  <c r="B6711" i="11"/>
  <c r="C6711" i="11"/>
  <c r="D6711" i="11"/>
  <c r="B6712" i="11"/>
  <c r="C6712" i="11"/>
  <c r="D6712" i="11"/>
  <c r="B6713" i="11"/>
  <c r="C6713" i="11"/>
  <c r="D6713" i="11"/>
  <c r="B6714" i="11"/>
  <c r="C6714" i="11"/>
  <c r="D6714" i="11"/>
  <c r="B6715" i="11"/>
  <c r="C6715" i="11"/>
  <c r="D6715" i="11"/>
  <c r="B6716" i="11"/>
  <c r="C6716" i="11"/>
  <c r="D6716" i="11"/>
  <c r="B6717" i="11"/>
  <c r="C6717" i="11"/>
  <c r="D6717" i="11"/>
  <c r="B6718" i="11"/>
  <c r="C6718" i="11"/>
  <c r="D6718" i="11"/>
  <c r="B6719" i="11"/>
  <c r="C6719" i="11"/>
  <c r="D6719" i="11"/>
  <c r="B6720" i="11"/>
  <c r="C6720" i="11"/>
  <c r="D6720" i="11"/>
  <c r="B6721" i="11"/>
  <c r="C6721" i="11"/>
  <c r="D6721" i="11"/>
  <c r="B6722" i="11"/>
  <c r="C6722" i="11"/>
  <c r="D6722" i="11"/>
  <c r="B6723" i="11"/>
  <c r="C6723" i="11"/>
  <c r="D6723" i="11"/>
  <c r="B6724" i="11"/>
  <c r="C6724" i="11"/>
  <c r="D6724" i="11"/>
  <c r="B6725" i="11"/>
  <c r="C6725" i="11"/>
  <c r="D6725" i="11"/>
  <c r="B6726" i="11"/>
  <c r="C6726" i="11"/>
  <c r="D6726" i="11"/>
  <c r="B6727" i="11"/>
  <c r="C6727" i="11"/>
  <c r="D6727" i="11"/>
  <c r="B6728" i="11"/>
  <c r="C6728" i="11"/>
  <c r="D6728" i="11"/>
  <c r="B6729" i="11"/>
  <c r="C6729" i="11"/>
  <c r="D6729" i="11"/>
  <c r="B6730" i="11"/>
  <c r="C6730" i="11"/>
  <c r="D6730" i="11"/>
  <c r="B6731" i="11"/>
  <c r="C6731" i="11"/>
  <c r="D6731" i="11"/>
  <c r="B6732" i="11"/>
  <c r="C6732" i="11"/>
  <c r="D6732" i="11"/>
  <c r="B6733" i="11"/>
  <c r="C6733" i="11"/>
  <c r="D6733" i="11"/>
  <c r="B6734" i="11"/>
  <c r="C6734" i="11"/>
  <c r="D6734" i="11"/>
  <c r="B6735" i="11"/>
  <c r="C6735" i="11"/>
  <c r="D6735" i="11"/>
  <c r="B6736" i="11"/>
  <c r="C6736" i="11"/>
  <c r="D6736" i="11"/>
  <c r="B6737" i="11"/>
  <c r="C6737" i="11"/>
  <c r="D6737" i="11"/>
  <c r="B6738" i="11"/>
  <c r="C6738" i="11"/>
  <c r="D6738" i="11"/>
  <c r="B6739" i="11"/>
  <c r="C6739" i="11"/>
  <c r="D6739" i="11"/>
  <c r="B6740" i="11"/>
  <c r="C6740" i="11"/>
  <c r="D6740" i="11"/>
  <c r="B6741" i="11"/>
  <c r="C6741" i="11"/>
  <c r="D6741" i="11"/>
  <c r="B6742" i="11"/>
  <c r="C6742" i="11"/>
  <c r="D6742" i="11"/>
  <c r="B6743" i="11"/>
  <c r="C6743" i="11"/>
  <c r="D6743" i="11"/>
  <c r="B6744" i="11"/>
  <c r="C6744" i="11"/>
  <c r="D6744" i="11"/>
  <c r="B6745" i="11"/>
  <c r="C6745" i="11"/>
  <c r="D6745" i="11"/>
  <c r="B6746" i="11"/>
  <c r="C6746" i="11"/>
  <c r="D6746" i="11"/>
  <c r="B6747" i="11"/>
  <c r="C6747" i="11"/>
  <c r="D6747" i="11"/>
  <c r="B6748" i="11"/>
  <c r="C6748" i="11"/>
  <c r="D6748" i="11"/>
  <c r="B6749" i="11"/>
  <c r="C6749" i="11"/>
  <c r="D6749" i="11"/>
  <c r="B6750" i="11"/>
  <c r="C6750" i="11"/>
  <c r="D6750" i="11"/>
  <c r="B6751" i="11"/>
  <c r="C6751" i="11"/>
  <c r="D6751" i="11"/>
  <c r="B6752" i="11"/>
  <c r="C6752" i="11"/>
  <c r="D6752" i="11"/>
  <c r="B6753" i="11"/>
  <c r="C6753" i="11"/>
  <c r="D6753" i="11"/>
  <c r="B6754" i="11"/>
  <c r="C6754" i="11"/>
  <c r="D6754" i="11"/>
  <c r="B6755" i="11"/>
  <c r="C6755" i="11"/>
  <c r="D6755" i="11"/>
  <c r="B6756" i="11"/>
  <c r="C6756" i="11"/>
  <c r="D6756" i="11"/>
  <c r="B6757" i="11"/>
  <c r="C6757" i="11"/>
  <c r="D6757" i="11"/>
  <c r="B6758" i="11"/>
  <c r="C6758" i="11"/>
  <c r="D6758" i="11"/>
  <c r="B6759" i="11"/>
  <c r="C6759" i="11"/>
  <c r="D6759" i="11"/>
  <c r="B6760" i="11"/>
  <c r="C6760" i="11"/>
  <c r="D6760" i="11"/>
  <c r="B6761" i="11"/>
  <c r="C6761" i="11"/>
  <c r="D6761" i="11"/>
  <c r="B6762" i="11"/>
  <c r="C6762" i="11"/>
  <c r="D6762" i="11"/>
  <c r="B6763" i="11"/>
  <c r="C6763" i="11"/>
  <c r="D6763" i="11"/>
  <c r="B6764" i="11"/>
  <c r="C6764" i="11"/>
  <c r="D6764" i="11"/>
  <c r="B6765" i="11"/>
  <c r="C6765" i="11"/>
  <c r="D6765" i="11"/>
  <c r="B6766" i="11"/>
  <c r="C6766" i="11"/>
  <c r="D6766" i="11"/>
  <c r="B6767" i="11"/>
  <c r="C6767" i="11"/>
  <c r="D6767" i="11"/>
  <c r="B6768" i="11"/>
  <c r="C6768" i="11"/>
  <c r="D6768" i="11"/>
  <c r="B6769" i="11"/>
  <c r="C6769" i="11"/>
  <c r="D6769" i="11"/>
  <c r="B6770" i="11"/>
  <c r="C6770" i="11"/>
  <c r="D6770" i="11"/>
  <c r="B6771" i="11"/>
  <c r="C6771" i="11"/>
  <c r="D6771" i="11"/>
  <c r="B6772" i="11"/>
  <c r="C6772" i="11"/>
  <c r="D6772" i="11"/>
  <c r="B6773" i="11"/>
  <c r="C6773" i="11"/>
  <c r="D6773" i="11"/>
  <c r="B6774" i="11"/>
  <c r="C6774" i="11"/>
  <c r="D6774" i="11"/>
  <c r="B6775" i="11"/>
  <c r="C6775" i="11"/>
  <c r="D6775" i="11"/>
  <c r="B6776" i="11"/>
  <c r="C6776" i="11"/>
  <c r="D6776" i="11"/>
  <c r="B6777" i="11"/>
  <c r="C6777" i="11"/>
  <c r="D6777" i="11"/>
  <c r="B6778" i="11"/>
  <c r="C6778" i="11"/>
  <c r="D6778" i="11"/>
  <c r="B6779" i="11"/>
  <c r="C6779" i="11"/>
  <c r="D6779" i="11"/>
  <c r="B6780" i="11"/>
  <c r="C6780" i="11"/>
  <c r="D6780" i="11"/>
  <c r="B6781" i="11"/>
  <c r="C6781" i="11"/>
  <c r="D6781" i="11"/>
  <c r="B6782" i="11"/>
  <c r="C6782" i="11"/>
  <c r="D6782" i="11"/>
  <c r="B6783" i="11"/>
  <c r="C6783" i="11"/>
  <c r="D6783" i="11"/>
  <c r="B6784" i="11"/>
  <c r="C6784" i="11"/>
  <c r="D6784" i="11"/>
  <c r="B6785" i="11"/>
  <c r="C6785" i="11"/>
  <c r="D6785" i="11"/>
  <c r="B6786" i="11"/>
  <c r="C6786" i="11"/>
  <c r="D6786" i="11"/>
  <c r="B6787" i="11"/>
  <c r="C6787" i="11"/>
  <c r="D6787" i="11"/>
  <c r="B6788" i="11"/>
  <c r="C6788" i="11"/>
  <c r="D6788" i="11"/>
  <c r="B6789" i="11"/>
  <c r="C6789" i="11"/>
  <c r="D6789" i="11"/>
  <c r="B6790" i="11"/>
  <c r="C6790" i="11"/>
  <c r="D6790" i="11"/>
  <c r="B6791" i="11"/>
  <c r="C6791" i="11"/>
  <c r="D6791" i="11"/>
  <c r="B6792" i="11"/>
  <c r="C6792" i="11"/>
  <c r="D6792" i="11"/>
  <c r="B6793" i="11"/>
  <c r="C6793" i="11"/>
  <c r="D6793" i="11"/>
  <c r="B6794" i="11"/>
  <c r="C6794" i="11"/>
  <c r="D6794" i="11"/>
  <c r="B6795" i="11"/>
  <c r="C6795" i="11"/>
  <c r="D6795" i="11"/>
  <c r="B6796" i="11"/>
  <c r="C6796" i="11"/>
  <c r="D6796" i="11"/>
  <c r="B6797" i="11"/>
  <c r="C6797" i="11"/>
  <c r="D6797" i="11"/>
  <c r="B6798" i="11"/>
  <c r="C6798" i="11"/>
  <c r="D6798" i="11"/>
  <c r="B6799" i="11"/>
  <c r="C6799" i="11"/>
  <c r="D6799" i="11"/>
  <c r="B6800" i="11"/>
  <c r="C6800" i="11"/>
  <c r="D6800" i="11"/>
  <c r="B6801" i="11"/>
  <c r="C6801" i="11"/>
  <c r="D6801" i="11"/>
  <c r="B6802" i="11"/>
  <c r="C6802" i="11"/>
  <c r="D6802" i="11"/>
  <c r="B6803" i="11"/>
  <c r="C6803" i="11"/>
  <c r="D6803" i="11"/>
  <c r="B6804" i="11"/>
  <c r="C6804" i="11"/>
  <c r="D6804" i="11"/>
  <c r="B6805" i="11"/>
  <c r="C6805" i="11"/>
  <c r="D6805" i="11"/>
  <c r="B6806" i="11"/>
  <c r="C6806" i="11"/>
  <c r="D6806" i="11"/>
  <c r="B6807" i="11"/>
  <c r="C6807" i="11"/>
  <c r="D6807" i="11"/>
  <c r="B6808" i="11"/>
  <c r="C6808" i="11"/>
  <c r="D6808" i="11"/>
  <c r="B6809" i="11"/>
  <c r="C6809" i="11"/>
  <c r="D6809" i="11"/>
  <c r="B6810" i="11"/>
  <c r="C6810" i="11"/>
  <c r="D6810" i="11"/>
  <c r="B6811" i="11"/>
  <c r="C6811" i="11"/>
  <c r="D6811" i="11"/>
  <c r="B6812" i="11"/>
  <c r="C6812" i="11"/>
  <c r="D6812" i="11"/>
  <c r="B6813" i="11"/>
  <c r="C6813" i="11"/>
  <c r="D6813" i="11"/>
  <c r="B6814" i="11"/>
  <c r="C6814" i="11"/>
  <c r="D6814" i="11"/>
  <c r="B6815" i="11"/>
  <c r="C6815" i="11"/>
  <c r="D6815" i="11"/>
  <c r="B6816" i="11"/>
  <c r="C6816" i="11"/>
  <c r="D6816" i="11"/>
  <c r="B6817" i="11"/>
  <c r="C6817" i="11"/>
  <c r="D6817" i="11"/>
  <c r="B6818" i="11"/>
  <c r="C6818" i="11"/>
  <c r="D6818" i="11"/>
  <c r="B6819" i="11"/>
  <c r="C6819" i="11"/>
  <c r="D6819" i="11"/>
  <c r="B6820" i="11"/>
  <c r="C6820" i="11"/>
  <c r="D6820" i="11"/>
  <c r="B6821" i="11"/>
  <c r="C6821" i="11"/>
  <c r="D6821" i="11"/>
  <c r="B6822" i="11"/>
  <c r="C6822" i="11"/>
  <c r="D6822" i="11"/>
  <c r="B6823" i="11"/>
  <c r="C6823" i="11"/>
  <c r="D6823" i="11"/>
  <c r="B6824" i="11"/>
  <c r="C6824" i="11"/>
  <c r="D6824" i="11"/>
  <c r="B6825" i="11"/>
  <c r="C6825" i="11"/>
  <c r="D6825" i="11"/>
  <c r="B6826" i="11"/>
  <c r="C6826" i="11"/>
  <c r="D6826" i="11"/>
  <c r="B6827" i="11"/>
  <c r="C6827" i="11"/>
  <c r="D6827" i="11"/>
  <c r="B6828" i="11"/>
  <c r="C6828" i="11"/>
  <c r="D6828" i="11"/>
  <c r="B6829" i="11"/>
  <c r="C6829" i="11"/>
  <c r="D6829" i="11"/>
  <c r="B6830" i="11"/>
  <c r="C6830" i="11"/>
  <c r="D6830" i="11"/>
  <c r="B6831" i="11"/>
  <c r="C6831" i="11"/>
  <c r="D6831" i="11"/>
  <c r="B6832" i="11"/>
  <c r="C6832" i="11"/>
  <c r="D6832" i="11"/>
  <c r="B6833" i="11"/>
  <c r="C6833" i="11"/>
  <c r="D6833" i="11"/>
  <c r="B6834" i="11"/>
  <c r="C6834" i="11"/>
  <c r="D6834" i="11"/>
  <c r="B6835" i="11"/>
  <c r="C6835" i="11"/>
  <c r="D6835" i="11"/>
  <c r="B6836" i="11"/>
  <c r="C6836" i="11"/>
  <c r="D6836" i="11"/>
  <c r="B6837" i="11"/>
  <c r="C6837" i="11"/>
  <c r="D6837" i="11"/>
  <c r="B6838" i="11"/>
  <c r="C6838" i="11"/>
  <c r="D6838" i="11"/>
  <c r="B6839" i="11"/>
  <c r="C6839" i="11"/>
  <c r="D6839" i="11"/>
  <c r="B6840" i="11"/>
  <c r="C6840" i="11"/>
  <c r="D6840" i="11"/>
  <c r="B6841" i="11"/>
  <c r="C6841" i="11"/>
  <c r="D6841" i="11"/>
  <c r="B6842" i="11"/>
  <c r="C6842" i="11"/>
  <c r="D6842" i="11"/>
  <c r="B6843" i="11"/>
  <c r="C6843" i="11"/>
  <c r="D6843" i="11"/>
  <c r="B6844" i="11"/>
  <c r="C6844" i="11"/>
  <c r="D6844" i="11"/>
  <c r="B6845" i="11"/>
  <c r="C6845" i="11"/>
  <c r="D6845" i="11"/>
  <c r="B6846" i="11"/>
  <c r="C6846" i="11"/>
  <c r="D6846" i="11"/>
  <c r="B6847" i="11"/>
  <c r="C6847" i="11"/>
  <c r="D6847" i="11"/>
  <c r="B6848" i="11"/>
  <c r="C6848" i="11"/>
  <c r="D6848" i="11"/>
  <c r="B6849" i="11"/>
  <c r="C6849" i="11"/>
  <c r="D6849" i="11"/>
  <c r="B6850" i="11"/>
  <c r="C6850" i="11"/>
  <c r="D6850" i="11"/>
  <c r="B6851" i="11"/>
  <c r="C6851" i="11"/>
  <c r="D6851" i="11"/>
  <c r="B6852" i="11"/>
  <c r="C6852" i="11"/>
  <c r="D6852" i="11"/>
  <c r="B6853" i="11"/>
  <c r="C6853" i="11"/>
  <c r="D6853" i="11"/>
  <c r="B6854" i="11"/>
  <c r="C6854" i="11"/>
  <c r="D6854" i="11"/>
  <c r="B6855" i="11"/>
  <c r="C6855" i="11"/>
  <c r="D6855" i="11"/>
  <c r="B6856" i="11"/>
  <c r="C6856" i="11"/>
  <c r="D6856" i="11"/>
  <c r="B6857" i="11"/>
  <c r="C6857" i="11"/>
  <c r="D6857" i="11"/>
  <c r="B6858" i="11"/>
  <c r="C6858" i="11"/>
  <c r="D6858" i="11"/>
  <c r="B6859" i="11"/>
  <c r="C6859" i="11"/>
  <c r="D6859" i="11"/>
  <c r="B6860" i="11"/>
  <c r="C6860" i="11"/>
  <c r="D6860" i="11"/>
  <c r="B6861" i="11"/>
  <c r="C6861" i="11"/>
  <c r="D6861" i="11"/>
  <c r="B6862" i="11"/>
  <c r="C6862" i="11"/>
  <c r="D6862" i="11"/>
  <c r="B6863" i="11"/>
  <c r="C6863" i="11"/>
  <c r="D6863" i="11"/>
  <c r="B6864" i="11"/>
  <c r="C6864" i="11"/>
  <c r="D6864" i="11"/>
  <c r="B6865" i="11"/>
  <c r="C6865" i="11"/>
  <c r="D6865" i="11"/>
  <c r="B6866" i="11"/>
  <c r="C6866" i="11"/>
  <c r="D6866" i="11"/>
  <c r="B6867" i="11"/>
  <c r="C6867" i="11"/>
  <c r="D6867" i="11"/>
  <c r="B6868" i="11"/>
  <c r="C6868" i="11"/>
  <c r="D6868" i="11"/>
  <c r="B6869" i="11"/>
  <c r="C6869" i="11"/>
  <c r="D6869" i="11"/>
  <c r="B6870" i="11"/>
  <c r="C6870" i="11"/>
  <c r="D6870" i="11"/>
  <c r="B6871" i="11"/>
  <c r="C6871" i="11"/>
  <c r="D6871" i="11"/>
  <c r="B6872" i="11"/>
  <c r="C6872" i="11"/>
  <c r="D6872" i="11"/>
  <c r="B6873" i="11"/>
  <c r="C6873" i="11"/>
  <c r="D6873" i="11"/>
  <c r="B6874" i="11"/>
  <c r="C6874" i="11"/>
  <c r="D6874" i="11"/>
  <c r="B6875" i="11"/>
  <c r="C6875" i="11"/>
  <c r="D6875" i="11"/>
  <c r="B6876" i="11"/>
  <c r="C6876" i="11"/>
  <c r="D6876" i="11"/>
  <c r="B6877" i="11"/>
  <c r="C6877" i="11"/>
  <c r="D6877" i="11"/>
  <c r="B6878" i="11"/>
  <c r="C6878" i="11"/>
  <c r="D6878" i="11"/>
  <c r="B6879" i="11"/>
  <c r="C6879" i="11"/>
  <c r="D6879" i="11"/>
  <c r="B6880" i="11"/>
  <c r="C6880" i="11"/>
  <c r="D6880" i="11"/>
  <c r="B6881" i="11"/>
  <c r="C6881" i="11"/>
  <c r="D6881" i="11"/>
  <c r="B6882" i="11"/>
  <c r="C6882" i="11"/>
  <c r="D6882" i="11"/>
  <c r="B6883" i="11"/>
  <c r="C6883" i="11"/>
  <c r="D6883" i="11"/>
  <c r="B6884" i="11"/>
  <c r="C6884" i="11"/>
  <c r="D6884" i="11"/>
  <c r="B6885" i="11"/>
  <c r="C6885" i="11"/>
  <c r="D6885" i="11"/>
  <c r="B6886" i="11"/>
  <c r="C6886" i="11"/>
  <c r="D6886" i="11"/>
  <c r="B6887" i="11"/>
  <c r="C6887" i="11"/>
  <c r="D6887" i="11"/>
  <c r="B6888" i="11"/>
  <c r="C6888" i="11"/>
  <c r="D6888" i="11"/>
  <c r="B6889" i="11"/>
  <c r="C6889" i="11"/>
  <c r="D6889" i="11"/>
  <c r="B6890" i="11"/>
  <c r="C6890" i="11"/>
  <c r="D6890" i="11"/>
  <c r="B6891" i="11"/>
  <c r="C6891" i="11"/>
  <c r="D6891" i="11"/>
  <c r="B6892" i="11"/>
  <c r="C6892" i="11"/>
  <c r="D6892" i="11"/>
  <c r="B6893" i="11"/>
  <c r="C6893" i="11"/>
  <c r="D6893" i="11"/>
  <c r="B6894" i="11"/>
  <c r="C6894" i="11"/>
  <c r="D6894" i="11"/>
  <c r="B6895" i="11"/>
  <c r="C6895" i="11"/>
  <c r="D6895" i="11"/>
  <c r="B6896" i="11"/>
  <c r="C6896" i="11"/>
  <c r="D6896" i="11"/>
  <c r="B6897" i="11"/>
  <c r="C6897" i="11"/>
  <c r="D6897" i="11"/>
  <c r="B6898" i="11"/>
  <c r="C6898" i="11"/>
  <c r="D6898" i="11"/>
  <c r="B6899" i="11"/>
  <c r="C6899" i="11"/>
  <c r="D6899" i="11"/>
  <c r="B6900" i="11"/>
  <c r="C6900" i="11"/>
  <c r="D6900" i="11"/>
  <c r="B6901" i="11"/>
  <c r="C6901" i="11"/>
  <c r="D6901" i="11"/>
  <c r="B6902" i="11"/>
  <c r="C6902" i="11"/>
  <c r="D6902" i="11"/>
  <c r="B6903" i="11"/>
  <c r="C6903" i="11"/>
  <c r="D6903" i="11"/>
  <c r="B6904" i="11"/>
  <c r="C6904" i="11"/>
  <c r="D6904" i="11"/>
  <c r="B6905" i="11"/>
  <c r="C6905" i="11"/>
  <c r="D6905" i="11"/>
  <c r="B6906" i="11"/>
  <c r="C6906" i="11"/>
  <c r="D6906" i="11"/>
  <c r="B6907" i="11"/>
  <c r="C6907" i="11"/>
  <c r="D6907" i="11"/>
  <c r="B6908" i="11"/>
  <c r="C6908" i="11"/>
  <c r="D6908" i="11"/>
  <c r="B6909" i="11"/>
  <c r="C6909" i="11"/>
  <c r="D6909" i="11"/>
  <c r="B6910" i="11"/>
  <c r="C6910" i="11"/>
  <c r="D6910" i="11"/>
  <c r="B6911" i="11"/>
  <c r="C6911" i="11"/>
  <c r="D6911" i="11"/>
  <c r="B6912" i="11"/>
  <c r="C6912" i="11"/>
  <c r="D6912" i="11"/>
  <c r="B6913" i="11"/>
  <c r="C6913" i="11"/>
  <c r="D6913" i="11"/>
  <c r="B6914" i="11"/>
  <c r="C6914" i="11"/>
  <c r="D6914" i="11"/>
  <c r="B6915" i="11"/>
  <c r="C6915" i="11"/>
  <c r="D6915" i="11"/>
  <c r="B6916" i="11"/>
  <c r="C6916" i="11"/>
  <c r="D6916" i="11"/>
  <c r="B6917" i="11"/>
  <c r="C6917" i="11"/>
  <c r="D6917" i="11"/>
  <c r="B6918" i="11"/>
  <c r="C6918" i="11"/>
  <c r="D6918" i="11"/>
  <c r="B6919" i="11"/>
  <c r="C6919" i="11"/>
  <c r="D6919" i="11"/>
  <c r="B6920" i="11"/>
  <c r="C6920" i="11"/>
  <c r="D6920" i="11"/>
  <c r="B6921" i="11"/>
  <c r="C6921" i="11"/>
  <c r="D6921" i="11"/>
  <c r="B6922" i="11"/>
  <c r="C6922" i="11"/>
  <c r="D6922" i="11"/>
  <c r="B6923" i="11"/>
  <c r="C6923" i="11"/>
  <c r="D6923" i="11"/>
  <c r="B6924" i="11"/>
  <c r="C6924" i="11"/>
  <c r="D6924" i="11"/>
  <c r="B6925" i="11"/>
  <c r="C6925" i="11"/>
  <c r="D6925" i="11"/>
  <c r="B6926" i="11"/>
  <c r="C6926" i="11"/>
  <c r="D6926" i="11"/>
  <c r="B6927" i="11"/>
  <c r="C6927" i="11"/>
  <c r="D6927" i="11"/>
  <c r="B6928" i="11"/>
  <c r="C6928" i="11"/>
  <c r="D6928" i="11"/>
  <c r="B6929" i="11"/>
  <c r="C6929" i="11"/>
  <c r="D6929" i="11"/>
  <c r="B6930" i="11"/>
  <c r="C6930" i="11"/>
  <c r="D6930" i="11"/>
  <c r="B6931" i="11"/>
  <c r="C6931" i="11"/>
  <c r="D6931" i="11"/>
  <c r="B6932" i="11"/>
  <c r="C6932" i="11"/>
  <c r="D6932" i="11"/>
  <c r="B6933" i="11"/>
  <c r="C6933" i="11"/>
  <c r="D6933" i="11"/>
  <c r="B6934" i="11"/>
  <c r="C6934" i="11"/>
  <c r="D6934" i="11"/>
  <c r="B6935" i="11"/>
  <c r="C6935" i="11"/>
  <c r="D6935" i="11"/>
  <c r="B6936" i="11"/>
  <c r="C6936" i="11"/>
  <c r="D6936" i="11"/>
  <c r="B6937" i="11"/>
  <c r="C6937" i="11"/>
  <c r="D6937" i="11"/>
  <c r="B6938" i="11"/>
  <c r="C6938" i="11"/>
  <c r="D6938" i="11"/>
  <c r="B6939" i="11"/>
  <c r="C6939" i="11"/>
  <c r="D6939" i="11"/>
  <c r="B6940" i="11"/>
  <c r="C6940" i="11"/>
  <c r="D6940" i="11"/>
  <c r="B6941" i="11"/>
  <c r="C6941" i="11"/>
  <c r="D6941" i="11"/>
  <c r="B6942" i="11"/>
  <c r="C6942" i="11"/>
  <c r="D6942" i="11"/>
  <c r="B6943" i="11"/>
  <c r="C6943" i="11"/>
  <c r="D6943" i="11"/>
  <c r="B6944" i="11"/>
  <c r="C6944" i="11"/>
  <c r="D6944" i="11"/>
  <c r="B6945" i="11"/>
  <c r="C6945" i="11"/>
  <c r="D6945" i="11"/>
  <c r="B6946" i="11"/>
  <c r="C6946" i="11"/>
  <c r="D6946" i="11"/>
  <c r="B6947" i="11"/>
  <c r="C6947" i="11"/>
  <c r="D6947" i="11"/>
  <c r="B6948" i="11"/>
  <c r="C6948" i="11"/>
  <c r="D6948" i="11"/>
  <c r="B6949" i="11"/>
  <c r="C6949" i="11"/>
  <c r="D6949" i="11"/>
  <c r="B6950" i="11"/>
  <c r="C6950" i="11"/>
  <c r="D6950" i="11"/>
  <c r="B6951" i="11"/>
  <c r="C6951" i="11"/>
  <c r="D6951" i="11"/>
  <c r="B6952" i="11"/>
  <c r="C6952" i="11"/>
  <c r="D6952" i="11"/>
  <c r="B6953" i="11"/>
  <c r="C6953" i="11"/>
  <c r="D6953" i="11"/>
  <c r="B6954" i="11"/>
  <c r="C6954" i="11"/>
  <c r="D6954" i="11"/>
  <c r="B6955" i="11"/>
  <c r="C6955" i="11"/>
  <c r="D6955" i="11"/>
  <c r="B6956" i="11"/>
  <c r="C6956" i="11"/>
  <c r="D6956" i="11"/>
  <c r="B6957" i="11"/>
  <c r="C6957" i="11"/>
  <c r="D6957" i="11"/>
  <c r="B6958" i="11"/>
  <c r="C6958" i="11"/>
  <c r="D6958" i="11"/>
  <c r="B6959" i="11"/>
  <c r="C6959" i="11"/>
  <c r="D6959" i="11"/>
  <c r="B6960" i="11"/>
  <c r="C6960" i="11"/>
  <c r="D6960" i="11"/>
  <c r="B6961" i="11"/>
  <c r="C6961" i="11"/>
  <c r="D6961" i="11"/>
  <c r="B6962" i="11"/>
  <c r="C6962" i="11"/>
  <c r="D6962" i="11"/>
  <c r="B6963" i="11"/>
  <c r="C6963" i="11"/>
  <c r="D6963" i="11"/>
  <c r="B6964" i="11"/>
  <c r="C6964" i="11"/>
  <c r="D6964" i="11"/>
  <c r="B6965" i="11"/>
  <c r="C6965" i="11"/>
  <c r="D6965" i="11"/>
  <c r="B6966" i="11"/>
  <c r="C6966" i="11"/>
  <c r="D6966" i="11"/>
  <c r="B6967" i="11"/>
  <c r="C6967" i="11"/>
  <c r="D6967" i="11"/>
  <c r="B6968" i="11"/>
  <c r="C6968" i="11"/>
  <c r="D6968" i="11"/>
  <c r="B6969" i="11"/>
  <c r="C6969" i="11"/>
  <c r="D6969" i="11"/>
  <c r="B6970" i="11"/>
  <c r="C6970" i="11"/>
  <c r="D6970" i="11"/>
  <c r="B6971" i="11"/>
  <c r="C6971" i="11"/>
  <c r="D6971" i="11"/>
  <c r="B6972" i="11"/>
  <c r="C6972" i="11"/>
  <c r="D6972" i="11"/>
  <c r="B6973" i="11"/>
  <c r="C6973" i="11"/>
  <c r="D6973" i="11"/>
  <c r="B6974" i="11"/>
  <c r="C6974" i="11"/>
  <c r="D6974" i="11"/>
  <c r="B6975" i="11"/>
  <c r="C6975" i="11"/>
  <c r="D6975" i="11"/>
  <c r="B6976" i="11"/>
  <c r="C6976" i="11"/>
  <c r="D6976" i="11"/>
  <c r="B6977" i="11"/>
  <c r="C6977" i="11"/>
  <c r="D6977" i="11"/>
  <c r="B6978" i="11"/>
  <c r="C6978" i="11"/>
  <c r="D6978" i="11"/>
  <c r="B6979" i="11"/>
  <c r="C6979" i="11"/>
  <c r="D6979" i="11"/>
  <c r="B6980" i="11"/>
  <c r="C6980" i="11"/>
  <c r="D6980" i="11"/>
  <c r="B6981" i="11"/>
  <c r="C6981" i="11"/>
  <c r="D6981" i="11"/>
  <c r="B6982" i="11"/>
  <c r="C6982" i="11"/>
  <c r="D6982" i="11"/>
  <c r="B6983" i="11"/>
  <c r="C6983" i="11"/>
  <c r="D6983" i="11"/>
  <c r="B6984" i="11"/>
  <c r="C6984" i="11"/>
  <c r="D6984" i="11"/>
  <c r="B6985" i="11"/>
  <c r="C6985" i="11"/>
  <c r="D6985" i="11"/>
  <c r="B6986" i="11"/>
  <c r="C6986" i="11"/>
  <c r="D6986" i="11"/>
  <c r="B6987" i="11"/>
  <c r="C6987" i="11"/>
  <c r="D6987" i="11"/>
  <c r="B6988" i="11"/>
  <c r="C6988" i="11"/>
  <c r="D6988" i="11"/>
  <c r="B6989" i="11"/>
  <c r="C6989" i="11"/>
  <c r="D6989" i="11"/>
  <c r="B6990" i="11"/>
  <c r="C6990" i="11"/>
  <c r="D6990" i="11"/>
  <c r="B6991" i="11"/>
  <c r="C6991" i="11"/>
  <c r="D6991" i="11"/>
  <c r="B6992" i="11"/>
  <c r="C6992" i="11"/>
  <c r="D6992" i="11"/>
  <c r="B6993" i="11"/>
  <c r="C6993" i="11"/>
  <c r="D6993" i="11"/>
  <c r="B6994" i="11"/>
  <c r="C6994" i="11"/>
  <c r="D6994" i="11"/>
  <c r="B6995" i="11"/>
  <c r="C6995" i="11"/>
  <c r="D6995" i="11"/>
  <c r="B6996" i="11"/>
  <c r="C6996" i="11"/>
  <c r="D6996" i="11"/>
  <c r="B6997" i="11"/>
  <c r="C6997" i="11"/>
  <c r="D6997" i="11"/>
  <c r="B6998" i="11"/>
  <c r="C6998" i="11"/>
  <c r="D6998" i="11"/>
  <c r="B6999" i="11"/>
  <c r="C6999" i="11"/>
  <c r="D6999" i="11"/>
  <c r="B7000" i="11"/>
  <c r="C7000" i="11"/>
  <c r="D7000" i="11"/>
  <c r="B7001" i="11"/>
  <c r="C7001" i="11"/>
  <c r="D7001" i="11"/>
  <c r="B7002" i="11"/>
  <c r="C7002" i="11"/>
  <c r="D7002" i="11"/>
  <c r="B7003" i="11"/>
  <c r="C7003" i="11"/>
  <c r="D7003" i="11"/>
  <c r="B7004" i="11"/>
  <c r="C7004" i="11"/>
  <c r="D7004" i="11"/>
  <c r="B7005" i="11"/>
  <c r="C7005" i="11"/>
  <c r="D7005" i="11"/>
  <c r="B7006" i="11"/>
  <c r="C7006" i="11"/>
  <c r="D7006" i="11"/>
  <c r="B7007" i="11"/>
  <c r="C7007" i="11"/>
  <c r="D7007" i="11"/>
  <c r="B7008" i="11"/>
  <c r="C7008" i="11"/>
  <c r="D7008" i="11"/>
  <c r="B7009" i="11"/>
  <c r="C7009" i="11"/>
  <c r="D7009" i="11"/>
  <c r="B7010" i="11"/>
  <c r="C7010" i="11"/>
  <c r="D7010" i="11"/>
  <c r="B7011" i="11"/>
  <c r="C7011" i="11"/>
  <c r="D7011" i="11"/>
  <c r="B7012" i="11"/>
  <c r="C7012" i="11"/>
  <c r="D7012" i="11"/>
  <c r="B7013" i="11"/>
  <c r="C7013" i="11"/>
  <c r="D7013" i="11"/>
  <c r="B7014" i="11"/>
  <c r="C7014" i="11"/>
  <c r="D7014" i="11"/>
  <c r="B7015" i="11"/>
  <c r="C7015" i="11"/>
  <c r="D7015" i="11"/>
  <c r="B7016" i="11"/>
  <c r="C7016" i="11"/>
  <c r="D7016" i="11"/>
  <c r="B7017" i="11"/>
  <c r="C7017" i="11"/>
  <c r="D7017" i="11"/>
  <c r="B7018" i="11"/>
  <c r="C7018" i="11"/>
  <c r="D7018" i="11"/>
  <c r="B7019" i="11"/>
  <c r="C7019" i="11"/>
  <c r="D7019" i="11"/>
  <c r="B7020" i="11"/>
  <c r="C7020" i="11"/>
  <c r="D7020" i="11"/>
  <c r="B7021" i="11"/>
  <c r="C7021" i="11"/>
  <c r="D7021" i="11"/>
  <c r="B7022" i="11"/>
  <c r="C7022" i="11"/>
  <c r="D7022" i="11"/>
  <c r="B7023" i="11"/>
  <c r="C7023" i="11"/>
  <c r="D7023" i="11"/>
  <c r="B7024" i="11"/>
  <c r="C7024" i="11"/>
  <c r="D7024" i="11"/>
  <c r="B7025" i="11"/>
  <c r="C7025" i="11"/>
  <c r="D7025" i="11"/>
  <c r="B7026" i="11"/>
  <c r="C7026" i="11"/>
  <c r="D7026" i="11"/>
  <c r="B7027" i="11"/>
  <c r="C7027" i="11"/>
  <c r="D7027" i="11"/>
  <c r="B7028" i="11"/>
  <c r="C7028" i="11"/>
  <c r="D7028" i="11"/>
  <c r="B7029" i="11"/>
  <c r="C7029" i="11"/>
  <c r="D7029" i="11"/>
  <c r="B7030" i="11"/>
  <c r="C7030" i="11"/>
  <c r="D7030" i="11"/>
  <c r="B7031" i="11"/>
  <c r="C7031" i="11"/>
  <c r="D7031" i="11"/>
  <c r="B7032" i="11"/>
  <c r="C7032" i="11"/>
  <c r="D7032" i="11"/>
  <c r="B7033" i="11"/>
  <c r="C7033" i="11"/>
  <c r="D7033" i="11"/>
  <c r="B7034" i="11"/>
  <c r="C7034" i="11"/>
  <c r="D7034" i="11"/>
  <c r="B7035" i="11"/>
  <c r="C7035" i="11"/>
  <c r="D7035" i="11"/>
  <c r="B7036" i="11"/>
  <c r="C7036" i="11"/>
  <c r="D7036" i="11"/>
  <c r="B7037" i="11"/>
  <c r="C7037" i="11"/>
  <c r="D7037" i="11"/>
  <c r="B7038" i="11"/>
  <c r="C7038" i="11"/>
  <c r="D7038" i="11"/>
  <c r="B7039" i="11"/>
  <c r="C7039" i="11"/>
  <c r="D7039" i="11"/>
  <c r="B7040" i="11"/>
  <c r="C7040" i="11"/>
  <c r="D7040" i="11"/>
  <c r="B7041" i="11"/>
  <c r="C7041" i="11"/>
  <c r="D7041" i="11"/>
  <c r="B7042" i="11"/>
  <c r="C7042" i="11"/>
  <c r="D7042" i="11"/>
  <c r="B7043" i="11"/>
  <c r="C7043" i="11"/>
  <c r="D7043" i="11"/>
  <c r="B7044" i="11"/>
  <c r="C7044" i="11"/>
  <c r="D7044" i="11"/>
  <c r="B7045" i="11"/>
  <c r="C7045" i="11"/>
  <c r="D7045" i="11"/>
  <c r="B7046" i="11"/>
  <c r="C7046" i="11"/>
  <c r="D7046" i="11"/>
  <c r="B7047" i="11"/>
  <c r="C7047" i="11"/>
  <c r="D7047" i="11"/>
  <c r="B7048" i="11"/>
  <c r="C7048" i="11"/>
  <c r="D7048" i="11"/>
  <c r="B7049" i="11"/>
  <c r="C7049" i="11"/>
  <c r="D7049" i="11"/>
  <c r="B7050" i="11"/>
  <c r="C7050" i="11"/>
  <c r="D7050" i="11"/>
  <c r="B7051" i="11"/>
  <c r="C7051" i="11"/>
  <c r="D7051" i="11"/>
  <c r="B7052" i="11"/>
  <c r="C7052" i="11"/>
  <c r="D7052" i="11"/>
  <c r="B7053" i="11"/>
  <c r="C7053" i="11"/>
  <c r="D7053" i="11"/>
  <c r="B7054" i="11"/>
  <c r="C7054" i="11"/>
  <c r="D7054" i="11"/>
  <c r="B7055" i="11"/>
  <c r="C7055" i="11"/>
  <c r="D7055" i="11"/>
  <c r="B7056" i="11"/>
  <c r="C7056" i="11"/>
  <c r="D7056" i="11"/>
  <c r="B7057" i="11"/>
  <c r="C7057" i="11"/>
  <c r="D7057" i="11"/>
  <c r="B7058" i="11"/>
  <c r="C7058" i="11"/>
  <c r="D7058" i="11"/>
  <c r="B7059" i="11"/>
  <c r="C7059" i="11"/>
  <c r="D7059" i="11"/>
  <c r="B7060" i="11"/>
  <c r="C7060" i="11"/>
  <c r="D7060" i="11"/>
  <c r="B7061" i="11"/>
  <c r="C7061" i="11"/>
  <c r="D7061" i="11"/>
  <c r="B7062" i="11"/>
  <c r="C7062" i="11"/>
  <c r="D7062" i="11"/>
  <c r="B7063" i="11"/>
  <c r="C7063" i="11"/>
  <c r="D7063" i="11"/>
  <c r="B7064" i="11"/>
  <c r="C7064" i="11"/>
  <c r="D7064" i="11"/>
  <c r="B7065" i="11"/>
  <c r="C7065" i="11"/>
  <c r="D7065" i="11"/>
  <c r="B7066" i="11"/>
  <c r="C7066" i="11"/>
  <c r="D7066" i="11"/>
  <c r="B7067" i="11"/>
  <c r="C7067" i="11"/>
  <c r="D7067" i="11"/>
  <c r="B7068" i="11"/>
  <c r="C7068" i="11"/>
  <c r="D7068" i="11"/>
  <c r="B7069" i="11"/>
  <c r="C7069" i="11"/>
  <c r="D7069" i="11"/>
  <c r="B7070" i="11"/>
  <c r="C7070" i="11"/>
  <c r="D7070" i="11"/>
  <c r="B7071" i="11"/>
  <c r="C7071" i="11"/>
  <c r="D7071" i="11"/>
  <c r="B7072" i="11"/>
  <c r="C7072" i="11"/>
  <c r="D7072" i="11"/>
  <c r="B7073" i="11"/>
  <c r="C7073" i="11"/>
  <c r="D7073" i="11"/>
  <c r="B7074" i="11"/>
  <c r="C7074" i="11"/>
  <c r="D7074" i="11"/>
  <c r="B7075" i="11"/>
  <c r="C7075" i="11"/>
  <c r="D7075" i="11"/>
  <c r="B7076" i="11"/>
  <c r="C7076" i="11"/>
  <c r="D7076" i="11"/>
  <c r="B7077" i="11"/>
  <c r="C7077" i="11"/>
  <c r="D7077" i="11"/>
  <c r="B7078" i="11"/>
  <c r="C7078" i="11"/>
  <c r="D7078" i="11"/>
  <c r="B7079" i="11"/>
  <c r="C7079" i="11"/>
  <c r="D7079" i="11"/>
  <c r="B7080" i="11"/>
  <c r="C7080" i="11"/>
  <c r="D7080" i="11"/>
  <c r="B7081" i="11"/>
  <c r="C7081" i="11"/>
  <c r="D7081" i="11"/>
  <c r="B7082" i="11"/>
  <c r="C7082" i="11"/>
  <c r="D7082" i="11"/>
  <c r="B7083" i="11"/>
  <c r="C7083" i="11"/>
  <c r="D7083" i="11"/>
  <c r="B7084" i="11"/>
  <c r="C7084" i="11"/>
  <c r="D7084" i="11"/>
  <c r="B7085" i="11"/>
  <c r="C7085" i="11"/>
  <c r="D7085" i="11"/>
  <c r="B7086" i="11"/>
  <c r="C7086" i="11"/>
  <c r="D7086" i="11"/>
  <c r="B7087" i="11"/>
  <c r="C7087" i="11"/>
  <c r="D7087" i="11"/>
  <c r="B7088" i="11"/>
  <c r="C7088" i="11"/>
  <c r="D7088" i="11"/>
  <c r="B7089" i="11"/>
  <c r="C7089" i="11"/>
  <c r="D7089" i="11"/>
  <c r="B7090" i="11"/>
  <c r="C7090" i="11"/>
  <c r="D7090" i="11"/>
  <c r="B7091" i="11"/>
  <c r="C7091" i="11"/>
  <c r="D7091" i="11"/>
  <c r="B7092" i="11"/>
  <c r="C7092" i="11"/>
  <c r="D7092" i="11"/>
  <c r="B7093" i="11"/>
  <c r="C7093" i="11"/>
  <c r="D7093" i="11"/>
  <c r="B7094" i="11"/>
  <c r="C7094" i="11"/>
  <c r="D7094" i="11"/>
  <c r="B7095" i="11"/>
  <c r="C7095" i="11"/>
  <c r="D7095" i="11"/>
  <c r="B7096" i="11"/>
  <c r="C7096" i="11"/>
  <c r="D7096" i="11"/>
  <c r="B7097" i="11"/>
  <c r="C7097" i="11"/>
  <c r="D7097" i="11"/>
  <c r="B7098" i="11"/>
  <c r="C7098" i="11"/>
  <c r="D7098" i="11"/>
  <c r="B7099" i="11"/>
  <c r="C7099" i="11"/>
  <c r="D7099" i="11"/>
  <c r="B7100" i="11"/>
  <c r="C7100" i="11"/>
  <c r="D7100" i="11"/>
  <c r="B7101" i="11"/>
  <c r="C7101" i="11"/>
  <c r="D7101" i="11"/>
  <c r="B7102" i="11"/>
  <c r="C7102" i="11"/>
  <c r="D7102" i="11"/>
  <c r="B7103" i="11"/>
  <c r="C7103" i="11"/>
  <c r="D7103" i="11"/>
  <c r="B7104" i="11"/>
  <c r="C7104" i="11"/>
  <c r="D7104" i="11"/>
  <c r="B7105" i="11"/>
  <c r="C7105" i="11"/>
  <c r="D7105" i="11"/>
  <c r="B7106" i="11"/>
  <c r="C7106" i="11"/>
  <c r="D7106" i="11"/>
  <c r="B7107" i="11"/>
  <c r="C7107" i="11"/>
  <c r="D7107" i="11"/>
  <c r="B7108" i="11"/>
  <c r="C7108" i="11"/>
  <c r="D7108" i="11"/>
  <c r="B7109" i="11"/>
  <c r="C7109" i="11"/>
  <c r="D7109" i="11"/>
  <c r="B7110" i="11"/>
  <c r="C7110" i="11"/>
  <c r="D7110" i="11"/>
  <c r="B7111" i="11"/>
  <c r="C7111" i="11"/>
  <c r="D7111" i="11"/>
  <c r="B7112" i="11"/>
  <c r="C7112" i="11"/>
  <c r="D7112" i="11"/>
  <c r="B7113" i="11"/>
  <c r="C7113" i="11"/>
  <c r="D7113" i="11"/>
  <c r="B7114" i="11"/>
  <c r="C7114" i="11"/>
  <c r="D7114" i="11"/>
  <c r="B7115" i="11"/>
  <c r="C7115" i="11"/>
  <c r="D7115" i="11"/>
  <c r="B7116" i="11"/>
  <c r="C7116" i="11"/>
  <c r="D7116" i="11"/>
  <c r="B7117" i="11"/>
  <c r="C7117" i="11"/>
  <c r="D7117" i="11"/>
  <c r="B7118" i="11"/>
  <c r="C7118" i="11"/>
  <c r="D7118" i="11"/>
  <c r="B7119" i="11"/>
  <c r="C7119" i="11"/>
  <c r="D7119" i="11"/>
  <c r="B7120" i="11"/>
  <c r="C7120" i="11"/>
  <c r="D7120" i="11"/>
  <c r="B7121" i="11"/>
  <c r="C7121" i="11"/>
  <c r="D7121" i="11"/>
  <c r="B7122" i="11"/>
  <c r="C7122" i="11"/>
  <c r="D7122" i="11"/>
  <c r="B7123" i="11"/>
  <c r="C7123" i="11"/>
  <c r="D7123" i="11"/>
  <c r="B7124" i="11"/>
  <c r="C7124" i="11"/>
  <c r="D7124" i="11"/>
  <c r="B7125" i="11"/>
  <c r="C7125" i="11"/>
  <c r="D7125" i="11"/>
  <c r="B7126" i="11"/>
  <c r="C7126" i="11"/>
  <c r="D7126" i="11"/>
  <c r="B7127" i="11"/>
  <c r="C7127" i="11"/>
  <c r="D7127" i="11"/>
  <c r="B7128" i="11"/>
  <c r="C7128" i="11"/>
  <c r="D7128" i="11"/>
  <c r="B7129" i="11"/>
  <c r="C7129" i="11"/>
  <c r="D7129" i="11"/>
  <c r="B7130" i="11"/>
  <c r="C7130" i="11"/>
  <c r="D7130" i="11"/>
  <c r="B7131" i="11"/>
  <c r="C7131" i="11"/>
  <c r="D7131" i="11"/>
  <c r="B7132" i="11"/>
  <c r="C7132" i="11"/>
  <c r="D7132" i="11"/>
  <c r="B7133" i="11"/>
  <c r="C7133" i="11"/>
  <c r="D7133" i="11"/>
  <c r="B7134" i="11"/>
  <c r="C7134" i="11"/>
  <c r="D7134" i="11"/>
  <c r="B7135" i="11"/>
  <c r="C7135" i="11"/>
  <c r="D7135" i="11"/>
  <c r="B7136" i="11"/>
  <c r="C7136" i="11"/>
  <c r="D7136" i="11"/>
  <c r="B7137" i="11"/>
  <c r="C7137" i="11"/>
  <c r="D7137" i="11"/>
  <c r="B7138" i="11"/>
  <c r="C7138" i="11"/>
  <c r="D7138" i="11"/>
  <c r="B7139" i="11"/>
  <c r="C7139" i="11"/>
  <c r="D7139" i="11"/>
  <c r="B7140" i="11"/>
  <c r="C7140" i="11"/>
  <c r="D7140" i="11"/>
  <c r="B7141" i="11"/>
  <c r="C7141" i="11"/>
  <c r="D7141" i="11"/>
  <c r="B7142" i="11"/>
  <c r="C7142" i="11"/>
  <c r="D7142" i="11"/>
  <c r="B7143" i="11"/>
  <c r="C7143" i="11"/>
  <c r="D7143" i="11"/>
  <c r="B7144" i="11"/>
  <c r="C7144" i="11"/>
  <c r="D7144" i="11"/>
  <c r="B7145" i="11"/>
  <c r="C7145" i="11"/>
  <c r="D7145" i="11"/>
  <c r="B7146" i="11"/>
  <c r="C7146" i="11"/>
  <c r="D7146" i="11"/>
  <c r="B7147" i="11"/>
  <c r="C7147" i="11"/>
  <c r="D7147" i="11"/>
  <c r="B7148" i="11"/>
  <c r="C7148" i="11"/>
  <c r="D7148" i="11"/>
  <c r="B7149" i="11"/>
  <c r="C7149" i="11"/>
  <c r="D7149" i="11"/>
  <c r="B7150" i="11"/>
  <c r="C7150" i="11"/>
  <c r="D7150" i="11"/>
  <c r="B7151" i="11"/>
  <c r="C7151" i="11"/>
  <c r="D7151" i="11"/>
  <c r="B7152" i="11"/>
  <c r="C7152" i="11"/>
  <c r="D7152" i="11"/>
  <c r="B7153" i="11"/>
  <c r="C7153" i="11"/>
  <c r="D7153" i="11"/>
  <c r="B7154" i="11"/>
  <c r="C7154" i="11"/>
  <c r="D7154" i="11"/>
  <c r="B7155" i="11"/>
  <c r="C7155" i="11"/>
  <c r="D7155" i="11"/>
  <c r="B7156" i="11"/>
  <c r="C7156" i="11"/>
  <c r="D7156" i="11"/>
  <c r="B7157" i="11"/>
  <c r="C7157" i="11"/>
  <c r="D7157" i="11"/>
  <c r="B7158" i="11"/>
  <c r="C7158" i="11"/>
  <c r="D7158" i="11"/>
  <c r="B7159" i="11"/>
  <c r="C7159" i="11"/>
  <c r="D7159" i="11"/>
  <c r="B7160" i="11"/>
  <c r="C7160" i="11"/>
  <c r="D7160" i="11"/>
  <c r="B7161" i="11"/>
  <c r="C7161" i="11"/>
  <c r="D7161" i="11"/>
  <c r="B7162" i="11"/>
  <c r="C7162" i="11"/>
  <c r="D7162" i="11"/>
  <c r="B7163" i="11"/>
  <c r="C7163" i="11"/>
  <c r="D7163" i="11"/>
  <c r="B7164" i="11"/>
  <c r="C7164" i="11"/>
  <c r="D7164" i="11"/>
  <c r="B7165" i="11"/>
  <c r="C7165" i="11"/>
  <c r="D7165" i="11"/>
  <c r="B7166" i="11"/>
  <c r="C7166" i="11"/>
  <c r="D7166" i="11"/>
  <c r="B7167" i="11"/>
  <c r="C7167" i="11"/>
  <c r="D7167" i="11"/>
  <c r="B7168" i="11"/>
  <c r="C7168" i="11"/>
  <c r="D7168" i="11"/>
  <c r="B7169" i="11"/>
  <c r="C7169" i="11"/>
  <c r="D7169" i="11"/>
  <c r="B7170" i="11"/>
  <c r="C7170" i="11"/>
  <c r="D7170" i="11"/>
  <c r="B7171" i="11"/>
  <c r="C7171" i="11"/>
  <c r="D7171" i="11"/>
  <c r="B7172" i="11"/>
  <c r="C7172" i="11"/>
  <c r="D7172" i="11"/>
  <c r="B7173" i="11"/>
  <c r="C7173" i="11"/>
  <c r="D7173" i="11"/>
  <c r="B7174" i="11"/>
  <c r="C7174" i="11"/>
  <c r="D7174" i="11"/>
  <c r="B7175" i="11"/>
  <c r="C7175" i="11"/>
  <c r="D7175" i="11"/>
  <c r="B7176" i="11"/>
  <c r="C7176" i="11"/>
  <c r="D7176" i="11"/>
  <c r="B7177" i="11"/>
  <c r="C7177" i="11"/>
  <c r="D7177" i="11"/>
  <c r="B7178" i="11"/>
  <c r="C7178" i="11"/>
  <c r="D7178" i="11"/>
  <c r="B7179" i="11"/>
  <c r="C7179" i="11"/>
  <c r="D7179" i="11"/>
  <c r="B7180" i="11"/>
  <c r="C7180" i="11"/>
  <c r="D7180" i="11"/>
  <c r="B7181" i="11"/>
  <c r="C7181" i="11"/>
  <c r="D7181" i="11"/>
  <c r="B7182" i="11"/>
  <c r="C7182" i="11"/>
  <c r="D7182" i="11"/>
  <c r="B7183" i="11"/>
  <c r="C7183" i="11"/>
  <c r="D7183" i="11"/>
  <c r="B7184" i="11"/>
  <c r="C7184" i="11"/>
  <c r="D7184" i="11"/>
  <c r="B7185" i="11"/>
  <c r="C7185" i="11"/>
  <c r="D7185" i="11"/>
  <c r="B7186" i="11"/>
  <c r="C7186" i="11"/>
  <c r="D7186" i="11"/>
  <c r="B7187" i="11"/>
  <c r="C7187" i="11"/>
  <c r="D7187" i="11"/>
  <c r="B7188" i="11"/>
  <c r="C7188" i="11"/>
  <c r="D7188" i="11"/>
  <c r="B7189" i="11"/>
  <c r="C7189" i="11"/>
  <c r="D7189" i="11"/>
  <c r="B7190" i="11"/>
  <c r="C7190" i="11"/>
  <c r="D7190" i="11"/>
  <c r="B7191" i="11"/>
  <c r="C7191" i="11"/>
  <c r="D7191" i="11"/>
  <c r="B7192" i="11"/>
  <c r="C7192" i="11"/>
  <c r="D7192" i="11"/>
  <c r="B7193" i="11"/>
  <c r="C7193" i="11"/>
  <c r="D7193" i="11"/>
  <c r="B7194" i="11"/>
  <c r="C7194" i="11"/>
  <c r="D7194" i="11"/>
  <c r="B7195" i="11"/>
  <c r="C7195" i="11"/>
  <c r="D7195" i="11"/>
  <c r="B7196" i="11"/>
  <c r="C7196" i="11"/>
  <c r="D7196" i="11"/>
  <c r="B7197" i="11"/>
  <c r="C7197" i="11"/>
  <c r="D7197" i="11"/>
  <c r="B7198" i="11"/>
  <c r="C7198" i="11"/>
  <c r="D7198" i="11"/>
  <c r="B7199" i="11"/>
  <c r="C7199" i="11"/>
  <c r="D7199" i="11"/>
  <c r="B7200" i="11"/>
  <c r="C7200" i="11"/>
  <c r="D7200" i="11"/>
  <c r="B7201" i="11"/>
  <c r="C7201" i="11"/>
  <c r="D7201" i="11"/>
  <c r="B7202" i="11"/>
  <c r="C7202" i="11"/>
  <c r="D7202" i="11"/>
  <c r="B7203" i="11"/>
  <c r="C7203" i="11"/>
  <c r="D7203" i="11"/>
  <c r="B7204" i="11"/>
  <c r="C7204" i="11"/>
  <c r="D7204" i="11"/>
  <c r="B7205" i="11"/>
  <c r="C7205" i="11"/>
  <c r="D7205" i="11"/>
  <c r="B7206" i="11"/>
  <c r="C7206" i="11"/>
  <c r="D7206" i="11"/>
  <c r="B7207" i="11"/>
  <c r="C7207" i="11"/>
  <c r="D7207" i="11"/>
  <c r="B7208" i="11"/>
  <c r="C7208" i="11"/>
  <c r="D7208" i="11"/>
  <c r="B7209" i="11"/>
  <c r="C7209" i="11"/>
  <c r="D7209" i="11"/>
  <c r="B7210" i="11"/>
  <c r="C7210" i="11"/>
  <c r="D7210" i="11"/>
  <c r="B7211" i="11"/>
  <c r="C7211" i="11"/>
  <c r="D7211" i="11"/>
  <c r="B7212" i="11"/>
  <c r="C7212" i="11"/>
  <c r="D7212" i="11"/>
  <c r="B7213" i="11"/>
  <c r="C7213" i="11"/>
  <c r="D7213" i="11"/>
  <c r="B7214" i="11"/>
  <c r="C7214" i="11"/>
  <c r="D7214" i="11"/>
  <c r="B7215" i="11"/>
  <c r="C7215" i="11"/>
  <c r="D7215" i="11"/>
  <c r="B7216" i="11"/>
  <c r="C7216" i="11"/>
  <c r="D7216" i="11"/>
  <c r="B7217" i="11"/>
  <c r="C7217" i="11"/>
  <c r="D7217" i="11"/>
  <c r="B7218" i="11"/>
  <c r="C7218" i="11"/>
  <c r="D7218" i="11"/>
  <c r="B7219" i="11"/>
  <c r="C7219" i="11"/>
  <c r="D7219" i="11"/>
  <c r="B7220" i="11"/>
  <c r="C7220" i="11"/>
  <c r="D7220" i="11"/>
  <c r="B7221" i="11"/>
  <c r="C7221" i="11"/>
  <c r="D7221" i="11"/>
  <c r="B7222" i="11"/>
  <c r="C7222" i="11"/>
  <c r="D7222" i="11"/>
  <c r="B7223" i="11"/>
  <c r="C7223" i="11"/>
  <c r="D7223" i="11"/>
  <c r="B7224" i="11"/>
  <c r="C7224" i="11"/>
  <c r="D7224" i="11"/>
  <c r="B7225" i="11"/>
  <c r="C7225" i="11"/>
  <c r="D7225" i="11"/>
  <c r="B7226" i="11"/>
  <c r="C7226" i="11"/>
  <c r="D7226" i="11"/>
  <c r="B7227" i="11"/>
  <c r="C7227" i="11"/>
  <c r="D7227" i="11"/>
  <c r="B7228" i="11"/>
  <c r="C7228" i="11"/>
  <c r="D7228" i="11"/>
  <c r="B7229" i="11"/>
  <c r="C7229" i="11"/>
  <c r="D7229" i="11"/>
  <c r="B7230" i="11"/>
  <c r="C7230" i="11"/>
  <c r="D7230" i="11"/>
  <c r="B7231" i="11"/>
  <c r="C7231" i="11"/>
  <c r="D7231" i="11"/>
  <c r="B7232" i="11"/>
  <c r="C7232" i="11"/>
  <c r="D7232" i="11"/>
  <c r="B7233" i="11"/>
  <c r="C7233" i="11"/>
  <c r="D7233" i="11"/>
  <c r="B7234" i="11"/>
  <c r="C7234" i="11"/>
  <c r="D7234" i="11"/>
  <c r="B7235" i="11"/>
  <c r="C7235" i="11"/>
  <c r="D7235" i="11"/>
  <c r="B7236" i="11"/>
  <c r="C7236" i="11"/>
  <c r="D7236" i="11"/>
  <c r="B7237" i="11"/>
  <c r="C7237" i="11"/>
  <c r="D7237" i="11"/>
  <c r="B7238" i="11"/>
  <c r="C7238" i="11"/>
  <c r="D7238" i="11"/>
  <c r="B7239" i="11"/>
  <c r="C7239" i="11"/>
  <c r="D7239" i="11"/>
  <c r="B7240" i="11"/>
  <c r="C7240" i="11"/>
  <c r="D7240" i="11"/>
  <c r="B7241" i="11"/>
  <c r="C7241" i="11"/>
  <c r="D7241" i="11"/>
  <c r="B7242" i="11"/>
  <c r="C7242" i="11"/>
  <c r="D7242" i="11"/>
  <c r="B7243" i="11"/>
  <c r="C7243" i="11"/>
  <c r="D7243" i="11"/>
  <c r="B7244" i="11"/>
  <c r="C7244" i="11"/>
  <c r="D7244" i="11"/>
  <c r="B7245" i="11"/>
  <c r="C7245" i="11"/>
  <c r="D7245" i="11"/>
  <c r="B7246" i="11"/>
  <c r="C7246" i="11"/>
  <c r="D7246" i="11"/>
  <c r="B7247" i="11"/>
  <c r="C7247" i="11"/>
  <c r="D7247" i="11"/>
  <c r="B7248" i="11"/>
  <c r="C7248" i="11"/>
  <c r="D7248" i="11"/>
  <c r="B7249" i="11"/>
  <c r="C7249" i="11"/>
  <c r="D7249" i="11"/>
  <c r="B7250" i="11"/>
  <c r="C7250" i="11"/>
  <c r="D7250" i="11"/>
  <c r="B7251" i="11"/>
  <c r="C7251" i="11"/>
  <c r="D7251" i="11"/>
  <c r="B7252" i="11"/>
  <c r="C7252" i="11"/>
  <c r="D7252" i="11"/>
  <c r="B7253" i="11"/>
  <c r="C7253" i="11"/>
  <c r="D7253" i="11"/>
  <c r="B7254" i="11"/>
  <c r="C7254" i="11"/>
  <c r="D7254" i="11"/>
  <c r="B7255" i="11"/>
  <c r="C7255" i="11"/>
  <c r="D7255" i="11"/>
  <c r="B7256" i="11"/>
  <c r="C7256" i="11"/>
  <c r="D7256" i="11"/>
  <c r="B7257" i="11"/>
  <c r="C7257" i="11"/>
  <c r="D7257" i="11"/>
  <c r="B7258" i="11"/>
  <c r="C7258" i="11"/>
  <c r="D7258" i="11"/>
  <c r="B7259" i="11"/>
  <c r="C7259" i="11"/>
  <c r="D7259" i="11"/>
  <c r="B7260" i="11"/>
  <c r="C7260" i="11"/>
  <c r="D7260" i="11"/>
  <c r="B7261" i="11"/>
  <c r="C7261" i="11"/>
  <c r="D7261" i="11"/>
  <c r="B7262" i="11"/>
  <c r="C7262" i="11"/>
  <c r="D7262" i="11"/>
  <c r="B7263" i="11"/>
  <c r="C7263" i="11"/>
  <c r="D7263" i="11"/>
  <c r="B7264" i="11"/>
  <c r="C7264" i="11"/>
  <c r="D7264" i="11"/>
  <c r="B7265" i="11"/>
  <c r="C7265" i="11"/>
  <c r="D7265" i="11"/>
  <c r="B7266" i="11"/>
  <c r="C7266" i="11"/>
  <c r="D7266" i="11"/>
  <c r="B7267" i="11"/>
  <c r="C7267" i="11"/>
  <c r="D7267" i="11"/>
  <c r="B7268" i="11"/>
  <c r="C7268" i="11"/>
  <c r="D7268" i="11"/>
  <c r="B7269" i="11"/>
  <c r="C7269" i="11"/>
  <c r="D7269" i="11"/>
  <c r="B7270" i="11"/>
  <c r="C7270" i="11"/>
  <c r="D7270" i="11"/>
  <c r="B7271" i="11"/>
  <c r="C7271" i="11"/>
  <c r="D7271" i="11"/>
  <c r="B7272" i="11"/>
  <c r="C7272" i="11"/>
  <c r="D7272" i="11"/>
  <c r="B7273" i="11"/>
  <c r="C7273" i="11"/>
  <c r="D7273" i="11"/>
  <c r="B7274" i="11"/>
  <c r="C7274" i="11"/>
  <c r="D7274" i="11"/>
  <c r="B7275" i="11"/>
  <c r="C7275" i="11"/>
  <c r="D7275" i="11"/>
  <c r="B7276" i="11"/>
  <c r="C7276" i="11"/>
  <c r="D7276" i="11"/>
  <c r="B7277" i="11"/>
  <c r="C7277" i="11"/>
  <c r="D7277" i="11"/>
  <c r="B7278" i="11"/>
  <c r="C7278" i="11"/>
  <c r="D7278" i="11"/>
  <c r="B7279" i="11"/>
  <c r="C7279" i="11"/>
  <c r="D7279" i="11"/>
  <c r="B7280" i="11"/>
  <c r="C7280" i="11"/>
  <c r="D7280" i="11"/>
  <c r="B7281" i="11"/>
  <c r="C7281" i="11"/>
  <c r="D7281" i="11"/>
  <c r="B7282" i="11"/>
  <c r="C7282" i="11"/>
  <c r="D7282" i="11"/>
  <c r="B7283" i="11"/>
  <c r="C7283" i="11"/>
  <c r="D7283" i="11"/>
  <c r="B7284" i="11"/>
  <c r="C7284" i="11"/>
  <c r="D7284" i="11"/>
  <c r="B7285" i="11"/>
  <c r="C7285" i="11"/>
  <c r="D7285" i="11"/>
  <c r="B7286" i="11"/>
  <c r="C7286" i="11"/>
  <c r="D7286" i="11"/>
  <c r="B7287" i="11"/>
  <c r="C7287" i="11"/>
  <c r="D7287" i="11"/>
  <c r="B7288" i="11"/>
  <c r="C7288" i="11"/>
  <c r="D7288" i="11"/>
  <c r="B7289" i="11"/>
  <c r="C7289" i="11"/>
  <c r="D7289" i="11"/>
  <c r="B7290" i="11"/>
  <c r="C7290" i="11"/>
  <c r="D7290" i="11"/>
  <c r="B7291" i="11"/>
  <c r="C7291" i="11"/>
  <c r="D7291" i="11"/>
  <c r="B7292" i="11"/>
  <c r="C7292" i="11"/>
  <c r="D7292" i="11"/>
  <c r="B7293" i="11"/>
  <c r="C7293" i="11"/>
  <c r="D7293" i="11"/>
  <c r="B7294" i="11"/>
  <c r="C7294" i="11"/>
  <c r="D7294" i="11"/>
  <c r="B7295" i="11"/>
  <c r="C7295" i="11"/>
  <c r="D7295" i="11"/>
  <c r="B7296" i="11"/>
  <c r="C7296" i="11"/>
  <c r="D7296" i="11"/>
  <c r="B7297" i="11"/>
  <c r="C7297" i="11"/>
  <c r="D7297" i="11"/>
  <c r="B7298" i="11"/>
  <c r="C7298" i="11"/>
  <c r="D7298" i="11"/>
  <c r="B7299" i="11"/>
  <c r="C7299" i="11"/>
  <c r="D7299" i="11"/>
  <c r="B7300" i="11"/>
  <c r="C7300" i="11"/>
  <c r="D7300" i="11"/>
  <c r="B7301" i="11"/>
  <c r="C7301" i="11"/>
  <c r="D7301" i="11"/>
  <c r="B7302" i="11"/>
  <c r="C7302" i="11"/>
  <c r="D7302" i="11"/>
  <c r="B7303" i="11"/>
  <c r="C7303" i="11"/>
  <c r="D7303" i="11"/>
  <c r="B7304" i="11"/>
  <c r="C7304" i="11"/>
  <c r="D7304" i="11"/>
  <c r="B7305" i="11"/>
  <c r="C7305" i="11"/>
  <c r="D7305" i="11"/>
  <c r="B7306" i="11"/>
  <c r="C7306" i="11"/>
  <c r="D7306" i="11"/>
  <c r="B7307" i="11"/>
  <c r="C7307" i="11"/>
  <c r="D7307" i="11"/>
  <c r="B7308" i="11"/>
  <c r="C7308" i="11"/>
  <c r="D7308" i="11"/>
  <c r="B7309" i="11"/>
  <c r="C7309" i="11"/>
  <c r="D7309" i="11"/>
  <c r="B7310" i="11"/>
  <c r="C7310" i="11"/>
  <c r="D7310" i="11"/>
  <c r="B7311" i="11"/>
  <c r="C7311" i="11"/>
  <c r="D7311" i="11"/>
  <c r="B7312" i="11"/>
  <c r="C7312" i="11"/>
  <c r="D7312" i="11"/>
  <c r="B7313" i="11"/>
  <c r="C7313" i="11"/>
  <c r="D7313" i="11"/>
  <c r="B7314" i="11"/>
  <c r="C7314" i="11"/>
  <c r="D7314" i="11"/>
  <c r="B7315" i="11"/>
  <c r="C7315" i="11"/>
  <c r="D7315" i="11"/>
  <c r="B7316" i="11"/>
  <c r="C7316" i="11"/>
  <c r="D7316" i="11"/>
  <c r="B7317" i="11"/>
  <c r="C7317" i="11"/>
  <c r="D7317" i="11"/>
  <c r="B7318" i="11"/>
  <c r="C7318" i="11"/>
  <c r="D7318" i="11"/>
  <c r="B7319" i="11"/>
  <c r="C7319" i="11"/>
  <c r="D7319" i="11"/>
  <c r="B7320" i="11"/>
  <c r="C7320" i="11"/>
  <c r="D7320" i="11"/>
  <c r="B7321" i="11"/>
  <c r="C7321" i="11"/>
  <c r="D7321" i="11"/>
  <c r="B7322" i="11"/>
  <c r="C7322" i="11"/>
  <c r="D7322" i="11"/>
  <c r="B7323" i="11"/>
  <c r="C7323" i="11"/>
  <c r="D7323" i="11"/>
  <c r="B7324" i="11"/>
  <c r="C7324" i="11"/>
  <c r="D7324" i="11"/>
  <c r="B7325" i="11"/>
  <c r="C7325" i="11"/>
  <c r="D7325" i="11"/>
  <c r="B7326" i="11"/>
  <c r="C7326" i="11"/>
  <c r="D7326" i="11"/>
  <c r="B7327" i="11"/>
  <c r="C7327" i="11"/>
  <c r="D7327" i="11"/>
  <c r="B7328" i="11"/>
  <c r="C7328" i="11"/>
  <c r="D7328" i="11"/>
  <c r="B7329" i="11"/>
  <c r="C7329" i="11"/>
  <c r="D7329" i="11"/>
  <c r="B7330" i="11"/>
  <c r="C7330" i="11"/>
  <c r="D7330" i="11"/>
  <c r="B7331" i="11"/>
  <c r="C7331" i="11"/>
  <c r="D7331" i="11"/>
  <c r="B7332" i="11"/>
  <c r="C7332" i="11"/>
  <c r="D7332" i="11"/>
  <c r="B7333" i="11"/>
  <c r="C7333" i="11"/>
  <c r="D7333" i="11"/>
  <c r="B7334" i="11"/>
  <c r="C7334" i="11"/>
  <c r="D7334" i="11"/>
  <c r="B7335" i="11"/>
  <c r="C7335" i="11"/>
  <c r="D7335" i="11"/>
  <c r="B7336" i="11"/>
  <c r="C7336" i="11"/>
  <c r="D7336" i="11"/>
  <c r="B7337" i="11"/>
  <c r="C7337" i="11"/>
  <c r="D7337" i="11"/>
  <c r="B7338" i="11"/>
  <c r="C7338" i="11"/>
  <c r="D7338" i="11"/>
  <c r="B7339" i="11"/>
  <c r="C7339" i="11"/>
  <c r="D7339" i="11"/>
  <c r="B7340" i="11"/>
  <c r="C7340" i="11"/>
  <c r="D7340" i="11"/>
  <c r="B7341" i="11"/>
  <c r="C7341" i="11"/>
  <c r="D7341" i="11"/>
  <c r="B7342" i="11"/>
  <c r="C7342" i="11"/>
  <c r="D7342" i="11"/>
  <c r="B7343" i="11"/>
  <c r="C7343" i="11"/>
  <c r="D7343" i="11"/>
  <c r="B7344" i="11"/>
  <c r="C7344" i="11"/>
  <c r="D7344" i="11"/>
  <c r="B7345" i="11"/>
  <c r="C7345" i="11"/>
  <c r="D7345" i="11"/>
  <c r="B7346" i="11"/>
  <c r="C7346" i="11"/>
  <c r="D7346" i="11"/>
  <c r="B7347" i="11"/>
  <c r="C7347" i="11"/>
  <c r="D7347" i="11"/>
  <c r="B7348" i="11"/>
  <c r="C7348" i="11"/>
  <c r="D7348" i="11"/>
  <c r="B7349" i="11"/>
  <c r="C7349" i="11"/>
  <c r="D7349" i="11"/>
  <c r="B7350" i="11"/>
  <c r="C7350" i="11"/>
  <c r="D7350" i="11"/>
  <c r="B7351" i="11"/>
  <c r="C7351" i="11"/>
  <c r="D7351" i="11"/>
  <c r="B7352" i="11"/>
  <c r="C7352" i="11"/>
  <c r="D7352" i="11"/>
  <c r="B7353" i="11"/>
  <c r="C7353" i="11"/>
  <c r="D7353" i="11"/>
  <c r="B7354" i="11"/>
  <c r="C7354" i="11"/>
  <c r="D7354" i="11"/>
  <c r="B7355" i="11"/>
  <c r="C7355" i="11"/>
  <c r="D7355" i="11"/>
  <c r="B7356" i="11"/>
  <c r="C7356" i="11"/>
  <c r="D7356" i="11"/>
  <c r="B7357" i="11"/>
  <c r="C7357" i="11"/>
  <c r="D7357" i="11"/>
  <c r="B7358" i="11"/>
  <c r="C7358" i="11"/>
  <c r="D7358" i="11"/>
  <c r="B7359" i="11"/>
  <c r="C7359" i="11"/>
  <c r="D7359" i="11"/>
  <c r="B7360" i="11"/>
  <c r="C7360" i="11"/>
  <c r="D7360" i="11"/>
  <c r="B7361" i="11"/>
  <c r="C7361" i="11"/>
  <c r="D7361" i="11"/>
  <c r="B7362" i="11"/>
  <c r="C7362" i="11"/>
  <c r="D7362" i="11"/>
  <c r="B7363" i="11"/>
  <c r="C7363" i="11"/>
  <c r="D7363" i="11"/>
  <c r="B7364" i="11"/>
  <c r="C7364" i="11"/>
  <c r="D7364" i="11"/>
  <c r="B7365" i="11"/>
  <c r="C7365" i="11"/>
  <c r="D7365" i="11"/>
  <c r="B7366" i="11"/>
  <c r="C7366" i="11"/>
  <c r="D7366" i="11"/>
  <c r="B7367" i="11"/>
  <c r="C7367" i="11"/>
  <c r="D7367" i="11"/>
  <c r="B7368" i="11"/>
  <c r="C7368" i="11"/>
  <c r="D7368" i="11"/>
  <c r="B7369" i="11"/>
  <c r="C7369" i="11"/>
  <c r="D7369" i="11"/>
  <c r="B7370" i="11"/>
  <c r="C7370" i="11"/>
  <c r="D7370" i="11"/>
  <c r="B7371" i="11"/>
  <c r="C7371" i="11"/>
  <c r="D7371" i="11"/>
  <c r="B7372" i="11"/>
  <c r="C7372" i="11"/>
  <c r="D7372" i="11"/>
  <c r="B7373" i="11"/>
  <c r="C7373" i="11"/>
  <c r="D7373" i="11"/>
  <c r="B7374" i="11"/>
  <c r="C7374" i="11"/>
  <c r="D7374" i="11"/>
  <c r="B7375" i="11"/>
  <c r="C7375" i="11"/>
  <c r="D7375" i="11"/>
  <c r="B7376" i="11"/>
  <c r="C7376" i="11"/>
  <c r="D7376" i="11"/>
  <c r="B7377" i="11"/>
  <c r="C7377" i="11"/>
  <c r="D7377" i="11"/>
  <c r="B7378" i="11"/>
  <c r="C7378" i="11"/>
  <c r="D7378" i="11"/>
  <c r="B7379" i="11"/>
  <c r="C7379" i="11"/>
  <c r="D7379" i="11"/>
  <c r="B7380" i="11"/>
  <c r="C7380" i="11"/>
  <c r="D7380" i="11"/>
  <c r="B7381" i="11"/>
  <c r="C7381" i="11"/>
  <c r="D7381" i="11"/>
  <c r="B7382" i="11"/>
  <c r="C7382" i="11"/>
  <c r="D7382" i="11"/>
  <c r="B7383" i="11"/>
  <c r="C7383" i="11"/>
  <c r="D7383" i="11"/>
  <c r="B7384" i="11"/>
  <c r="C7384" i="11"/>
  <c r="D7384" i="11"/>
  <c r="B7385" i="11"/>
  <c r="C7385" i="11"/>
  <c r="D7385" i="11"/>
  <c r="B7386" i="11"/>
  <c r="C7386" i="11"/>
  <c r="D7386" i="11"/>
  <c r="B7387" i="11"/>
  <c r="C7387" i="11"/>
  <c r="D7387" i="11"/>
  <c r="B7388" i="11"/>
  <c r="C7388" i="11"/>
  <c r="D7388" i="11"/>
  <c r="B7389" i="11"/>
  <c r="C7389" i="11"/>
  <c r="D7389" i="11"/>
  <c r="B7390" i="11"/>
  <c r="C7390" i="11"/>
  <c r="D7390" i="11"/>
  <c r="B7391" i="11"/>
  <c r="C7391" i="11"/>
  <c r="D7391" i="11"/>
  <c r="B7392" i="11"/>
  <c r="C7392" i="11"/>
  <c r="D7392" i="11"/>
  <c r="B7393" i="11"/>
  <c r="C7393" i="11"/>
  <c r="D7393" i="11"/>
  <c r="B7394" i="11"/>
  <c r="C7394" i="11"/>
  <c r="D7394" i="11"/>
  <c r="B7395" i="11"/>
  <c r="C7395" i="11"/>
  <c r="D7395" i="11"/>
  <c r="B7396" i="11"/>
  <c r="C7396" i="11"/>
  <c r="D7396" i="11"/>
  <c r="B7397" i="11"/>
  <c r="C7397" i="11"/>
  <c r="D7397" i="11"/>
  <c r="B7398" i="11"/>
  <c r="C7398" i="11"/>
  <c r="D7398" i="11"/>
  <c r="B7399" i="11"/>
  <c r="C7399" i="11"/>
  <c r="D7399" i="11"/>
  <c r="B7400" i="11"/>
  <c r="C7400" i="11"/>
  <c r="D7400" i="11"/>
  <c r="B7401" i="11"/>
  <c r="C7401" i="11"/>
  <c r="D7401" i="11"/>
  <c r="B7402" i="11"/>
  <c r="C7402" i="11"/>
  <c r="D7402" i="11"/>
  <c r="B7403" i="11"/>
  <c r="C7403" i="11"/>
  <c r="D7403" i="11"/>
  <c r="B7404" i="11"/>
  <c r="C7404" i="11"/>
  <c r="D7404" i="11"/>
  <c r="B7405" i="11"/>
  <c r="C7405" i="11"/>
  <c r="D7405" i="11"/>
  <c r="B7406" i="11"/>
  <c r="C7406" i="11"/>
  <c r="D7406" i="11"/>
  <c r="B7407" i="11"/>
  <c r="C7407" i="11"/>
  <c r="D7407" i="11"/>
  <c r="B7408" i="11"/>
  <c r="C7408" i="11"/>
  <c r="D7408" i="11"/>
  <c r="B7409" i="11"/>
  <c r="C7409" i="11"/>
  <c r="D7409" i="11"/>
  <c r="B7410" i="11"/>
  <c r="C7410" i="11"/>
  <c r="D7410" i="11"/>
  <c r="B7411" i="11"/>
  <c r="C7411" i="11"/>
  <c r="D7411" i="11"/>
  <c r="B7412" i="11"/>
  <c r="C7412" i="11"/>
  <c r="D7412" i="11"/>
  <c r="B7413" i="11"/>
  <c r="C7413" i="11"/>
  <c r="D7413" i="11"/>
  <c r="B7414" i="11"/>
  <c r="C7414" i="11"/>
  <c r="D7414" i="11"/>
  <c r="B7415" i="11"/>
  <c r="C7415" i="11"/>
  <c r="D7415" i="11"/>
  <c r="B7416" i="11"/>
  <c r="C7416" i="11"/>
  <c r="D7416" i="11"/>
  <c r="B352" i="11"/>
  <c r="C352" i="11"/>
  <c r="D352" i="11"/>
  <c r="B353" i="11"/>
  <c r="C353" i="11"/>
  <c r="D353" i="11"/>
  <c r="B354" i="11"/>
  <c r="C354" i="11"/>
  <c r="D354" i="11"/>
  <c r="B355" i="11"/>
  <c r="C355" i="11"/>
  <c r="D355" i="11"/>
  <c r="B356" i="11"/>
  <c r="C356" i="11"/>
  <c r="D356" i="11"/>
  <c r="B357" i="11"/>
  <c r="C357" i="11"/>
  <c r="D357" i="11"/>
  <c r="B358" i="11"/>
  <c r="C358" i="11"/>
  <c r="D358" i="11"/>
  <c r="B359" i="11"/>
  <c r="C359" i="11"/>
  <c r="D359" i="11"/>
  <c r="B360" i="11"/>
  <c r="C360" i="11"/>
  <c r="D360" i="11"/>
  <c r="B361" i="11"/>
  <c r="C361" i="11"/>
  <c r="D361" i="11"/>
  <c r="B362" i="11"/>
  <c r="C362" i="11"/>
  <c r="D362" i="11"/>
  <c r="B363" i="11"/>
  <c r="C363" i="11"/>
  <c r="D363" i="11"/>
  <c r="B364" i="11"/>
  <c r="C364" i="11"/>
  <c r="D364" i="11"/>
  <c r="B365" i="11"/>
  <c r="C365" i="11"/>
  <c r="D365" i="11"/>
  <c r="B366" i="11"/>
  <c r="C366" i="11"/>
  <c r="D366" i="11"/>
  <c r="B367" i="11"/>
  <c r="C367" i="11"/>
  <c r="D367" i="11"/>
  <c r="B368" i="11"/>
  <c r="C368" i="11"/>
  <c r="D368" i="11"/>
  <c r="B369" i="11"/>
  <c r="C369" i="11"/>
  <c r="D369" i="11"/>
  <c r="B370" i="11"/>
  <c r="C370" i="11"/>
  <c r="D370" i="11"/>
  <c r="B371" i="11"/>
  <c r="C371" i="11"/>
  <c r="D371" i="11"/>
  <c r="B372" i="11"/>
  <c r="C372" i="11"/>
  <c r="D372" i="11"/>
  <c r="B373" i="11"/>
  <c r="C373" i="11"/>
  <c r="D373" i="11"/>
  <c r="B374" i="11"/>
  <c r="C374" i="11"/>
  <c r="D374" i="11"/>
  <c r="B375" i="11"/>
  <c r="C375" i="11"/>
  <c r="D375" i="11"/>
  <c r="B376" i="11"/>
  <c r="C376" i="11"/>
  <c r="D376" i="11"/>
  <c r="B377" i="11"/>
  <c r="C377" i="11"/>
  <c r="D377" i="11"/>
  <c r="B378" i="11"/>
  <c r="C378" i="11"/>
  <c r="D378" i="11"/>
  <c r="B379" i="11"/>
  <c r="C379" i="11"/>
  <c r="D379" i="11"/>
  <c r="B380" i="11"/>
  <c r="C380" i="11"/>
  <c r="D380" i="11"/>
  <c r="B381" i="11"/>
  <c r="C381" i="11"/>
  <c r="D381" i="11"/>
  <c r="B382" i="11"/>
  <c r="C382" i="11"/>
  <c r="D382" i="11"/>
  <c r="B383" i="11"/>
  <c r="C383" i="11"/>
  <c r="D383" i="11"/>
  <c r="B384" i="11"/>
  <c r="C384" i="11"/>
  <c r="D384" i="11"/>
  <c r="B385" i="11"/>
  <c r="C385" i="11"/>
  <c r="D385" i="11"/>
  <c r="B386" i="11"/>
  <c r="C386" i="11"/>
  <c r="D386" i="11"/>
  <c r="B387" i="11"/>
  <c r="C387" i="11"/>
  <c r="D387" i="11"/>
  <c r="B388" i="11"/>
  <c r="C388" i="11"/>
  <c r="D388" i="11"/>
  <c r="B389" i="11"/>
  <c r="C389" i="11"/>
  <c r="D389" i="11"/>
  <c r="B390" i="11"/>
  <c r="C390" i="11"/>
  <c r="D390" i="11"/>
  <c r="B391" i="11"/>
  <c r="C391" i="11"/>
  <c r="D391" i="11"/>
  <c r="B392" i="11"/>
  <c r="C392" i="11"/>
  <c r="D392" i="11"/>
  <c r="B393" i="11"/>
  <c r="C393" i="11"/>
  <c r="D393" i="11"/>
  <c r="B394" i="11"/>
  <c r="C394" i="11"/>
  <c r="D394" i="11"/>
  <c r="B395" i="11"/>
  <c r="C395" i="11"/>
  <c r="D395" i="11"/>
  <c r="B396" i="11"/>
  <c r="C396" i="11"/>
  <c r="D396" i="11"/>
  <c r="B397" i="11"/>
  <c r="C397" i="11"/>
  <c r="D397" i="11"/>
  <c r="B398" i="11"/>
  <c r="C398" i="11"/>
  <c r="D398" i="11"/>
  <c r="B399" i="11"/>
  <c r="C399" i="11"/>
  <c r="D399" i="11"/>
  <c r="B400" i="11"/>
  <c r="C400" i="11"/>
  <c r="D400" i="11"/>
  <c r="B401" i="11"/>
  <c r="C401" i="11"/>
  <c r="D401" i="11"/>
  <c r="B402" i="11"/>
  <c r="C402" i="11"/>
  <c r="D402" i="11"/>
  <c r="B403" i="11"/>
  <c r="C403" i="11"/>
  <c r="D403" i="11"/>
  <c r="B404" i="11"/>
  <c r="C404" i="11"/>
  <c r="D404" i="11"/>
  <c r="B405" i="11"/>
  <c r="C405" i="11"/>
  <c r="D405" i="11"/>
  <c r="B406" i="11"/>
  <c r="C406" i="11"/>
  <c r="D406" i="11"/>
  <c r="B407" i="11"/>
  <c r="C407" i="11"/>
  <c r="D407" i="11"/>
  <c r="B408" i="11"/>
  <c r="C408" i="11"/>
  <c r="D408" i="11"/>
  <c r="B409" i="11"/>
  <c r="C409" i="11"/>
  <c r="D409" i="11"/>
  <c r="B410" i="11"/>
  <c r="C410" i="11"/>
  <c r="D410" i="11"/>
  <c r="B411" i="11"/>
  <c r="C411" i="11"/>
  <c r="D411" i="11"/>
  <c r="B412" i="11"/>
  <c r="C412" i="11"/>
  <c r="D412" i="11"/>
  <c r="B413" i="11"/>
  <c r="C413" i="11"/>
  <c r="D413" i="11"/>
  <c r="B414" i="11"/>
  <c r="C414" i="11"/>
  <c r="D414" i="11"/>
  <c r="B415" i="11"/>
  <c r="C415" i="11"/>
  <c r="D415" i="11"/>
  <c r="B416" i="11"/>
  <c r="C416" i="11"/>
  <c r="D416" i="11"/>
  <c r="B417" i="11"/>
  <c r="C417" i="11"/>
  <c r="D417" i="11"/>
  <c r="B418" i="11"/>
  <c r="C418" i="11"/>
  <c r="D418" i="11"/>
  <c r="B419" i="11"/>
  <c r="C419" i="11"/>
  <c r="D419" i="11"/>
  <c r="B420" i="11"/>
  <c r="C420" i="11"/>
  <c r="D420" i="11"/>
  <c r="B421" i="11"/>
  <c r="C421" i="11"/>
  <c r="D421" i="11"/>
  <c r="B422" i="11"/>
  <c r="C422" i="11"/>
  <c r="D422" i="11"/>
  <c r="B423" i="11"/>
  <c r="C423" i="11"/>
  <c r="D423" i="11"/>
  <c r="B424" i="11"/>
  <c r="C424" i="11"/>
  <c r="D424" i="11"/>
  <c r="B425" i="11"/>
  <c r="C425" i="11"/>
  <c r="D425" i="11"/>
  <c r="B426" i="11"/>
  <c r="C426" i="11"/>
  <c r="D426" i="11"/>
  <c r="B427" i="11"/>
  <c r="C427" i="11"/>
  <c r="D427" i="11"/>
  <c r="B428" i="11"/>
  <c r="C428" i="11"/>
  <c r="D428" i="11"/>
  <c r="B429" i="11"/>
  <c r="C429" i="11"/>
  <c r="D429" i="11"/>
  <c r="B430" i="11"/>
  <c r="C430" i="11"/>
  <c r="D430" i="11"/>
  <c r="B431" i="11"/>
  <c r="C431" i="11"/>
  <c r="D431" i="11"/>
  <c r="B432" i="11"/>
  <c r="C432" i="11"/>
  <c r="D432" i="11"/>
  <c r="B433" i="11"/>
  <c r="C433" i="11"/>
  <c r="D433" i="11"/>
  <c r="B434" i="11"/>
  <c r="C434" i="11"/>
  <c r="D434" i="11"/>
  <c r="B435" i="11"/>
  <c r="C435" i="11"/>
  <c r="D435" i="11"/>
  <c r="B436" i="11"/>
  <c r="C436" i="11"/>
  <c r="D436" i="11"/>
  <c r="B437" i="11"/>
  <c r="C437" i="11"/>
  <c r="D437" i="11"/>
  <c r="B438" i="11"/>
  <c r="C438" i="11"/>
  <c r="D438" i="11"/>
  <c r="B439" i="11"/>
  <c r="C439" i="11"/>
  <c r="D439" i="11"/>
  <c r="B440" i="11"/>
  <c r="C440" i="11"/>
  <c r="D440" i="11"/>
  <c r="B441" i="11"/>
  <c r="C441" i="11"/>
  <c r="D441" i="11"/>
  <c r="B442" i="11"/>
  <c r="C442" i="11"/>
  <c r="D442" i="11"/>
  <c r="B443" i="11"/>
  <c r="C443" i="11"/>
  <c r="D443" i="11"/>
  <c r="B444" i="11"/>
  <c r="C444" i="11"/>
  <c r="D444" i="11"/>
  <c r="B445" i="11"/>
  <c r="C445" i="11"/>
  <c r="D445" i="11"/>
  <c r="B446" i="11"/>
  <c r="C446" i="11"/>
  <c r="D446" i="11"/>
  <c r="B447" i="11"/>
  <c r="C447" i="11"/>
  <c r="D447" i="11"/>
  <c r="B448" i="11"/>
  <c r="C448" i="11"/>
  <c r="D448" i="11"/>
  <c r="B449" i="11"/>
  <c r="C449" i="11"/>
  <c r="D449" i="11"/>
  <c r="B450" i="11"/>
  <c r="C450" i="11"/>
  <c r="D450" i="11"/>
  <c r="B451" i="11"/>
  <c r="C451" i="11"/>
  <c r="D451" i="11"/>
  <c r="B452" i="11"/>
  <c r="C452" i="11"/>
  <c r="D452" i="11"/>
  <c r="B453" i="11"/>
  <c r="C453" i="11"/>
  <c r="D453" i="11"/>
  <c r="B454" i="11"/>
  <c r="C454" i="11"/>
  <c r="D454" i="11"/>
  <c r="B455" i="11"/>
  <c r="C455" i="11"/>
  <c r="D455" i="11"/>
  <c r="B456" i="11"/>
  <c r="C456" i="11"/>
  <c r="D456" i="11"/>
  <c r="B457" i="11"/>
  <c r="C457" i="11"/>
  <c r="D457" i="11"/>
  <c r="B458" i="11"/>
  <c r="C458" i="11"/>
  <c r="D458" i="11"/>
  <c r="B459" i="11"/>
  <c r="C459" i="11"/>
  <c r="D459" i="11"/>
  <c r="B460" i="11"/>
  <c r="C460" i="11"/>
  <c r="D460" i="11"/>
  <c r="B461" i="11"/>
  <c r="C461" i="11"/>
  <c r="D461" i="11"/>
  <c r="B462" i="11"/>
  <c r="C462" i="11"/>
  <c r="D462" i="11"/>
  <c r="B463" i="11"/>
  <c r="C463" i="11"/>
  <c r="D463" i="11"/>
  <c r="B464" i="11"/>
  <c r="C464" i="11"/>
  <c r="D464" i="11"/>
  <c r="B465" i="11"/>
  <c r="C465" i="11"/>
  <c r="D465" i="11"/>
  <c r="B466" i="11"/>
  <c r="C466" i="11"/>
  <c r="D466" i="11"/>
  <c r="B467" i="11"/>
  <c r="C467" i="11"/>
  <c r="D467" i="11"/>
  <c r="B468" i="11"/>
  <c r="C468" i="11"/>
  <c r="D468" i="11"/>
  <c r="B469" i="11"/>
  <c r="C469" i="11"/>
  <c r="D469" i="11"/>
  <c r="B470" i="11"/>
  <c r="C470" i="11"/>
  <c r="D470" i="11"/>
  <c r="B471" i="11"/>
  <c r="C471" i="11"/>
  <c r="D471" i="11"/>
  <c r="B472" i="11"/>
  <c r="C472" i="11"/>
  <c r="D472" i="11"/>
  <c r="B473" i="11"/>
  <c r="C473" i="11"/>
  <c r="D473" i="11"/>
  <c r="B474" i="11"/>
  <c r="C474" i="11"/>
  <c r="D474" i="11"/>
  <c r="B475" i="11"/>
  <c r="C475" i="11"/>
  <c r="D475" i="11"/>
  <c r="B476" i="11"/>
  <c r="C476" i="11"/>
  <c r="D476" i="11"/>
  <c r="B477" i="11"/>
  <c r="C477" i="11"/>
  <c r="D477" i="11"/>
  <c r="B478" i="11"/>
  <c r="C478" i="11"/>
  <c r="D478" i="11"/>
  <c r="B479" i="11"/>
  <c r="C479" i="11"/>
  <c r="D479" i="11"/>
  <c r="B480" i="11"/>
  <c r="C480" i="11"/>
  <c r="D480" i="11"/>
  <c r="B481" i="11"/>
  <c r="C481" i="11"/>
  <c r="D481" i="11"/>
  <c r="B482" i="11"/>
  <c r="C482" i="11"/>
  <c r="D482" i="11"/>
  <c r="B483" i="11"/>
  <c r="C483" i="11"/>
  <c r="D483" i="11"/>
  <c r="B484" i="11"/>
  <c r="C484" i="11"/>
  <c r="D484" i="11"/>
  <c r="B485" i="11"/>
  <c r="C485" i="11"/>
  <c r="D485" i="11"/>
  <c r="B486" i="11"/>
  <c r="C486" i="11"/>
  <c r="D486" i="11"/>
  <c r="B487" i="11"/>
  <c r="C487" i="11"/>
  <c r="D487" i="11"/>
  <c r="B488" i="11"/>
  <c r="C488" i="11"/>
  <c r="D488" i="11"/>
  <c r="B489" i="11"/>
  <c r="C489" i="11"/>
  <c r="D489" i="11"/>
  <c r="B490" i="11"/>
  <c r="C490" i="11"/>
  <c r="D490" i="11"/>
  <c r="B491" i="11"/>
  <c r="C491" i="11"/>
  <c r="D491" i="11"/>
  <c r="B492" i="11"/>
  <c r="C492" i="11"/>
  <c r="D492" i="11"/>
  <c r="B493" i="11"/>
  <c r="C493" i="11"/>
  <c r="D493" i="11"/>
  <c r="B494" i="11"/>
  <c r="C494" i="11"/>
  <c r="D494" i="11"/>
  <c r="B495" i="11"/>
  <c r="C495" i="11"/>
  <c r="D495" i="11"/>
  <c r="B496" i="11"/>
  <c r="C496" i="11"/>
  <c r="D496" i="11"/>
  <c r="B497" i="11"/>
  <c r="C497" i="11"/>
  <c r="D497" i="11"/>
  <c r="B498" i="11"/>
  <c r="C498" i="11"/>
  <c r="D498" i="11"/>
  <c r="B499" i="11"/>
  <c r="C499" i="11"/>
  <c r="D499" i="11"/>
  <c r="B500" i="11"/>
  <c r="C500" i="11"/>
  <c r="D500" i="11"/>
  <c r="B501" i="11"/>
  <c r="C501" i="11"/>
  <c r="D501" i="11"/>
  <c r="B502" i="11"/>
  <c r="C502" i="11"/>
  <c r="D502" i="11"/>
  <c r="B503" i="11"/>
  <c r="C503" i="11"/>
  <c r="D503" i="11"/>
  <c r="B504" i="11"/>
  <c r="C504" i="11"/>
  <c r="D504" i="11"/>
  <c r="B505" i="11"/>
  <c r="C505" i="11"/>
  <c r="D505" i="11"/>
  <c r="B506" i="11"/>
  <c r="C506" i="11"/>
  <c r="D506" i="11"/>
  <c r="B507" i="11"/>
  <c r="C507" i="11"/>
  <c r="D507" i="11"/>
  <c r="B508" i="11"/>
  <c r="C508" i="11"/>
  <c r="D508" i="11"/>
  <c r="B509" i="11"/>
  <c r="C509" i="11"/>
  <c r="D509" i="11"/>
  <c r="B510" i="11"/>
  <c r="C510" i="11"/>
  <c r="D510" i="11"/>
  <c r="B511" i="11"/>
  <c r="C511" i="11"/>
  <c r="D511" i="11"/>
  <c r="B512" i="11"/>
  <c r="C512" i="11"/>
  <c r="D512" i="11"/>
  <c r="B513" i="11"/>
  <c r="C513" i="11"/>
  <c r="D513" i="11"/>
  <c r="B514" i="11"/>
  <c r="C514" i="11"/>
  <c r="D514" i="11"/>
  <c r="B515" i="11"/>
  <c r="C515" i="11"/>
  <c r="D515" i="11"/>
  <c r="B516" i="11"/>
  <c r="C516" i="11"/>
  <c r="D516" i="11"/>
  <c r="B517" i="11"/>
  <c r="C517" i="11"/>
  <c r="D517" i="11"/>
  <c r="B518" i="11"/>
  <c r="C518" i="11"/>
  <c r="D518" i="11"/>
  <c r="B519" i="11"/>
  <c r="C519" i="11"/>
  <c r="D519" i="11"/>
  <c r="B520" i="11"/>
  <c r="C520" i="11"/>
  <c r="D520" i="11"/>
  <c r="B521" i="11"/>
  <c r="C521" i="11"/>
  <c r="D521" i="11"/>
  <c r="B522" i="11"/>
  <c r="C522" i="11"/>
  <c r="D522" i="11"/>
  <c r="B523" i="11"/>
  <c r="C523" i="11"/>
  <c r="D523" i="11"/>
  <c r="B524" i="11"/>
  <c r="C524" i="11"/>
  <c r="D524" i="11"/>
  <c r="B525" i="11"/>
  <c r="C525" i="11"/>
  <c r="D525" i="11"/>
  <c r="B526" i="11"/>
  <c r="C526" i="11"/>
  <c r="D526" i="11"/>
  <c r="B527" i="11"/>
  <c r="C527" i="11"/>
  <c r="D527" i="11"/>
  <c r="B528" i="11"/>
  <c r="C528" i="11"/>
  <c r="D528" i="11"/>
  <c r="B529" i="11"/>
  <c r="C529" i="11"/>
  <c r="D529" i="11"/>
  <c r="B530" i="11"/>
  <c r="C530" i="11"/>
  <c r="D530" i="11"/>
  <c r="B531" i="11"/>
  <c r="C531" i="11"/>
  <c r="D531" i="11"/>
  <c r="B532" i="11"/>
  <c r="C532" i="11"/>
  <c r="D532" i="11"/>
  <c r="B533" i="11"/>
  <c r="C533" i="11"/>
  <c r="D533" i="11"/>
  <c r="B534" i="11"/>
  <c r="C534" i="11"/>
  <c r="D534" i="11"/>
  <c r="B535" i="11"/>
  <c r="C535" i="11"/>
  <c r="D535" i="11"/>
  <c r="B536" i="11"/>
  <c r="C536" i="11"/>
  <c r="D536" i="11"/>
  <c r="B537" i="11"/>
  <c r="C537" i="11"/>
  <c r="D537" i="11"/>
  <c r="B538" i="11"/>
  <c r="C538" i="11"/>
  <c r="D538" i="11"/>
  <c r="B539" i="11"/>
  <c r="C539" i="11"/>
  <c r="D539" i="11"/>
  <c r="B540" i="11"/>
  <c r="C540" i="11"/>
  <c r="D540" i="11"/>
  <c r="B541" i="11"/>
  <c r="C541" i="11"/>
  <c r="D541" i="11"/>
  <c r="B542" i="11"/>
  <c r="C542" i="11"/>
  <c r="D542" i="11"/>
  <c r="B543" i="11"/>
  <c r="C543" i="11"/>
  <c r="D543" i="11"/>
  <c r="B544" i="11"/>
  <c r="C544" i="11"/>
  <c r="D544" i="11"/>
  <c r="B545" i="11"/>
  <c r="C545" i="11"/>
  <c r="D545" i="11"/>
  <c r="B546" i="11"/>
  <c r="C546" i="11"/>
  <c r="D546" i="11"/>
  <c r="B547" i="11"/>
  <c r="C547" i="11"/>
  <c r="D547" i="11"/>
  <c r="B548" i="11"/>
  <c r="C548" i="11"/>
  <c r="D548" i="11"/>
  <c r="B549" i="11"/>
  <c r="C549" i="11"/>
  <c r="D549" i="11"/>
  <c r="B550" i="11"/>
  <c r="C550" i="11"/>
  <c r="D550" i="11"/>
  <c r="B551" i="11"/>
  <c r="C551" i="11"/>
  <c r="D551" i="11"/>
  <c r="B552" i="11"/>
  <c r="C552" i="11"/>
  <c r="D552" i="11"/>
  <c r="B553" i="11"/>
  <c r="C553" i="11"/>
  <c r="D553" i="11"/>
  <c r="B554" i="11"/>
  <c r="C554" i="11"/>
  <c r="D554" i="11"/>
  <c r="B555" i="11"/>
  <c r="C555" i="11"/>
  <c r="D555" i="11"/>
  <c r="B556" i="11"/>
  <c r="C556" i="11"/>
  <c r="D556" i="11"/>
  <c r="B557" i="11"/>
  <c r="C557" i="11"/>
  <c r="D557" i="11"/>
  <c r="B558" i="11"/>
  <c r="C558" i="11"/>
  <c r="D558" i="11"/>
  <c r="B559" i="11"/>
  <c r="C559" i="11"/>
  <c r="D559" i="11"/>
  <c r="B560" i="11"/>
  <c r="C560" i="11"/>
  <c r="D560" i="11"/>
  <c r="B561" i="11"/>
  <c r="C561" i="11"/>
  <c r="D561" i="11"/>
  <c r="B562" i="11"/>
  <c r="C562" i="11"/>
  <c r="D562" i="11"/>
  <c r="B563" i="11"/>
  <c r="C563" i="11"/>
  <c r="D563" i="11"/>
  <c r="B564" i="11"/>
  <c r="C564" i="11"/>
  <c r="D564" i="11"/>
  <c r="B565" i="11"/>
  <c r="C565" i="11"/>
  <c r="D565" i="11"/>
  <c r="B566" i="11"/>
  <c r="C566" i="11"/>
  <c r="D566" i="11"/>
  <c r="B567" i="11"/>
  <c r="C567" i="11"/>
  <c r="D567" i="11"/>
  <c r="B568" i="11"/>
  <c r="C568" i="11"/>
  <c r="D568" i="11"/>
  <c r="B569" i="11"/>
  <c r="C569" i="11"/>
  <c r="D569" i="11"/>
  <c r="B570" i="11"/>
  <c r="C570" i="11"/>
  <c r="D570" i="11"/>
  <c r="B571" i="11"/>
  <c r="C571" i="11"/>
  <c r="D571" i="11"/>
  <c r="B572" i="11"/>
  <c r="C572" i="11"/>
  <c r="D572" i="11"/>
  <c r="B573" i="11"/>
  <c r="C573" i="11"/>
  <c r="D573" i="11"/>
  <c r="B574" i="11"/>
  <c r="C574" i="11"/>
  <c r="D574" i="11"/>
  <c r="B575" i="11"/>
  <c r="C575" i="11"/>
  <c r="D575" i="11"/>
  <c r="B576" i="11"/>
  <c r="C576" i="11"/>
  <c r="D576" i="11"/>
  <c r="B577" i="11"/>
  <c r="C577" i="11"/>
  <c r="D577" i="11"/>
  <c r="B578" i="11"/>
  <c r="C578" i="11"/>
  <c r="D578" i="11"/>
  <c r="B579" i="11"/>
  <c r="C579" i="11"/>
  <c r="D579" i="11"/>
  <c r="B580" i="11"/>
  <c r="C580" i="11"/>
  <c r="D580" i="11"/>
  <c r="B581" i="11"/>
  <c r="C581" i="11"/>
  <c r="D581" i="11"/>
  <c r="B582" i="11"/>
  <c r="C582" i="11"/>
  <c r="D582" i="11"/>
  <c r="B583" i="11"/>
  <c r="C583" i="11"/>
  <c r="D583" i="11"/>
  <c r="B584" i="11"/>
  <c r="C584" i="11"/>
  <c r="D584" i="11"/>
  <c r="B585" i="11"/>
  <c r="C585" i="11"/>
  <c r="D585" i="11"/>
  <c r="B586" i="11"/>
  <c r="C586" i="11"/>
  <c r="D586" i="11"/>
  <c r="B587" i="11"/>
  <c r="C587" i="11"/>
  <c r="D587" i="11"/>
  <c r="B588" i="11"/>
  <c r="C588" i="11"/>
  <c r="D588" i="11"/>
  <c r="B589" i="11"/>
  <c r="C589" i="11"/>
  <c r="D589" i="11"/>
  <c r="B590" i="11"/>
  <c r="C590" i="11"/>
  <c r="D590" i="11"/>
  <c r="B591" i="11"/>
  <c r="C591" i="11"/>
  <c r="D591" i="11"/>
  <c r="B592" i="11"/>
  <c r="C592" i="11"/>
  <c r="D592" i="11"/>
  <c r="B593" i="11"/>
  <c r="C593" i="11"/>
  <c r="D593" i="11"/>
  <c r="B594" i="11"/>
  <c r="C594" i="11"/>
  <c r="D594" i="11"/>
  <c r="B595" i="11"/>
  <c r="C595" i="11"/>
  <c r="D595" i="11"/>
  <c r="B596" i="11"/>
  <c r="C596" i="11"/>
  <c r="D596" i="11"/>
  <c r="B597" i="11"/>
  <c r="C597" i="11"/>
  <c r="D597" i="11"/>
  <c r="B598" i="11"/>
  <c r="C598" i="11"/>
  <c r="D598" i="11"/>
  <c r="B599" i="11"/>
  <c r="C599" i="11"/>
  <c r="D599" i="11"/>
  <c r="B600" i="11"/>
  <c r="C600" i="11"/>
  <c r="D600" i="11"/>
  <c r="B601" i="11"/>
  <c r="C601" i="11"/>
  <c r="D601" i="11"/>
  <c r="B602" i="11"/>
  <c r="C602" i="11"/>
  <c r="D602" i="11"/>
  <c r="B603" i="11"/>
  <c r="C603" i="11"/>
  <c r="D603" i="11"/>
  <c r="B604" i="11"/>
  <c r="C604" i="11"/>
  <c r="D604" i="11"/>
  <c r="B605" i="11"/>
  <c r="C605" i="11"/>
  <c r="D605" i="11"/>
  <c r="B606" i="11"/>
  <c r="C606" i="11"/>
  <c r="D606" i="11"/>
  <c r="B607" i="11"/>
  <c r="C607" i="11"/>
  <c r="D607" i="11"/>
  <c r="B608" i="11"/>
  <c r="C608" i="11"/>
  <c r="D608" i="11"/>
  <c r="B609" i="11"/>
  <c r="C609" i="11"/>
  <c r="D609" i="11"/>
  <c r="B610" i="11"/>
  <c r="C610" i="11"/>
  <c r="D610" i="11"/>
  <c r="B611" i="11"/>
  <c r="C611" i="11"/>
  <c r="D611" i="11"/>
  <c r="B612" i="11"/>
  <c r="C612" i="11"/>
  <c r="D612" i="11"/>
  <c r="B613" i="11"/>
  <c r="C613" i="11"/>
  <c r="D613" i="11"/>
  <c r="B614" i="11"/>
  <c r="C614" i="11"/>
  <c r="D614" i="11"/>
  <c r="B615" i="11"/>
  <c r="C615" i="11"/>
  <c r="D615" i="11"/>
  <c r="B616" i="11"/>
  <c r="C616" i="11"/>
  <c r="D616" i="11"/>
  <c r="B617" i="11"/>
  <c r="C617" i="11"/>
  <c r="D617" i="11"/>
  <c r="B618" i="11"/>
  <c r="C618" i="11"/>
  <c r="D618" i="11"/>
  <c r="B619" i="11"/>
  <c r="C619" i="11"/>
  <c r="D619" i="11"/>
  <c r="B620" i="11"/>
  <c r="C620" i="11"/>
  <c r="D620" i="11"/>
  <c r="B621" i="11"/>
  <c r="C621" i="11"/>
  <c r="D621" i="11"/>
  <c r="B622" i="11"/>
  <c r="C622" i="11"/>
  <c r="D622" i="11"/>
  <c r="B623" i="11"/>
  <c r="C623" i="11"/>
  <c r="D623" i="11"/>
  <c r="B624" i="11"/>
  <c r="C624" i="11"/>
  <c r="D624" i="11"/>
  <c r="B625" i="11"/>
  <c r="C625" i="11"/>
  <c r="D625" i="11"/>
  <c r="B626" i="11"/>
  <c r="C626" i="11"/>
  <c r="D626" i="11"/>
  <c r="B627" i="11"/>
  <c r="C627" i="11"/>
  <c r="D627" i="11"/>
  <c r="B628" i="11"/>
  <c r="C628" i="11"/>
  <c r="D628" i="11"/>
  <c r="B629" i="11"/>
  <c r="C629" i="11"/>
  <c r="D629" i="11"/>
  <c r="B630" i="11"/>
  <c r="C630" i="11"/>
  <c r="D630" i="11"/>
  <c r="B631" i="11"/>
  <c r="C631" i="11"/>
  <c r="D631" i="11"/>
  <c r="B632" i="11"/>
  <c r="C632" i="11"/>
  <c r="D632" i="11"/>
  <c r="B633" i="11"/>
  <c r="C633" i="11"/>
  <c r="D633" i="11"/>
  <c r="B634" i="11"/>
  <c r="C634" i="11"/>
  <c r="D634" i="11"/>
  <c r="B635" i="11"/>
  <c r="C635" i="11"/>
  <c r="D635" i="11"/>
  <c r="B636" i="11"/>
  <c r="C636" i="11"/>
  <c r="D636" i="11"/>
  <c r="B637" i="11"/>
  <c r="C637" i="11"/>
  <c r="D637" i="11"/>
  <c r="B638" i="11"/>
  <c r="C638" i="11"/>
  <c r="D638" i="11"/>
  <c r="B639" i="11"/>
  <c r="C639" i="11"/>
  <c r="D639" i="11"/>
  <c r="B640" i="11"/>
  <c r="C640" i="11"/>
  <c r="D640" i="11"/>
  <c r="B641" i="11"/>
  <c r="C641" i="11"/>
  <c r="D641" i="11"/>
  <c r="B642" i="11"/>
  <c r="C642" i="11"/>
  <c r="D642" i="11"/>
  <c r="B643" i="11"/>
  <c r="C643" i="11"/>
  <c r="D643" i="11"/>
  <c r="B644" i="11"/>
  <c r="C644" i="11"/>
  <c r="D644" i="11"/>
  <c r="B645" i="11"/>
  <c r="C645" i="11"/>
  <c r="D645" i="11"/>
  <c r="B646" i="11"/>
  <c r="C646" i="11"/>
  <c r="D646" i="11"/>
  <c r="B647" i="11"/>
  <c r="C647" i="11"/>
  <c r="D647" i="11"/>
  <c r="B648" i="11"/>
  <c r="C648" i="11"/>
  <c r="D648" i="11"/>
  <c r="B649" i="11"/>
  <c r="C649" i="11"/>
  <c r="D649" i="11"/>
  <c r="B650" i="11"/>
  <c r="C650" i="11"/>
  <c r="D650" i="11"/>
  <c r="B651" i="11"/>
  <c r="C651" i="11"/>
  <c r="D651" i="11"/>
  <c r="B652" i="11"/>
  <c r="C652" i="11"/>
  <c r="D652" i="11"/>
  <c r="B653" i="11"/>
  <c r="C653" i="11"/>
  <c r="D653" i="11"/>
  <c r="B654" i="11"/>
  <c r="C654" i="11"/>
  <c r="D654" i="11"/>
  <c r="B655" i="11"/>
  <c r="C655" i="11"/>
  <c r="D655" i="11"/>
  <c r="B656" i="11"/>
  <c r="C656" i="11"/>
  <c r="D656" i="11"/>
  <c r="B657" i="11"/>
  <c r="C657" i="11"/>
  <c r="D657" i="11"/>
  <c r="B658" i="11"/>
  <c r="C658" i="11"/>
  <c r="D658" i="11"/>
  <c r="B659" i="11"/>
  <c r="C659" i="11"/>
  <c r="D659" i="11"/>
  <c r="B660" i="11"/>
  <c r="C660" i="11"/>
  <c r="D660" i="11"/>
  <c r="B661" i="11"/>
  <c r="C661" i="11"/>
  <c r="D661" i="11"/>
  <c r="B662" i="11"/>
  <c r="C662" i="11"/>
  <c r="D662" i="11"/>
  <c r="B663" i="11"/>
  <c r="C663" i="11"/>
  <c r="D663" i="11"/>
  <c r="B664" i="11"/>
  <c r="C664" i="11"/>
  <c r="D664" i="11"/>
  <c r="B665" i="11"/>
  <c r="C665" i="11"/>
  <c r="D665" i="11"/>
  <c r="B666" i="11"/>
  <c r="C666" i="11"/>
  <c r="D666" i="11"/>
  <c r="B667" i="11"/>
  <c r="C667" i="11"/>
  <c r="D667" i="11"/>
  <c r="B668" i="11"/>
  <c r="C668" i="11"/>
  <c r="D668" i="11"/>
  <c r="B669" i="11"/>
  <c r="C669" i="11"/>
  <c r="D669" i="11"/>
  <c r="B670" i="11"/>
  <c r="C670" i="11"/>
  <c r="D670" i="11"/>
  <c r="B671" i="11"/>
  <c r="C671" i="11"/>
  <c r="D671" i="11"/>
  <c r="B672" i="11"/>
  <c r="C672" i="11"/>
  <c r="D672" i="11"/>
  <c r="B673" i="11"/>
  <c r="C673" i="11"/>
  <c r="D673" i="11"/>
  <c r="B674" i="11"/>
  <c r="C674" i="11"/>
  <c r="D674" i="11"/>
  <c r="B675" i="11"/>
  <c r="C675" i="11"/>
  <c r="D675" i="11"/>
  <c r="B676" i="11"/>
  <c r="C676" i="11"/>
  <c r="D676" i="11"/>
  <c r="B677" i="11"/>
  <c r="C677" i="11"/>
  <c r="D677" i="11"/>
  <c r="B678" i="11"/>
  <c r="C678" i="11"/>
  <c r="D678" i="11"/>
  <c r="B679" i="11"/>
  <c r="C679" i="11"/>
  <c r="D679" i="11"/>
  <c r="B680" i="11"/>
  <c r="C680" i="11"/>
  <c r="D680" i="11"/>
  <c r="B681" i="11"/>
  <c r="C681" i="11"/>
  <c r="D681" i="11"/>
  <c r="B682" i="11"/>
  <c r="C682" i="11"/>
  <c r="D682" i="11"/>
  <c r="B683" i="11"/>
  <c r="C683" i="11"/>
  <c r="D683" i="11"/>
  <c r="B684" i="11"/>
  <c r="C684" i="11"/>
  <c r="D684" i="11"/>
  <c r="B685" i="11"/>
  <c r="C685" i="11"/>
  <c r="D685" i="11"/>
  <c r="B686" i="11"/>
  <c r="C686" i="11"/>
  <c r="D686" i="11"/>
  <c r="B687" i="11"/>
  <c r="C687" i="11"/>
  <c r="D687" i="11"/>
  <c r="B688" i="11"/>
  <c r="C688" i="11"/>
  <c r="D688" i="11"/>
  <c r="B689" i="11"/>
  <c r="C689" i="11"/>
  <c r="D689" i="11"/>
  <c r="B690" i="11"/>
  <c r="C690" i="11"/>
  <c r="D690" i="11"/>
  <c r="B691" i="11"/>
  <c r="C691" i="11"/>
  <c r="D691" i="11"/>
  <c r="B692" i="11"/>
  <c r="C692" i="11"/>
  <c r="D692" i="11"/>
  <c r="B693" i="11"/>
  <c r="C693" i="11"/>
  <c r="D693" i="11"/>
  <c r="B694" i="11"/>
  <c r="C694" i="11"/>
  <c r="D694" i="11"/>
  <c r="B695" i="11"/>
  <c r="C695" i="11"/>
  <c r="D695" i="11"/>
  <c r="B696" i="11"/>
  <c r="C696" i="11"/>
  <c r="D696" i="11"/>
  <c r="B697" i="11"/>
  <c r="C697" i="11"/>
  <c r="D697" i="11"/>
  <c r="B698" i="11"/>
  <c r="C698" i="11"/>
  <c r="D698" i="11"/>
  <c r="B699" i="11"/>
  <c r="C699" i="11"/>
  <c r="D699" i="11"/>
  <c r="B700" i="11"/>
  <c r="C700" i="11"/>
  <c r="D700" i="11"/>
  <c r="B701" i="11"/>
  <c r="C701" i="11"/>
  <c r="D701" i="11"/>
  <c r="B702" i="11"/>
  <c r="C702" i="11"/>
  <c r="D702" i="11"/>
  <c r="B703" i="11"/>
  <c r="C703" i="11"/>
  <c r="D703" i="11"/>
  <c r="B704" i="11"/>
  <c r="C704" i="11"/>
  <c r="D704" i="11"/>
  <c r="B705" i="11"/>
  <c r="C705" i="11"/>
  <c r="D705" i="11"/>
  <c r="B706" i="11"/>
  <c r="C706" i="11"/>
  <c r="D706" i="11"/>
  <c r="B707" i="11"/>
  <c r="C707" i="11"/>
  <c r="D707" i="11"/>
  <c r="B708" i="11"/>
  <c r="C708" i="11"/>
  <c r="D708" i="11"/>
  <c r="B709" i="11"/>
  <c r="C709" i="11"/>
  <c r="D709" i="11"/>
  <c r="B710" i="11"/>
  <c r="C710" i="11"/>
  <c r="D710" i="11"/>
  <c r="B711" i="11"/>
  <c r="C711" i="11"/>
  <c r="D711" i="11"/>
  <c r="B712" i="11"/>
  <c r="C712" i="11"/>
  <c r="D712" i="11"/>
  <c r="B713" i="11"/>
  <c r="C713" i="11"/>
  <c r="D713" i="11"/>
  <c r="B714" i="11"/>
  <c r="C714" i="11"/>
  <c r="D714" i="11"/>
  <c r="B715" i="11"/>
  <c r="C715" i="11"/>
  <c r="D715" i="11"/>
  <c r="B716" i="11"/>
  <c r="C716" i="11"/>
  <c r="D716" i="11"/>
  <c r="B717" i="11"/>
  <c r="C717" i="11"/>
  <c r="D717" i="11"/>
  <c r="B718" i="11"/>
  <c r="C718" i="11"/>
  <c r="D718" i="11"/>
  <c r="B719" i="11"/>
  <c r="C719" i="11"/>
  <c r="D719" i="11"/>
  <c r="B720" i="11"/>
  <c r="C720" i="11"/>
  <c r="D720" i="11"/>
  <c r="B721" i="11"/>
  <c r="C721" i="11"/>
  <c r="D721" i="11"/>
  <c r="B722" i="11"/>
  <c r="C722" i="11"/>
  <c r="D722" i="11"/>
  <c r="B723" i="11"/>
  <c r="C723" i="11"/>
  <c r="D723" i="11"/>
  <c r="B724" i="11"/>
  <c r="C724" i="11"/>
  <c r="D724" i="11"/>
  <c r="B725" i="11"/>
  <c r="C725" i="11"/>
  <c r="D725" i="11"/>
  <c r="B726" i="11"/>
  <c r="C726" i="11"/>
  <c r="D726" i="11"/>
  <c r="B727" i="11"/>
  <c r="C727" i="11"/>
  <c r="D727" i="11"/>
  <c r="B728" i="11"/>
  <c r="C728" i="11"/>
  <c r="D728" i="11"/>
  <c r="B729" i="11"/>
  <c r="C729" i="11"/>
  <c r="D729" i="11"/>
  <c r="B730" i="11"/>
  <c r="C730" i="11"/>
  <c r="D730" i="11"/>
  <c r="B731" i="11"/>
  <c r="C731" i="11"/>
  <c r="D731" i="11"/>
  <c r="B732" i="11"/>
  <c r="C732" i="11"/>
  <c r="D732" i="11"/>
  <c r="B733" i="11"/>
  <c r="C733" i="11"/>
  <c r="D733" i="11"/>
  <c r="B734" i="11"/>
  <c r="C734" i="11"/>
  <c r="D734" i="11"/>
  <c r="B735" i="11"/>
  <c r="C735" i="11"/>
  <c r="D735" i="11"/>
  <c r="B736" i="11"/>
  <c r="C736" i="11"/>
  <c r="D736" i="11"/>
  <c r="B737" i="11"/>
  <c r="C737" i="11"/>
  <c r="D737" i="11"/>
  <c r="B738" i="11"/>
  <c r="C738" i="11"/>
  <c r="D738" i="11"/>
  <c r="B739" i="11"/>
  <c r="C739" i="11"/>
  <c r="D739" i="11"/>
  <c r="B740" i="11"/>
  <c r="C740" i="11"/>
  <c r="D740" i="11"/>
  <c r="B741" i="11"/>
  <c r="C741" i="11"/>
  <c r="D741" i="11"/>
  <c r="B742" i="11"/>
  <c r="C742" i="11"/>
  <c r="D742" i="11"/>
  <c r="B743" i="11"/>
  <c r="C743" i="11"/>
  <c r="D743" i="11"/>
  <c r="B744" i="11"/>
  <c r="C744" i="11"/>
  <c r="D744" i="11"/>
  <c r="B745" i="11"/>
  <c r="C745" i="11"/>
  <c r="D745" i="11"/>
  <c r="B746" i="11"/>
  <c r="C746" i="11"/>
  <c r="D746" i="11"/>
  <c r="B747" i="11"/>
  <c r="C747" i="11"/>
  <c r="D747" i="11"/>
  <c r="B748" i="11"/>
  <c r="C748" i="11"/>
  <c r="D748" i="11"/>
  <c r="B749" i="11"/>
  <c r="C749" i="11"/>
  <c r="D749" i="11"/>
  <c r="B750" i="11"/>
  <c r="C750" i="11"/>
  <c r="D750" i="11"/>
  <c r="B751" i="11"/>
  <c r="C751" i="11"/>
  <c r="D751" i="11"/>
  <c r="B752" i="11"/>
  <c r="C752" i="11"/>
  <c r="D752" i="11"/>
  <c r="B753" i="11"/>
  <c r="C753" i="11"/>
  <c r="D753" i="11"/>
  <c r="B754" i="11"/>
  <c r="C754" i="11"/>
  <c r="D754" i="11"/>
  <c r="B755" i="11"/>
  <c r="C755" i="11"/>
  <c r="D755" i="11"/>
  <c r="B756" i="11"/>
  <c r="C756" i="11"/>
  <c r="D756" i="11"/>
  <c r="B757" i="11"/>
  <c r="C757" i="11"/>
  <c r="D757" i="11"/>
  <c r="B758" i="11"/>
  <c r="C758" i="11"/>
  <c r="D758" i="11"/>
  <c r="B759" i="11"/>
  <c r="C759" i="11"/>
  <c r="D759" i="11"/>
  <c r="B760" i="11"/>
  <c r="C760" i="11"/>
  <c r="D760" i="11"/>
  <c r="B761" i="11"/>
  <c r="C761" i="11"/>
  <c r="D761" i="11"/>
  <c r="B762" i="11"/>
  <c r="C762" i="11"/>
  <c r="D762" i="11"/>
  <c r="B763" i="11"/>
  <c r="C763" i="11"/>
  <c r="D763" i="11"/>
  <c r="B764" i="11"/>
  <c r="C764" i="11"/>
  <c r="D764" i="11"/>
  <c r="B765" i="11"/>
  <c r="C765" i="11"/>
  <c r="D765" i="11"/>
  <c r="B766" i="11"/>
  <c r="C766" i="11"/>
  <c r="D766" i="11"/>
  <c r="B767" i="11"/>
  <c r="C767" i="11"/>
  <c r="D767" i="11"/>
  <c r="B768" i="11"/>
  <c r="C768" i="11"/>
  <c r="D768" i="11"/>
  <c r="B769" i="11"/>
  <c r="C769" i="11"/>
  <c r="D769" i="11"/>
  <c r="B770" i="11"/>
  <c r="C770" i="11"/>
  <c r="D770" i="11"/>
  <c r="B771" i="11"/>
  <c r="C771" i="11"/>
  <c r="D771" i="11"/>
  <c r="B772" i="11"/>
  <c r="C772" i="11"/>
  <c r="D772" i="11"/>
  <c r="B773" i="11"/>
  <c r="C773" i="11"/>
  <c r="D773" i="11"/>
  <c r="B774" i="11"/>
  <c r="C774" i="11"/>
  <c r="D774" i="11"/>
  <c r="B775" i="11"/>
  <c r="C775" i="11"/>
  <c r="D775" i="11"/>
  <c r="B776" i="11"/>
  <c r="C776" i="11"/>
  <c r="D776" i="11"/>
  <c r="B777" i="11"/>
  <c r="C777" i="11"/>
  <c r="D777" i="11"/>
  <c r="B778" i="11"/>
  <c r="C778" i="11"/>
  <c r="D778" i="11"/>
  <c r="B779" i="11"/>
  <c r="C779" i="11"/>
  <c r="D779" i="11"/>
  <c r="B780" i="11"/>
  <c r="C780" i="11"/>
  <c r="D780" i="11"/>
  <c r="B781" i="11"/>
  <c r="C781" i="11"/>
  <c r="D781" i="11"/>
  <c r="B782" i="11"/>
  <c r="C782" i="11"/>
  <c r="D782" i="11"/>
  <c r="B783" i="11"/>
  <c r="C783" i="11"/>
  <c r="D783" i="11"/>
  <c r="B784" i="11"/>
  <c r="C784" i="11"/>
  <c r="D784" i="11"/>
  <c r="B785" i="11"/>
  <c r="C785" i="11"/>
  <c r="D785" i="11"/>
  <c r="B786" i="11"/>
  <c r="C786" i="11"/>
  <c r="D786" i="11"/>
  <c r="B787" i="11"/>
  <c r="C787" i="11"/>
  <c r="D787" i="11"/>
  <c r="B788" i="11"/>
  <c r="C788" i="11"/>
  <c r="D788" i="11"/>
  <c r="B789" i="11"/>
  <c r="C789" i="11"/>
  <c r="D789" i="11"/>
  <c r="B790" i="11"/>
  <c r="C790" i="11"/>
  <c r="D790" i="11"/>
  <c r="B791" i="11"/>
  <c r="C791" i="11"/>
  <c r="D791" i="11"/>
  <c r="B792" i="11"/>
  <c r="C792" i="11"/>
  <c r="D792" i="11"/>
  <c r="B793" i="11"/>
  <c r="C793" i="11"/>
  <c r="D793" i="11"/>
  <c r="B794" i="11"/>
  <c r="C794" i="11"/>
  <c r="D794" i="11"/>
  <c r="B795" i="11"/>
  <c r="C795" i="11"/>
  <c r="D795" i="11"/>
  <c r="B796" i="11"/>
  <c r="C796" i="11"/>
  <c r="D796" i="11"/>
  <c r="B797" i="11"/>
  <c r="C797" i="11"/>
  <c r="D797" i="11"/>
  <c r="B798" i="11"/>
  <c r="C798" i="11"/>
  <c r="D798" i="11"/>
  <c r="B799" i="11"/>
  <c r="C799" i="11"/>
  <c r="D799" i="11"/>
  <c r="B800" i="11"/>
  <c r="C800" i="11"/>
  <c r="D800" i="11"/>
  <c r="B801" i="11"/>
  <c r="C801" i="11"/>
  <c r="D801" i="11"/>
  <c r="B802" i="11"/>
  <c r="C802" i="11"/>
  <c r="D802" i="11"/>
  <c r="B803" i="11"/>
  <c r="C803" i="11"/>
  <c r="D803" i="11"/>
  <c r="B804" i="11"/>
  <c r="C804" i="11"/>
  <c r="D804" i="11"/>
  <c r="B805" i="11"/>
  <c r="C805" i="11"/>
  <c r="D805" i="11"/>
  <c r="B806" i="11"/>
  <c r="C806" i="11"/>
  <c r="D806" i="11"/>
  <c r="B807" i="11"/>
  <c r="C807" i="11"/>
  <c r="D807" i="11"/>
  <c r="B808" i="11"/>
  <c r="C808" i="11"/>
  <c r="D808" i="11"/>
  <c r="B809" i="11"/>
  <c r="C809" i="11"/>
  <c r="D809" i="11"/>
  <c r="B810" i="11"/>
  <c r="C810" i="11"/>
  <c r="D810" i="11"/>
  <c r="B811" i="11"/>
  <c r="C811" i="11"/>
  <c r="D811" i="11"/>
  <c r="B812" i="11"/>
  <c r="C812" i="11"/>
  <c r="D812" i="11"/>
  <c r="B813" i="11"/>
  <c r="C813" i="11"/>
  <c r="D813" i="11"/>
  <c r="B814" i="11"/>
  <c r="C814" i="11"/>
  <c r="D814" i="11"/>
  <c r="B815" i="11"/>
  <c r="C815" i="11"/>
  <c r="D815" i="11"/>
  <c r="B816" i="11"/>
  <c r="C816" i="11"/>
  <c r="D816" i="11"/>
  <c r="B817" i="11"/>
  <c r="C817" i="11"/>
  <c r="D817" i="11"/>
  <c r="B818" i="11"/>
  <c r="C818" i="11"/>
  <c r="D818" i="11"/>
  <c r="B819" i="11"/>
  <c r="C819" i="11"/>
  <c r="D819" i="11"/>
  <c r="B820" i="11"/>
  <c r="C820" i="11"/>
  <c r="D820" i="11"/>
  <c r="B821" i="11"/>
  <c r="C821" i="11"/>
  <c r="D821" i="11"/>
  <c r="B822" i="11"/>
  <c r="C822" i="11"/>
  <c r="D822" i="11"/>
  <c r="B823" i="11"/>
  <c r="C823" i="11"/>
  <c r="D823" i="11"/>
  <c r="B824" i="11"/>
  <c r="C824" i="11"/>
  <c r="D824" i="11"/>
  <c r="B825" i="11"/>
  <c r="C825" i="11"/>
  <c r="D825" i="11"/>
  <c r="B826" i="11"/>
  <c r="C826" i="11"/>
  <c r="D826" i="11"/>
  <c r="B827" i="11"/>
  <c r="C827" i="11"/>
  <c r="D827" i="11"/>
  <c r="B828" i="11"/>
  <c r="C828" i="11"/>
  <c r="D828" i="11"/>
  <c r="B829" i="11"/>
  <c r="C829" i="11"/>
  <c r="D829" i="11"/>
  <c r="B830" i="11"/>
  <c r="C830" i="11"/>
  <c r="D830" i="11"/>
  <c r="B831" i="11"/>
  <c r="C831" i="11"/>
  <c r="D831" i="11"/>
  <c r="B832" i="11"/>
  <c r="C832" i="11"/>
  <c r="D832" i="11"/>
  <c r="B833" i="11"/>
  <c r="C833" i="11"/>
  <c r="D833" i="11"/>
  <c r="B834" i="11"/>
  <c r="C834" i="11"/>
  <c r="D834" i="11"/>
  <c r="B835" i="11"/>
  <c r="C835" i="11"/>
  <c r="D835" i="11"/>
  <c r="B836" i="11"/>
  <c r="C836" i="11"/>
  <c r="D836" i="11"/>
  <c r="B837" i="11"/>
  <c r="C837" i="11"/>
  <c r="D837" i="11"/>
  <c r="B838" i="11"/>
  <c r="C838" i="11"/>
  <c r="D838" i="11"/>
  <c r="B839" i="11"/>
  <c r="C839" i="11"/>
  <c r="D839" i="11"/>
  <c r="B840" i="11"/>
  <c r="C840" i="11"/>
  <c r="D840" i="11"/>
  <c r="B841" i="11"/>
  <c r="C841" i="11"/>
  <c r="D841" i="11"/>
  <c r="B842" i="11"/>
  <c r="C842" i="11"/>
  <c r="D842" i="11"/>
  <c r="B843" i="11"/>
  <c r="C843" i="11"/>
  <c r="D843" i="11"/>
  <c r="B844" i="11"/>
  <c r="C844" i="11"/>
  <c r="D844" i="11"/>
  <c r="B845" i="11"/>
  <c r="C845" i="11"/>
  <c r="D845" i="11"/>
  <c r="B846" i="11"/>
  <c r="C846" i="11"/>
  <c r="D846" i="11"/>
  <c r="B847" i="11"/>
  <c r="C847" i="11"/>
  <c r="D847" i="11"/>
  <c r="B848" i="11"/>
  <c r="C848" i="11"/>
  <c r="D848" i="11"/>
  <c r="B849" i="11"/>
  <c r="C849" i="11"/>
  <c r="D849" i="11"/>
  <c r="B850" i="11"/>
  <c r="C850" i="11"/>
  <c r="D850" i="11"/>
  <c r="B851" i="11"/>
  <c r="C851" i="11"/>
  <c r="D851" i="11"/>
  <c r="B852" i="11"/>
  <c r="C852" i="11"/>
  <c r="D852" i="11"/>
  <c r="B853" i="11"/>
  <c r="C853" i="11"/>
  <c r="D853" i="11"/>
  <c r="B854" i="11"/>
  <c r="C854" i="11"/>
  <c r="D854" i="11"/>
  <c r="B855" i="11"/>
  <c r="C855" i="11"/>
  <c r="D855" i="11"/>
  <c r="B856" i="11"/>
  <c r="C856" i="11"/>
  <c r="D856" i="11"/>
  <c r="B857" i="11"/>
  <c r="C857" i="11"/>
  <c r="D857" i="11"/>
  <c r="B858" i="11"/>
  <c r="C858" i="11"/>
  <c r="D858" i="11"/>
  <c r="B859" i="11"/>
  <c r="C859" i="11"/>
  <c r="D859" i="11"/>
  <c r="B860" i="11"/>
  <c r="C860" i="11"/>
  <c r="D860" i="11"/>
  <c r="B861" i="11"/>
  <c r="C861" i="11"/>
  <c r="D861" i="11"/>
  <c r="B862" i="11"/>
  <c r="C862" i="11"/>
  <c r="D862" i="11"/>
  <c r="B863" i="11"/>
  <c r="C863" i="11"/>
  <c r="D863" i="11"/>
  <c r="B864" i="11"/>
  <c r="C864" i="11"/>
  <c r="D864" i="11"/>
  <c r="B865" i="11"/>
  <c r="C865" i="11"/>
  <c r="D865" i="11"/>
  <c r="B866" i="11"/>
  <c r="C866" i="11"/>
  <c r="D866" i="11"/>
  <c r="B867" i="11"/>
  <c r="C867" i="11"/>
  <c r="D867" i="11"/>
  <c r="B868" i="11"/>
  <c r="C868" i="11"/>
  <c r="D868" i="11"/>
  <c r="B869" i="11"/>
  <c r="C869" i="11"/>
  <c r="D869" i="11"/>
  <c r="B870" i="11"/>
  <c r="C870" i="11"/>
  <c r="D870" i="11"/>
  <c r="B871" i="11"/>
  <c r="C871" i="11"/>
  <c r="D871" i="11"/>
  <c r="B872" i="11"/>
  <c r="C872" i="11"/>
  <c r="D872" i="11"/>
  <c r="B873" i="11"/>
  <c r="C873" i="11"/>
  <c r="D873" i="11"/>
  <c r="B874" i="11"/>
  <c r="C874" i="11"/>
  <c r="D874" i="11"/>
  <c r="B875" i="11"/>
  <c r="C875" i="11"/>
  <c r="D875" i="11"/>
  <c r="B876" i="11"/>
  <c r="C876" i="11"/>
  <c r="D876" i="11"/>
  <c r="B877" i="11"/>
  <c r="C877" i="11"/>
  <c r="D877" i="11"/>
  <c r="B878" i="11"/>
  <c r="C878" i="11"/>
  <c r="D878" i="11"/>
  <c r="B879" i="11"/>
  <c r="C879" i="11"/>
  <c r="D879" i="11"/>
  <c r="B880" i="11"/>
  <c r="C880" i="11"/>
  <c r="D880" i="11"/>
  <c r="B881" i="11"/>
  <c r="C881" i="11"/>
  <c r="D881" i="11"/>
  <c r="B882" i="11"/>
  <c r="C882" i="11"/>
  <c r="D882" i="11"/>
  <c r="B883" i="11"/>
  <c r="C883" i="11"/>
  <c r="D883" i="11"/>
  <c r="B884" i="11"/>
  <c r="C884" i="11"/>
  <c r="D884" i="11"/>
  <c r="B885" i="11"/>
  <c r="C885" i="11"/>
  <c r="D885" i="11"/>
  <c r="B886" i="11"/>
  <c r="C886" i="11"/>
  <c r="D886" i="11"/>
  <c r="B887" i="11"/>
  <c r="C887" i="11"/>
  <c r="D887" i="11"/>
  <c r="B888" i="11"/>
  <c r="C888" i="11"/>
  <c r="D888" i="11"/>
  <c r="B889" i="11"/>
  <c r="C889" i="11"/>
  <c r="D889" i="11"/>
  <c r="B890" i="11"/>
  <c r="C890" i="11"/>
  <c r="D890" i="11"/>
  <c r="B891" i="11"/>
  <c r="C891" i="11"/>
  <c r="D891" i="11"/>
  <c r="B892" i="11"/>
  <c r="C892" i="11"/>
  <c r="D892" i="11"/>
  <c r="B893" i="11"/>
  <c r="C893" i="11"/>
  <c r="D893" i="11"/>
  <c r="B894" i="11"/>
  <c r="C894" i="11"/>
  <c r="D894" i="11"/>
  <c r="B895" i="11"/>
  <c r="C895" i="11"/>
  <c r="D895" i="11"/>
  <c r="B896" i="11"/>
  <c r="C896" i="11"/>
  <c r="D896" i="11"/>
  <c r="B897" i="11"/>
  <c r="C897" i="11"/>
  <c r="D897" i="11"/>
  <c r="B898" i="11"/>
  <c r="C898" i="11"/>
  <c r="D898" i="11"/>
  <c r="B899" i="11"/>
  <c r="C899" i="11"/>
  <c r="D899" i="11"/>
  <c r="B900" i="11"/>
  <c r="C900" i="11"/>
  <c r="D900" i="11"/>
  <c r="B901" i="11"/>
  <c r="C901" i="11"/>
  <c r="D901" i="11"/>
  <c r="B902" i="11"/>
  <c r="C902" i="11"/>
  <c r="D902" i="11"/>
  <c r="B903" i="11"/>
  <c r="C903" i="11"/>
  <c r="D903" i="11"/>
  <c r="B904" i="11"/>
  <c r="C904" i="11"/>
  <c r="D904" i="11"/>
  <c r="B905" i="11"/>
  <c r="C905" i="11"/>
  <c r="D905" i="11"/>
  <c r="B906" i="11"/>
  <c r="C906" i="11"/>
  <c r="D906" i="11"/>
  <c r="B907" i="11"/>
  <c r="C907" i="11"/>
  <c r="D907" i="11"/>
  <c r="B908" i="11"/>
  <c r="C908" i="11"/>
  <c r="D908" i="11"/>
  <c r="B909" i="11"/>
  <c r="C909" i="11"/>
  <c r="D909" i="11"/>
  <c r="B910" i="11"/>
  <c r="C910" i="11"/>
  <c r="D910" i="11"/>
  <c r="B911" i="11"/>
  <c r="C911" i="11"/>
  <c r="D911" i="11"/>
  <c r="B912" i="11"/>
  <c r="C912" i="11"/>
  <c r="D912" i="11"/>
  <c r="B913" i="11"/>
  <c r="C913" i="11"/>
  <c r="D913" i="11"/>
  <c r="B914" i="11"/>
  <c r="C914" i="11"/>
  <c r="D914" i="11"/>
  <c r="B915" i="11"/>
  <c r="C915" i="11"/>
  <c r="D915" i="11"/>
  <c r="B916" i="11"/>
  <c r="C916" i="11"/>
  <c r="D916" i="11"/>
  <c r="B917" i="11"/>
  <c r="C917" i="11"/>
  <c r="D917" i="11"/>
  <c r="B918" i="11"/>
  <c r="C918" i="11"/>
  <c r="D918" i="11"/>
  <c r="B919" i="11"/>
  <c r="C919" i="11"/>
  <c r="D919" i="11"/>
  <c r="B920" i="11"/>
  <c r="C920" i="11"/>
  <c r="D920" i="11"/>
  <c r="B921" i="11"/>
  <c r="C921" i="11"/>
  <c r="D921" i="11"/>
  <c r="B922" i="11"/>
  <c r="C922" i="11"/>
  <c r="D922" i="11"/>
  <c r="B923" i="11"/>
  <c r="C923" i="11"/>
  <c r="D923" i="11"/>
  <c r="B924" i="11"/>
  <c r="C924" i="11"/>
  <c r="D924" i="11"/>
  <c r="B925" i="11"/>
  <c r="C925" i="11"/>
  <c r="D925" i="11"/>
  <c r="B926" i="11"/>
  <c r="C926" i="11"/>
  <c r="D926" i="11"/>
  <c r="B927" i="11"/>
  <c r="C927" i="11"/>
  <c r="D927" i="11"/>
  <c r="B928" i="11"/>
  <c r="C928" i="11"/>
  <c r="D928" i="11"/>
  <c r="B929" i="11"/>
  <c r="C929" i="11"/>
  <c r="D929" i="11"/>
  <c r="B930" i="11"/>
  <c r="C930" i="11"/>
  <c r="D930" i="11"/>
  <c r="B931" i="11"/>
  <c r="C931" i="11"/>
  <c r="D931" i="11"/>
  <c r="B932" i="11"/>
  <c r="C932" i="11"/>
  <c r="D932" i="11"/>
  <c r="B933" i="11"/>
  <c r="C933" i="11"/>
  <c r="D933" i="11"/>
  <c r="B934" i="11"/>
  <c r="C934" i="11"/>
  <c r="D934" i="11"/>
  <c r="B935" i="11"/>
  <c r="C935" i="11"/>
  <c r="D935" i="11"/>
  <c r="B936" i="11"/>
  <c r="C936" i="11"/>
  <c r="D936" i="11"/>
  <c r="B937" i="11"/>
  <c r="C937" i="11"/>
  <c r="D937" i="11"/>
  <c r="B938" i="11"/>
  <c r="C938" i="11"/>
  <c r="D938" i="11"/>
  <c r="B939" i="11"/>
  <c r="C939" i="11"/>
  <c r="D939" i="11"/>
  <c r="B940" i="11"/>
  <c r="C940" i="11"/>
  <c r="D940" i="11"/>
  <c r="B941" i="11"/>
  <c r="C941" i="11"/>
  <c r="D941" i="11"/>
  <c r="B942" i="11"/>
  <c r="C942" i="11"/>
  <c r="D942" i="11"/>
  <c r="B943" i="11"/>
  <c r="C943" i="11"/>
  <c r="D943" i="11"/>
  <c r="B944" i="11"/>
  <c r="C944" i="11"/>
  <c r="D944" i="11"/>
  <c r="B945" i="11"/>
  <c r="C945" i="11"/>
  <c r="D945" i="11"/>
  <c r="B946" i="11"/>
  <c r="C946" i="11"/>
  <c r="D946" i="11"/>
  <c r="B947" i="11"/>
  <c r="C947" i="11"/>
  <c r="D947" i="11"/>
  <c r="B948" i="11"/>
  <c r="C948" i="11"/>
  <c r="D948" i="11"/>
  <c r="B949" i="11"/>
  <c r="C949" i="11"/>
  <c r="D949" i="11"/>
  <c r="B950" i="11"/>
  <c r="C950" i="11"/>
  <c r="D950" i="11"/>
  <c r="B951" i="11"/>
  <c r="C951" i="11"/>
  <c r="D951" i="11"/>
  <c r="B952" i="11"/>
  <c r="C952" i="11"/>
  <c r="D952" i="11"/>
  <c r="B953" i="11"/>
  <c r="C953" i="11"/>
  <c r="D953" i="11"/>
  <c r="B954" i="11"/>
  <c r="C954" i="11"/>
  <c r="D954" i="11"/>
  <c r="B955" i="11"/>
  <c r="C955" i="11"/>
  <c r="D955" i="11"/>
  <c r="B956" i="11"/>
  <c r="C956" i="11"/>
  <c r="D956" i="11"/>
  <c r="B957" i="11"/>
  <c r="C957" i="11"/>
  <c r="D957" i="11"/>
  <c r="B958" i="11"/>
  <c r="C958" i="11"/>
  <c r="D958" i="11"/>
  <c r="B959" i="11"/>
  <c r="C959" i="11"/>
  <c r="D959" i="11"/>
  <c r="B960" i="11"/>
  <c r="C960" i="11"/>
  <c r="D960" i="11"/>
  <c r="B961" i="11"/>
  <c r="C961" i="11"/>
  <c r="D961" i="11"/>
  <c r="B962" i="11"/>
  <c r="C962" i="11"/>
  <c r="D962" i="11"/>
  <c r="B963" i="11"/>
  <c r="C963" i="11"/>
  <c r="D963" i="11"/>
  <c r="B964" i="11"/>
  <c r="C964" i="11"/>
  <c r="D964" i="11"/>
  <c r="B965" i="11"/>
  <c r="C965" i="11"/>
  <c r="D965" i="11"/>
  <c r="B966" i="11"/>
  <c r="C966" i="11"/>
  <c r="D966" i="11"/>
  <c r="B967" i="11"/>
  <c r="C967" i="11"/>
  <c r="D967" i="11"/>
  <c r="B968" i="11"/>
  <c r="C968" i="11"/>
  <c r="D968" i="11"/>
  <c r="B969" i="11"/>
  <c r="C969" i="11"/>
  <c r="D969" i="11"/>
  <c r="B970" i="11"/>
  <c r="C970" i="11"/>
  <c r="D970" i="11"/>
  <c r="B971" i="11"/>
  <c r="C971" i="11"/>
  <c r="D971" i="11"/>
  <c r="B972" i="11"/>
  <c r="C972" i="11"/>
  <c r="D972" i="11"/>
  <c r="B973" i="11"/>
  <c r="C973" i="11"/>
  <c r="D973" i="11"/>
  <c r="B974" i="11"/>
  <c r="C974" i="11"/>
  <c r="D974" i="11"/>
  <c r="B975" i="11"/>
  <c r="C975" i="11"/>
  <c r="D975" i="11"/>
  <c r="B976" i="11"/>
  <c r="C976" i="11"/>
  <c r="D976" i="11"/>
  <c r="B977" i="11"/>
  <c r="C977" i="11"/>
  <c r="D977" i="11"/>
  <c r="B978" i="11"/>
  <c r="C978" i="11"/>
  <c r="D978" i="11"/>
  <c r="B979" i="11"/>
  <c r="C979" i="11"/>
  <c r="D979" i="11"/>
  <c r="B980" i="11"/>
  <c r="C980" i="11"/>
  <c r="D980" i="11"/>
  <c r="B981" i="11"/>
  <c r="C981" i="11"/>
  <c r="D981" i="11"/>
  <c r="B982" i="11"/>
  <c r="C982" i="11"/>
  <c r="D982" i="11"/>
  <c r="B983" i="11"/>
  <c r="C983" i="11"/>
  <c r="D983" i="11"/>
  <c r="B984" i="11"/>
  <c r="C984" i="11"/>
  <c r="D984" i="11"/>
  <c r="B985" i="11"/>
  <c r="C985" i="11"/>
  <c r="D985" i="11"/>
  <c r="B986" i="11"/>
  <c r="C986" i="11"/>
  <c r="D986" i="11"/>
  <c r="B987" i="11"/>
  <c r="C987" i="11"/>
  <c r="D987" i="11"/>
  <c r="B988" i="11"/>
  <c r="C988" i="11"/>
  <c r="D988" i="11"/>
  <c r="B989" i="11"/>
  <c r="C989" i="11"/>
  <c r="D989" i="11"/>
  <c r="B990" i="11"/>
  <c r="C990" i="11"/>
  <c r="D990" i="11"/>
  <c r="B991" i="11"/>
  <c r="C991" i="11"/>
  <c r="D991" i="11"/>
  <c r="B992" i="11"/>
  <c r="C992" i="11"/>
  <c r="D992" i="11"/>
  <c r="B993" i="11"/>
  <c r="C993" i="11"/>
  <c r="D993" i="11"/>
  <c r="B994" i="11"/>
  <c r="C994" i="11"/>
  <c r="D994" i="11"/>
  <c r="B995" i="11"/>
  <c r="C995" i="11"/>
  <c r="D995" i="11"/>
  <c r="B996" i="11"/>
  <c r="C996" i="11"/>
  <c r="D996" i="11"/>
  <c r="B997" i="11"/>
  <c r="C997" i="11"/>
  <c r="D997" i="11"/>
  <c r="B998" i="11"/>
  <c r="C998" i="11"/>
  <c r="D998" i="11"/>
  <c r="B999" i="11"/>
  <c r="C999" i="11"/>
  <c r="D999" i="11"/>
  <c r="B1000" i="11"/>
  <c r="C1000" i="11"/>
  <c r="D1000" i="11"/>
  <c r="B1001" i="11"/>
  <c r="C1001" i="11"/>
  <c r="D1001" i="11"/>
  <c r="B1002" i="11"/>
  <c r="C1002" i="11"/>
  <c r="D1002" i="11"/>
  <c r="B1003" i="11"/>
  <c r="C1003" i="11"/>
  <c r="D1003" i="11"/>
  <c r="B1004" i="11"/>
  <c r="C1004" i="11"/>
  <c r="D1004" i="11"/>
  <c r="B1005" i="11"/>
  <c r="C1005" i="11"/>
  <c r="D1005" i="11"/>
  <c r="B1006" i="11"/>
  <c r="C1006" i="11"/>
  <c r="D1006" i="11"/>
  <c r="B1007" i="11"/>
  <c r="C1007" i="11"/>
  <c r="D1007" i="11"/>
  <c r="B1008" i="11"/>
  <c r="C1008" i="11"/>
  <c r="D1008" i="11"/>
  <c r="B1009" i="11"/>
  <c r="C1009" i="11"/>
  <c r="D1009" i="11"/>
  <c r="B1010" i="11"/>
  <c r="C1010" i="11"/>
  <c r="D1010" i="11"/>
  <c r="B1011" i="11"/>
  <c r="C1011" i="11"/>
  <c r="D1011" i="11"/>
  <c r="B1012" i="11"/>
  <c r="C1012" i="11"/>
  <c r="D1012" i="11"/>
  <c r="B1013" i="11"/>
  <c r="C1013" i="11"/>
  <c r="D1013" i="11"/>
  <c r="B1014" i="11"/>
  <c r="C1014" i="11"/>
  <c r="D1014" i="11"/>
  <c r="B1015" i="11"/>
  <c r="C1015" i="11"/>
  <c r="D1015" i="11"/>
  <c r="B1016" i="11"/>
  <c r="C1016" i="11"/>
  <c r="D1016" i="11"/>
  <c r="B1017" i="11"/>
  <c r="C1017" i="11"/>
  <c r="D1017" i="11"/>
  <c r="B1018" i="11"/>
  <c r="C1018" i="11"/>
  <c r="D1018" i="11"/>
  <c r="B1019" i="11"/>
  <c r="C1019" i="11"/>
  <c r="D1019" i="11"/>
  <c r="B1020" i="11"/>
  <c r="C1020" i="11"/>
  <c r="D1020" i="11"/>
  <c r="B1021" i="11"/>
  <c r="C1021" i="11"/>
  <c r="D1021" i="11"/>
  <c r="B1022" i="11"/>
  <c r="C1022" i="11"/>
  <c r="D1022" i="11"/>
  <c r="B1023" i="11"/>
  <c r="C1023" i="11"/>
  <c r="D1023" i="11"/>
  <c r="B1024" i="11"/>
  <c r="C1024" i="11"/>
  <c r="D1024" i="11"/>
  <c r="B1025" i="11"/>
  <c r="C1025" i="11"/>
  <c r="D1025" i="11"/>
  <c r="B1026" i="11"/>
  <c r="C1026" i="11"/>
  <c r="D1026" i="11"/>
  <c r="B1027" i="11"/>
  <c r="C1027" i="11"/>
  <c r="D1027" i="11"/>
  <c r="B1028" i="11"/>
  <c r="C1028" i="11"/>
  <c r="D1028" i="11"/>
  <c r="B1029" i="11"/>
  <c r="C1029" i="11"/>
  <c r="D1029" i="11"/>
  <c r="B1030" i="11"/>
  <c r="C1030" i="11"/>
  <c r="D1030" i="11"/>
  <c r="B1031" i="11"/>
  <c r="C1031" i="11"/>
  <c r="D1031" i="11"/>
  <c r="B1032" i="11"/>
  <c r="C1032" i="11"/>
  <c r="D1032" i="11"/>
  <c r="B1033" i="11"/>
  <c r="C1033" i="11"/>
  <c r="D1033" i="11"/>
  <c r="B1034" i="11"/>
  <c r="C1034" i="11"/>
  <c r="D1034" i="11"/>
  <c r="B1035" i="11"/>
  <c r="C1035" i="11"/>
  <c r="D1035" i="11"/>
  <c r="B1036" i="11"/>
  <c r="C1036" i="11"/>
  <c r="D1036" i="11"/>
  <c r="B1037" i="11"/>
  <c r="C1037" i="11"/>
  <c r="D1037" i="11"/>
  <c r="B1038" i="11"/>
  <c r="C1038" i="11"/>
  <c r="D1038" i="11"/>
  <c r="B1039" i="11"/>
  <c r="C1039" i="11"/>
  <c r="D1039" i="11"/>
  <c r="B1040" i="11"/>
  <c r="C1040" i="11"/>
  <c r="D1040" i="11"/>
  <c r="B1041" i="11"/>
  <c r="C1041" i="11"/>
  <c r="D1041" i="11"/>
  <c r="B1042" i="11"/>
  <c r="C1042" i="11"/>
  <c r="D1042" i="11"/>
  <c r="B1043" i="11"/>
  <c r="C1043" i="11"/>
  <c r="D1043" i="11"/>
  <c r="B1044" i="11"/>
  <c r="C1044" i="11"/>
  <c r="D1044" i="11"/>
  <c r="B1045" i="11"/>
  <c r="C1045" i="11"/>
  <c r="D1045" i="11"/>
  <c r="B1046" i="11"/>
  <c r="C1046" i="11"/>
  <c r="D1046" i="11"/>
  <c r="B1047" i="11"/>
  <c r="C1047" i="11"/>
  <c r="D1047" i="11"/>
  <c r="B1048" i="11"/>
  <c r="C1048" i="11"/>
  <c r="D1048" i="11"/>
  <c r="B1049" i="11"/>
  <c r="C1049" i="11"/>
  <c r="D1049" i="11"/>
  <c r="B1050" i="11"/>
  <c r="C1050" i="11"/>
  <c r="D1050" i="11"/>
  <c r="B1051" i="11"/>
  <c r="C1051" i="11"/>
  <c r="D1051" i="11"/>
  <c r="B1052" i="11"/>
  <c r="C1052" i="11"/>
  <c r="D1052" i="11"/>
  <c r="B1053" i="11"/>
  <c r="C1053" i="11"/>
  <c r="D1053" i="11"/>
  <c r="B1054" i="11"/>
  <c r="C1054" i="11"/>
  <c r="D1054" i="11"/>
  <c r="B1055" i="11"/>
  <c r="C1055" i="11"/>
  <c r="D1055" i="11"/>
  <c r="B1056" i="11"/>
  <c r="C1056" i="11"/>
  <c r="D1056" i="11"/>
  <c r="B1057" i="11"/>
  <c r="C1057" i="11"/>
  <c r="D1057" i="11"/>
  <c r="B1058" i="11"/>
  <c r="C1058" i="11"/>
  <c r="D1058" i="11"/>
  <c r="B1059" i="11"/>
  <c r="C1059" i="11"/>
  <c r="D1059" i="11"/>
  <c r="B1060" i="11"/>
  <c r="C1060" i="11"/>
  <c r="D1060" i="11"/>
  <c r="B1061" i="11"/>
  <c r="C1061" i="11"/>
  <c r="D1061" i="11"/>
  <c r="B1062" i="11"/>
  <c r="C1062" i="11"/>
  <c r="D1062" i="11"/>
  <c r="B1063" i="11"/>
  <c r="C1063" i="11"/>
  <c r="D1063" i="11"/>
  <c r="B1064" i="11"/>
  <c r="C1064" i="11"/>
  <c r="D1064" i="11"/>
  <c r="B1065" i="11"/>
  <c r="C1065" i="11"/>
  <c r="D1065" i="11"/>
  <c r="B1066" i="11"/>
  <c r="C1066" i="11"/>
  <c r="D1066" i="11"/>
  <c r="B1067" i="11"/>
  <c r="C1067" i="11"/>
  <c r="D1067" i="11"/>
  <c r="B1068" i="11"/>
  <c r="C1068" i="11"/>
  <c r="D1068" i="11"/>
  <c r="B1069" i="11"/>
  <c r="C1069" i="11"/>
  <c r="D1069" i="11"/>
  <c r="B1070" i="11"/>
  <c r="C1070" i="11"/>
  <c r="D1070" i="11"/>
  <c r="B1071" i="11"/>
  <c r="C1071" i="11"/>
  <c r="D1071" i="11"/>
  <c r="B1072" i="11"/>
  <c r="C1072" i="11"/>
  <c r="D1072" i="11"/>
  <c r="B1073" i="11"/>
  <c r="C1073" i="11"/>
  <c r="D1073" i="11"/>
  <c r="B1074" i="11"/>
  <c r="C1074" i="11"/>
  <c r="D1074" i="11"/>
  <c r="B1075" i="11"/>
  <c r="C1075" i="11"/>
  <c r="D1075" i="11"/>
  <c r="B1076" i="11"/>
  <c r="C1076" i="11"/>
  <c r="D1076" i="11"/>
  <c r="B1077" i="11"/>
  <c r="C1077" i="11"/>
  <c r="D1077" i="11"/>
  <c r="B1078" i="11"/>
  <c r="C1078" i="11"/>
  <c r="D1078" i="11"/>
  <c r="B1079" i="11"/>
  <c r="C1079" i="11"/>
  <c r="D1079" i="11"/>
  <c r="B1080" i="11"/>
  <c r="C1080" i="11"/>
  <c r="D1080" i="11"/>
  <c r="B1081" i="11"/>
  <c r="C1081" i="11"/>
  <c r="D1081" i="11"/>
  <c r="B1082" i="11"/>
  <c r="C1082" i="11"/>
  <c r="D1082" i="11"/>
  <c r="B1083" i="11"/>
  <c r="C1083" i="11"/>
  <c r="D1083" i="11"/>
  <c r="B1084" i="11"/>
  <c r="C1084" i="11"/>
  <c r="D1084" i="11"/>
  <c r="B1085" i="11"/>
  <c r="C1085" i="11"/>
  <c r="D1085" i="11"/>
  <c r="B1086" i="11"/>
  <c r="C1086" i="11"/>
  <c r="D1086" i="11"/>
  <c r="B1087" i="11"/>
  <c r="C1087" i="11"/>
  <c r="D1087" i="11"/>
  <c r="B1088" i="11"/>
  <c r="C1088" i="11"/>
  <c r="D1088" i="11"/>
  <c r="B1089" i="11"/>
  <c r="C1089" i="11"/>
  <c r="D1089" i="11"/>
  <c r="B1090" i="11"/>
  <c r="C1090" i="11"/>
  <c r="D1090" i="11"/>
  <c r="B1091" i="11"/>
  <c r="C1091" i="11"/>
  <c r="D1091" i="11"/>
  <c r="B1092" i="11"/>
  <c r="C1092" i="11"/>
  <c r="D1092" i="11"/>
  <c r="B1093" i="11"/>
  <c r="C1093" i="11"/>
  <c r="D1093" i="11"/>
  <c r="B1094" i="11"/>
  <c r="C1094" i="11"/>
  <c r="D1094" i="11"/>
  <c r="B1095" i="11"/>
  <c r="C1095" i="11"/>
  <c r="D1095" i="11"/>
  <c r="B1096" i="11"/>
  <c r="C1096" i="11"/>
  <c r="D1096" i="11"/>
  <c r="B1097" i="11"/>
  <c r="C1097" i="11"/>
  <c r="D1097" i="11"/>
  <c r="B1098" i="11"/>
  <c r="C1098" i="11"/>
  <c r="D1098" i="11"/>
  <c r="B1099" i="11"/>
  <c r="C1099" i="11"/>
  <c r="D1099" i="11"/>
  <c r="B1100" i="11"/>
  <c r="C1100" i="11"/>
  <c r="D1100" i="11"/>
  <c r="B1101" i="11"/>
  <c r="C1101" i="11"/>
  <c r="D1101" i="11"/>
  <c r="B1102" i="11"/>
  <c r="C1102" i="11"/>
  <c r="D1102" i="11"/>
  <c r="B1103" i="11"/>
  <c r="C1103" i="11"/>
  <c r="D1103" i="11"/>
  <c r="B1104" i="11"/>
  <c r="C1104" i="11"/>
  <c r="D1104" i="11"/>
  <c r="B1105" i="11"/>
  <c r="C1105" i="11"/>
  <c r="D1105" i="11"/>
  <c r="B1106" i="11"/>
  <c r="C1106" i="11"/>
  <c r="D1106" i="11"/>
  <c r="B1107" i="11"/>
  <c r="C1107" i="11"/>
  <c r="D1107" i="11"/>
  <c r="B1108" i="11"/>
  <c r="C1108" i="11"/>
  <c r="D1108" i="11"/>
  <c r="B1109" i="11"/>
  <c r="C1109" i="11"/>
  <c r="D1109" i="11"/>
  <c r="B1110" i="11"/>
  <c r="C1110" i="11"/>
  <c r="D1110" i="11"/>
  <c r="B1111" i="11"/>
  <c r="C1111" i="11"/>
  <c r="D1111" i="11"/>
  <c r="B1112" i="11"/>
  <c r="C1112" i="11"/>
  <c r="D1112" i="11"/>
  <c r="B1113" i="11"/>
  <c r="C1113" i="11"/>
  <c r="D1113" i="11"/>
  <c r="B1114" i="11"/>
  <c r="C1114" i="11"/>
  <c r="D1114" i="11"/>
  <c r="B1115" i="11"/>
  <c r="C1115" i="11"/>
  <c r="D1115" i="11"/>
  <c r="B1116" i="11"/>
  <c r="C1116" i="11"/>
  <c r="D1116" i="11"/>
  <c r="B1117" i="11"/>
  <c r="C1117" i="11"/>
  <c r="D1117" i="11"/>
  <c r="B1118" i="11"/>
  <c r="C1118" i="11"/>
  <c r="D1118" i="11"/>
  <c r="B1119" i="11"/>
  <c r="C1119" i="11"/>
  <c r="D1119" i="11"/>
  <c r="B1120" i="11"/>
  <c r="C1120" i="11"/>
  <c r="D1120" i="11"/>
  <c r="B1121" i="11"/>
  <c r="C1121" i="11"/>
  <c r="D1121" i="11"/>
  <c r="B1122" i="11"/>
  <c r="C1122" i="11"/>
  <c r="D1122" i="11"/>
  <c r="B1123" i="11"/>
  <c r="C1123" i="11"/>
  <c r="D1123" i="11"/>
  <c r="B1124" i="11"/>
  <c r="C1124" i="11"/>
  <c r="D1124" i="11"/>
  <c r="B1125" i="11"/>
  <c r="C1125" i="11"/>
  <c r="D1125" i="11"/>
  <c r="B1126" i="11"/>
  <c r="C1126" i="11"/>
  <c r="D1126" i="11"/>
  <c r="B1127" i="11"/>
  <c r="C1127" i="11"/>
  <c r="D1127" i="11"/>
  <c r="B1128" i="11"/>
  <c r="C1128" i="11"/>
  <c r="D1128" i="11"/>
  <c r="B1129" i="11"/>
  <c r="C1129" i="11"/>
  <c r="D1129" i="11"/>
  <c r="B1130" i="11"/>
  <c r="C1130" i="11"/>
  <c r="D1130" i="11"/>
  <c r="B1131" i="11"/>
  <c r="C1131" i="11"/>
  <c r="D1131" i="11"/>
  <c r="B1132" i="11"/>
  <c r="C1132" i="11"/>
  <c r="D1132" i="11"/>
  <c r="B1133" i="11"/>
  <c r="C1133" i="11"/>
  <c r="D1133" i="11"/>
  <c r="B1134" i="11"/>
  <c r="C1134" i="11"/>
  <c r="D1134" i="11"/>
  <c r="B1135" i="11"/>
  <c r="C1135" i="11"/>
  <c r="D1135" i="11"/>
  <c r="B1136" i="11"/>
  <c r="C1136" i="11"/>
  <c r="D1136" i="11"/>
  <c r="B1137" i="11"/>
  <c r="C1137" i="11"/>
  <c r="D1137" i="11"/>
  <c r="B1138" i="11"/>
  <c r="C1138" i="11"/>
  <c r="D1138" i="11"/>
  <c r="B1139" i="11"/>
  <c r="C1139" i="11"/>
  <c r="D1139" i="11"/>
  <c r="B1140" i="11"/>
  <c r="C1140" i="11"/>
  <c r="D1140" i="11"/>
  <c r="B1141" i="11"/>
  <c r="C1141" i="11"/>
  <c r="D1141" i="11"/>
  <c r="B1142" i="11"/>
  <c r="C1142" i="11"/>
  <c r="D1142" i="11"/>
  <c r="B1143" i="11"/>
  <c r="C1143" i="11"/>
  <c r="D1143" i="11"/>
  <c r="B1144" i="11"/>
  <c r="C1144" i="11"/>
  <c r="D1144" i="11"/>
  <c r="B1145" i="11"/>
  <c r="C1145" i="11"/>
  <c r="D1145" i="11"/>
  <c r="B1146" i="11"/>
  <c r="C1146" i="11"/>
  <c r="D1146" i="11"/>
  <c r="B1147" i="11"/>
  <c r="C1147" i="11"/>
  <c r="D1147" i="11"/>
  <c r="B1148" i="11"/>
  <c r="C1148" i="11"/>
  <c r="D1148" i="11"/>
  <c r="B1149" i="11"/>
  <c r="C1149" i="11"/>
  <c r="D1149" i="11"/>
  <c r="B1150" i="11"/>
  <c r="C1150" i="11"/>
  <c r="D1150" i="11"/>
  <c r="B1151" i="11"/>
  <c r="C1151" i="11"/>
  <c r="D1151" i="11"/>
  <c r="B1152" i="11"/>
  <c r="C1152" i="11"/>
  <c r="D1152" i="11"/>
  <c r="B1153" i="11"/>
  <c r="C1153" i="11"/>
  <c r="D1153" i="11"/>
  <c r="B1154" i="11"/>
  <c r="C1154" i="11"/>
  <c r="D1154" i="11"/>
  <c r="B1155" i="11"/>
  <c r="C1155" i="11"/>
  <c r="D1155" i="11"/>
  <c r="B1156" i="11"/>
  <c r="C1156" i="11"/>
  <c r="D1156" i="11"/>
  <c r="B1157" i="11"/>
  <c r="C1157" i="11"/>
  <c r="D1157" i="11"/>
  <c r="B1158" i="11"/>
  <c r="C1158" i="11"/>
  <c r="D1158" i="11"/>
  <c r="B1159" i="11"/>
  <c r="C1159" i="11"/>
  <c r="D1159" i="11"/>
  <c r="B1160" i="11"/>
  <c r="C1160" i="11"/>
  <c r="D1160" i="11"/>
  <c r="B1161" i="11"/>
  <c r="C1161" i="11"/>
  <c r="D1161" i="11"/>
  <c r="B1162" i="11"/>
  <c r="C1162" i="11"/>
  <c r="D1162" i="11"/>
  <c r="B1163" i="11"/>
  <c r="C1163" i="11"/>
  <c r="D1163" i="11"/>
  <c r="B1164" i="11"/>
  <c r="C1164" i="11"/>
  <c r="D1164" i="11"/>
  <c r="B1165" i="11"/>
  <c r="C1165" i="11"/>
  <c r="D1165" i="11"/>
  <c r="B1166" i="11"/>
  <c r="C1166" i="11"/>
  <c r="D1166" i="11"/>
  <c r="B1167" i="11"/>
  <c r="C1167" i="11"/>
  <c r="D1167" i="11"/>
  <c r="B1168" i="11"/>
  <c r="C1168" i="11"/>
  <c r="D1168" i="11"/>
  <c r="B1169" i="11"/>
  <c r="C1169" i="11"/>
  <c r="D1169" i="11"/>
  <c r="B1170" i="11"/>
  <c r="C1170" i="11"/>
  <c r="D1170" i="11"/>
  <c r="B1171" i="11"/>
  <c r="C1171" i="11"/>
  <c r="D1171" i="11"/>
  <c r="B1172" i="11"/>
  <c r="C1172" i="11"/>
  <c r="D1172" i="11"/>
  <c r="B1173" i="11"/>
  <c r="C1173" i="11"/>
  <c r="D1173" i="11"/>
  <c r="B1174" i="11"/>
  <c r="C1174" i="11"/>
  <c r="D1174" i="11"/>
  <c r="B1175" i="11"/>
  <c r="C1175" i="11"/>
  <c r="D1175" i="11"/>
  <c r="B1176" i="11"/>
  <c r="C1176" i="11"/>
  <c r="D1176" i="11"/>
  <c r="B1177" i="11"/>
  <c r="C1177" i="11"/>
  <c r="D1177" i="11"/>
  <c r="B1178" i="11"/>
  <c r="C1178" i="11"/>
  <c r="D1178" i="11"/>
  <c r="B1179" i="11"/>
  <c r="C1179" i="11"/>
  <c r="D1179" i="11"/>
  <c r="B1180" i="11"/>
  <c r="C1180" i="11"/>
  <c r="D1180" i="11"/>
  <c r="B1181" i="11"/>
  <c r="C1181" i="11"/>
  <c r="D1181" i="11"/>
  <c r="B1182" i="11"/>
  <c r="C1182" i="11"/>
  <c r="D1182" i="11"/>
  <c r="B1183" i="11"/>
  <c r="C1183" i="11"/>
  <c r="D1183" i="11"/>
  <c r="B1184" i="11"/>
  <c r="C1184" i="11"/>
  <c r="D1184" i="11"/>
  <c r="B1185" i="11"/>
  <c r="C1185" i="11"/>
  <c r="D1185" i="11"/>
  <c r="B1186" i="11"/>
  <c r="C1186" i="11"/>
  <c r="D1186" i="11"/>
  <c r="B1187" i="11"/>
  <c r="C1187" i="11"/>
  <c r="D1187" i="11"/>
  <c r="B1188" i="11"/>
  <c r="C1188" i="11"/>
  <c r="D1188" i="11"/>
  <c r="B1189" i="11"/>
  <c r="C1189" i="11"/>
  <c r="D1189" i="11"/>
  <c r="B1190" i="11"/>
  <c r="C1190" i="11"/>
  <c r="D1190" i="11"/>
  <c r="B1191" i="11"/>
  <c r="C1191" i="11"/>
  <c r="D1191" i="11"/>
  <c r="B1192" i="11"/>
  <c r="C1192" i="11"/>
  <c r="D1192" i="11"/>
  <c r="B1193" i="11"/>
  <c r="C1193" i="11"/>
  <c r="D1193" i="11"/>
  <c r="B1194" i="11"/>
  <c r="C1194" i="11"/>
  <c r="D1194" i="11"/>
  <c r="B1195" i="11"/>
  <c r="C1195" i="11"/>
  <c r="D1195" i="11"/>
  <c r="B1196" i="11"/>
  <c r="C1196" i="11"/>
  <c r="D1196" i="11"/>
  <c r="B1197" i="11"/>
  <c r="C1197" i="11"/>
  <c r="D1197" i="11"/>
  <c r="B1198" i="11"/>
  <c r="C1198" i="11"/>
  <c r="D1198" i="11"/>
  <c r="B1199" i="11"/>
  <c r="C1199" i="11"/>
  <c r="D1199" i="11"/>
  <c r="B1200" i="11"/>
  <c r="C1200" i="11"/>
  <c r="D1200" i="11"/>
  <c r="B1201" i="11"/>
  <c r="C1201" i="11"/>
  <c r="D1201" i="11"/>
  <c r="B1202" i="11"/>
  <c r="C1202" i="11"/>
  <c r="D1202" i="11"/>
  <c r="B1203" i="11"/>
  <c r="C1203" i="11"/>
  <c r="D1203" i="11"/>
  <c r="B1204" i="11"/>
  <c r="C1204" i="11"/>
  <c r="D1204" i="11"/>
  <c r="B1205" i="11"/>
  <c r="C1205" i="11"/>
  <c r="D1205" i="11"/>
  <c r="B1206" i="11"/>
  <c r="C1206" i="11"/>
  <c r="D1206" i="11"/>
  <c r="B1207" i="11"/>
  <c r="C1207" i="11"/>
  <c r="D1207" i="11"/>
  <c r="B1208" i="11"/>
  <c r="C1208" i="11"/>
  <c r="D1208" i="11"/>
  <c r="B1209" i="11"/>
  <c r="C1209" i="11"/>
  <c r="D1209" i="11"/>
  <c r="B1210" i="11"/>
  <c r="C1210" i="11"/>
  <c r="D1210" i="11"/>
  <c r="B1211" i="11"/>
  <c r="C1211" i="11"/>
  <c r="D1211" i="11"/>
  <c r="B1212" i="11"/>
  <c r="C1212" i="11"/>
  <c r="D1212" i="11"/>
  <c r="B1213" i="11"/>
  <c r="C1213" i="11"/>
  <c r="D1213" i="11"/>
  <c r="B1214" i="11"/>
  <c r="C1214" i="11"/>
  <c r="D1214" i="11"/>
  <c r="B1215" i="11"/>
  <c r="C1215" i="11"/>
  <c r="D1215" i="11"/>
  <c r="B1216" i="11"/>
  <c r="C1216" i="11"/>
  <c r="D1216" i="11"/>
  <c r="B1217" i="11"/>
  <c r="C1217" i="11"/>
  <c r="D1217" i="11"/>
  <c r="B1218" i="11"/>
  <c r="C1218" i="11"/>
  <c r="D1218" i="11"/>
  <c r="B1219" i="11"/>
  <c r="C1219" i="11"/>
  <c r="D1219" i="11"/>
  <c r="B1220" i="11"/>
  <c r="C1220" i="11"/>
  <c r="D1220" i="11"/>
  <c r="B1221" i="11"/>
  <c r="C1221" i="11"/>
  <c r="D1221" i="11"/>
  <c r="B1222" i="11"/>
  <c r="C1222" i="11"/>
  <c r="D1222" i="11"/>
  <c r="B1223" i="11"/>
  <c r="C1223" i="11"/>
  <c r="D1223" i="11"/>
  <c r="B1224" i="11"/>
  <c r="C1224" i="11"/>
  <c r="D1224" i="11"/>
  <c r="B1225" i="11"/>
  <c r="C1225" i="11"/>
  <c r="D1225" i="11"/>
  <c r="B1226" i="11"/>
  <c r="C1226" i="11"/>
  <c r="D1226" i="11"/>
  <c r="B1227" i="11"/>
  <c r="C1227" i="11"/>
  <c r="D1227" i="11"/>
  <c r="B1228" i="11"/>
  <c r="C1228" i="11"/>
  <c r="D1228" i="11"/>
  <c r="B1229" i="11"/>
  <c r="C1229" i="11"/>
  <c r="D1229" i="11"/>
  <c r="B1230" i="11"/>
  <c r="C1230" i="11"/>
  <c r="D1230" i="11"/>
  <c r="B1231" i="11"/>
  <c r="C1231" i="11"/>
  <c r="D1231" i="11"/>
  <c r="B1232" i="11"/>
  <c r="C1232" i="11"/>
  <c r="D1232" i="11"/>
  <c r="B1233" i="11"/>
  <c r="C1233" i="11"/>
  <c r="D1233" i="11"/>
  <c r="B1234" i="11"/>
  <c r="C1234" i="11"/>
  <c r="D1234" i="11"/>
  <c r="B1235" i="11"/>
  <c r="C1235" i="11"/>
  <c r="D1235" i="11"/>
  <c r="B1236" i="11"/>
  <c r="C1236" i="11"/>
  <c r="D1236" i="11"/>
  <c r="B1237" i="11"/>
  <c r="C1237" i="11"/>
  <c r="D1237" i="11"/>
  <c r="B1238" i="11"/>
  <c r="C1238" i="11"/>
  <c r="D1238" i="11"/>
  <c r="B1239" i="11"/>
  <c r="C1239" i="11"/>
  <c r="D1239" i="11"/>
  <c r="B1240" i="11"/>
  <c r="C1240" i="11"/>
  <c r="D1240" i="11"/>
  <c r="B1241" i="11"/>
  <c r="C1241" i="11"/>
  <c r="D1241" i="11"/>
  <c r="B1242" i="11"/>
  <c r="C1242" i="11"/>
  <c r="D1242" i="11"/>
  <c r="B1243" i="11"/>
  <c r="C1243" i="11"/>
  <c r="D1243" i="11"/>
  <c r="B1244" i="11"/>
  <c r="C1244" i="11"/>
  <c r="D1244" i="11"/>
  <c r="B1245" i="11"/>
  <c r="C1245" i="11"/>
  <c r="D1245" i="11"/>
  <c r="B1246" i="11"/>
  <c r="C1246" i="11"/>
  <c r="D1246" i="11"/>
  <c r="B1247" i="11"/>
  <c r="C1247" i="11"/>
  <c r="D1247" i="11"/>
  <c r="B1248" i="11"/>
  <c r="C1248" i="11"/>
  <c r="D1248" i="11"/>
  <c r="B1249" i="11"/>
  <c r="C1249" i="11"/>
  <c r="D1249" i="11"/>
  <c r="B1250" i="11"/>
  <c r="C1250" i="11"/>
  <c r="D1250" i="11"/>
  <c r="B1251" i="11"/>
  <c r="C1251" i="11"/>
  <c r="D1251" i="11"/>
  <c r="B1252" i="11"/>
  <c r="C1252" i="11"/>
  <c r="D1252" i="11"/>
  <c r="B1253" i="11"/>
  <c r="C1253" i="11"/>
  <c r="D1253" i="11"/>
  <c r="B1254" i="11"/>
  <c r="C1254" i="11"/>
  <c r="D1254" i="11"/>
  <c r="B1255" i="11"/>
  <c r="C1255" i="11"/>
  <c r="D1255" i="11"/>
  <c r="B1256" i="11"/>
  <c r="C1256" i="11"/>
  <c r="D1256" i="11"/>
  <c r="B1257" i="11"/>
  <c r="C1257" i="11"/>
  <c r="D1257" i="11"/>
  <c r="B1258" i="11"/>
  <c r="C1258" i="11"/>
  <c r="D1258" i="11"/>
  <c r="B1259" i="11"/>
  <c r="C1259" i="11"/>
  <c r="D1259" i="11"/>
  <c r="B1260" i="11"/>
  <c r="C1260" i="11"/>
  <c r="D1260" i="11"/>
  <c r="B1261" i="11"/>
  <c r="C1261" i="11"/>
  <c r="D1261" i="11"/>
  <c r="B1262" i="11"/>
  <c r="C1262" i="11"/>
  <c r="D1262" i="11"/>
  <c r="B1263" i="11"/>
  <c r="C1263" i="11"/>
  <c r="D1263" i="11"/>
  <c r="B1264" i="11"/>
  <c r="C1264" i="11"/>
  <c r="D1264" i="11"/>
  <c r="B1265" i="11"/>
  <c r="C1265" i="11"/>
  <c r="D1265" i="11"/>
  <c r="B1266" i="11"/>
  <c r="C1266" i="11"/>
  <c r="D1266" i="11"/>
  <c r="B1267" i="11"/>
  <c r="C1267" i="11"/>
  <c r="D1267" i="11"/>
  <c r="B1268" i="11"/>
  <c r="C1268" i="11"/>
  <c r="D1268" i="11"/>
  <c r="B1269" i="11"/>
  <c r="C1269" i="11"/>
  <c r="D1269" i="11"/>
  <c r="B1270" i="11"/>
  <c r="C1270" i="11"/>
  <c r="D1270" i="11"/>
  <c r="B1271" i="11"/>
  <c r="C1271" i="11"/>
  <c r="D1271" i="11"/>
  <c r="B1272" i="11"/>
  <c r="C1272" i="11"/>
  <c r="D1272" i="11"/>
  <c r="B1273" i="11"/>
  <c r="C1273" i="11"/>
  <c r="D1273" i="11"/>
  <c r="B1274" i="11"/>
  <c r="C1274" i="11"/>
  <c r="D1274" i="11"/>
  <c r="B1275" i="11"/>
  <c r="C1275" i="11"/>
  <c r="D1275" i="11"/>
  <c r="B1276" i="11"/>
  <c r="C1276" i="11"/>
  <c r="D1276" i="11"/>
  <c r="B1277" i="11"/>
  <c r="C1277" i="11"/>
  <c r="D1277" i="11"/>
  <c r="B1278" i="11"/>
  <c r="C1278" i="11"/>
  <c r="D1278" i="11"/>
  <c r="B1279" i="11"/>
  <c r="C1279" i="11"/>
  <c r="D1279" i="11"/>
  <c r="B1280" i="11"/>
  <c r="C1280" i="11"/>
  <c r="D1280" i="11"/>
  <c r="B1281" i="11"/>
  <c r="C1281" i="11"/>
  <c r="D1281" i="11"/>
  <c r="B1282" i="11"/>
  <c r="C1282" i="11"/>
  <c r="D1282" i="11"/>
  <c r="B1283" i="11"/>
  <c r="C1283" i="11"/>
  <c r="D1283" i="11"/>
  <c r="B1284" i="11"/>
  <c r="C1284" i="11"/>
  <c r="D1284" i="11"/>
  <c r="B1285" i="11"/>
  <c r="C1285" i="11"/>
  <c r="D1285" i="11"/>
  <c r="B1286" i="11"/>
  <c r="C1286" i="11"/>
  <c r="D1286" i="11"/>
  <c r="B1287" i="11"/>
  <c r="C1287" i="11"/>
  <c r="D1287" i="11"/>
  <c r="B1288" i="11"/>
  <c r="C1288" i="11"/>
  <c r="D1288" i="11"/>
  <c r="B1289" i="11"/>
  <c r="C1289" i="11"/>
  <c r="D1289" i="11"/>
  <c r="B1290" i="11"/>
  <c r="C1290" i="11"/>
  <c r="D1290" i="11"/>
  <c r="B1291" i="11"/>
  <c r="C1291" i="11"/>
  <c r="D1291" i="11"/>
  <c r="B1292" i="11"/>
  <c r="C1292" i="11"/>
  <c r="D1292" i="11"/>
  <c r="B1293" i="11"/>
  <c r="C1293" i="11"/>
  <c r="D1293" i="11"/>
  <c r="B1294" i="11"/>
  <c r="C1294" i="11"/>
  <c r="D1294" i="11"/>
  <c r="B1295" i="11"/>
  <c r="C1295" i="11"/>
  <c r="D1295" i="11"/>
  <c r="B1296" i="11"/>
  <c r="C1296" i="11"/>
  <c r="D1296" i="11"/>
  <c r="B1297" i="11"/>
  <c r="C1297" i="11"/>
  <c r="D1297" i="11"/>
  <c r="B1298" i="11"/>
  <c r="C1298" i="11"/>
  <c r="D1298" i="11"/>
  <c r="B1299" i="11"/>
  <c r="C1299" i="11"/>
  <c r="D1299" i="11"/>
  <c r="B1300" i="11"/>
  <c r="C1300" i="11"/>
  <c r="D1300" i="11"/>
  <c r="B1301" i="11"/>
  <c r="C1301" i="11"/>
  <c r="D1301" i="11"/>
  <c r="B1302" i="11"/>
  <c r="C1302" i="11"/>
  <c r="D1302" i="11"/>
  <c r="B1303" i="11"/>
  <c r="C1303" i="11"/>
  <c r="D1303" i="11"/>
  <c r="B1304" i="11"/>
  <c r="C1304" i="11"/>
  <c r="D1304" i="11"/>
  <c r="B1305" i="11"/>
  <c r="C1305" i="11"/>
  <c r="D1305" i="11"/>
  <c r="B1306" i="11"/>
  <c r="C1306" i="11"/>
  <c r="D1306" i="11"/>
  <c r="B1307" i="11"/>
  <c r="C1307" i="11"/>
  <c r="D1307" i="11"/>
  <c r="B1308" i="11"/>
  <c r="C1308" i="11"/>
  <c r="D1308" i="11"/>
  <c r="B1309" i="11"/>
  <c r="C1309" i="11"/>
  <c r="D1309" i="11"/>
  <c r="B1310" i="11"/>
  <c r="C1310" i="11"/>
  <c r="D1310" i="11"/>
  <c r="B1311" i="11"/>
  <c r="C1311" i="11"/>
  <c r="D1311" i="11"/>
  <c r="B1312" i="11"/>
  <c r="C1312" i="11"/>
  <c r="D1312" i="11"/>
  <c r="B1313" i="11"/>
  <c r="C1313" i="11"/>
  <c r="D1313" i="11"/>
  <c r="B1314" i="11"/>
  <c r="C1314" i="11"/>
  <c r="D1314" i="11"/>
  <c r="B1315" i="11"/>
  <c r="C1315" i="11"/>
  <c r="D1315" i="11"/>
  <c r="B1316" i="11"/>
  <c r="C1316" i="11"/>
  <c r="D1316" i="11"/>
  <c r="B1317" i="11"/>
  <c r="C1317" i="11"/>
  <c r="D1317" i="11"/>
  <c r="B1318" i="11"/>
  <c r="C1318" i="11"/>
  <c r="D1318" i="11"/>
  <c r="B1319" i="11"/>
  <c r="C1319" i="11"/>
  <c r="D1319" i="11"/>
  <c r="B1320" i="11"/>
  <c r="C1320" i="11"/>
  <c r="D1320" i="11"/>
  <c r="B1321" i="11"/>
  <c r="C1321" i="11"/>
  <c r="D1321" i="11"/>
  <c r="B1322" i="11"/>
  <c r="C1322" i="11"/>
  <c r="D1322" i="11"/>
  <c r="B1323" i="11"/>
  <c r="C1323" i="11"/>
  <c r="D1323" i="11"/>
  <c r="B1324" i="11"/>
  <c r="C1324" i="11"/>
  <c r="D1324" i="11"/>
  <c r="B1325" i="11"/>
  <c r="C1325" i="11"/>
  <c r="D1325" i="11"/>
  <c r="B1326" i="11"/>
  <c r="C1326" i="11"/>
  <c r="D1326" i="11"/>
  <c r="B1327" i="11"/>
  <c r="C1327" i="11"/>
  <c r="D1327" i="11"/>
  <c r="B1328" i="11"/>
  <c r="C1328" i="11"/>
  <c r="D1328" i="11"/>
  <c r="B1329" i="11"/>
  <c r="C1329" i="11"/>
  <c r="D1329" i="11"/>
  <c r="B1330" i="11"/>
  <c r="C1330" i="11"/>
  <c r="D1330" i="11"/>
  <c r="B1331" i="11"/>
  <c r="C1331" i="11"/>
  <c r="D1331" i="11"/>
  <c r="B1332" i="11"/>
  <c r="C1332" i="11"/>
  <c r="D1332" i="11"/>
  <c r="B1333" i="11"/>
  <c r="C1333" i="11"/>
  <c r="D1333" i="11"/>
  <c r="B1334" i="11"/>
  <c r="C1334" i="11"/>
  <c r="D1334" i="11"/>
  <c r="B1335" i="11"/>
  <c r="C1335" i="11"/>
  <c r="D1335" i="11"/>
  <c r="B1336" i="11"/>
  <c r="C1336" i="11"/>
  <c r="D1336" i="11"/>
  <c r="B1337" i="11"/>
  <c r="C1337" i="11"/>
  <c r="D1337" i="11"/>
  <c r="B1338" i="11"/>
  <c r="C1338" i="11"/>
  <c r="D1338" i="11"/>
  <c r="B1339" i="11"/>
  <c r="C1339" i="11"/>
  <c r="D1339" i="11"/>
  <c r="B1340" i="11"/>
  <c r="C1340" i="11"/>
  <c r="D1340" i="11"/>
  <c r="B1341" i="11"/>
  <c r="C1341" i="11"/>
  <c r="D1341" i="11"/>
  <c r="B1342" i="11"/>
  <c r="C1342" i="11"/>
  <c r="D1342" i="11"/>
  <c r="B1343" i="11"/>
  <c r="C1343" i="11"/>
  <c r="D1343" i="11"/>
  <c r="B1344" i="11"/>
  <c r="C1344" i="11"/>
  <c r="D1344" i="11"/>
  <c r="B1345" i="11"/>
  <c r="C1345" i="11"/>
  <c r="D1345" i="11"/>
  <c r="B1346" i="11"/>
  <c r="C1346" i="11"/>
  <c r="D1346" i="11"/>
  <c r="B1347" i="11"/>
  <c r="C1347" i="11"/>
  <c r="D1347" i="11"/>
  <c r="B1348" i="11"/>
  <c r="C1348" i="11"/>
  <c r="D1348" i="11"/>
  <c r="B1349" i="11"/>
  <c r="C1349" i="11"/>
  <c r="D1349" i="11"/>
  <c r="B1350" i="11"/>
  <c r="C1350" i="11"/>
  <c r="D1350" i="11"/>
  <c r="B1351" i="11"/>
  <c r="C1351" i="11"/>
  <c r="D1351" i="11"/>
  <c r="B1352" i="11"/>
  <c r="C1352" i="11"/>
  <c r="D1352" i="11"/>
  <c r="B1353" i="11"/>
  <c r="C1353" i="11"/>
  <c r="D1353" i="11"/>
  <c r="B1354" i="11"/>
  <c r="C1354" i="11"/>
  <c r="D1354" i="11"/>
  <c r="B1355" i="11"/>
  <c r="C1355" i="11"/>
  <c r="D1355" i="11"/>
  <c r="B1356" i="11"/>
  <c r="C1356" i="11"/>
  <c r="D1356" i="11"/>
  <c r="B1357" i="11"/>
  <c r="C1357" i="11"/>
  <c r="D1357" i="11"/>
  <c r="B1358" i="11"/>
  <c r="C1358" i="11"/>
  <c r="D1358" i="11"/>
  <c r="B1359" i="11"/>
  <c r="C1359" i="11"/>
  <c r="D1359" i="11"/>
  <c r="B1360" i="11"/>
  <c r="C1360" i="11"/>
  <c r="D1360" i="11"/>
  <c r="B1361" i="11"/>
  <c r="C1361" i="11"/>
  <c r="D1361" i="11"/>
  <c r="B1362" i="11"/>
  <c r="C1362" i="11"/>
  <c r="D1362" i="11"/>
  <c r="B1363" i="11"/>
  <c r="C1363" i="11"/>
  <c r="D1363" i="11"/>
  <c r="B1364" i="11"/>
  <c r="C1364" i="11"/>
  <c r="D1364" i="11"/>
  <c r="B1365" i="11"/>
  <c r="C1365" i="11"/>
  <c r="D1365" i="11"/>
  <c r="B1366" i="11"/>
  <c r="C1366" i="11"/>
  <c r="D1366" i="11"/>
  <c r="B1367" i="11"/>
  <c r="C1367" i="11"/>
  <c r="D1367" i="11"/>
  <c r="B1368" i="11"/>
  <c r="C1368" i="11"/>
  <c r="D1368" i="11"/>
  <c r="B1369" i="11"/>
  <c r="C1369" i="11"/>
  <c r="D1369" i="11"/>
  <c r="B1370" i="11"/>
  <c r="C1370" i="11"/>
  <c r="D1370" i="11"/>
  <c r="B1371" i="11"/>
  <c r="C1371" i="11"/>
  <c r="D1371" i="11"/>
  <c r="B1372" i="11"/>
  <c r="C1372" i="11"/>
  <c r="D1372" i="11"/>
  <c r="B1373" i="11"/>
  <c r="C1373" i="11"/>
  <c r="D1373" i="11"/>
  <c r="B1374" i="11"/>
  <c r="C1374" i="11"/>
  <c r="D1374" i="11"/>
  <c r="B1375" i="11"/>
  <c r="C1375" i="11"/>
  <c r="D1375" i="11"/>
  <c r="B1376" i="11"/>
  <c r="C1376" i="11"/>
  <c r="D1376" i="11"/>
  <c r="B1377" i="11"/>
  <c r="C1377" i="11"/>
  <c r="D1377" i="11"/>
  <c r="B1378" i="11"/>
  <c r="C1378" i="11"/>
  <c r="D1378" i="11"/>
  <c r="B1379" i="11"/>
  <c r="C1379" i="11"/>
  <c r="D1379" i="11"/>
  <c r="B1380" i="11"/>
  <c r="C1380" i="11"/>
  <c r="D1380" i="11"/>
  <c r="B1381" i="11"/>
  <c r="C1381" i="11"/>
  <c r="D1381" i="11"/>
  <c r="B1382" i="11"/>
  <c r="C1382" i="11"/>
  <c r="D1382" i="11"/>
  <c r="B1383" i="11"/>
  <c r="C1383" i="11"/>
  <c r="D1383" i="11"/>
  <c r="B1384" i="11"/>
  <c r="C1384" i="11"/>
  <c r="D1384" i="11"/>
  <c r="B1385" i="11"/>
  <c r="C1385" i="11"/>
  <c r="D1385" i="11"/>
  <c r="B1386" i="11"/>
  <c r="C1386" i="11"/>
  <c r="D1386" i="11"/>
  <c r="B1387" i="11"/>
  <c r="C1387" i="11"/>
  <c r="D1387" i="11"/>
  <c r="B1388" i="11"/>
  <c r="C1388" i="11"/>
  <c r="D1388" i="11"/>
  <c r="B1389" i="11"/>
  <c r="C1389" i="11"/>
  <c r="D1389" i="11"/>
  <c r="B1390" i="11"/>
  <c r="C1390" i="11"/>
  <c r="D1390" i="11"/>
  <c r="B1391" i="11"/>
  <c r="C1391" i="11"/>
  <c r="D1391" i="11"/>
  <c r="B1392" i="11"/>
  <c r="C1392" i="11"/>
  <c r="D1392" i="11"/>
  <c r="B1393" i="11"/>
  <c r="C1393" i="11"/>
  <c r="D1393" i="11"/>
  <c r="B1394" i="11"/>
  <c r="C1394" i="11"/>
  <c r="D1394" i="11"/>
  <c r="B1395" i="11"/>
  <c r="C1395" i="11"/>
  <c r="D1395" i="11"/>
  <c r="B1396" i="11"/>
  <c r="C1396" i="11"/>
  <c r="D1396" i="11"/>
  <c r="B1397" i="11"/>
  <c r="C1397" i="11"/>
  <c r="D1397" i="11"/>
  <c r="B1398" i="11"/>
  <c r="C1398" i="11"/>
  <c r="D1398" i="11"/>
  <c r="B1399" i="11"/>
  <c r="C1399" i="11"/>
  <c r="D1399" i="11"/>
  <c r="B1400" i="11"/>
  <c r="C1400" i="11"/>
  <c r="D1400" i="11"/>
  <c r="B1401" i="11"/>
  <c r="C1401" i="11"/>
  <c r="D1401" i="11"/>
  <c r="B1402" i="11"/>
  <c r="C1402" i="11"/>
  <c r="D1402" i="11"/>
  <c r="B1403" i="11"/>
  <c r="C1403" i="11"/>
  <c r="D1403" i="11"/>
  <c r="B1404" i="11"/>
  <c r="C1404" i="11"/>
  <c r="D1404" i="11"/>
  <c r="B1405" i="11"/>
  <c r="C1405" i="11"/>
  <c r="D1405" i="11"/>
  <c r="B1406" i="11"/>
  <c r="C1406" i="11"/>
  <c r="D1406" i="11"/>
  <c r="B1407" i="11"/>
  <c r="C1407" i="11"/>
  <c r="D1407" i="11"/>
  <c r="B1408" i="11"/>
  <c r="C1408" i="11"/>
  <c r="D1408" i="11"/>
  <c r="B1409" i="11"/>
  <c r="C1409" i="11"/>
  <c r="D1409" i="11"/>
  <c r="B1410" i="11"/>
  <c r="C1410" i="11"/>
  <c r="D1410" i="11"/>
  <c r="B1411" i="11"/>
  <c r="C1411" i="11"/>
  <c r="D1411" i="11"/>
  <c r="B1412" i="11"/>
  <c r="C1412" i="11"/>
  <c r="D1412" i="11"/>
  <c r="B1413" i="11"/>
  <c r="C1413" i="11"/>
  <c r="D1413" i="11"/>
  <c r="B1414" i="11"/>
  <c r="C1414" i="11"/>
  <c r="D1414" i="11"/>
  <c r="B1415" i="11"/>
  <c r="C1415" i="11"/>
  <c r="D1415" i="11"/>
  <c r="B1416" i="11"/>
  <c r="C1416" i="11"/>
  <c r="D1416" i="11"/>
  <c r="B1417" i="11"/>
  <c r="C1417" i="11"/>
  <c r="D1417" i="11"/>
  <c r="B1418" i="11"/>
  <c r="C1418" i="11"/>
  <c r="D1418" i="11"/>
  <c r="B1419" i="11"/>
  <c r="C1419" i="11"/>
  <c r="D1419" i="11"/>
  <c r="B1420" i="11"/>
  <c r="C1420" i="11"/>
  <c r="D1420" i="11"/>
  <c r="B1421" i="11"/>
  <c r="C1421" i="11"/>
  <c r="D1421" i="11"/>
  <c r="B1422" i="11"/>
  <c r="C1422" i="11"/>
  <c r="D1422" i="11"/>
  <c r="B1423" i="11"/>
  <c r="C1423" i="11"/>
  <c r="D1423" i="11"/>
  <c r="B1424" i="11"/>
  <c r="C1424" i="11"/>
  <c r="D1424" i="11"/>
  <c r="B1425" i="11"/>
  <c r="C1425" i="11"/>
  <c r="D1425" i="11"/>
  <c r="B1426" i="11"/>
  <c r="C1426" i="11"/>
  <c r="D1426" i="11"/>
  <c r="B1427" i="11"/>
  <c r="C1427" i="11"/>
  <c r="D1427" i="11"/>
  <c r="B1428" i="11"/>
  <c r="C1428" i="11"/>
  <c r="D1428" i="11"/>
  <c r="B1429" i="11"/>
  <c r="C1429" i="11"/>
  <c r="D1429" i="11"/>
  <c r="B1430" i="11"/>
  <c r="C1430" i="11"/>
  <c r="D1430" i="11"/>
  <c r="B1431" i="11"/>
  <c r="C1431" i="11"/>
  <c r="D1431" i="11"/>
  <c r="B1432" i="11"/>
  <c r="C1432" i="11"/>
  <c r="D1432" i="11"/>
  <c r="B1433" i="11"/>
  <c r="C1433" i="11"/>
  <c r="D1433" i="11"/>
  <c r="B1434" i="11"/>
  <c r="C1434" i="11"/>
  <c r="D1434" i="11"/>
  <c r="B1435" i="11"/>
  <c r="C1435" i="11"/>
  <c r="D1435" i="11"/>
  <c r="B1436" i="11"/>
  <c r="C1436" i="11"/>
  <c r="D1436" i="11"/>
  <c r="B1437" i="11"/>
  <c r="C1437" i="11"/>
  <c r="D1437" i="11"/>
  <c r="B1438" i="11"/>
  <c r="C1438" i="11"/>
  <c r="D1438" i="11"/>
  <c r="B1439" i="11"/>
  <c r="C1439" i="11"/>
  <c r="D1439" i="11"/>
  <c r="B1440" i="11"/>
  <c r="C1440" i="11"/>
  <c r="D1440" i="11"/>
  <c r="B1441" i="11"/>
  <c r="C1441" i="11"/>
  <c r="D1441" i="11"/>
  <c r="B1442" i="11"/>
  <c r="C1442" i="11"/>
  <c r="D1442" i="11"/>
  <c r="B1443" i="11"/>
  <c r="C1443" i="11"/>
  <c r="D1443" i="11"/>
  <c r="B1444" i="11"/>
  <c r="C1444" i="11"/>
  <c r="D1444" i="11"/>
  <c r="B1445" i="11"/>
  <c r="C1445" i="11"/>
  <c r="D1445" i="11"/>
  <c r="B1446" i="11"/>
  <c r="C1446" i="11"/>
  <c r="D1446" i="11"/>
  <c r="B1447" i="11"/>
  <c r="C1447" i="11"/>
  <c r="D1447" i="11"/>
  <c r="B1448" i="11"/>
  <c r="C1448" i="11"/>
  <c r="D1448" i="11"/>
  <c r="B1449" i="11"/>
  <c r="C1449" i="11"/>
  <c r="D1449" i="11"/>
  <c r="B1450" i="11"/>
  <c r="C1450" i="11"/>
  <c r="D1450" i="11"/>
  <c r="B1451" i="11"/>
  <c r="C1451" i="11"/>
  <c r="D1451" i="11"/>
  <c r="B1452" i="11"/>
  <c r="C1452" i="11"/>
  <c r="D1452" i="11"/>
  <c r="B1453" i="11"/>
  <c r="C1453" i="11"/>
  <c r="D1453" i="11"/>
  <c r="B1454" i="11"/>
  <c r="C1454" i="11"/>
  <c r="D1454" i="11"/>
  <c r="B1455" i="11"/>
  <c r="C1455" i="11"/>
  <c r="D1455" i="11"/>
  <c r="B1456" i="11"/>
  <c r="C1456" i="11"/>
  <c r="D1456" i="11"/>
  <c r="B1457" i="11"/>
  <c r="C1457" i="11"/>
  <c r="D1457" i="11"/>
  <c r="B1458" i="11"/>
  <c r="C1458" i="11"/>
  <c r="D1458" i="11"/>
  <c r="B1459" i="11"/>
  <c r="C1459" i="11"/>
  <c r="D1459" i="11"/>
  <c r="B1460" i="11"/>
  <c r="C1460" i="11"/>
  <c r="D1460" i="11"/>
  <c r="B1461" i="11"/>
  <c r="C1461" i="11"/>
  <c r="D1461" i="11"/>
  <c r="B1462" i="11"/>
  <c r="C1462" i="11"/>
  <c r="D1462" i="11"/>
  <c r="B1463" i="11"/>
  <c r="C1463" i="11"/>
  <c r="D1463" i="11"/>
  <c r="B1464" i="11"/>
  <c r="C1464" i="11"/>
  <c r="D1464" i="11"/>
  <c r="B1465" i="11"/>
  <c r="C1465" i="11"/>
  <c r="D1465" i="11"/>
  <c r="B1466" i="11"/>
  <c r="C1466" i="11"/>
  <c r="D1466" i="11"/>
  <c r="B1467" i="11"/>
  <c r="C1467" i="11"/>
  <c r="D1467" i="11"/>
  <c r="B1468" i="11"/>
  <c r="C1468" i="11"/>
  <c r="D1468" i="11"/>
  <c r="B1469" i="11"/>
  <c r="C1469" i="11"/>
  <c r="D1469" i="11"/>
  <c r="B1470" i="11"/>
  <c r="C1470" i="11"/>
  <c r="D1470" i="11"/>
  <c r="B1471" i="11"/>
  <c r="C1471" i="11"/>
  <c r="D1471" i="11"/>
  <c r="B1472" i="11"/>
  <c r="C1472" i="11"/>
  <c r="D1472" i="11"/>
  <c r="B1473" i="11"/>
  <c r="C1473" i="11"/>
  <c r="D1473" i="11"/>
  <c r="B1474" i="11"/>
  <c r="C1474" i="11"/>
  <c r="D1474" i="11"/>
  <c r="B1475" i="11"/>
  <c r="C1475" i="11"/>
  <c r="D1475" i="11"/>
  <c r="B1476" i="11"/>
  <c r="C1476" i="11"/>
  <c r="D1476" i="11"/>
  <c r="B1477" i="11"/>
  <c r="C1477" i="11"/>
  <c r="D1477" i="11"/>
  <c r="B1478" i="11"/>
  <c r="C1478" i="11"/>
  <c r="D1478" i="11"/>
  <c r="B1479" i="11"/>
  <c r="C1479" i="11"/>
  <c r="D1479" i="11"/>
  <c r="B1480" i="11"/>
  <c r="C1480" i="11"/>
  <c r="D1480" i="11"/>
  <c r="B1481" i="11"/>
  <c r="C1481" i="11"/>
  <c r="D1481" i="11"/>
  <c r="B1482" i="11"/>
  <c r="C1482" i="11"/>
  <c r="D1482" i="11"/>
  <c r="B1483" i="11"/>
  <c r="C1483" i="11"/>
  <c r="D1483" i="11"/>
  <c r="B1484" i="11"/>
  <c r="C1484" i="11"/>
  <c r="D1484" i="11"/>
  <c r="B1485" i="11"/>
  <c r="C1485" i="11"/>
  <c r="D1485" i="11"/>
  <c r="B1486" i="11"/>
  <c r="C1486" i="11"/>
  <c r="D1486" i="11"/>
  <c r="B1487" i="11"/>
  <c r="C1487" i="11"/>
  <c r="D1487" i="11"/>
  <c r="B1488" i="11"/>
  <c r="C1488" i="11"/>
  <c r="D1488" i="11"/>
  <c r="B1489" i="11"/>
  <c r="C1489" i="11"/>
  <c r="D1489" i="11"/>
  <c r="B1490" i="11"/>
  <c r="C1490" i="11"/>
  <c r="D1490" i="11"/>
  <c r="B1491" i="11"/>
  <c r="C1491" i="11"/>
  <c r="D1491" i="11"/>
  <c r="B1492" i="11"/>
  <c r="C1492" i="11"/>
  <c r="D1492" i="11"/>
  <c r="B1493" i="11"/>
  <c r="C1493" i="11"/>
  <c r="D1493" i="11"/>
  <c r="B1494" i="11"/>
  <c r="C1494" i="11"/>
  <c r="D1494" i="11"/>
  <c r="B1495" i="11"/>
  <c r="C1495" i="11"/>
  <c r="D1495" i="11"/>
  <c r="B1496" i="11"/>
  <c r="C1496" i="11"/>
  <c r="D1496" i="11"/>
  <c r="B1497" i="11"/>
  <c r="C1497" i="11"/>
  <c r="D1497" i="11"/>
  <c r="B1498" i="11"/>
  <c r="C1498" i="11"/>
  <c r="D1498" i="11"/>
  <c r="B1499" i="11"/>
  <c r="C1499" i="11"/>
  <c r="D1499" i="11"/>
  <c r="B1500" i="11"/>
  <c r="C1500" i="11"/>
  <c r="D1500" i="11"/>
  <c r="B1501" i="11"/>
  <c r="C1501" i="11"/>
  <c r="D1501" i="11"/>
  <c r="B1502" i="11"/>
  <c r="C1502" i="11"/>
  <c r="D1502" i="11"/>
  <c r="B1503" i="11"/>
  <c r="C1503" i="11"/>
  <c r="D1503" i="11"/>
  <c r="B1504" i="11"/>
  <c r="C1504" i="11"/>
  <c r="D1504" i="11"/>
  <c r="B1505" i="11"/>
  <c r="C1505" i="11"/>
  <c r="D1505" i="11"/>
  <c r="B1506" i="11"/>
  <c r="C1506" i="11"/>
  <c r="D1506" i="11"/>
  <c r="B1507" i="11"/>
  <c r="C1507" i="11"/>
  <c r="D1507" i="11"/>
  <c r="B1508" i="11"/>
  <c r="C1508" i="11"/>
  <c r="D1508" i="11"/>
  <c r="B1509" i="11"/>
  <c r="C1509" i="11"/>
  <c r="D1509" i="11"/>
  <c r="B1510" i="11"/>
  <c r="C1510" i="11"/>
  <c r="D1510" i="11"/>
  <c r="B1511" i="11"/>
  <c r="C1511" i="11"/>
  <c r="D1511" i="11"/>
  <c r="B1512" i="11"/>
  <c r="C1512" i="11"/>
  <c r="D1512" i="11"/>
  <c r="B1513" i="11"/>
  <c r="C1513" i="11"/>
  <c r="D1513" i="11"/>
  <c r="B1514" i="11"/>
  <c r="C1514" i="11"/>
  <c r="D1514" i="11"/>
  <c r="B1515" i="11"/>
  <c r="C1515" i="11"/>
  <c r="D1515" i="11"/>
  <c r="B1516" i="11"/>
  <c r="C1516" i="11"/>
  <c r="D1516" i="11"/>
  <c r="B1517" i="11"/>
  <c r="C1517" i="11"/>
  <c r="D1517" i="11"/>
  <c r="B1518" i="11"/>
  <c r="C1518" i="11"/>
  <c r="D1518" i="11"/>
  <c r="B1519" i="11"/>
  <c r="C1519" i="11"/>
  <c r="D1519" i="11"/>
  <c r="B1520" i="11"/>
  <c r="C1520" i="11"/>
  <c r="D1520" i="11"/>
  <c r="B1521" i="11"/>
  <c r="C1521" i="11"/>
  <c r="D1521" i="11"/>
  <c r="B1522" i="11"/>
  <c r="C1522" i="11"/>
  <c r="D1522" i="11"/>
  <c r="B1523" i="11"/>
  <c r="C1523" i="11"/>
  <c r="D1523" i="11"/>
  <c r="B1524" i="11"/>
  <c r="C1524" i="11"/>
  <c r="D1524" i="11"/>
  <c r="B1525" i="11"/>
  <c r="C1525" i="11"/>
  <c r="D1525" i="11"/>
  <c r="B1526" i="11"/>
  <c r="C1526" i="11"/>
  <c r="D1526" i="11"/>
  <c r="B1527" i="11"/>
  <c r="C1527" i="11"/>
  <c r="D1527" i="11"/>
  <c r="B1528" i="11"/>
  <c r="C1528" i="11"/>
  <c r="D1528" i="11"/>
  <c r="B1529" i="11"/>
  <c r="C1529" i="11"/>
  <c r="D1529" i="11"/>
  <c r="B1530" i="11"/>
  <c r="C1530" i="11"/>
  <c r="D1530" i="11"/>
  <c r="B1531" i="11"/>
  <c r="C1531" i="11"/>
  <c r="D1531" i="11"/>
  <c r="B1532" i="11"/>
  <c r="C1532" i="11"/>
  <c r="D1532" i="11"/>
  <c r="B1533" i="11"/>
  <c r="C1533" i="11"/>
  <c r="D1533" i="11"/>
  <c r="B1534" i="11"/>
  <c r="C1534" i="11"/>
  <c r="D1534" i="11"/>
  <c r="B1535" i="11"/>
  <c r="C1535" i="11"/>
  <c r="D1535" i="11"/>
  <c r="B1536" i="11"/>
  <c r="C1536" i="11"/>
  <c r="D1536" i="11"/>
  <c r="B1537" i="11"/>
  <c r="C1537" i="11"/>
  <c r="D1537" i="11"/>
  <c r="B1538" i="11"/>
  <c r="C1538" i="11"/>
  <c r="D1538" i="11"/>
  <c r="B1539" i="11"/>
  <c r="C1539" i="11"/>
  <c r="D1539" i="11"/>
  <c r="B1540" i="11"/>
  <c r="C1540" i="11"/>
  <c r="D1540" i="11"/>
  <c r="B1541" i="11"/>
  <c r="C1541" i="11"/>
  <c r="D1541" i="11"/>
  <c r="B1542" i="11"/>
  <c r="C1542" i="11"/>
  <c r="D1542" i="11"/>
  <c r="B1543" i="11"/>
  <c r="C1543" i="11"/>
  <c r="D1543" i="11"/>
  <c r="B1544" i="11"/>
  <c r="C1544" i="11"/>
  <c r="D1544" i="11"/>
  <c r="B1545" i="11"/>
  <c r="C1545" i="11"/>
  <c r="D1545" i="11"/>
  <c r="B1546" i="11"/>
  <c r="C1546" i="11"/>
  <c r="D1546" i="11"/>
  <c r="B1547" i="11"/>
  <c r="C1547" i="11"/>
  <c r="D1547" i="11"/>
  <c r="B1548" i="11"/>
  <c r="C1548" i="11"/>
  <c r="D1548" i="11"/>
  <c r="B1549" i="11"/>
  <c r="C1549" i="11"/>
  <c r="D1549" i="11"/>
  <c r="B1550" i="11"/>
  <c r="C1550" i="11"/>
  <c r="D1550" i="11"/>
  <c r="B1551" i="11"/>
  <c r="C1551" i="11"/>
  <c r="D1551" i="11"/>
  <c r="B1552" i="11"/>
  <c r="C1552" i="11"/>
  <c r="D1552" i="11"/>
  <c r="B1553" i="11"/>
  <c r="C1553" i="11"/>
  <c r="D1553" i="11"/>
  <c r="B1554" i="11"/>
  <c r="C1554" i="11"/>
  <c r="D1554" i="11"/>
  <c r="B1555" i="11"/>
  <c r="C1555" i="11"/>
  <c r="D1555" i="11"/>
  <c r="B1556" i="11"/>
  <c r="C1556" i="11"/>
  <c r="D1556" i="11"/>
  <c r="B1557" i="11"/>
  <c r="C1557" i="11"/>
  <c r="D1557" i="11"/>
  <c r="B1558" i="11"/>
  <c r="C1558" i="11"/>
  <c r="D1558" i="11"/>
  <c r="B1559" i="11"/>
  <c r="C1559" i="11"/>
  <c r="D1559" i="11"/>
  <c r="B1560" i="11"/>
  <c r="C1560" i="11"/>
  <c r="D1560" i="11"/>
  <c r="B1561" i="11"/>
  <c r="C1561" i="11"/>
  <c r="D1561" i="11"/>
  <c r="B1562" i="11"/>
  <c r="C1562" i="11"/>
  <c r="D1562" i="11"/>
  <c r="B1563" i="11"/>
  <c r="C1563" i="11"/>
  <c r="D1563" i="11"/>
  <c r="B1564" i="11"/>
  <c r="C1564" i="11"/>
  <c r="D1564" i="11"/>
  <c r="B1565" i="11"/>
  <c r="C1565" i="11"/>
  <c r="D1565" i="11"/>
  <c r="B1566" i="11"/>
  <c r="C1566" i="11"/>
  <c r="D1566" i="11"/>
  <c r="B1567" i="11"/>
  <c r="C1567" i="11"/>
  <c r="D1567" i="11"/>
  <c r="B1568" i="11"/>
  <c r="C1568" i="11"/>
  <c r="D1568" i="11"/>
  <c r="B1569" i="11"/>
  <c r="C1569" i="11"/>
  <c r="D1569" i="11"/>
  <c r="B1570" i="11"/>
  <c r="C1570" i="11"/>
  <c r="D1570" i="11"/>
  <c r="B1571" i="11"/>
  <c r="C1571" i="11"/>
  <c r="D1571" i="11"/>
  <c r="B1572" i="11"/>
  <c r="C1572" i="11"/>
  <c r="D1572" i="11"/>
  <c r="B1573" i="11"/>
  <c r="C1573" i="11"/>
  <c r="D1573" i="11"/>
  <c r="B1574" i="11"/>
  <c r="C1574" i="11"/>
  <c r="D1574" i="11"/>
  <c r="B1575" i="11"/>
  <c r="C1575" i="11"/>
  <c r="D1575" i="11"/>
  <c r="B1576" i="11"/>
  <c r="C1576" i="11"/>
  <c r="D1576" i="11"/>
  <c r="B1577" i="11"/>
  <c r="C1577" i="11"/>
  <c r="D1577" i="11"/>
  <c r="B1578" i="11"/>
  <c r="C1578" i="11"/>
  <c r="D1578" i="11"/>
  <c r="B1579" i="11"/>
  <c r="C1579" i="11"/>
  <c r="D1579" i="11"/>
  <c r="B1580" i="11"/>
  <c r="C1580" i="11"/>
  <c r="D1580" i="11"/>
  <c r="B1581" i="11"/>
  <c r="C1581" i="11"/>
  <c r="D1581" i="11"/>
  <c r="B1582" i="11"/>
  <c r="C1582" i="11"/>
  <c r="D1582" i="11"/>
  <c r="B1583" i="11"/>
  <c r="C1583" i="11"/>
  <c r="D1583" i="11"/>
  <c r="B1584" i="11"/>
  <c r="C1584" i="11"/>
  <c r="D1584" i="11"/>
  <c r="B1585" i="11"/>
  <c r="C1585" i="11"/>
  <c r="D1585" i="11"/>
  <c r="B1586" i="11"/>
  <c r="C1586" i="11"/>
  <c r="D1586" i="11"/>
  <c r="B1587" i="11"/>
  <c r="C1587" i="11"/>
  <c r="D1587" i="11"/>
  <c r="B1588" i="11"/>
  <c r="C1588" i="11"/>
  <c r="D1588" i="11"/>
  <c r="B1589" i="11"/>
  <c r="C1589" i="11"/>
  <c r="D1589" i="11"/>
  <c r="B1590" i="11"/>
  <c r="C1590" i="11"/>
  <c r="D1590" i="11"/>
  <c r="B1591" i="11"/>
  <c r="C1591" i="11"/>
  <c r="D1591" i="11"/>
  <c r="B1592" i="11"/>
  <c r="C1592" i="11"/>
  <c r="D1592" i="11"/>
  <c r="B1593" i="11"/>
  <c r="C1593" i="11"/>
  <c r="D1593" i="11"/>
  <c r="B1594" i="11"/>
  <c r="C1594" i="11"/>
  <c r="D1594" i="11"/>
  <c r="B1595" i="11"/>
  <c r="C1595" i="11"/>
  <c r="D1595" i="11"/>
  <c r="B1596" i="11"/>
  <c r="C1596" i="11"/>
  <c r="D1596" i="11"/>
  <c r="B1597" i="11"/>
  <c r="C1597" i="11"/>
  <c r="D1597" i="11"/>
  <c r="B1598" i="11"/>
  <c r="C1598" i="11"/>
  <c r="D1598" i="11"/>
  <c r="B1599" i="11"/>
  <c r="C1599" i="11"/>
  <c r="D1599" i="11"/>
  <c r="B1600" i="11"/>
  <c r="C1600" i="11"/>
  <c r="D1600" i="11"/>
  <c r="B1601" i="11"/>
  <c r="C1601" i="11"/>
  <c r="D1601" i="11"/>
  <c r="B1602" i="11"/>
  <c r="C1602" i="11"/>
  <c r="D1602" i="11"/>
  <c r="B1603" i="11"/>
  <c r="C1603" i="11"/>
  <c r="D1603" i="11"/>
  <c r="B1604" i="11"/>
  <c r="C1604" i="11"/>
  <c r="D1604" i="11"/>
  <c r="B1605" i="11"/>
  <c r="C1605" i="11"/>
  <c r="D1605" i="11"/>
  <c r="B1606" i="11"/>
  <c r="C1606" i="11"/>
  <c r="D1606" i="11"/>
  <c r="B1607" i="11"/>
  <c r="C1607" i="11"/>
  <c r="D1607" i="11"/>
  <c r="B1608" i="11"/>
  <c r="C1608" i="11"/>
  <c r="D1608" i="11"/>
  <c r="B1609" i="11"/>
  <c r="C1609" i="11"/>
  <c r="D1609" i="11"/>
  <c r="B1610" i="11"/>
  <c r="C1610" i="11"/>
  <c r="D1610" i="11"/>
  <c r="B1611" i="11"/>
  <c r="C1611" i="11"/>
  <c r="D1611" i="11"/>
  <c r="B1612" i="11"/>
  <c r="C1612" i="11"/>
  <c r="D1612" i="11"/>
  <c r="B1613" i="11"/>
  <c r="C1613" i="11"/>
  <c r="D1613" i="11"/>
  <c r="B1614" i="11"/>
  <c r="C1614" i="11"/>
  <c r="D1614" i="11"/>
  <c r="B1615" i="11"/>
  <c r="C1615" i="11"/>
  <c r="D1615" i="11"/>
  <c r="B1616" i="11"/>
  <c r="C1616" i="11"/>
  <c r="D1616" i="11"/>
  <c r="B1617" i="11"/>
  <c r="C1617" i="11"/>
  <c r="D1617" i="11"/>
  <c r="B1618" i="11"/>
  <c r="C1618" i="11"/>
  <c r="D1618" i="11"/>
  <c r="B1619" i="11"/>
  <c r="C1619" i="11"/>
  <c r="D1619" i="11"/>
  <c r="B1620" i="11"/>
  <c r="C1620" i="11"/>
  <c r="D1620" i="11"/>
  <c r="B1621" i="11"/>
  <c r="C1621" i="11"/>
  <c r="D1621" i="11"/>
  <c r="B1622" i="11"/>
  <c r="C1622" i="11"/>
  <c r="D1622" i="11"/>
  <c r="B1623" i="11"/>
  <c r="C1623" i="11"/>
  <c r="D1623" i="11"/>
  <c r="B1624" i="11"/>
  <c r="C1624" i="11"/>
  <c r="D1624" i="11"/>
  <c r="B1625" i="11"/>
  <c r="C1625" i="11"/>
  <c r="D1625" i="11"/>
  <c r="B1626" i="11"/>
  <c r="C1626" i="11"/>
  <c r="D1626" i="11"/>
  <c r="B1627" i="11"/>
  <c r="C1627" i="11"/>
  <c r="D1627" i="11"/>
  <c r="B1628" i="11"/>
  <c r="C1628" i="11"/>
  <c r="D1628" i="11"/>
  <c r="B1629" i="11"/>
  <c r="C1629" i="11"/>
  <c r="D1629" i="11"/>
  <c r="B1630" i="11"/>
  <c r="C1630" i="11"/>
  <c r="D1630" i="11"/>
  <c r="B1631" i="11"/>
  <c r="C1631" i="11"/>
  <c r="D1631" i="11"/>
  <c r="B1632" i="11"/>
  <c r="C1632" i="11"/>
  <c r="D1632" i="11"/>
  <c r="B1633" i="11"/>
  <c r="C1633" i="11"/>
  <c r="D1633" i="11"/>
  <c r="B1634" i="11"/>
  <c r="C1634" i="11"/>
  <c r="D1634" i="11"/>
  <c r="B1635" i="11"/>
  <c r="C1635" i="11"/>
  <c r="D1635" i="11"/>
  <c r="B1636" i="11"/>
  <c r="C1636" i="11"/>
  <c r="D1636" i="11"/>
  <c r="B1637" i="11"/>
  <c r="C1637" i="11"/>
  <c r="D1637" i="11"/>
  <c r="B1638" i="11"/>
  <c r="C1638" i="11"/>
  <c r="D1638" i="11"/>
  <c r="B1639" i="11"/>
  <c r="C1639" i="11"/>
  <c r="D1639" i="11"/>
  <c r="B1640" i="11"/>
  <c r="C1640" i="11"/>
  <c r="D1640" i="11"/>
  <c r="B1641" i="11"/>
  <c r="C1641" i="11"/>
  <c r="D1641" i="11"/>
  <c r="B1642" i="11"/>
  <c r="C1642" i="11"/>
  <c r="D1642" i="11"/>
  <c r="B1643" i="11"/>
  <c r="C1643" i="11"/>
  <c r="D1643" i="11"/>
  <c r="B1644" i="11"/>
  <c r="C1644" i="11"/>
  <c r="D1644" i="11"/>
  <c r="B1645" i="11"/>
  <c r="C1645" i="11"/>
  <c r="D1645" i="11"/>
  <c r="B1646" i="11"/>
  <c r="C1646" i="11"/>
  <c r="D1646" i="11"/>
  <c r="B1647" i="11"/>
  <c r="C1647" i="11"/>
  <c r="D1647" i="11"/>
  <c r="B1648" i="11"/>
  <c r="C1648" i="11"/>
  <c r="D1648" i="11"/>
  <c r="B1649" i="11"/>
  <c r="C1649" i="11"/>
  <c r="D1649" i="11"/>
  <c r="B1650" i="11"/>
  <c r="C1650" i="11"/>
  <c r="D1650" i="11"/>
  <c r="B1651" i="11"/>
  <c r="C1651" i="11"/>
  <c r="D1651" i="11"/>
  <c r="B1652" i="11"/>
  <c r="C1652" i="11"/>
  <c r="D1652" i="11"/>
  <c r="B1653" i="11"/>
  <c r="C1653" i="11"/>
  <c r="D1653" i="11"/>
  <c r="B1654" i="11"/>
  <c r="C1654" i="11"/>
  <c r="D1654" i="11"/>
  <c r="B1655" i="11"/>
  <c r="C1655" i="11"/>
  <c r="D1655" i="11"/>
  <c r="B1656" i="11"/>
  <c r="C1656" i="11"/>
  <c r="D1656" i="11"/>
  <c r="B1657" i="11"/>
  <c r="C1657" i="11"/>
  <c r="D1657" i="11"/>
  <c r="B1658" i="11"/>
  <c r="C1658" i="11"/>
  <c r="D1658" i="11"/>
  <c r="B1659" i="11"/>
  <c r="C1659" i="11"/>
  <c r="D1659" i="11"/>
  <c r="B1660" i="11"/>
  <c r="C1660" i="11"/>
  <c r="D1660" i="11"/>
  <c r="B1661" i="11"/>
  <c r="C1661" i="11"/>
  <c r="D1661" i="11"/>
  <c r="B1662" i="11"/>
  <c r="C1662" i="11"/>
  <c r="D1662" i="11"/>
  <c r="B1663" i="11"/>
  <c r="C1663" i="11"/>
  <c r="D1663" i="11"/>
  <c r="B1664" i="11"/>
  <c r="C1664" i="11"/>
  <c r="D1664" i="11"/>
  <c r="B1665" i="11"/>
  <c r="C1665" i="11"/>
  <c r="D1665" i="11"/>
  <c r="B1666" i="11"/>
  <c r="C1666" i="11"/>
  <c r="D1666" i="11"/>
  <c r="B1667" i="11"/>
  <c r="C1667" i="11"/>
  <c r="D1667" i="11"/>
  <c r="B1668" i="11"/>
  <c r="C1668" i="11"/>
  <c r="D1668" i="11"/>
  <c r="B1669" i="11"/>
  <c r="C1669" i="11"/>
  <c r="D1669" i="11"/>
  <c r="B1670" i="11"/>
  <c r="C1670" i="11"/>
  <c r="D1670" i="11"/>
  <c r="B1671" i="11"/>
  <c r="C1671" i="11"/>
  <c r="D1671" i="11"/>
  <c r="B1672" i="11"/>
  <c r="C1672" i="11"/>
  <c r="D1672" i="11"/>
  <c r="B1673" i="11"/>
  <c r="C1673" i="11"/>
  <c r="D1673" i="11"/>
  <c r="B1674" i="11"/>
  <c r="C1674" i="11"/>
  <c r="D1674" i="11"/>
  <c r="B1675" i="11"/>
  <c r="C1675" i="11"/>
  <c r="D1675" i="11"/>
  <c r="B1676" i="11"/>
  <c r="C1676" i="11"/>
  <c r="D1676" i="11"/>
  <c r="B1677" i="11"/>
  <c r="C1677" i="11"/>
  <c r="D1677" i="11"/>
  <c r="B1678" i="11"/>
  <c r="C1678" i="11"/>
  <c r="D1678" i="11"/>
  <c r="B1679" i="11"/>
  <c r="C1679" i="11"/>
  <c r="D1679" i="11"/>
  <c r="B1680" i="11"/>
  <c r="C1680" i="11"/>
  <c r="D1680" i="11"/>
  <c r="B1681" i="11"/>
  <c r="C1681" i="11"/>
  <c r="D1681" i="11"/>
  <c r="B1682" i="11"/>
  <c r="C1682" i="11"/>
  <c r="D1682" i="11"/>
  <c r="B1683" i="11"/>
  <c r="C1683" i="11"/>
  <c r="D1683" i="11"/>
  <c r="B1684" i="11"/>
  <c r="C1684" i="11"/>
  <c r="D1684" i="11"/>
  <c r="B1685" i="11"/>
  <c r="C1685" i="11"/>
  <c r="D1685" i="11"/>
  <c r="B1686" i="11"/>
  <c r="C1686" i="11"/>
  <c r="D1686" i="11"/>
  <c r="B1687" i="11"/>
  <c r="C1687" i="11"/>
  <c r="D1687" i="11"/>
  <c r="B1688" i="11"/>
  <c r="C1688" i="11"/>
  <c r="D1688" i="11"/>
  <c r="B1689" i="11"/>
  <c r="C1689" i="11"/>
  <c r="D1689" i="11"/>
  <c r="B1690" i="11"/>
  <c r="C1690" i="11"/>
  <c r="D1690" i="11"/>
  <c r="B1691" i="11"/>
  <c r="C1691" i="11"/>
  <c r="D1691" i="11"/>
  <c r="B1692" i="11"/>
  <c r="C1692" i="11"/>
  <c r="D1692" i="11"/>
  <c r="B1693" i="11"/>
  <c r="C1693" i="11"/>
  <c r="D1693" i="11"/>
  <c r="B1694" i="11"/>
  <c r="C1694" i="11"/>
  <c r="D1694" i="11"/>
  <c r="B1695" i="11"/>
  <c r="C1695" i="11"/>
  <c r="D1695" i="11"/>
  <c r="B1696" i="11"/>
  <c r="C1696" i="11"/>
  <c r="D1696" i="11"/>
  <c r="B1697" i="11"/>
  <c r="C1697" i="11"/>
  <c r="D1697" i="11"/>
  <c r="B1698" i="11"/>
  <c r="C1698" i="11"/>
  <c r="D1698" i="11"/>
  <c r="B1699" i="11"/>
  <c r="C1699" i="11"/>
  <c r="D1699" i="11"/>
  <c r="B1700" i="11"/>
  <c r="C1700" i="11"/>
  <c r="D1700" i="11"/>
  <c r="B1701" i="11"/>
  <c r="C1701" i="11"/>
  <c r="D1701" i="11"/>
  <c r="B1702" i="11"/>
  <c r="C1702" i="11"/>
  <c r="D1702" i="11"/>
  <c r="B1703" i="11"/>
  <c r="C1703" i="11"/>
  <c r="D1703" i="11"/>
  <c r="B1704" i="11"/>
  <c r="C1704" i="11"/>
  <c r="D1704" i="11"/>
  <c r="B1705" i="11"/>
  <c r="C1705" i="11"/>
  <c r="D1705" i="11"/>
  <c r="B1706" i="11"/>
  <c r="C1706" i="11"/>
  <c r="D1706" i="11"/>
  <c r="B1707" i="11"/>
  <c r="C1707" i="11"/>
  <c r="D1707" i="11"/>
  <c r="B1708" i="11"/>
  <c r="C1708" i="11"/>
  <c r="D1708" i="11"/>
  <c r="B1709" i="11"/>
  <c r="C1709" i="11"/>
  <c r="D1709" i="11"/>
  <c r="B1710" i="11"/>
  <c r="C1710" i="11"/>
  <c r="D1710" i="11"/>
  <c r="B1711" i="11"/>
  <c r="C1711" i="11"/>
  <c r="D1711" i="11"/>
  <c r="B1712" i="11"/>
  <c r="C1712" i="11"/>
  <c r="D1712" i="11"/>
  <c r="B1713" i="11"/>
  <c r="C1713" i="11"/>
  <c r="D1713" i="11"/>
  <c r="B1714" i="11"/>
  <c r="C1714" i="11"/>
  <c r="D1714" i="11"/>
  <c r="B1715" i="11"/>
  <c r="C1715" i="11"/>
  <c r="D1715" i="11"/>
  <c r="B1716" i="11"/>
  <c r="C1716" i="11"/>
  <c r="D1716" i="11"/>
  <c r="B1717" i="11"/>
  <c r="C1717" i="11"/>
  <c r="D1717" i="11"/>
  <c r="B1718" i="11"/>
  <c r="C1718" i="11"/>
  <c r="D1718" i="11"/>
  <c r="B1719" i="11"/>
  <c r="C1719" i="11"/>
  <c r="D1719" i="11"/>
  <c r="B1720" i="11"/>
  <c r="C1720" i="11"/>
  <c r="D1720" i="11"/>
  <c r="B1721" i="11"/>
  <c r="C1721" i="11"/>
  <c r="D1721" i="11"/>
  <c r="B1722" i="11"/>
  <c r="C1722" i="11"/>
  <c r="D1722" i="11"/>
  <c r="B1723" i="11"/>
  <c r="C1723" i="11"/>
  <c r="D1723" i="11"/>
  <c r="B1724" i="11"/>
  <c r="C1724" i="11"/>
  <c r="D1724" i="11"/>
  <c r="B1725" i="11"/>
  <c r="C1725" i="11"/>
  <c r="D1725" i="11"/>
  <c r="B1726" i="11"/>
  <c r="C1726" i="11"/>
  <c r="D1726" i="11"/>
  <c r="B1727" i="11"/>
  <c r="C1727" i="11"/>
  <c r="D1727" i="11"/>
  <c r="B1728" i="11"/>
  <c r="C1728" i="11"/>
  <c r="D1728" i="11"/>
  <c r="B1729" i="11"/>
  <c r="C1729" i="11"/>
  <c r="D1729" i="11"/>
  <c r="B1730" i="11"/>
  <c r="C1730" i="11"/>
  <c r="D1730" i="11"/>
  <c r="B1731" i="11"/>
  <c r="C1731" i="11"/>
  <c r="D1731" i="11"/>
  <c r="B1732" i="11"/>
  <c r="C1732" i="11"/>
  <c r="D1732" i="11"/>
  <c r="B1733" i="11"/>
  <c r="C1733" i="11"/>
  <c r="D1733" i="11"/>
  <c r="B1734" i="11"/>
  <c r="C1734" i="11"/>
  <c r="D1734" i="11"/>
  <c r="B1735" i="11"/>
  <c r="C1735" i="11"/>
  <c r="D1735" i="11"/>
  <c r="B1736" i="11"/>
  <c r="C1736" i="11"/>
  <c r="D1736" i="11"/>
  <c r="B1737" i="11"/>
  <c r="C1737" i="11"/>
  <c r="D1737" i="11"/>
  <c r="B1738" i="11"/>
  <c r="C1738" i="11"/>
  <c r="D1738" i="11"/>
  <c r="B1739" i="11"/>
  <c r="C1739" i="11"/>
  <c r="D1739" i="11"/>
  <c r="B1740" i="11"/>
  <c r="C1740" i="11"/>
  <c r="D1740" i="11"/>
  <c r="B1741" i="11"/>
  <c r="C1741" i="11"/>
  <c r="D1741" i="11"/>
  <c r="B1742" i="11"/>
  <c r="C1742" i="11"/>
  <c r="D1742" i="11"/>
  <c r="B1743" i="11"/>
  <c r="C1743" i="11"/>
  <c r="D1743" i="11"/>
  <c r="B1744" i="11"/>
  <c r="C1744" i="11"/>
  <c r="D1744" i="11"/>
  <c r="B1745" i="11"/>
  <c r="C1745" i="11"/>
  <c r="D1745" i="11"/>
  <c r="B1746" i="11"/>
  <c r="C1746" i="11"/>
  <c r="D1746" i="11"/>
  <c r="B1747" i="11"/>
  <c r="C1747" i="11"/>
  <c r="D1747" i="11"/>
  <c r="B1748" i="11"/>
  <c r="C1748" i="11"/>
  <c r="D1748" i="11"/>
  <c r="B1749" i="11"/>
  <c r="C1749" i="11"/>
  <c r="D1749" i="11"/>
  <c r="B1750" i="11"/>
  <c r="C1750" i="11"/>
  <c r="D1750" i="11"/>
  <c r="B1751" i="11"/>
  <c r="C1751" i="11"/>
  <c r="D1751" i="11"/>
  <c r="B1752" i="11"/>
  <c r="C1752" i="11"/>
  <c r="D1752" i="11"/>
  <c r="B1753" i="11"/>
  <c r="C1753" i="11"/>
  <c r="D1753" i="11"/>
  <c r="B1754" i="11"/>
  <c r="C1754" i="11"/>
  <c r="D1754" i="11"/>
  <c r="B1755" i="11"/>
  <c r="C1755" i="11"/>
  <c r="D1755" i="11"/>
  <c r="B1756" i="11"/>
  <c r="C1756" i="11"/>
  <c r="D1756" i="11"/>
  <c r="B1757" i="11"/>
  <c r="C1757" i="11"/>
  <c r="D1757" i="11"/>
  <c r="B1758" i="11"/>
  <c r="C1758" i="11"/>
  <c r="D1758" i="11"/>
  <c r="B1759" i="11"/>
  <c r="C1759" i="11"/>
  <c r="D1759" i="11"/>
  <c r="B1760" i="11"/>
  <c r="C1760" i="11"/>
  <c r="D1760" i="11"/>
  <c r="B1761" i="11"/>
  <c r="C1761" i="11"/>
  <c r="D1761" i="11"/>
  <c r="B1762" i="11"/>
  <c r="C1762" i="11"/>
  <c r="D1762" i="11"/>
  <c r="B1763" i="11"/>
  <c r="C1763" i="11"/>
  <c r="D1763" i="11"/>
  <c r="B1764" i="11"/>
  <c r="C1764" i="11"/>
  <c r="D1764" i="11"/>
  <c r="B1765" i="11"/>
  <c r="C1765" i="11"/>
  <c r="D1765" i="11"/>
  <c r="B1766" i="11"/>
  <c r="C1766" i="11"/>
  <c r="D1766" i="11"/>
  <c r="B1767" i="11"/>
  <c r="C1767" i="11"/>
  <c r="D1767" i="11"/>
  <c r="B1768" i="11"/>
  <c r="C1768" i="11"/>
  <c r="D1768" i="11"/>
  <c r="B1769" i="11"/>
  <c r="C1769" i="11"/>
  <c r="D1769" i="11"/>
  <c r="B1770" i="11"/>
  <c r="C1770" i="11"/>
  <c r="D1770" i="11"/>
  <c r="B1771" i="11"/>
  <c r="C1771" i="11"/>
  <c r="D1771" i="11"/>
  <c r="B1772" i="11"/>
  <c r="C1772" i="11"/>
  <c r="D1772" i="11"/>
  <c r="B1773" i="11"/>
  <c r="C1773" i="11"/>
  <c r="D1773" i="11"/>
  <c r="B1774" i="11"/>
  <c r="C1774" i="11"/>
  <c r="D1774" i="11"/>
  <c r="B1775" i="11"/>
  <c r="C1775" i="11"/>
  <c r="D1775" i="11"/>
  <c r="B1776" i="11"/>
  <c r="C1776" i="11"/>
  <c r="D1776" i="11"/>
  <c r="B1777" i="11"/>
  <c r="C1777" i="11"/>
  <c r="D1777" i="11"/>
  <c r="B1778" i="11"/>
  <c r="C1778" i="11"/>
  <c r="D1778" i="11"/>
  <c r="B1779" i="11"/>
  <c r="C1779" i="11"/>
  <c r="D1779" i="11"/>
  <c r="B1780" i="11"/>
  <c r="C1780" i="11"/>
  <c r="D1780" i="11"/>
  <c r="B1781" i="11"/>
  <c r="C1781" i="11"/>
  <c r="D1781" i="11"/>
  <c r="B1782" i="11"/>
  <c r="C1782" i="11"/>
  <c r="D1782" i="11"/>
  <c r="B1783" i="11"/>
  <c r="C1783" i="11"/>
  <c r="D1783" i="11"/>
  <c r="B1784" i="11"/>
  <c r="C1784" i="11"/>
  <c r="D1784" i="11"/>
  <c r="B1785" i="11"/>
  <c r="C1785" i="11"/>
  <c r="D1785" i="11"/>
  <c r="B1786" i="11"/>
  <c r="C1786" i="11"/>
  <c r="D1786" i="11"/>
  <c r="B1787" i="11"/>
  <c r="C1787" i="11"/>
  <c r="D1787" i="11"/>
  <c r="B1788" i="11"/>
  <c r="C1788" i="11"/>
  <c r="D1788" i="11"/>
  <c r="B1789" i="11"/>
  <c r="C1789" i="11"/>
  <c r="D1789" i="11"/>
  <c r="B1790" i="11"/>
  <c r="C1790" i="11"/>
  <c r="D1790" i="11"/>
  <c r="B1791" i="11"/>
  <c r="C1791" i="11"/>
  <c r="D1791" i="11"/>
  <c r="B1792" i="11"/>
  <c r="C1792" i="11"/>
  <c r="D1792" i="11"/>
  <c r="B1793" i="11"/>
  <c r="C1793" i="11"/>
  <c r="D1793" i="11"/>
  <c r="B1794" i="11"/>
  <c r="C1794" i="11"/>
  <c r="D1794" i="11"/>
  <c r="B1795" i="11"/>
  <c r="C1795" i="11"/>
  <c r="D1795" i="11"/>
  <c r="B1796" i="11"/>
  <c r="C1796" i="11"/>
  <c r="D1796" i="11"/>
  <c r="B1797" i="11"/>
  <c r="C1797" i="11"/>
  <c r="D1797" i="11"/>
  <c r="B1798" i="11"/>
  <c r="C1798" i="11"/>
  <c r="D1798" i="11"/>
  <c r="B1799" i="11"/>
  <c r="C1799" i="11"/>
  <c r="D1799" i="11"/>
  <c r="B1800" i="11"/>
  <c r="C1800" i="11"/>
  <c r="D1800" i="11"/>
  <c r="B1801" i="11"/>
  <c r="C1801" i="11"/>
  <c r="D1801" i="11"/>
  <c r="B1802" i="11"/>
  <c r="C1802" i="11"/>
  <c r="D1802" i="11"/>
  <c r="B1803" i="11"/>
  <c r="C1803" i="11"/>
  <c r="D1803" i="11"/>
  <c r="B1804" i="11"/>
  <c r="C1804" i="11"/>
  <c r="D1804" i="11"/>
  <c r="B1805" i="11"/>
  <c r="C1805" i="11"/>
  <c r="D1805" i="11"/>
  <c r="B1806" i="11"/>
  <c r="C1806" i="11"/>
  <c r="D1806" i="11"/>
  <c r="B1807" i="11"/>
  <c r="C1807" i="11"/>
  <c r="D1807" i="11"/>
  <c r="B1808" i="11"/>
  <c r="C1808" i="11"/>
  <c r="D1808" i="11"/>
  <c r="B1809" i="11"/>
  <c r="C1809" i="11"/>
  <c r="D1809" i="11"/>
  <c r="B1810" i="11"/>
  <c r="C1810" i="11"/>
  <c r="D1810" i="11"/>
  <c r="B1811" i="11"/>
  <c r="C1811" i="11"/>
  <c r="D1811" i="11"/>
  <c r="B1812" i="11"/>
  <c r="C1812" i="11"/>
  <c r="D1812" i="11"/>
  <c r="B1813" i="11"/>
  <c r="C1813" i="11"/>
  <c r="D1813" i="11"/>
  <c r="B1814" i="11"/>
  <c r="C1814" i="11"/>
  <c r="D1814" i="11"/>
  <c r="B1815" i="11"/>
  <c r="C1815" i="11"/>
  <c r="D1815" i="11"/>
  <c r="B1816" i="11"/>
  <c r="C1816" i="11"/>
  <c r="D1816" i="11"/>
  <c r="B1817" i="11"/>
  <c r="C1817" i="11"/>
  <c r="D1817" i="11"/>
  <c r="B1818" i="11"/>
  <c r="C1818" i="11"/>
  <c r="D1818" i="11"/>
  <c r="B1819" i="11"/>
  <c r="C1819" i="11"/>
  <c r="D1819" i="11"/>
  <c r="B1820" i="11"/>
  <c r="C1820" i="11"/>
  <c r="D1820" i="11"/>
  <c r="B1821" i="11"/>
  <c r="C1821" i="11"/>
  <c r="D1821" i="11"/>
  <c r="B1822" i="11"/>
  <c r="C1822" i="11"/>
  <c r="D1822" i="11"/>
  <c r="B1823" i="11"/>
  <c r="C1823" i="11"/>
  <c r="D1823" i="11"/>
  <c r="B1824" i="11"/>
  <c r="C1824" i="11"/>
  <c r="D1824" i="11"/>
  <c r="B1825" i="11"/>
  <c r="C1825" i="11"/>
  <c r="D1825" i="11"/>
  <c r="B1826" i="11"/>
  <c r="C1826" i="11"/>
  <c r="D1826" i="11"/>
  <c r="B1827" i="11"/>
  <c r="C1827" i="11"/>
  <c r="D1827" i="11"/>
  <c r="B1828" i="11"/>
  <c r="C1828" i="11"/>
  <c r="D1828" i="11"/>
  <c r="B1829" i="11"/>
  <c r="C1829" i="11"/>
  <c r="D1829" i="11"/>
  <c r="B1830" i="11"/>
  <c r="C1830" i="11"/>
  <c r="D1830" i="11"/>
  <c r="B1831" i="11"/>
  <c r="C1831" i="11"/>
  <c r="D1831" i="11"/>
  <c r="B1832" i="11"/>
  <c r="C1832" i="11"/>
  <c r="D1832" i="11"/>
  <c r="B1833" i="11"/>
  <c r="C1833" i="11"/>
  <c r="D1833" i="11"/>
  <c r="B1834" i="11"/>
  <c r="C1834" i="11"/>
  <c r="D1834" i="11"/>
  <c r="B1835" i="11"/>
  <c r="C1835" i="11"/>
  <c r="D1835" i="11"/>
  <c r="B1836" i="11"/>
  <c r="C1836" i="11"/>
  <c r="D1836" i="11"/>
  <c r="B1837" i="11"/>
  <c r="C1837" i="11"/>
  <c r="D1837" i="11"/>
  <c r="B1838" i="11"/>
  <c r="C1838" i="11"/>
  <c r="D1838" i="11"/>
  <c r="B1839" i="11"/>
  <c r="C1839" i="11"/>
  <c r="D1839" i="11"/>
  <c r="B1840" i="11"/>
  <c r="C1840" i="11"/>
  <c r="D1840" i="11"/>
  <c r="B1841" i="11"/>
  <c r="C1841" i="11"/>
  <c r="D1841" i="11"/>
  <c r="B1842" i="11"/>
  <c r="C1842" i="11"/>
  <c r="D1842" i="11"/>
  <c r="B1843" i="11"/>
  <c r="C1843" i="11"/>
  <c r="D1843" i="11"/>
  <c r="B1844" i="11"/>
  <c r="C1844" i="11"/>
  <c r="D1844" i="11"/>
  <c r="B1845" i="11"/>
  <c r="C1845" i="11"/>
  <c r="D1845" i="11"/>
  <c r="B1846" i="11"/>
  <c r="C1846" i="11"/>
  <c r="D1846" i="11"/>
  <c r="B1847" i="11"/>
  <c r="C1847" i="11"/>
  <c r="D1847" i="11"/>
  <c r="B1848" i="11"/>
  <c r="C1848" i="11"/>
  <c r="D1848" i="11"/>
  <c r="B1849" i="11"/>
  <c r="C1849" i="11"/>
  <c r="D1849" i="11"/>
  <c r="B1850" i="11"/>
  <c r="C1850" i="11"/>
  <c r="D1850" i="11"/>
  <c r="B1851" i="11"/>
  <c r="C1851" i="11"/>
  <c r="D1851" i="11"/>
  <c r="B1852" i="11"/>
  <c r="C1852" i="11"/>
  <c r="D1852" i="11"/>
  <c r="B1853" i="11"/>
  <c r="C1853" i="11"/>
  <c r="D1853" i="11"/>
  <c r="B1854" i="11"/>
  <c r="C1854" i="11"/>
  <c r="D1854" i="11"/>
  <c r="B1855" i="11"/>
  <c r="C1855" i="11"/>
  <c r="D1855" i="11"/>
  <c r="B1856" i="11"/>
  <c r="C1856" i="11"/>
  <c r="D1856" i="11"/>
  <c r="B1857" i="11"/>
  <c r="C1857" i="11"/>
  <c r="D1857" i="11"/>
  <c r="B1858" i="11"/>
  <c r="C1858" i="11"/>
  <c r="D1858" i="11"/>
  <c r="B1859" i="11"/>
  <c r="C1859" i="11"/>
  <c r="D1859" i="11"/>
  <c r="B1860" i="11"/>
  <c r="C1860" i="11"/>
  <c r="D1860" i="11"/>
  <c r="B1861" i="11"/>
  <c r="C1861" i="11"/>
  <c r="D1861" i="11"/>
  <c r="B1862" i="11"/>
  <c r="C1862" i="11"/>
  <c r="D1862" i="11"/>
  <c r="B1863" i="11"/>
  <c r="C1863" i="11"/>
  <c r="D1863" i="11"/>
  <c r="B1864" i="11"/>
  <c r="C1864" i="11"/>
  <c r="D1864" i="11"/>
  <c r="B1865" i="11"/>
  <c r="C1865" i="11"/>
  <c r="D1865" i="11"/>
  <c r="B1866" i="11"/>
  <c r="C1866" i="11"/>
  <c r="D1866" i="11"/>
  <c r="B1867" i="11"/>
  <c r="C1867" i="11"/>
  <c r="D1867" i="11"/>
  <c r="B1868" i="11"/>
  <c r="C1868" i="11"/>
  <c r="D1868" i="11"/>
  <c r="B1869" i="11"/>
  <c r="C1869" i="11"/>
  <c r="D1869" i="11"/>
  <c r="B1870" i="11"/>
  <c r="C1870" i="11"/>
  <c r="D1870" i="11"/>
  <c r="B1871" i="11"/>
  <c r="C1871" i="11"/>
  <c r="D1871" i="11"/>
  <c r="B1872" i="11"/>
  <c r="C1872" i="11"/>
  <c r="D1872" i="11"/>
  <c r="B1873" i="11"/>
  <c r="C1873" i="11"/>
  <c r="D1873" i="11"/>
  <c r="B1874" i="11"/>
  <c r="C1874" i="11"/>
  <c r="D1874" i="11"/>
  <c r="B1875" i="11"/>
  <c r="C1875" i="11"/>
  <c r="D1875" i="11"/>
  <c r="B1876" i="11"/>
  <c r="C1876" i="11"/>
  <c r="D1876" i="11"/>
  <c r="B1877" i="11"/>
  <c r="C1877" i="11"/>
  <c r="D1877" i="11"/>
  <c r="B1878" i="11"/>
  <c r="C1878" i="11"/>
  <c r="D1878" i="11"/>
  <c r="B1879" i="11"/>
  <c r="C1879" i="11"/>
  <c r="D1879" i="11"/>
  <c r="B1880" i="11"/>
  <c r="C1880" i="11"/>
  <c r="D1880" i="11"/>
  <c r="B1881" i="11"/>
  <c r="C1881" i="11"/>
  <c r="D1881" i="11"/>
  <c r="B1882" i="11"/>
  <c r="C1882" i="11"/>
  <c r="D1882" i="11"/>
  <c r="B1883" i="11"/>
  <c r="C1883" i="11"/>
  <c r="D1883" i="11"/>
  <c r="B1884" i="11"/>
  <c r="C1884" i="11"/>
  <c r="D1884" i="11"/>
  <c r="B1885" i="11"/>
  <c r="C1885" i="11"/>
  <c r="D1885" i="11"/>
  <c r="B1886" i="11"/>
  <c r="C1886" i="11"/>
  <c r="D1886" i="11"/>
  <c r="B1887" i="11"/>
  <c r="C1887" i="11"/>
  <c r="D1887" i="11"/>
  <c r="B1888" i="11"/>
  <c r="C1888" i="11"/>
  <c r="D1888" i="11"/>
  <c r="B1889" i="11"/>
  <c r="C1889" i="11"/>
  <c r="D1889" i="11"/>
  <c r="B1890" i="11"/>
  <c r="C1890" i="11"/>
  <c r="D1890" i="11"/>
  <c r="B1891" i="11"/>
  <c r="C1891" i="11"/>
  <c r="D1891" i="11"/>
  <c r="B1892" i="11"/>
  <c r="C1892" i="11"/>
  <c r="D1892" i="11"/>
  <c r="B1893" i="11"/>
  <c r="C1893" i="11"/>
  <c r="D1893" i="11"/>
  <c r="B1894" i="11"/>
  <c r="C1894" i="11"/>
  <c r="D1894" i="11"/>
  <c r="B1895" i="11"/>
  <c r="C1895" i="11"/>
  <c r="D1895" i="11"/>
  <c r="B1896" i="11"/>
  <c r="C1896" i="11"/>
  <c r="D1896" i="11"/>
  <c r="B1897" i="11"/>
  <c r="C1897" i="11"/>
  <c r="D1897" i="11"/>
  <c r="B1898" i="11"/>
  <c r="C1898" i="11"/>
  <c r="D1898" i="11"/>
  <c r="B1899" i="11"/>
  <c r="C1899" i="11"/>
  <c r="D1899" i="11"/>
  <c r="B1900" i="11"/>
  <c r="C1900" i="11"/>
  <c r="D1900" i="11"/>
  <c r="B1901" i="11"/>
  <c r="C1901" i="11"/>
  <c r="D1901" i="11"/>
  <c r="B1902" i="11"/>
  <c r="C1902" i="11"/>
  <c r="D1902" i="11"/>
  <c r="B1903" i="11"/>
  <c r="C1903" i="11"/>
  <c r="D1903" i="11"/>
  <c r="B1904" i="11"/>
  <c r="C1904" i="11"/>
  <c r="D1904" i="11"/>
  <c r="B1905" i="11"/>
  <c r="C1905" i="11"/>
  <c r="D1905" i="11"/>
  <c r="B1906" i="11"/>
  <c r="C1906" i="11"/>
  <c r="D1906" i="11"/>
  <c r="B1907" i="11"/>
  <c r="C1907" i="11"/>
  <c r="D1907" i="11"/>
  <c r="B1908" i="11"/>
  <c r="C1908" i="11"/>
  <c r="D1908" i="11"/>
  <c r="B1909" i="11"/>
  <c r="C1909" i="11"/>
  <c r="D1909" i="11"/>
  <c r="B1910" i="11"/>
  <c r="C1910" i="11"/>
  <c r="D1910" i="11"/>
  <c r="B1911" i="11"/>
  <c r="C1911" i="11"/>
  <c r="D1911" i="11"/>
  <c r="B1912" i="11"/>
  <c r="C1912" i="11"/>
  <c r="D1912" i="11"/>
  <c r="B1913" i="11"/>
  <c r="C1913" i="11"/>
  <c r="D1913" i="11"/>
  <c r="B1914" i="11"/>
  <c r="C1914" i="11"/>
  <c r="D1914" i="11"/>
  <c r="B1915" i="11"/>
  <c r="C1915" i="11"/>
  <c r="D1915" i="11"/>
  <c r="B1916" i="11"/>
  <c r="C1916" i="11"/>
  <c r="D1916" i="11"/>
  <c r="B1917" i="11"/>
  <c r="C1917" i="11"/>
  <c r="D1917" i="11"/>
  <c r="B1918" i="11"/>
  <c r="C1918" i="11"/>
  <c r="D1918" i="11"/>
  <c r="B1919" i="11"/>
  <c r="C1919" i="11"/>
  <c r="D1919" i="11"/>
  <c r="B1920" i="11"/>
  <c r="C1920" i="11"/>
  <c r="D1920" i="11"/>
  <c r="B1921" i="11"/>
  <c r="C1921" i="11"/>
  <c r="D1921" i="11"/>
  <c r="B1922" i="11"/>
  <c r="C1922" i="11"/>
  <c r="D1922" i="11"/>
  <c r="B1923" i="11"/>
  <c r="C1923" i="11"/>
  <c r="D1923" i="11"/>
  <c r="B1924" i="11"/>
  <c r="C1924" i="11"/>
  <c r="D1924" i="11"/>
  <c r="B1925" i="11"/>
  <c r="C1925" i="11"/>
  <c r="D1925" i="11"/>
  <c r="B1926" i="11"/>
  <c r="C1926" i="11"/>
  <c r="D1926" i="11"/>
  <c r="B1927" i="11"/>
  <c r="C1927" i="11"/>
  <c r="D1927" i="11"/>
  <c r="B1928" i="11"/>
  <c r="C1928" i="11"/>
  <c r="D1928" i="11"/>
  <c r="B1929" i="11"/>
  <c r="C1929" i="11"/>
  <c r="D1929" i="11"/>
  <c r="B1930" i="11"/>
  <c r="C1930" i="11"/>
  <c r="D1930" i="11"/>
  <c r="B1931" i="11"/>
  <c r="C1931" i="11"/>
  <c r="D1931" i="11"/>
  <c r="B1932" i="11"/>
  <c r="C1932" i="11"/>
  <c r="D1932" i="11"/>
  <c r="B1933" i="11"/>
  <c r="C1933" i="11"/>
  <c r="D1933" i="11"/>
  <c r="B1934" i="11"/>
  <c r="C1934" i="11"/>
  <c r="D1934" i="11"/>
  <c r="B1935" i="11"/>
  <c r="C1935" i="11"/>
  <c r="D1935" i="11"/>
  <c r="B1936" i="11"/>
  <c r="C1936" i="11"/>
  <c r="D1936" i="11"/>
  <c r="B1937" i="11"/>
  <c r="C1937" i="11"/>
  <c r="D1937" i="11"/>
  <c r="B1938" i="11"/>
  <c r="C1938" i="11"/>
  <c r="D1938" i="11"/>
  <c r="B1939" i="11"/>
  <c r="C1939" i="11"/>
  <c r="D1939" i="11"/>
  <c r="B1940" i="11"/>
  <c r="C1940" i="11"/>
  <c r="D1940" i="11"/>
  <c r="B1941" i="11"/>
  <c r="C1941" i="11"/>
  <c r="D1941" i="11"/>
  <c r="B1942" i="11"/>
  <c r="C1942" i="11"/>
  <c r="D1942" i="11"/>
  <c r="B1943" i="11"/>
  <c r="C1943" i="11"/>
  <c r="D1943" i="11"/>
  <c r="B1944" i="11"/>
  <c r="C1944" i="11"/>
  <c r="D1944" i="11"/>
  <c r="B1945" i="11"/>
  <c r="C1945" i="11"/>
  <c r="D1945" i="11"/>
  <c r="B1946" i="11"/>
  <c r="C1946" i="11"/>
  <c r="D1946" i="11"/>
  <c r="B1947" i="11"/>
  <c r="C1947" i="11"/>
  <c r="D1947" i="11"/>
  <c r="B1948" i="11"/>
  <c r="C1948" i="11"/>
  <c r="D1948" i="11"/>
  <c r="B1949" i="11"/>
  <c r="C1949" i="11"/>
  <c r="D1949" i="11"/>
  <c r="B1950" i="11"/>
  <c r="C1950" i="11"/>
  <c r="D1950" i="11"/>
  <c r="B1951" i="11"/>
  <c r="C1951" i="11"/>
  <c r="D1951" i="11"/>
  <c r="B1952" i="11"/>
  <c r="C1952" i="11"/>
  <c r="D1952" i="11"/>
  <c r="B1953" i="11"/>
  <c r="C1953" i="11"/>
  <c r="D1953" i="11"/>
  <c r="B1954" i="11"/>
  <c r="C1954" i="11"/>
  <c r="D1954" i="11"/>
  <c r="B1955" i="11"/>
  <c r="C1955" i="11"/>
  <c r="D1955" i="11"/>
  <c r="B1956" i="11"/>
  <c r="C1956" i="11"/>
  <c r="D1956" i="11"/>
  <c r="B1957" i="11"/>
  <c r="C1957" i="11"/>
  <c r="D1957" i="11"/>
  <c r="B1958" i="11"/>
  <c r="C1958" i="11"/>
  <c r="D1958" i="11"/>
  <c r="B1959" i="11"/>
  <c r="C1959" i="11"/>
  <c r="D1959" i="11"/>
  <c r="B1960" i="11"/>
  <c r="C1960" i="11"/>
  <c r="D1960" i="11"/>
  <c r="B1961" i="11"/>
  <c r="C1961" i="11"/>
  <c r="D1961" i="11"/>
  <c r="B1962" i="11"/>
  <c r="C1962" i="11"/>
  <c r="D1962" i="11"/>
  <c r="B1963" i="11"/>
  <c r="C1963" i="11"/>
  <c r="D1963" i="11"/>
  <c r="B1964" i="11"/>
  <c r="C1964" i="11"/>
  <c r="D1964" i="11"/>
  <c r="B1965" i="11"/>
  <c r="C1965" i="11"/>
  <c r="D1965" i="11"/>
  <c r="B1966" i="11"/>
  <c r="C1966" i="11"/>
  <c r="D1966" i="11"/>
  <c r="B1967" i="11"/>
  <c r="C1967" i="11"/>
  <c r="D1967" i="11"/>
  <c r="B1968" i="11"/>
  <c r="C1968" i="11"/>
  <c r="D1968" i="11"/>
  <c r="B1969" i="11"/>
  <c r="C1969" i="11"/>
  <c r="D1969" i="11"/>
  <c r="B1970" i="11"/>
  <c r="C1970" i="11"/>
  <c r="D1970" i="11"/>
  <c r="B1971" i="11"/>
  <c r="C1971" i="11"/>
  <c r="D1971" i="11"/>
  <c r="B1972" i="11"/>
  <c r="C1972" i="11"/>
  <c r="D1972" i="11"/>
  <c r="B1973" i="11"/>
  <c r="C1973" i="11"/>
  <c r="D1973" i="11"/>
  <c r="B1974" i="11"/>
  <c r="C1974" i="11"/>
  <c r="D1974" i="11"/>
  <c r="B1975" i="11"/>
  <c r="C1975" i="11"/>
  <c r="D1975" i="11"/>
  <c r="B1976" i="11"/>
  <c r="C1976" i="11"/>
  <c r="D1976" i="11"/>
  <c r="B1977" i="11"/>
  <c r="C1977" i="11"/>
  <c r="D1977" i="11"/>
  <c r="B1978" i="11"/>
  <c r="C1978" i="11"/>
  <c r="D1978" i="11"/>
  <c r="B1979" i="11"/>
  <c r="C1979" i="11"/>
  <c r="D1979" i="11"/>
  <c r="B1980" i="11"/>
  <c r="C1980" i="11"/>
  <c r="D1980" i="11"/>
  <c r="B1981" i="11"/>
  <c r="C1981" i="11"/>
  <c r="D1981" i="11"/>
  <c r="B1982" i="11"/>
  <c r="C1982" i="11"/>
  <c r="D1982" i="11"/>
  <c r="B1983" i="11"/>
  <c r="C1983" i="11"/>
  <c r="D1983" i="11"/>
  <c r="B1984" i="11"/>
  <c r="C1984" i="11"/>
  <c r="D1984" i="11"/>
  <c r="B1985" i="11"/>
  <c r="C1985" i="11"/>
  <c r="D1985" i="11"/>
  <c r="B1986" i="11"/>
  <c r="C1986" i="11"/>
  <c r="D1986" i="11"/>
  <c r="B1987" i="11"/>
  <c r="C1987" i="11"/>
  <c r="D1987" i="11"/>
  <c r="B1988" i="11"/>
  <c r="C1988" i="11"/>
  <c r="D1988" i="11"/>
  <c r="B1989" i="11"/>
  <c r="C1989" i="11"/>
  <c r="D1989" i="11"/>
  <c r="B1990" i="11"/>
  <c r="C1990" i="11"/>
  <c r="D1990" i="11"/>
  <c r="B1991" i="11"/>
  <c r="C1991" i="11"/>
  <c r="D1991" i="11"/>
  <c r="B1992" i="11"/>
  <c r="C1992" i="11"/>
  <c r="D1992" i="11"/>
  <c r="B1993" i="11"/>
  <c r="C1993" i="11"/>
  <c r="D1993" i="11"/>
  <c r="B1994" i="11"/>
  <c r="C1994" i="11"/>
  <c r="D1994" i="11"/>
  <c r="B1995" i="11"/>
  <c r="C1995" i="11"/>
  <c r="D1995" i="11"/>
  <c r="B1996" i="11"/>
  <c r="C1996" i="11"/>
  <c r="D1996" i="11"/>
  <c r="B1997" i="11"/>
  <c r="C1997" i="11"/>
  <c r="D1997" i="11"/>
  <c r="B1998" i="11"/>
  <c r="C1998" i="11"/>
  <c r="D1998" i="11"/>
  <c r="B1999" i="11"/>
  <c r="C1999" i="11"/>
  <c r="D1999" i="11"/>
  <c r="B2000" i="11"/>
  <c r="C2000" i="11"/>
  <c r="D2000" i="11"/>
  <c r="B2001" i="11"/>
  <c r="C2001" i="11"/>
  <c r="D2001" i="11"/>
  <c r="B2002" i="11"/>
  <c r="C2002" i="11"/>
  <c r="D2002" i="11"/>
  <c r="B2003" i="11"/>
  <c r="C2003" i="11"/>
  <c r="D2003" i="11"/>
  <c r="B2004" i="11"/>
  <c r="C2004" i="11"/>
  <c r="D2004" i="11"/>
  <c r="B2005" i="11"/>
  <c r="C2005" i="11"/>
  <c r="D2005" i="11"/>
  <c r="B2006" i="11"/>
  <c r="C2006" i="11"/>
  <c r="D2006" i="11"/>
  <c r="B2007" i="11"/>
  <c r="C2007" i="11"/>
  <c r="D2007" i="11"/>
  <c r="B2008" i="11"/>
  <c r="C2008" i="11"/>
  <c r="D2008" i="11"/>
  <c r="B2009" i="11"/>
  <c r="C2009" i="11"/>
  <c r="D2009" i="11"/>
  <c r="B2010" i="11"/>
  <c r="C2010" i="11"/>
  <c r="D2010" i="11"/>
  <c r="B2011" i="11"/>
  <c r="C2011" i="11"/>
  <c r="D2011" i="11"/>
  <c r="B2012" i="11"/>
  <c r="C2012" i="11"/>
  <c r="D2012" i="11"/>
  <c r="B2013" i="11"/>
  <c r="C2013" i="11"/>
  <c r="D2013" i="11"/>
  <c r="B2014" i="11"/>
  <c r="C2014" i="11"/>
  <c r="D2014" i="11"/>
  <c r="B2015" i="11"/>
  <c r="C2015" i="11"/>
  <c r="D2015" i="11"/>
  <c r="B2016" i="11"/>
  <c r="C2016" i="11"/>
  <c r="D2016" i="11"/>
  <c r="B2017" i="11"/>
  <c r="C2017" i="11"/>
  <c r="D2017" i="11"/>
  <c r="B2" i="11"/>
  <c r="C2" i="11"/>
  <c r="D2" i="11"/>
  <c r="B3" i="11"/>
  <c r="C3" i="11"/>
  <c r="D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B14" i="11"/>
  <c r="C14" i="11"/>
  <c r="D14" i="11"/>
  <c r="B15" i="11"/>
  <c r="C15" i="11"/>
  <c r="D15" i="11"/>
  <c r="B16" i="11"/>
  <c r="C16" i="11"/>
  <c r="D16" i="11"/>
  <c r="B17" i="11"/>
  <c r="C17" i="11"/>
  <c r="D17" i="11"/>
  <c r="B18" i="11"/>
  <c r="C18" i="11"/>
  <c r="D18" i="11"/>
  <c r="B19" i="11"/>
  <c r="C19" i="11"/>
  <c r="D19" i="11"/>
  <c r="B20" i="11"/>
  <c r="C20" i="11"/>
  <c r="D20" i="11"/>
  <c r="B21" i="11"/>
  <c r="C21" i="11"/>
  <c r="D21" i="11"/>
  <c r="B22" i="11"/>
  <c r="C22" i="11"/>
  <c r="D22" i="11"/>
  <c r="B23" i="11"/>
  <c r="C23" i="11"/>
  <c r="D23" i="11"/>
  <c r="B24" i="11"/>
  <c r="C24" i="11"/>
  <c r="D24" i="11"/>
  <c r="B25" i="11"/>
  <c r="C25" i="11"/>
  <c r="D25" i="11"/>
  <c r="B26" i="11"/>
  <c r="C26" i="11"/>
  <c r="D26" i="11"/>
  <c r="B27" i="11"/>
  <c r="C27" i="11"/>
  <c r="D27" i="11"/>
  <c r="B28" i="11"/>
  <c r="C28" i="11"/>
  <c r="D28" i="11"/>
  <c r="B29" i="11"/>
  <c r="C29" i="11"/>
  <c r="D29" i="11"/>
  <c r="B30" i="11"/>
  <c r="C30" i="11"/>
  <c r="D30" i="11"/>
  <c r="B31" i="11"/>
  <c r="C31" i="11"/>
  <c r="D31" i="11"/>
  <c r="B32" i="11"/>
  <c r="C32" i="11"/>
  <c r="D32" i="11"/>
  <c r="B33" i="11"/>
  <c r="C33" i="11"/>
  <c r="D33" i="11"/>
  <c r="B34" i="11"/>
  <c r="C34" i="11"/>
  <c r="D34" i="11"/>
  <c r="B35" i="11"/>
  <c r="C35" i="11"/>
  <c r="D35" i="11"/>
  <c r="B36" i="11"/>
  <c r="C36" i="11"/>
  <c r="D36" i="11"/>
  <c r="B37" i="11"/>
  <c r="C37" i="11"/>
  <c r="D37" i="11"/>
  <c r="B38" i="11"/>
  <c r="C38" i="11"/>
  <c r="D38" i="11"/>
  <c r="B39" i="11"/>
  <c r="C39" i="11"/>
  <c r="D39" i="11"/>
  <c r="B40" i="11"/>
  <c r="C40" i="11"/>
  <c r="D40" i="11"/>
  <c r="B41" i="11"/>
  <c r="C41" i="11"/>
  <c r="D41" i="11"/>
  <c r="B42" i="11"/>
  <c r="C42" i="11"/>
  <c r="D42" i="11"/>
  <c r="B43" i="11"/>
  <c r="C43" i="11"/>
  <c r="D43" i="11"/>
  <c r="B44" i="11"/>
  <c r="C44" i="11"/>
  <c r="D44" i="11"/>
  <c r="B45" i="11"/>
  <c r="C45" i="11"/>
  <c r="D45" i="11"/>
  <c r="B46" i="11"/>
  <c r="C46" i="11"/>
  <c r="D46" i="11"/>
  <c r="B47" i="11"/>
  <c r="C47" i="11"/>
  <c r="D47" i="11"/>
  <c r="B48" i="11"/>
  <c r="C48" i="11"/>
  <c r="D48" i="11"/>
  <c r="B49" i="11"/>
  <c r="C49" i="11"/>
  <c r="D49" i="11"/>
  <c r="B50" i="11"/>
  <c r="C50" i="11"/>
  <c r="D50" i="11"/>
  <c r="B51" i="11"/>
  <c r="C51" i="11"/>
  <c r="D51" i="11"/>
  <c r="B52" i="11"/>
  <c r="C52" i="11"/>
  <c r="D52" i="11"/>
  <c r="B53" i="11"/>
  <c r="C53" i="11"/>
  <c r="D53" i="11"/>
  <c r="B54" i="11"/>
  <c r="C54" i="11"/>
  <c r="D54" i="11"/>
  <c r="B55" i="11"/>
  <c r="C55" i="11"/>
  <c r="D55" i="11"/>
  <c r="B56" i="11"/>
  <c r="C56" i="11"/>
  <c r="D56" i="11"/>
  <c r="B57" i="11"/>
  <c r="C57" i="11"/>
  <c r="D57" i="11"/>
  <c r="B58" i="11"/>
  <c r="C58" i="11"/>
  <c r="D58" i="11"/>
  <c r="B59" i="11"/>
  <c r="C59" i="11"/>
  <c r="D59" i="11"/>
  <c r="B60" i="11"/>
  <c r="C60" i="11"/>
  <c r="D60" i="11"/>
  <c r="B61" i="11"/>
  <c r="C61" i="11"/>
  <c r="D61" i="11"/>
  <c r="B62" i="11"/>
  <c r="C62" i="11"/>
  <c r="D62" i="11"/>
  <c r="B63" i="11"/>
  <c r="C63" i="11"/>
  <c r="D63" i="11"/>
  <c r="B64" i="11"/>
  <c r="C64" i="11"/>
  <c r="D64" i="11"/>
  <c r="B65" i="11"/>
  <c r="C65" i="11"/>
  <c r="D65" i="11"/>
  <c r="B66" i="11"/>
  <c r="C66" i="11"/>
  <c r="D66" i="11"/>
  <c r="B67" i="11"/>
  <c r="C67" i="11"/>
  <c r="D67" i="11"/>
  <c r="B68" i="11"/>
  <c r="C68" i="11"/>
  <c r="D68" i="11"/>
  <c r="B69" i="11"/>
  <c r="C69" i="11"/>
  <c r="D69" i="11"/>
  <c r="B70" i="11"/>
  <c r="C70" i="11"/>
  <c r="D70" i="11"/>
  <c r="B71" i="11"/>
  <c r="C71" i="11"/>
  <c r="D71" i="11"/>
  <c r="B72" i="11"/>
  <c r="C72" i="11"/>
  <c r="D72" i="11"/>
  <c r="B73" i="11"/>
  <c r="C73" i="11"/>
  <c r="D73" i="11"/>
  <c r="B74" i="11"/>
  <c r="C74" i="11"/>
  <c r="D74" i="11"/>
  <c r="B75" i="11"/>
  <c r="C75" i="11"/>
  <c r="D75" i="11"/>
  <c r="B76" i="11"/>
  <c r="C76" i="11"/>
  <c r="D76" i="11"/>
  <c r="B77" i="11"/>
  <c r="C77" i="11"/>
  <c r="D77" i="11"/>
  <c r="B78" i="11"/>
  <c r="C78" i="11"/>
  <c r="D78" i="11"/>
  <c r="B79" i="11"/>
  <c r="C79" i="11"/>
  <c r="D79" i="11"/>
  <c r="B80" i="11"/>
  <c r="C80" i="11"/>
  <c r="D80" i="11"/>
  <c r="B81" i="11"/>
  <c r="C81" i="11"/>
  <c r="D81" i="11"/>
  <c r="B82" i="11"/>
  <c r="C82" i="11"/>
  <c r="D82" i="11"/>
  <c r="B83" i="11"/>
  <c r="C83" i="11"/>
  <c r="D83" i="11"/>
  <c r="B84" i="11"/>
  <c r="C84" i="11"/>
  <c r="D84" i="11"/>
  <c r="B85" i="11"/>
  <c r="C85" i="11"/>
  <c r="D85" i="11"/>
  <c r="B86" i="11"/>
  <c r="C86" i="11"/>
  <c r="D86" i="11"/>
  <c r="B87" i="11"/>
  <c r="C87" i="11"/>
  <c r="D87" i="11"/>
  <c r="B88" i="11"/>
  <c r="C88" i="11"/>
  <c r="D88" i="11"/>
  <c r="B89" i="11"/>
  <c r="C89" i="11"/>
  <c r="D89" i="11"/>
  <c r="B90" i="11"/>
  <c r="C90" i="11"/>
  <c r="D90" i="11"/>
  <c r="B91" i="11"/>
  <c r="C91" i="11"/>
  <c r="D91" i="11"/>
  <c r="B92" i="11"/>
  <c r="C92" i="11"/>
  <c r="D92" i="11"/>
  <c r="B93" i="11"/>
  <c r="C93" i="11"/>
  <c r="D93" i="11"/>
  <c r="B94" i="11"/>
  <c r="C94" i="11"/>
  <c r="D94" i="11"/>
  <c r="B95" i="11"/>
  <c r="C95" i="11"/>
  <c r="D95" i="11"/>
  <c r="B96" i="11"/>
  <c r="C96" i="11"/>
  <c r="D96" i="11"/>
  <c r="B97" i="11"/>
  <c r="C97" i="11"/>
  <c r="D97" i="11"/>
  <c r="B98" i="11"/>
  <c r="C98" i="11"/>
  <c r="D98" i="11"/>
  <c r="B99" i="11"/>
  <c r="C99" i="11"/>
  <c r="D99" i="11"/>
  <c r="B100" i="11"/>
  <c r="C100" i="11"/>
  <c r="D100" i="11"/>
  <c r="B101" i="11"/>
  <c r="C101" i="11"/>
  <c r="D101" i="11"/>
  <c r="B102" i="11"/>
  <c r="C102" i="11"/>
  <c r="D102" i="11"/>
  <c r="B103" i="11"/>
  <c r="C103" i="11"/>
  <c r="D103" i="11"/>
  <c r="B104" i="11"/>
  <c r="C104" i="11"/>
  <c r="D104" i="11"/>
  <c r="B105" i="11"/>
  <c r="C105" i="11"/>
  <c r="D105" i="11"/>
  <c r="B106" i="11"/>
  <c r="C106" i="11"/>
  <c r="D106" i="11"/>
  <c r="B107" i="11"/>
  <c r="C107" i="11"/>
  <c r="D107" i="11"/>
  <c r="B108" i="11"/>
  <c r="C108" i="11"/>
  <c r="D108" i="11"/>
  <c r="B109" i="11"/>
  <c r="C109" i="11"/>
  <c r="D109" i="11"/>
  <c r="B110" i="11"/>
  <c r="C110" i="11"/>
  <c r="D110" i="11"/>
  <c r="B111" i="11"/>
  <c r="C111" i="11"/>
  <c r="D111" i="11"/>
  <c r="B112" i="11"/>
  <c r="C112" i="11"/>
  <c r="D112" i="11"/>
  <c r="B113" i="11"/>
  <c r="C113" i="11"/>
  <c r="D113" i="11"/>
  <c r="B114" i="11"/>
  <c r="C114" i="11"/>
  <c r="D114" i="11"/>
  <c r="B115" i="11"/>
  <c r="C115" i="11"/>
  <c r="D115" i="11"/>
  <c r="B116" i="11"/>
  <c r="C116" i="11"/>
  <c r="D116" i="11"/>
  <c r="B117" i="11"/>
  <c r="C117" i="11"/>
  <c r="D117" i="11"/>
  <c r="B118" i="11"/>
  <c r="C118" i="11"/>
  <c r="D118" i="11"/>
  <c r="B119" i="11"/>
  <c r="C119" i="11"/>
  <c r="D119" i="11"/>
  <c r="B120" i="11"/>
  <c r="C120" i="11"/>
  <c r="D120" i="11"/>
  <c r="B121" i="11"/>
  <c r="C121" i="11"/>
  <c r="D121" i="11"/>
  <c r="B122" i="11"/>
  <c r="C122" i="11"/>
  <c r="D122" i="11"/>
  <c r="B123" i="11"/>
  <c r="C123" i="11"/>
  <c r="D123" i="11"/>
  <c r="B124" i="11"/>
  <c r="C124" i="11"/>
  <c r="D124" i="11"/>
  <c r="B125" i="11"/>
  <c r="C125" i="11"/>
  <c r="D125" i="11"/>
  <c r="B126" i="11"/>
  <c r="C126" i="11"/>
  <c r="D126" i="11"/>
  <c r="B127" i="11"/>
  <c r="C127" i="11"/>
  <c r="D127" i="11"/>
  <c r="B128" i="11"/>
  <c r="C128" i="11"/>
  <c r="D128" i="11"/>
  <c r="B129" i="11"/>
  <c r="C129" i="11"/>
  <c r="D129" i="11"/>
  <c r="B130" i="11"/>
  <c r="C130" i="11"/>
  <c r="D130" i="11"/>
  <c r="B131" i="11"/>
  <c r="C131" i="11"/>
  <c r="D131" i="11"/>
  <c r="B132" i="11"/>
  <c r="C132" i="11"/>
  <c r="D132" i="11"/>
  <c r="B133" i="11"/>
  <c r="C133" i="11"/>
  <c r="D133" i="11"/>
  <c r="B134" i="11"/>
  <c r="C134" i="11"/>
  <c r="D134" i="11"/>
  <c r="B135" i="11"/>
  <c r="C135" i="11"/>
  <c r="D135" i="11"/>
  <c r="B136" i="11"/>
  <c r="C136" i="11"/>
  <c r="D136" i="11"/>
  <c r="B137" i="11"/>
  <c r="C137" i="11"/>
  <c r="D137" i="11"/>
  <c r="B138" i="11"/>
  <c r="C138" i="11"/>
  <c r="D138" i="11"/>
  <c r="B139" i="11"/>
  <c r="C139" i="11"/>
  <c r="D139" i="11"/>
  <c r="B140" i="11"/>
  <c r="C140" i="11"/>
  <c r="D140" i="11"/>
  <c r="B141" i="11"/>
  <c r="C141" i="11"/>
  <c r="D141" i="11"/>
  <c r="B142" i="11"/>
  <c r="C142" i="11"/>
  <c r="D142" i="11"/>
  <c r="B143" i="11"/>
  <c r="C143" i="11"/>
  <c r="D143" i="11"/>
  <c r="B144" i="11"/>
  <c r="C144" i="11"/>
  <c r="D144" i="11"/>
  <c r="B145" i="11"/>
  <c r="C145" i="11"/>
  <c r="D145" i="11"/>
  <c r="B146" i="11"/>
  <c r="C146" i="11"/>
  <c r="D146" i="11"/>
  <c r="B147" i="11"/>
  <c r="C147" i="11"/>
  <c r="D147" i="11"/>
  <c r="B148" i="11"/>
  <c r="C148" i="11"/>
  <c r="D148" i="11"/>
  <c r="B149" i="11"/>
  <c r="C149" i="11"/>
  <c r="D149" i="11"/>
  <c r="B150" i="11"/>
  <c r="C150" i="11"/>
  <c r="D150" i="11"/>
  <c r="B151" i="11"/>
  <c r="C151" i="11"/>
  <c r="D151" i="11"/>
  <c r="B152" i="11"/>
  <c r="C152" i="11"/>
  <c r="D152" i="11"/>
  <c r="B153" i="11"/>
  <c r="C153" i="11"/>
  <c r="D153" i="11"/>
  <c r="B154" i="11"/>
  <c r="C154" i="11"/>
  <c r="D154" i="11"/>
  <c r="B155" i="11"/>
  <c r="C155" i="11"/>
  <c r="D155" i="11"/>
  <c r="B156" i="11"/>
  <c r="C156" i="11"/>
  <c r="D156" i="11"/>
  <c r="B157" i="11"/>
  <c r="C157" i="11"/>
  <c r="D157" i="11"/>
  <c r="B158" i="11"/>
  <c r="C158" i="11"/>
  <c r="D158" i="11"/>
  <c r="B159" i="11"/>
  <c r="C159" i="11"/>
  <c r="D159" i="11"/>
  <c r="B160" i="11"/>
  <c r="C160" i="11"/>
  <c r="D160" i="11"/>
  <c r="B161" i="11"/>
  <c r="C161" i="11"/>
  <c r="D161" i="11"/>
  <c r="B162" i="11"/>
  <c r="C162" i="11"/>
  <c r="D162" i="11"/>
  <c r="B163" i="11"/>
  <c r="C163" i="11"/>
  <c r="D163" i="11"/>
  <c r="B164" i="11"/>
  <c r="C164" i="11"/>
  <c r="D164" i="11"/>
  <c r="B165" i="11"/>
  <c r="C165" i="11"/>
  <c r="D165" i="11"/>
  <c r="B166" i="11"/>
  <c r="C166" i="11"/>
  <c r="D166" i="11"/>
  <c r="B167" i="11"/>
  <c r="C167" i="11"/>
  <c r="D167" i="11"/>
  <c r="B168" i="11"/>
  <c r="C168" i="11"/>
  <c r="D168" i="11"/>
  <c r="B169" i="11"/>
  <c r="C169" i="11"/>
  <c r="D169" i="11"/>
  <c r="B170" i="11"/>
  <c r="C170" i="11"/>
  <c r="D170" i="11"/>
  <c r="B171" i="11"/>
  <c r="C171" i="11"/>
  <c r="D171" i="11"/>
  <c r="B172" i="11"/>
  <c r="C172" i="11"/>
  <c r="D172" i="11"/>
  <c r="B173" i="11"/>
  <c r="C173" i="11"/>
  <c r="D173" i="11"/>
  <c r="B174" i="11"/>
  <c r="C174" i="11"/>
  <c r="D174" i="11"/>
  <c r="B175" i="11"/>
  <c r="C175" i="11"/>
  <c r="D175" i="11"/>
  <c r="B176" i="11"/>
  <c r="C176" i="11"/>
  <c r="D176" i="11"/>
  <c r="B177" i="11"/>
  <c r="C177" i="11"/>
  <c r="D177" i="11"/>
  <c r="B178" i="11"/>
  <c r="C178" i="11"/>
  <c r="D178" i="11"/>
  <c r="B179" i="11"/>
  <c r="C179" i="11"/>
  <c r="D179" i="11"/>
  <c r="B180" i="11"/>
  <c r="C180" i="11"/>
  <c r="D180" i="11"/>
  <c r="B181" i="11"/>
  <c r="C181" i="11"/>
  <c r="D181" i="11"/>
  <c r="B182" i="11"/>
  <c r="C182" i="11"/>
  <c r="D182" i="11"/>
  <c r="B183" i="11"/>
  <c r="C183" i="11"/>
  <c r="D183" i="11"/>
  <c r="B184" i="11"/>
  <c r="C184" i="11"/>
  <c r="D184" i="11"/>
  <c r="B185" i="11"/>
  <c r="C185" i="11"/>
  <c r="D185" i="11"/>
  <c r="B186" i="11"/>
  <c r="C186" i="11"/>
  <c r="D186" i="11"/>
  <c r="B187" i="11"/>
  <c r="C187" i="11"/>
  <c r="D187" i="11"/>
  <c r="B188" i="11"/>
  <c r="C188" i="11"/>
  <c r="D188" i="11"/>
  <c r="B189" i="11"/>
  <c r="C189" i="11"/>
  <c r="D189" i="11"/>
  <c r="B190" i="11"/>
  <c r="C190" i="11"/>
  <c r="D190" i="11"/>
  <c r="B191" i="11"/>
  <c r="C191" i="11"/>
  <c r="D191" i="11"/>
  <c r="B192" i="11"/>
  <c r="C192" i="11"/>
  <c r="D192" i="11"/>
  <c r="B193" i="11"/>
  <c r="C193" i="11"/>
  <c r="D193" i="11"/>
  <c r="B194" i="11"/>
  <c r="C194" i="11"/>
  <c r="D194" i="11"/>
  <c r="B195" i="11"/>
  <c r="C195" i="11"/>
  <c r="D195" i="11"/>
  <c r="B196" i="11"/>
  <c r="C196" i="11"/>
  <c r="D196" i="11"/>
  <c r="B197" i="11"/>
  <c r="C197" i="11"/>
  <c r="D197" i="11"/>
  <c r="B198" i="11"/>
  <c r="C198" i="11"/>
  <c r="D198" i="11"/>
  <c r="B199" i="11"/>
  <c r="C199" i="11"/>
  <c r="D199" i="11"/>
  <c r="B200" i="11"/>
  <c r="C200" i="11"/>
  <c r="D200" i="11"/>
  <c r="B201" i="11"/>
  <c r="C201" i="11"/>
  <c r="D201" i="11"/>
  <c r="B202" i="11"/>
  <c r="C202" i="11"/>
  <c r="D202" i="11"/>
  <c r="B203" i="11"/>
  <c r="C203" i="11"/>
  <c r="D203" i="11"/>
  <c r="B204" i="11"/>
  <c r="C204" i="11"/>
  <c r="D204" i="11"/>
  <c r="B205" i="11"/>
  <c r="C205" i="11"/>
  <c r="D205" i="11"/>
  <c r="B206" i="11"/>
  <c r="C206" i="11"/>
  <c r="D206" i="11"/>
  <c r="B207" i="11"/>
  <c r="C207" i="11"/>
  <c r="D207" i="11"/>
  <c r="B208" i="11"/>
  <c r="C208" i="11"/>
  <c r="D208" i="11"/>
  <c r="B209" i="11"/>
  <c r="C209" i="11"/>
  <c r="D209" i="11"/>
  <c r="B210" i="11"/>
  <c r="C210" i="11"/>
  <c r="D210" i="11"/>
  <c r="B211" i="11"/>
  <c r="C211" i="11"/>
  <c r="D211" i="11"/>
  <c r="B212" i="11"/>
  <c r="C212" i="11"/>
  <c r="D212" i="11"/>
  <c r="B213" i="11"/>
  <c r="C213" i="11"/>
  <c r="D213" i="11"/>
  <c r="B214" i="11"/>
  <c r="C214" i="11"/>
  <c r="D214" i="11"/>
  <c r="B215" i="11"/>
  <c r="C215" i="11"/>
  <c r="D215" i="11"/>
  <c r="B216" i="11"/>
  <c r="C216" i="11"/>
  <c r="D216" i="11"/>
  <c r="B217" i="11"/>
  <c r="C217" i="11"/>
  <c r="D217" i="11"/>
  <c r="B218" i="11"/>
  <c r="C218" i="11"/>
  <c r="D218" i="11"/>
  <c r="B219" i="11"/>
  <c r="C219" i="11"/>
  <c r="D219" i="11"/>
  <c r="B220" i="11"/>
  <c r="C220" i="11"/>
  <c r="D220" i="11"/>
  <c r="B221" i="11"/>
  <c r="C221" i="11"/>
  <c r="D221" i="11"/>
  <c r="B222" i="11"/>
  <c r="C222" i="11"/>
  <c r="D222" i="11"/>
  <c r="B223" i="11"/>
  <c r="C223" i="11"/>
  <c r="D223" i="11"/>
  <c r="B224" i="11"/>
  <c r="C224" i="11"/>
  <c r="D224" i="11"/>
  <c r="B225" i="11"/>
  <c r="C225" i="11"/>
  <c r="D225" i="11"/>
  <c r="B226" i="11"/>
  <c r="C226" i="11"/>
  <c r="D226" i="11"/>
  <c r="B227" i="11"/>
  <c r="C227" i="11"/>
  <c r="D227" i="11"/>
  <c r="B228" i="11"/>
  <c r="C228" i="11"/>
  <c r="D228" i="11"/>
  <c r="B229" i="11"/>
  <c r="C229" i="11"/>
  <c r="D229" i="11"/>
  <c r="B230" i="11"/>
  <c r="C230" i="11"/>
  <c r="D230" i="11"/>
  <c r="B231" i="11"/>
  <c r="C231" i="11"/>
  <c r="D231" i="11"/>
  <c r="B232" i="11"/>
  <c r="C232" i="11"/>
  <c r="D232" i="11"/>
  <c r="B233" i="11"/>
  <c r="C233" i="11"/>
  <c r="D233" i="11"/>
  <c r="B234" i="11"/>
  <c r="C234" i="11"/>
  <c r="D234" i="11"/>
  <c r="B235" i="11"/>
  <c r="C235" i="11"/>
  <c r="D235" i="11"/>
  <c r="B236" i="11"/>
  <c r="C236" i="11"/>
  <c r="D236" i="11"/>
  <c r="B237" i="11"/>
  <c r="C237" i="11"/>
  <c r="D237" i="11"/>
  <c r="B238" i="11"/>
  <c r="C238" i="11"/>
  <c r="D238" i="11"/>
  <c r="B239" i="11"/>
  <c r="C239" i="11"/>
  <c r="D239" i="11"/>
  <c r="B240" i="11"/>
  <c r="C240" i="11"/>
  <c r="D240" i="11"/>
  <c r="B241" i="11"/>
  <c r="C241" i="11"/>
  <c r="D241" i="11"/>
  <c r="B242" i="11"/>
  <c r="C242" i="11"/>
  <c r="D242" i="11"/>
  <c r="B243" i="11"/>
  <c r="C243" i="11"/>
  <c r="D243" i="11"/>
  <c r="B244" i="11"/>
  <c r="C244" i="11"/>
  <c r="D244" i="11"/>
  <c r="B245" i="11"/>
  <c r="C245" i="11"/>
  <c r="D245" i="11"/>
  <c r="B246" i="11"/>
  <c r="C246" i="11"/>
  <c r="D246" i="11"/>
  <c r="B247" i="11"/>
  <c r="C247" i="11"/>
  <c r="D247" i="11"/>
  <c r="B248" i="11"/>
  <c r="C248" i="11"/>
  <c r="D248" i="11"/>
  <c r="B249" i="11"/>
  <c r="C249" i="11"/>
  <c r="D249" i="11"/>
  <c r="B250" i="11"/>
  <c r="C250" i="11"/>
  <c r="D250" i="11"/>
  <c r="B251" i="11"/>
  <c r="C251" i="11"/>
  <c r="D251" i="11"/>
  <c r="B252" i="11"/>
  <c r="C252" i="11"/>
  <c r="D252" i="11"/>
  <c r="B253" i="11"/>
  <c r="C253" i="11"/>
  <c r="D253" i="11"/>
  <c r="B254" i="11"/>
  <c r="C254" i="11"/>
  <c r="D254" i="11"/>
  <c r="B255" i="11"/>
  <c r="C255" i="11"/>
  <c r="D255" i="11"/>
  <c r="B256" i="11"/>
  <c r="C256" i="11"/>
  <c r="D256" i="11"/>
  <c r="B257" i="11"/>
  <c r="C257" i="11"/>
  <c r="D257" i="11"/>
  <c r="B258" i="11"/>
  <c r="C258" i="11"/>
  <c r="D258" i="11"/>
  <c r="B259" i="11"/>
  <c r="C259" i="11"/>
  <c r="D259" i="11"/>
  <c r="B260" i="11"/>
  <c r="C260" i="11"/>
  <c r="D260" i="11"/>
  <c r="B261" i="11"/>
  <c r="C261" i="11"/>
  <c r="D261" i="11"/>
  <c r="B262" i="11"/>
  <c r="C262" i="11"/>
  <c r="D262" i="11"/>
  <c r="B263" i="11"/>
  <c r="C263" i="11"/>
  <c r="D263" i="11"/>
  <c r="B264" i="11"/>
  <c r="C264" i="11"/>
  <c r="D264" i="11"/>
  <c r="B265" i="11"/>
  <c r="C265" i="11"/>
  <c r="D265" i="11"/>
  <c r="B266" i="11"/>
  <c r="C266" i="11"/>
  <c r="D266" i="11"/>
  <c r="B267" i="11"/>
  <c r="C267" i="11"/>
  <c r="D267" i="11"/>
  <c r="B268" i="11"/>
  <c r="C268" i="11"/>
  <c r="D268" i="11"/>
  <c r="B269" i="11"/>
  <c r="C269" i="11"/>
  <c r="D269" i="11"/>
  <c r="B270" i="11"/>
  <c r="C270" i="11"/>
  <c r="D270" i="11"/>
  <c r="B271" i="11"/>
  <c r="C271" i="11"/>
  <c r="D271" i="11"/>
  <c r="B272" i="11"/>
  <c r="C272" i="11"/>
  <c r="D272" i="11"/>
  <c r="B273" i="11"/>
  <c r="C273" i="11"/>
  <c r="D273" i="11"/>
  <c r="B274" i="11"/>
  <c r="C274" i="11"/>
  <c r="D274" i="11"/>
  <c r="B275" i="11"/>
  <c r="C275" i="11"/>
  <c r="D275" i="11"/>
  <c r="B276" i="11"/>
  <c r="C276" i="11"/>
  <c r="D276" i="11"/>
  <c r="B277" i="11"/>
  <c r="C277" i="11"/>
  <c r="D277" i="11"/>
  <c r="B278" i="11"/>
  <c r="C278" i="11"/>
  <c r="D278" i="11"/>
  <c r="B279" i="11"/>
  <c r="C279" i="11"/>
  <c r="D279" i="11"/>
  <c r="B280" i="11"/>
  <c r="C280" i="11"/>
  <c r="D280" i="11"/>
  <c r="B281" i="11"/>
  <c r="C281" i="11"/>
  <c r="D281" i="11"/>
  <c r="B282" i="11"/>
  <c r="C282" i="11"/>
  <c r="D282" i="11"/>
  <c r="B283" i="11"/>
  <c r="C283" i="11"/>
  <c r="D283" i="11"/>
  <c r="B284" i="11"/>
  <c r="C284" i="11"/>
  <c r="D284" i="11"/>
  <c r="B285" i="11"/>
  <c r="C285" i="11"/>
  <c r="D285" i="11"/>
  <c r="B286" i="11"/>
  <c r="C286" i="11"/>
  <c r="D286" i="11"/>
  <c r="B287" i="11"/>
  <c r="C287" i="11"/>
  <c r="D287" i="11"/>
  <c r="B288" i="11"/>
  <c r="C288" i="11"/>
  <c r="D288" i="11"/>
  <c r="B289" i="11"/>
  <c r="C289" i="11"/>
  <c r="D289" i="11"/>
  <c r="B290" i="11"/>
  <c r="C290" i="11"/>
  <c r="D290" i="11"/>
  <c r="B291" i="11"/>
  <c r="C291" i="11"/>
  <c r="D291" i="11"/>
  <c r="B292" i="11"/>
  <c r="C292" i="11"/>
  <c r="D292" i="11"/>
  <c r="B293" i="11"/>
  <c r="C293" i="11"/>
  <c r="D293" i="11"/>
  <c r="B294" i="11"/>
  <c r="C294" i="11"/>
  <c r="D294" i="11"/>
  <c r="B295" i="11"/>
  <c r="C295" i="11"/>
  <c r="D295" i="11"/>
  <c r="B296" i="11"/>
  <c r="C296" i="11"/>
  <c r="D296" i="11"/>
  <c r="B297" i="11"/>
  <c r="C297" i="11"/>
  <c r="D297" i="11"/>
  <c r="B298" i="11"/>
  <c r="C298" i="11"/>
  <c r="D298" i="11"/>
  <c r="B299" i="11"/>
  <c r="C299" i="11"/>
  <c r="D299" i="11"/>
  <c r="B300" i="11"/>
  <c r="C300" i="11"/>
  <c r="D300" i="11"/>
  <c r="B301" i="11"/>
  <c r="C301" i="11"/>
  <c r="D301" i="11"/>
  <c r="B302" i="11"/>
  <c r="C302" i="11"/>
  <c r="D302" i="11"/>
  <c r="B303" i="11"/>
  <c r="C303" i="11"/>
  <c r="D303" i="11"/>
  <c r="B304" i="11"/>
  <c r="C304" i="11"/>
  <c r="D304" i="11"/>
  <c r="B305" i="11"/>
  <c r="C305" i="11"/>
  <c r="D305" i="11"/>
  <c r="B306" i="11"/>
  <c r="C306" i="11"/>
  <c r="D306" i="11"/>
  <c r="B307" i="11"/>
  <c r="C307" i="11"/>
  <c r="D307" i="11"/>
  <c r="B308" i="11"/>
  <c r="C308" i="11"/>
  <c r="D308" i="11"/>
  <c r="B309" i="11"/>
  <c r="C309" i="11"/>
  <c r="D309" i="11"/>
  <c r="B310" i="11"/>
  <c r="C310" i="11"/>
  <c r="D310" i="11"/>
  <c r="B311" i="11"/>
  <c r="C311" i="11"/>
  <c r="D311" i="11"/>
  <c r="B312" i="11"/>
  <c r="C312" i="11"/>
  <c r="D312" i="11"/>
  <c r="B313" i="11"/>
  <c r="C313" i="11"/>
  <c r="D313" i="11"/>
  <c r="B314" i="11"/>
  <c r="C314" i="11"/>
  <c r="D314" i="11"/>
  <c r="B315" i="11"/>
  <c r="C315" i="11"/>
  <c r="D315" i="11"/>
  <c r="B316" i="11"/>
  <c r="C316" i="11"/>
  <c r="D316" i="11"/>
  <c r="B317" i="11"/>
  <c r="C317" i="11"/>
  <c r="D317" i="11"/>
  <c r="B318" i="11"/>
  <c r="C318" i="11"/>
  <c r="D318" i="11"/>
  <c r="B319" i="11"/>
  <c r="C319" i="11"/>
  <c r="D319" i="11"/>
  <c r="B320" i="11"/>
  <c r="C320" i="11"/>
  <c r="D320" i="11"/>
  <c r="B321" i="11"/>
  <c r="C321" i="11"/>
  <c r="D321" i="11"/>
  <c r="B322" i="11"/>
  <c r="C322" i="11"/>
  <c r="D322" i="11"/>
  <c r="B323" i="11"/>
  <c r="C323" i="11"/>
  <c r="D323" i="11"/>
  <c r="B324" i="11"/>
  <c r="C324" i="11"/>
  <c r="D324" i="11"/>
  <c r="B325" i="11"/>
  <c r="C325" i="11"/>
  <c r="D325" i="11"/>
  <c r="B326" i="11"/>
  <c r="C326" i="11"/>
  <c r="D326" i="11"/>
  <c r="B327" i="11"/>
  <c r="C327" i="11"/>
  <c r="D327" i="11"/>
  <c r="B328" i="11"/>
  <c r="C328" i="11"/>
  <c r="D328" i="11"/>
  <c r="B329" i="11"/>
  <c r="C329" i="11"/>
  <c r="D329" i="11"/>
  <c r="B330" i="11"/>
  <c r="C330" i="11"/>
  <c r="D330" i="11"/>
  <c r="B331" i="11"/>
  <c r="C331" i="11"/>
  <c r="D331" i="11"/>
  <c r="B332" i="11"/>
  <c r="C332" i="11"/>
  <c r="D332" i="11"/>
  <c r="B333" i="11"/>
  <c r="C333" i="11"/>
  <c r="D333" i="11"/>
  <c r="B334" i="11"/>
  <c r="C334" i="11"/>
  <c r="D334" i="11"/>
  <c r="B335" i="11"/>
  <c r="C335" i="11"/>
  <c r="D335" i="11"/>
  <c r="B336" i="11"/>
  <c r="C336" i="11"/>
  <c r="D336" i="11"/>
  <c r="B337" i="11"/>
  <c r="C337" i="11"/>
  <c r="D337" i="11"/>
  <c r="B338" i="11"/>
  <c r="C338" i="11"/>
  <c r="D338" i="11"/>
  <c r="B339" i="11"/>
  <c r="C339" i="11"/>
  <c r="D339" i="11"/>
  <c r="B340" i="11"/>
  <c r="C340" i="11"/>
  <c r="D340" i="11"/>
  <c r="B341" i="11"/>
  <c r="C341" i="11"/>
  <c r="D341" i="11"/>
  <c r="B342" i="11"/>
  <c r="C342" i="11"/>
  <c r="D342" i="11"/>
  <c r="B343" i="11"/>
  <c r="C343" i="11"/>
  <c r="D343" i="11"/>
  <c r="B344" i="11"/>
  <c r="C344" i="11"/>
  <c r="D344" i="11"/>
  <c r="B345" i="11"/>
  <c r="C345" i="11"/>
  <c r="D345" i="11"/>
  <c r="B346" i="11"/>
  <c r="C346" i="11"/>
  <c r="D346" i="11"/>
  <c r="B347" i="11"/>
  <c r="C347" i="11"/>
  <c r="D347" i="11"/>
  <c r="B348" i="11"/>
  <c r="C348" i="11"/>
  <c r="D348" i="11"/>
  <c r="B349" i="11"/>
  <c r="C349" i="11"/>
  <c r="D349" i="11"/>
  <c r="B350" i="11"/>
  <c r="C350" i="11"/>
  <c r="D350" i="11"/>
  <c r="B351" i="11"/>
  <c r="C351" i="11"/>
  <c r="D351" i="11"/>
  <c r="D1" i="11"/>
  <c r="C1" i="11"/>
  <c r="B1" i="1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2" i="7"/>
  <c r="C9" i="13" l="1"/>
  <c r="D10" i="13" s="1"/>
  <c r="E11" i="13" s="1"/>
  <c r="F12" i="13" s="1"/>
  <c r="G13" i="13" s="1"/>
  <c r="H14" i="13" s="1"/>
  <c r="C14" i="13"/>
  <c r="C5" i="13"/>
  <c r="D6" i="13" s="1"/>
  <c r="E7" i="13" s="1"/>
  <c r="F8" i="13" s="1"/>
  <c r="G9" i="13" s="1"/>
  <c r="H10" i="13" s="1"/>
  <c r="I11" i="13" s="1"/>
  <c r="J12" i="13" s="1"/>
  <c r="K13" i="13" s="1"/>
  <c r="L14" i="13" s="1"/>
  <c r="C4" i="13"/>
  <c r="D5" i="13" s="1"/>
  <c r="E6" i="13" s="1"/>
  <c r="F7" i="13" s="1"/>
  <c r="G8" i="13" s="1"/>
  <c r="H9" i="13" s="1"/>
  <c r="I10" i="13" s="1"/>
  <c r="J11" i="13" s="1"/>
  <c r="K12" i="13" s="1"/>
  <c r="L13" i="13" s="1"/>
  <c r="M14" i="13" s="1"/>
  <c r="D11" i="13"/>
  <c r="E12" i="13" s="1"/>
  <c r="F13" i="13" s="1"/>
  <c r="G14" i="13" s="1"/>
  <c r="D13" i="13"/>
  <c r="E14" i="13" s="1"/>
  <c r="C3" i="13"/>
  <c r="D4" i="13" s="1"/>
  <c r="E5" i="13" s="1"/>
  <c r="F6" i="13" s="1"/>
  <c r="G7" i="13" s="1"/>
  <c r="H8" i="13" s="1"/>
  <c r="I9" i="13" s="1"/>
  <c r="J10" i="13" s="1"/>
  <c r="K11" i="13" s="1"/>
  <c r="L12" i="13" s="1"/>
  <c r="M13" i="13" s="1"/>
  <c r="N14" i="13" s="1"/>
  <c r="D24" i="13"/>
  <c r="E25" i="13" s="1"/>
  <c r="F26" i="13" s="1"/>
  <c r="G27" i="13" s="1"/>
  <c r="H28" i="13" s="1"/>
  <c r="I29" i="13" s="1"/>
  <c r="J30" i="13" s="1"/>
  <c r="K31" i="13" s="1"/>
  <c r="L32" i="13" s="1"/>
  <c r="M33" i="13" s="1"/>
  <c r="N34" i="13" s="1"/>
  <c r="O35" i="13" s="1"/>
  <c r="D64" i="13"/>
  <c r="E65" i="13" s="1"/>
  <c r="F66" i="13" s="1"/>
  <c r="G67" i="13" s="1"/>
  <c r="H68" i="13" s="1"/>
  <c r="I69" i="13" s="1"/>
  <c r="J70" i="13" s="1"/>
  <c r="K71" i="13" s="1"/>
  <c r="L72" i="13" s="1"/>
  <c r="M73" i="13" s="1"/>
  <c r="N74" i="13" s="1"/>
  <c r="O75" i="13" s="1"/>
  <c r="D72" i="13"/>
  <c r="E73" i="13" s="1"/>
  <c r="F74" i="13" s="1"/>
  <c r="G75" i="13" s="1"/>
  <c r="H76" i="13" s="1"/>
  <c r="D51" i="13"/>
  <c r="E52" i="13" s="1"/>
  <c r="F53" i="13" s="1"/>
  <c r="G54" i="13" s="1"/>
  <c r="H55" i="13" s="1"/>
  <c r="I56" i="13" s="1"/>
  <c r="J57" i="13" s="1"/>
  <c r="K58" i="13" s="1"/>
  <c r="L59" i="13" s="1"/>
  <c r="M60" i="13" s="1"/>
  <c r="N61" i="13" s="1"/>
  <c r="O62" i="13" s="1"/>
  <c r="D58" i="13"/>
  <c r="E59" i="13" s="1"/>
  <c r="F60" i="13" s="1"/>
  <c r="G61" i="13" s="1"/>
  <c r="H62" i="13" s="1"/>
  <c r="I63" i="13" s="1"/>
  <c r="J64" i="13" s="1"/>
  <c r="K65" i="13" s="1"/>
  <c r="L66" i="13" s="1"/>
  <c r="M67" i="13" s="1"/>
  <c r="N68" i="13" s="1"/>
  <c r="O69" i="13" s="1"/>
  <c r="D66" i="13"/>
  <c r="E67" i="13" s="1"/>
  <c r="F68" i="13" s="1"/>
  <c r="G69" i="13" s="1"/>
  <c r="H70" i="13" s="1"/>
  <c r="I71" i="13" s="1"/>
  <c r="J72" i="13" s="1"/>
  <c r="K73" i="13" s="1"/>
  <c r="L74" i="13" s="1"/>
  <c r="M75" i="13" s="1"/>
  <c r="N76" i="13" s="1"/>
  <c r="D74" i="13"/>
  <c r="E75" i="13" s="1"/>
  <c r="F76" i="13" s="1"/>
  <c r="D23" i="13"/>
  <c r="E24" i="13" s="1"/>
  <c r="F25" i="13" s="1"/>
  <c r="G26" i="13" s="1"/>
  <c r="H27" i="13" s="1"/>
  <c r="I28" i="13" s="1"/>
  <c r="J29" i="13" s="1"/>
  <c r="K30" i="13" s="1"/>
  <c r="L31" i="13" s="1"/>
  <c r="M32" i="13" s="1"/>
  <c r="N33" i="13" s="1"/>
  <c r="O34" i="13" s="1"/>
  <c r="D31" i="13"/>
  <c r="E32" i="13" s="1"/>
  <c r="F33" i="13" s="1"/>
  <c r="G34" i="13" s="1"/>
  <c r="H35" i="13" s="1"/>
  <c r="I36" i="13" s="1"/>
  <c r="J37" i="13" s="1"/>
  <c r="K38" i="13" s="1"/>
  <c r="L39" i="13" s="1"/>
  <c r="M40" i="13" s="1"/>
  <c r="N41" i="13" s="1"/>
  <c r="O42" i="13" s="1"/>
  <c r="D63" i="13"/>
  <c r="E64" i="13" s="1"/>
  <c r="F65" i="13" s="1"/>
  <c r="G66" i="13" s="1"/>
  <c r="H67" i="13" s="1"/>
  <c r="I68" i="13" s="1"/>
  <c r="J69" i="13" s="1"/>
  <c r="K70" i="13" s="1"/>
  <c r="L71" i="13" s="1"/>
  <c r="M72" i="13" s="1"/>
  <c r="N73" i="13" s="1"/>
  <c r="O74" i="13" s="1"/>
  <c r="D67" i="13"/>
  <c r="E68" i="13" s="1"/>
  <c r="F69" i="13" s="1"/>
  <c r="G70" i="13" s="1"/>
  <c r="H71" i="13" s="1"/>
  <c r="I72" i="13" s="1"/>
  <c r="J73" i="13" s="1"/>
  <c r="K74" i="13" s="1"/>
  <c r="L75" i="13" s="1"/>
  <c r="M76" i="13" s="1"/>
  <c r="D71" i="13"/>
  <c r="E72" i="13" s="1"/>
  <c r="F73" i="13" s="1"/>
  <c r="G74" i="13" s="1"/>
  <c r="H75" i="13" s="1"/>
  <c r="I76" i="13" s="1"/>
  <c r="E76" i="13"/>
  <c r="D39" i="13"/>
  <c r="E40" i="13" s="1"/>
  <c r="F41" i="13" s="1"/>
  <c r="G42" i="13" s="1"/>
  <c r="H43" i="13" s="1"/>
  <c r="I44" i="13" s="1"/>
  <c r="J45" i="13" s="1"/>
  <c r="K46" i="13" s="1"/>
  <c r="L47" i="13" s="1"/>
  <c r="M48" i="13" s="1"/>
  <c r="N49" i="13" s="1"/>
  <c r="O50" i="13" s="1"/>
  <c r="D47" i="13"/>
  <c r="E48" i="13" s="1"/>
  <c r="F49" i="13" s="1"/>
  <c r="G50" i="13" s="1"/>
  <c r="H51" i="13" s="1"/>
  <c r="I52" i="13" s="1"/>
  <c r="J53" i="13" s="1"/>
  <c r="K54" i="13" s="1"/>
  <c r="L55" i="13" s="1"/>
  <c r="M56" i="13" s="1"/>
  <c r="N57" i="13" s="1"/>
  <c r="O58" i="13" s="1"/>
  <c r="D55" i="13"/>
  <c r="E56" i="13" s="1"/>
  <c r="F57" i="13" s="1"/>
  <c r="G58" i="13" s="1"/>
  <c r="H59" i="13" s="1"/>
  <c r="I60" i="13" s="1"/>
  <c r="J61" i="13" s="1"/>
  <c r="K62" i="13" s="1"/>
  <c r="L63" i="13" s="1"/>
  <c r="M64" i="13" s="1"/>
  <c r="N65" i="13" s="1"/>
  <c r="O66" i="13" s="1"/>
  <c r="D16" i="13"/>
  <c r="E17" i="13" s="1"/>
  <c r="F18" i="13" s="1"/>
  <c r="G19" i="13" s="1"/>
  <c r="H20" i="13" s="1"/>
  <c r="I21" i="13" s="1"/>
  <c r="J22" i="13" s="1"/>
  <c r="K23" i="13" s="1"/>
  <c r="L24" i="13" s="1"/>
  <c r="M25" i="13" s="1"/>
  <c r="N26" i="13" s="1"/>
  <c r="O27" i="13" s="1"/>
  <c r="D15" i="13"/>
  <c r="D44" i="13"/>
  <c r="E45" i="13" s="1"/>
  <c r="F46" i="13" s="1"/>
  <c r="G47" i="13" s="1"/>
  <c r="H48" i="13" s="1"/>
  <c r="I49" i="13" s="1"/>
  <c r="J50" i="13" s="1"/>
  <c r="K51" i="13" s="1"/>
  <c r="L52" i="13" s="1"/>
  <c r="M53" i="13" s="1"/>
  <c r="N54" i="13" s="1"/>
  <c r="O55" i="13" s="1"/>
  <c r="A12" i="13"/>
  <c r="D32" i="13"/>
  <c r="E33" i="13" s="1"/>
  <c r="F34" i="13" s="1"/>
  <c r="G35" i="13" s="1"/>
  <c r="H36" i="13" s="1"/>
  <c r="I37" i="13" s="1"/>
  <c r="J38" i="13" s="1"/>
  <c r="K39" i="13" s="1"/>
  <c r="L40" i="13" s="1"/>
  <c r="M41" i="13" s="1"/>
  <c r="N42" i="13" s="1"/>
  <c r="O43" i="13" s="1"/>
  <c r="D48" i="13"/>
  <c r="E49" i="13" s="1"/>
  <c r="F50" i="13" s="1"/>
  <c r="G51" i="13" s="1"/>
  <c r="H52" i="13" s="1"/>
  <c r="I53" i="13" s="1"/>
  <c r="J54" i="13" s="1"/>
  <c r="K55" i="13" s="1"/>
  <c r="L56" i="13" s="1"/>
  <c r="M57" i="13" s="1"/>
  <c r="N58" i="13" s="1"/>
  <c r="O59" i="13" s="1"/>
  <c r="D29" i="13"/>
  <c r="E30" i="13" s="1"/>
  <c r="F31" i="13" s="1"/>
  <c r="G32" i="13" s="1"/>
  <c r="H33" i="13" s="1"/>
  <c r="I34" i="13" s="1"/>
  <c r="J35" i="13" s="1"/>
  <c r="K36" i="13" s="1"/>
  <c r="L37" i="13" s="1"/>
  <c r="M38" i="13" s="1"/>
  <c r="N39" i="13" s="1"/>
  <c r="O40" i="13" s="1"/>
  <c r="D36" i="13"/>
  <c r="E37" i="13" s="1"/>
  <c r="F38" i="13" s="1"/>
  <c r="G39" i="13" s="1"/>
  <c r="H40" i="13" s="1"/>
  <c r="I41" i="13" s="1"/>
  <c r="J42" i="13" s="1"/>
  <c r="K43" i="13" s="1"/>
  <c r="L44" i="13" s="1"/>
  <c r="M45" i="13" s="1"/>
  <c r="N46" i="13" s="1"/>
  <c r="O47" i="13" s="1"/>
  <c r="D52" i="13"/>
  <c r="E53" i="13" s="1"/>
  <c r="F54" i="13" s="1"/>
  <c r="G55" i="13" s="1"/>
  <c r="H56" i="13" s="1"/>
  <c r="I57" i="13" s="1"/>
  <c r="J58" i="13" s="1"/>
  <c r="K59" i="13" s="1"/>
  <c r="L60" i="13" s="1"/>
  <c r="M61" i="13" s="1"/>
  <c r="N62" i="13" s="1"/>
  <c r="O63" i="13" s="1"/>
  <c r="D49" i="13"/>
  <c r="E50" i="13" s="1"/>
  <c r="F51" i="13" s="1"/>
  <c r="G52" i="13" s="1"/>
  <c r="H53" i="13" s="1"/>
  <c r="I54" i="13" s="1"/>
  <c r="J55" i="13" s="1"/>
  <c r="K56" i="13" s="1"/>
  <c r="L57" i="13" s="1"/>
  <c r="M58" i="13" s="1"/>
  <c r="N59" i="13" s="1"/>
  <c r="O60" i="13" s="1"/>
  <c r="D40" i="13"/>
  <c r="E41" i="13" s="1"/>
  <c r="F42" i="13" s="1"/>
  <c r="G43" i="13" s="1"/>
  <c r="H44" i="13" s="1"/>
  <c r="I45" i="13" s="1"/>
  <c r="J46" i="13" s="1"/>
  <c r="K47" i="13" s="1"/>
  <c r="L48" i="13" s="1"/>
  <c r="M49" i="13" s="1"/>
  <c r="N50" i="13" s="1"/>
  <c r="O51" i="13" s="1"/>
  <c r="D56" i="13"/>
  <c r="E57" i="13" s="1"/>
  <c r="F58" i="13" s="1"/>
  <c r="G59" i="13" s="1"/>
  <c r="H60" i="13" s="1"/>
  <c r="I61" i="13" s="1"/>
  <c r="J62" i="13" s="1"/>
  <c r="K63" i="13" s="1"/>
  <c r="L64" i="13" s="1"/>
  <c r="M65" i="13" s="1"/>
  <c r="N66" i="13" s="1"/>
  <c r="O67" i="13" s="1"/>
  <c r="D62" i="13"/>
  <c r="E63" i="13" s="1"/>
  <c r="F64" i="13" s="1"/>
  <c r="G65" i="13" s="1"/>
  <c r="H66" i="13" s="1"/>
  <c r="I67" i="13" s="1"/>
  <c r="J68" i="13" s="1"/>
  <c r="K69" i="13" s="1"/>
  <c r="L70" i="13" s="1"/>
  <c r="M71" i="13" s="1"/>
  <c r="N72" i="13" s="1"/>
  <c r="O73" i="13" s="1"/>
  <c r="D70" i="13"/>
  <c r="E71" i="13" s="1"/>
  <c r="F72" i="13" s="1"/>
  <c r="G73" i="13" s="1"/>
  <c r="H74" i="13" s="1"/>
  <c r="I75" i="13" s="1"/>
  <c r="J76" i="13" s="1"/>
  <c r="K3" i="12"/>
  <c r="K4" i="12" s="1"/>
  <c r="K5" i="12" s="1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J3" i="12"/>
  <c r="J4" i="12" s="1"/>
  <c r="J5" i="12" s="1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L3" i="12"/>
  <c r="L4" i="12" s="1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E64" i="8"/>
  <c r="E56" i="8"/>
  <c r="E48" i="8"/>
  <c r="E40" i="8"/>
  <c r="E32" i="8"/>
  <c r="E24" i="8"/>
  <c r="E6" i="8"/>
  <c r="E62" i="8"/>
  <c r="E54" i="8"/>
  <c r="E46" i="8"/>
  <c r="E38" i="8"/>
  <c r="E30" i="8"/>
  <c r="E22" i="8"/>
  <c r="E61" i="8"/>
  <c r="E53" i="8"/>
  <c r="E45" i="8"/>
  <c r="E37" i="8"/>
  <c r="E29" i="8"/>
  <c r="E21" i="8"/>
  <c r="E60" i="8"/>
  <c r="E52" i="8"/>
  <c r="E44" i="8"/>
  <c r="E36" i="8"/>
  <c r="E28" i="8"/>
  <c r="E20" i="8"/>
  <c r="E5" i="8"/>
  <c r="E59" i="8"/>
  <c r="E51" i="8"/>
  <c r="E43" i="8"/>
  <c r="E35" i="8"/>
  <c r="E27" i="8"/>
  <c r="E19" i="8"/>
  <c r="E66" i="8"/>
  <c r="E58" i="8"/>
  <c r="E50" i="8"/>
  <c r="E42" i="8"/>
  <c r="E34" i="8"/>
  <c r="E26" i="8"/>
  <c r="E13" i="8"/>
  <c r="E65" i="8"/>
  <c r="E57" i="8"/>
  <c r="E49" i="8"/>
  <c r="E41" i="8"/>
  <c r="E33" i="8"/>
  <c r="E25" i="8"/>
  <c r="E11" i="8"/>
  <c r="E18" i="8"/>
  <c r="E10" i="8"/>
  <c r="E17" i="8"/>
  <c r="E9" i="8"/>
  <c r="E16" i="8"/>
  <c r="E8" i="8"/>
  <c r="E15" i="8"/>
  <c r="E7" i="8"/>
  <c r="E14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5" i="8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7" i="10"/>
  <c r="N56" i="10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32" i="10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8" i="10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O6" i="10"/>
  <c r="O67" i="10"/>
  <c r="O66" i="10"/>
  <c r="O65" i="10"/>
  <c r="O64" i="10"/>
  <c r="O63" i="10"/>
  <c r="O62" i="10"/>
  <c r="O61" i="10"/>
  <c r="O60" i="10"/>
  <c r="O59" i="10"/>
  <c r="O58" i="10"/>
  <c r="O57" i="10"/>
  <c r="O56" i="10"/>
  <c r="O55" i="10"/>
  <c r="O54" i="10"/>
  <c r="O53" i="10"/>
  <c r="O52" i="10"/>
  <c r="O51" i="10"/>
  <c r="O50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5" i="10"/>
  <c r="O14" i="10"/>
  <c r="O13" i="10"/>
  <c r="O12" i="10"/>
  <c r="O11" i="10"/>
  <c r="O10" i="10"/>
  <c r="O9" i="10"/>
  <c r="O8" i="10"/>
  <c r="O7" i="10"/>
  <c r="A11" i="13" l="1"/>
  <c r="V16" i="13"/>
  <c r="V15" i="13"/>
  <c r="E16" i="13"/>
  <c r="F17" i="13" s="1"/>
  <c r="G18" i="13" s="1"/>
  <c r="H19" i="13" s="1"/>
  <c r="I20" i="13" s="1"/>
  <c r="J21" i="13" s="1"/>
  <c r="K22" i="13" s="1"/>
  <c r="L23" i="13" s="1"/>
  <c r="M24" i="13" s="1"/>
  <c r="N25" i="13" s="1"/>
  <c r="O26" i="13" s="1"/>
  <c r="U15" i="13"/>
  <c r="U16" i="13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O14" i="9"/>
  <c r="O13" i="9"/>
  <c r="O12" i="9"/>
  <c r="O11" i="9"/>
  <c r="O10" i="9"/>
  <c r="O9" i="9"/>
  <c r="O8" i="9"/>
  <c r="O7" i="9"/>
  <c r="O6" i="9"/>
  <c r="O5" i="9"/>
  <c r="N13" i="9"/>
  <c r="N12" i="9"/>
  <c r="N11" i="9"/>
  <c r="N10" i="9"/>
  <c r="N9" i="9"/>
  <c r="N8" i="9"/>
  <c r="N7" i="9"/>
  <c r="N6" i="9"/>
  <c r="N5" i="9"/>
  <c r="M12" i="9"/>
  <c r="M11" i="9"/>
  <c r="M10" i="9"/>
  <c r="M9" i="9"/>
  <c r="M8" i="9"/>
  <c r="M7" i="9"/>
  <c r="M6" i="9"/>
  <c r="M5" i="9"/>
  <c r="L11" i="9"/>
  <c r="L10" i="9"/>
  <c r="L9" i="9"/>
  <c r="L8" i="9"/>
  <c r="L7" i="9"/>
  <c r="L6" i="9"/>
  <c r="L5" i="9"/>
  <c r="K10" i="9"/>
  <c r="K9" i="9"/>
  <c r="K8" i="9"/>
  <c r="K7" i="9"/>
  <c r="K6" i="9"/>
  <c r="K5" i="9"/>
  <c r="J9" i="9"/>
  <c r="J8" i="9"/>
  <c r="J7" i="9"/>
  <c r="J6" i="9"/>
  <c r="J5" i="9"/>
  <c r="I8" i="9"/>
  <c r="I7" i="9"/>
  <c r="I6" i="9"/>
  <c r="I5" i="9"/>
  <c r="H7" i="9"/>
  <c r="H6" i="9"/>
  <c r="H5" i="9"/>
  <c r="G6" i="9"/>
  <c r="G5" i="9"/>
  <c r="F5" i="9"/>
  <c r="B4" i="9"/>
  <c r="B5" i="9"/>
  <c r="B6" i="9"/>
  <c r="B7" i="9"/>
  <c r="C7" i="9" s="1"/>
  <c r="D8" i="9" s="1"/>
  <c r="E9" i="9" s="1"/>
  <c r="F10" i="9" s="1"/>
  <c r="G11" i="9" s="1"/>
  <c r="H12" i="9" s="1"/>
  <c r="I13" i="9" s="1"/>
  <c r="J14" i="9" s="1"/>
  <c r="K15" i="9" s="1"/>
  <c r="B8" i="9"/>
  <c r="C8" i="9" s="1"/>
  <c r="D9" i="9" s="1"/>
  <c r="E10" i="9" s="1"/>
  <c r="F11" i="9" s="1"/>
  <c r="G12" i="9" s="1"/>
  <c r="H13" i="9" s="1"/>
  <c r="I14" i="9" s="1"/>
  <c r="J15" i="9" s="1"/>
  <c r="B9" i="9"/>
  <c r="B10" i="9"/>
  <c r="B11" i="9"/>
  <c r="B12" i="9"/>
  <c r="C12" i="9" s="1"/>
  <c r="D13" i="9" s="1"/>
  <c r="E14" i="9" s="1"/>
  <c r="F15" i="9" s="1"/>
  <c r="B13" i="9"/>
  <c r="B14" i="9"/>
  <c r="B15" i="9"/>
  <c r="C15" i="9" s="1"/>
  <c r="B16" i="9"/>
  <c r="C16" i="9" s="1"/>
  <c r="D17" i="9" s="1"/>
  <c r="E18" i="9" s="1"/>
  <c r="F19" i="9" s="1"/>
  <c r="G20" i="9" s="1"/>
  <c r="H21" i="9" s="1"/>
  <c r="I22" i="9" s="1"/>
  <c r="J23" i="9" s="1"/>
  <c r="K24" i="9" s="1"/>
  <c r="L25" i="9" s="1"/>
  <c r="M26" i="9" s="1"/>
  <c r="N27" i="9" s="1"/>
  <c r="O28" i="9" s="1"/>
  <c r="B17" i="9"/>
  <c r="B18" i="9"/>
  <c r="B19" i="9"/>
  <c r="B20" i="9"/>
  <c r="C20" i="9" s="1"/>
  <c r="D21" i="9" s="1"/>
  <c r="E22" i="9" s="1"/>
  <c r="F23" i="9" s="1"/>
  <c r="G24" i="9" s="1"/>
  <c r="H25" i="9" s="1"/>
  <c r="I26" i="9" s="1"/>
  <c r="J27" i="9" s="1"/>
  <c r="K28" i="9" s="1"/>
  <c r="L29" i="9" s="1"/>
  <c r="M30" i="9" s="1"/>
  <c r="N31" i="9" s="1"/>
  <c r="O32" i="9" s="1"/>
  <c r="B21" i="9"/>
  <c r="B22" i="9"/>
  <c r="B23" i="9"/>
  <c r="C23" i="9" s="1"/>
  <c r="D24" i="9" s="1"/>
  <c r="E25" i="9" s="1"/>
  <c r="F26" i="9" s="1"/>
  <c r="G27" i="9" s="1"/>
  <c r="H28" i="9" s="1"/>
  <c r="I29" i="9" s="1"/>
  <c r="J30" i="9" s="1"/>
  <c r="K31" i="9" s="1"/>
  <c r="L32" i="9" s="1"/>
  <c r="M33" i="9" s="1"/>
  <c r="N34" i="9" s="1"/>
  <c r="O35" i="9" s="1"/>
  <c r="B24" i="9"/>
  <c r="C24" i="9" s="1"/>
  <c r="D25" i="9" s="1"/>
  <c r="E26" i="9" s="1"/>
  <c r="F27" i="9" s="1"/>
  <c r="G28" i="9" s="1"/>
  <c r="H29" i="9" s="1"/>
  <c r="I30" i="9" s="1"/>
  <c r="J31" i="9" s="1"/>
  <c r="K32" i="9" s="1"/>
  <c r="L33" i="9" s="1"/>
  <c r="M34" i="9" s="1"/>
  <c r="N35" i="9" s="1"/>
  <c r="O36" i="9" s="1"/>
  <c r="B25" i="9"/>
  <c r="B26" i="9"/>
  <c r="B27" i="9"/>
  <c r="B28" i="9"/>
  <c r="C28" i="9" s="1"/>
  <c r="D29" i="9" s="1"/>
  <c r="E30" i="9" s="1"/>
  <c r="F31" i="9" s="1"/>
  <c r="G32" i="9" s="1"/>
  <c r="H33" i="9" s="1"/>
  <c r="I34" i="9" s="1"/>
  <c r="J35" i="9" s="1"/>
  <c r="K36" i="9" s="1"/>
  <c r="L37" i="9" s="1"/>
  <c r="M38" i="9" s="1"/>
  <c r="N39" i="9" s="1"/>
  <c r="O40" i="9" s="1"/>
  <c r="B29" i="9"/>
  <c r="B30" i="9"/>
  <c r="B31" i="9"/>
  <c r="C31" i="9" s="1"/>
  <c r="D32" i="9" s="1"/>
  <c r="E33" i="9" s="1"/>
  <c r="F34" i="9" s="1"/>
  <c r="G35" i="9" s="1"/>
  <c r="H36" i="9" s="1"/>
  <c r="I37" i="9" s="1"/>
  <c r="J38" i="9" s="1"/>
  <c r="K39" i="9" s="1"/>
  <c r="L40" i="9" s="1"/>
  <c r="M41" i="9" s="1"/>
  <c r="N42" i="9" s="1"/>
  <c r="O43" i="9" s="1"/>
  <c r="B32" i="9"/>
  <c r="C32" i="9" s="1"/>
  <c r="D33" i="9" s="1"/>
  <c r="E34" i="9" s="1"/>
  <c r="F35" i="9" s="1"/>
  <c r="G36" i="9" s="1"/>
  <c r="H37" i="9" s="1"/>
  <c r="I38" i="9" s="1"/>
  <c r="J39" i="9" s="1"/>
  <c r="K40" i="9" s="1"/>
  <c r="L41" i="9" s="1"/>
  <c r="M42" i="9" s="1"/>
  <c r="N43" i="9" s="1"/>
  <c r="O44" i="9" s="1"/>
  <c r="B33" i="9"/>
  <c r="B34" i="9"/>
  <c r="B35" i="9"/>
  <c r="B36" i="9"/>
  <c r="C36" i="9" s="1"/>
  <c r="D37" i="9" s="1"/>
  <c r="E38" i="9" s="1"/>
  <c r="F39" i="9" s="1"/>
  <c r="G40" i="9" s="1"/>
  <c r="H41" i="9" s="1"/>
  <c r="I42" i="9" s="1"/>
  <c r="J43" i="9" s="1"/>
  <c r="K44" i="9" s="1"/>
  <c r="L45" i="9" s="1"/>
  <c r="M46" i="9" s="1"/>
  <c r="N47" i="9" s="1"/>
  <c r="O48" i="9" s="1"/>
  <c r="B37" i="9"/>
  <c r="B38" i="9"/>
  <c r="B39" i="9"/>
  <c r="C39" i="9" s="1"/>
  <c r="D40" i="9" s="1"/>
  <c r="E41" i="9" s="1"/>
  <c r="F42" i="9" s="1"/>
  <c r="G43" i="9" s="1"/>
  <c r="H44" i="9" s="1"/>
  <c r="I45" i="9" s="1"/>
  <c r="J46" i="9" s="1"/>
  <c r="K47" i="9" s="1"/>
  <c r="L48" i="9" s="1"/>
  <c r="M49" i="9" s="1"/>
  <c r="N50" i="9" s="1"/>
  <c r="O51" i="9" s="1"/>
  <c r="B40" i="9"/>
  <c r="C40" i="9" s="1"/>
  <c r="D41" i="9" s="1"/>
  <c r="E42" i="9" s="1"/>
  <c r="F43" i="9" s="1"/>
  <c r="G44" i="9" s="1"/>
  <c r="H45" i="9" s="1"/>
  <c r="I46" i="9" s="1"/>
  <c r="J47" i="9" s="1"/>
  <c r="K48" i="9" s="1"/>
  <c r="L49" i="9" s="1"/>
  <c r="M50" i="9" s="1"/>
  <c r="N51" i="9" s="1"/>
  <c r="O52" i="9" s="1"/>
  <c r="B41" i="9"/>
  <c r="B42" i="9"/>
  <c r="B43" i="9"/>
  <c r="B44" i="9"/>
  <c r="C44" i="9" s="1"/>
  <c r="D45" i="9" s="1"/>
  <c r="E46" i="9" s="1"/>
  <c r="F47" i="9" s="1"/>
  <c r="G48" i="9" s="1"/>
  <c r="H49" i="9" s="1"/>
  <c r="I50" i="9" s="1"/>
  <c r="J51" i="9" s="1"/>
  <c r="K52" i="9" s="1"/>
  <c r="L53" i="9" s="1"/>
  <c r="M54" i="9" s="1"/>
  <c r="N55" i="9" s="1"/>
  <c r="O56" i="9" s="1"/>
  <c r="B45" i="9"/>
  <c r="B46" i="9"/>
  <c r="B47" i="9"/>
  <c r="C47" i="9" s="1"/>
  <c r="D48" i="9" s="1"/>
  <c r="E49" i="9" s="1"/>
  <c r="F50" i="9" s="1"/>
  <c r="G51" i="9" s="1"/>
  <c r="H52" i="9" s="1"/>
  <c r="I53" i="9" s="1"/>
  <c r="J54" i="9" s="1"/>
  <c r="K55" i="9" s="1"/>
  <c r="L56" i="9" s="1"/>
  <c r="M57" i="9" s="1"/>
  <c r="N58" i="9" s="1"/>
  <c r="O59" i="9" s="1"/>
  <c r="B48" i="9"/>
  <c r="C48" i="9" s="1"/>
  <c r="D49" i="9" s="1"/>
  <c r="E50" i="9" s="1"/>
  <c r="F51" i="9" s="1"/>
  <c r="G52" i="9" s="1"/>
  <c r="H53" i="9" s="1"/>
  <c r="I54" i="9" s="1"/>
  <c r="J55" i="9" s="1"/>
  <c r="K56" i="9" s="1"/>
  <c r="L57" i="9" s="1"/>
  <c r="M58" i="9" s="1"/>
  <c r="N59" i="9" s="1"/>
  <c r="O60" i="9" s="1"/>
  <c r="B49" i="9"/>
  <c r="B50" i="9"/>
  <c r="B51" i="9"/>
  <c r="B52" i="9"/>
  <c r="C52" i="9" s="1"/>
  <c r="D53" i="9" s="1"/>
  <c r="E54" i="9" s="1"/>
  <c r="F55" i="9" s="1"/>
  <c r="G56" i="9" s="1"/>
  <c r="H57" i="9" s="1"/>
  <c r="I58" i="9" s="1"/>
  <c r="J59" i="9" s="1"/>
  <c r="K60" i="9" s="1"/>
  <c r="L61" i="9" s="1"/>
  <c r="M62" i="9" s="1"/>
  <c r="N63" i="9" s="1"/>
  <c r="O64" i="9" s="1"/>
  <c r="B53" i="9"/>
  <c r="B54" i="9"/>
  <c r="B55" i="9"/>
  <c r="C55" i="9" s="1"/>
  <c r="D56" i="9" s="1"/>
  <c r="E57" i="9" s="1"/>
  <c r="F58" i="9" s="1"/>
  <c r="G59" i="9" s="1"/>
  <c r="H60" i="9" s="1"/>
  <c r="I61" i="9" s="1"/>
  <c r="J62" i="9" s="1"/>
  <c r="K63" i="9" s="1"/>
  <c r="L64" i="9" s="1"/>
  <c r="M65" i="9" s="1"/>
  <c r="N66" i="9" s="1"/>
  <c r="O67" i="9" s="1"/>
  <c r="B56" i="9"/>
  <c r="C56" i="9" s="1"/>
  <c r="D57" i="9" s="1"/>
  <c r="E58" i="9" s="1"/>
  <c r="F59" i="9" s="1"/>
  <c r="G60" i="9" s="1"/>
  <c r="H61" i="9" s="1"/>
  <c r="I62" i="9" s="1"/>
  <c r="J63" i="9" s="1"/>
  <c r="K64" i="9" s="1"/>
  <c r="L65" i="9" s="1"/>
  <c r="M66" i="9" s="1"/>
  <c r="N67" i="9" s="1"/>
  <c r="O68" i="9" s="1"/>
  <c r="B57" i="9"/>
  <c r="B58" i="9"/>
  <c r="B59" i="9"/>
  <c r="B60" i="9"/>
  <c r="C60" i="9" s="1"/>
  <c r="D61" i="9" s="1"/>
  <c r="E62" i="9" s="1"/>
  <c r="F63" i="9" s="1"/>
  <c r="G64" i="9" s="1"/>
  <c r="H65" i="9" s="1"/>
  <c r="I66" i="9" s="1"/>
  <c r="J67" i="9" s="1"/>
  <c r="K68" i="9" s="1"/>
  <c r="L69" i="9" s="1"/>
  <c r="M70" i="9" s="1"/>
  <c r="N71" i="9" s="1"/>
  <c r="O72" i="9" s="1"/>
  <c r="B61" i="9"/>
  <c r="B62" i="9"/>
  <c r="B63" i="9"/>
  <c r="C63" i="9" s="1"/>
  <c r="D64" i="9" s="1"/>
  <c r="E65" i="9" s="1"/>
  <c r="F66" i="9" s="1"/>
  <c r="G67" i="9" s="1"/>
  <c r="H68" i="9" s="1"/>
  <c r="I69" i="9" s="1"/>
  <c r="J70" i="9" s="1"/>
  <c r="K71" i="9" s="1"/>
  <c r="L72" i="9" s="1"/>
  <c r="M73" i="9" s="1"/>
  <c r="N74" i="9" s="1"/>
  <c r="O75" i="9" s="1"/>
  <c r="B64" i="9"/>
  <c r="C64" i="9" s="1"/>
  <c r="D65" i="9" s="1"/>
  <c r="E66" i="9" s="1"/>
  <c r="F67" i="9" s="1"/>
  <c r="G68" i="9" s="1"/>
  <c r="H69" i="9" s="1"/>
  <c r="I70" i="9" s="1"/>
  <c r="J71" i="9" s="1"/>
  <c r="K72" i="9" s="1"/>
  <c r="L73" i="9" s="1"/>
  <c r="M74" i="9" s="1"/>
  <c r="N75" i="9" s="1"/>
  <c r="O76" i="9" s="1"/>
  <c r="B65" i="9"/>
  <c r="B66" i="9"/>
  <c r="B67" i="9"/>
  <c r="B68" i="9"/>
  <c r="C68" i="9" s="1"/>
  <c r="D69" i="9" s="1"/>
  <c r="E70" i="9" s="1"/>
  <c r="F71" i="9" s="1"/>
  <c r="G72" i="9" s="1"/>
  <c r="H73" i="9" s="1"/>
  <c r="I74" i="9" s="1"/>
  <c r="J75" i="9" s="1"/>
  <c r="K76" i="9" s="1"/>
  <c r="B69" i="9"/>
  <c r="B70" i="9"/>
  <c r="B71" i="9"/>
  <c r="C71" i="9" s="1"/>
  <c r="D72" i="9" s="1"/>
  <c r="E73" i="9" s="1"/>
  <c r="F74" i="9" s="1"/>
  <c r="G75" i="9" s="1"/>
  <c r="H76" i="9" s="1"/>
  <c r="B72" i="9"/>
  <c r="C72" i="9" s="1"/>
  <c r="D73" i="9" s="1"/>
  <c r="E74" i="9" s="1"/>
  <c r="F75" i="9" s="1"/>
  <c r="G76" i="9" s="1"/>
  <c r="B73" i="9"/>
  <c r="B74" i="9"/>
  <c r="B75" i="9"/>
  <c r="B76" i="9"/>
  <c r="C76" i="9" s="1"/>
  <c r="B3" i="9"/>
  <c r="C3" i="9" s="1"/>
  <c r="D4" i="9" s="1"/>
  <c r="E5" i="9" s="1"/>
  <c r="F6" i="9" s="1"/>
  <c r="G7" i="9" s="1"/>
  <c r="H8" i="9" s="1"/>
  <c r="I9" i="9" s="1"/>
  <c r="J10" i="9" s="1"/>
  <c r="K11" i="9" s="1"/>
  <c r="L12" i="9" s="1"/>
  <c r="M13" i="9" s="1"/>
  <c r="N14" i="9" s="1"/>
  <c r="O15" i="9" s="1"/>
  <c r="A13" i="9"/>
  <c r="A12" i="9" s="1"/>
  <c r="A11" i="9" s="1"/>
  <c r="A10" i="9" s="1"/>
  <c r="A9" i="9" s="1"/>
  <c r="A8" i="9" s="1"/>
  <c r="A7" i="9" s="1"/>
  <c r="A6" i="9" s="1"/>
  <c r="A5" i="9" s="1"/>
  <c r="A4" i="9" s="1"/>
  <c r="A3" i="9" s="1"/>
  <c r="M3" i="8"/>
  <c r="J3" i="8"/>
  <c r="I3" i="8"/>
  <c r="H3" i="8"/>
  <c r="AB4" i="8"/>
  <c r="AA4" i="8"/>
  <c r="Z4" i="8"/>
  <c r="Y4" i="8"/>
  <c r="AF4" i="8"/>
  <c r="AE4" i="8"/>
  <c r="AD4" i="8"/>
  <c r="AC4" i="8"/>
  <c r="P5" i="8"/>
  <c r="P6" i="8"/>
  <c r="P7" i="8"/>
  <c r="P8" i="8"/>
  <c r="P9" i="8"/>
  <c r="O10" i="8"/>
  <c r="O11" i="8" s="1"/>
  <c r="O12" i="8" s="1"/>
  <c r="O13" i="8" s="1"/>
  <c r="P13" i="8" s="1"/>
  <c r="O9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J18" i="8" s="1"/>
  <c r="D19" i="8"/>
  <c r="D20" i="8"/>
  <c r="D21" i="8"/>
  <c r="D22" i="8"/>
  <c r="D23" i="8"/>
  <c r="D24" i="8"/>
  <c r="D25" i="8"/>
  <c r="D26" i="8"/>
  <c r="J26" i="8" s="1"/>
  <c r="D27" i="8"/>
  <c r="D28" i="8"/>
  <c r="D29" i="8"/>
  <c r="D30" i="8"/>
  <c r="D31" i="8"/>
  <c r="D32" i="8"/>
  <c r="D33" i="8"/>
  <c r="D34" i="8"/>
  <c r="J34" i="8" s="1"/>
  <c r="D35" i="8"/>
  <c r="D36" i="8"/>
  <c r="D37" i="8"/>
  <c r="D38" i="8"/>
  <c r="D39" i="8"/>
  <c r="D40" i="8"/>
  <c r="D41" i="8"/>
  <c r="D42" i="8"/>
  <c r="J42" i="8" s="1"/>
  <c r="D43" i="8"/>
  <c r="D44" i="8"/>
  <c r="D45" i="8"/>
  <c r="D46" i="8"/>
  <c r="D47" i="8"/>
  <c r="D48" i="8"/>
  <c r="D49" i="8"/>
  <c r="D50" i="8"/>
  <c r="J50" i="8" s="1"/>
  <c r="D51" i="8"/>
  <c r="D52" i="8"/>
  <c r="D53" i="8"/>
  <c r="D54" i="8"/>
  <c r="D55" i="8"/>
  <c r="D56" i="8"/>
  <c r="D57" i="8"/>
  <c r="D58" i="8"/>
  <c r="J58" i="8" s="1"/>
  <c r="D59" i="8"/>
  <c r="D60" i="8"/>
  <c r="D61" i="8"/>
  <c r="D62" i="8"/>
  <c r="D63" i="8"/>
  <c r="D64" i="8"/>
  <c r="D65" i="8"/>
  <c r="D66" i="8"/>
  <c r="J66" i="8" s="1"/>
  <c r="D4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2" i="7"/>
  <c r="BJ17" i="1"/>
  <c r="BJ18" i="1"/>
  <c r="BJ2" i="1"/>
  <c r="BI2" i="1"/>
  <c r="F15" i="13" l="1"/>
  <c r="A10" i="13"/>
  <c r="E15" i="13"/>
  <c r="C69" i="9"/>
  <c r="D70" i="9" s="1"/>
  <c r="E71" i="9" s="1"/>
  <c r="F72" i="9" s="1"/>
  <c r="G73" i="9" s="1"/>
  <c r="H74" i="9" s="1"/>
  <c r="I75" i="9" s="1"/>
  <c r="J76" i="9" s="1"/>
  <c r="C61" i="9"/>
  <c r="D62" i="9" s="1"/>
  <c r="E63" i="9" s="1"/>
  <c r="F64" i="9" s="1"/>
  <c r="G65" i="9" s="1"/>
  <c r="H66" i="9" s="1"/>
  <c r="I67" i="9" s="1"/>
  <c r="J68" i="9" s="1"/>
  <c r="K69" i="9" s="1"/>
  <c r="L70" i="9" s="1"/>
  <c r="M71" i="9" s="1"/>
  <c r="N72" i="9" s="1"/>
  <c r="O73" i="9" s="1"/>
  <c r="C53" i="9"/>
  <c r="D54" i="9" s="1"/>
  <c r="E55" i="9" s="1"/>
  <c r="F56" i="9" s="1"/>
  <c r="G57" i="9" s="1"/>
  <c r="H58" i="9" s="1"/>
  <c r="I59" i="9" s="1"/>
  <c r="J60" i="9" s="1"/>
  <c r="K61" i="9" s="1"/>
  <c r="L62" i="9" s="1"/>
  <c r="M63" i="9" s="1"/>
  <c r="N64" i="9" s="1"/>
  <c r="O65" i="9" s="1"/>
  <c r="C45" i="9"/>
  <c r="D46" i="9" s="1"/>
  <c r="E47" i="9" s="1"/>
  <c r="F48" i="9" s="1"/>
  <c r="G49" i="9" s="1"/>
  <c r="H50" i="9" s="1"/>
  <c r="I51" i="9" s="1"/>
  <c r="J52" i="9" s="1"/>
  <c r="K53" i="9" s="1"/>
  <c r="L54" i="9" s="1"/>
  <c r="M55" i="9" s="1"/>
  <c r="N56" i="9" s="1"/>
  <c r="O57" i="9" s="1"/>
  <c r="C37" i="9"/>
  <c r="D38" i="9" s="1"/>
  <c r="E39" i="9" s="1"/>
  <c r="F40" i="9" s="1"/>
  <c r="G41" i="9" s="1"/>
  <c r="H42" i="9" s="1"/>
  <c r="I43" i="9" s="1"/>
  <c r="J44" i="9" s="1"/>
  <c r="K45" i="9" s="1"/>
  <c r="L46" i="9" s="1"/>
  <c r="M47" i="9" s="1"/>
  <c r="N48" i="9" s="1"/>
  <c r="O49" i="9" s="1"/>
  <c r="C29" i="9"/>
  <c r="D30" i="9" s="1"/>
  <c r="E31" i="9" s="1"/>
  <c r="F32" i="9" s="1"/>
  <c r="G33" i="9" s="1"/>
  <c r="H34" i="9" s="1"/>
  <c r="I35" i="9" s="1"/>
  <c r="J36" i="9" s="1"/>
  <c r="K37" i="9" s="1"/>
  <c r="L38" i="9" s="1"/>
  <c r="M39" i="9" s="1"/>
  <c r="N40" i="9" s="1"/>
  <c r="O41" i="9" s="1"/>
  <c r="C21" i="9"/>
  <c r="D22" i="9" s="1"/>
  <c r="E23" i="9" s="1"/>
  <c r="F24" i="9" s="1"/>
  <c r="G25" i="9" s="1"/>
  <c r="H26" i="9" s="1"/>
  <c r="I27" i="9" s="1"/>
  <c r="J28" i="9" s="1"/>
  <c r="K29" i="9" s="1"/>
  <c r="L30" i="9" s="1"/>
  <c r="M31" i="9" s="1"/>
  <c r="N32" i="9" s="1"/>
  <c r="O33" i="9" s="1"/>
  <c r="C13" i="9"/>
  <c r="D14" i="9" s="1"/>
  <c r="E15" i="9" s="1"/>
  <c r="F16" i="9" s="1"/>
  <c r="G17" i="9" s="1"/>
  <c r="H18" i="9" s="1"/>
  <c r="I19" i="9" s="1"/>
  <c r="J20" i="9" s="1"/>
  <c r="K21" i="9" s="1"/>
  <c r="L22" i="9" s="1"/>
  <c r="M23" i="9" s="1"/>
  <c r="N24" i="9" s="1"/>
  <c r="O25" i="9" s="1"/>
  <c r="C5" i="9"/>
  <c r="D6" i="9" s="1"/>
  <c r="E7" i="9" s="1"/>
  <c r="F8" i="9" s="1"/>
  <c r="G9" i="9" s="1"/>
  <c r="H10" i="9" s="1"/>
  <c r="I11" i="9" s="1"/>
  <c r="J12" i="9" s="1"/>
  <c r="K13" i="9" s="1"/>
  <c r="L14" i="9" s="1"/>
  <c r="M15" i="9" s="1"/>
  <c r="N16" i="9" s="1"/>
  <c r="O17" i="9" s="1"/>
  <c r="C74" i="9"/>
  <c r="D75" i="9" s="1"/>
  <c r="E76" i="9" s="1"/>
  <c r="C66" i="9"/>
  <c r="D67" i="9" s="1"/>
  <c r="E68" i="9" s="1"/>
  <c r="F69" i="9" s="1"/>
  <c r="G70" i="9" s="1"/>
  <c r="H71" i="9" s="1"/>
  <c r="I72" i="9" s="1"/>
  <c r="J73" i="9" s="1"/>
  <c r="K74" i="9" s="1"/>
  <c r="L75" i="9" s="1"/>
  <c r="M76" i="9" s="1"/>
  <c r="C58" i="9"/>
  <c r="D59" i="9" s="1"/>
  <c r="E60" i="9" s="1"/>
  <c r="F61" i="9" s="1"/>
  <c r="G62" i="9" s="1"/>
  <c r="H63" i="9" s="1"/>
  <c r="I64" i="9" s="1"/>
  <c r="J65" i="9" s="1"/>
  <c r="K66" i="9" s="1"/>
  <c r="L67" i="9" s="1"/>
  <c r="M68" i="9" s="1"/>
  <c r="N69" i="9" s="1"/>
  <c r="O70" i="9" s="1"/>
  <c r="C50" i="9"/>
  <c r="D51" i="9" s="1"/>
  <c r="E52" i="9" s="1"/>
  <c r="F53" i="9" s="1"/>
  <c r="G54" i="9" s="1"/>
  <c r="H55" i="9" s="1"/>
  <c r="I56" i="9" s="1"/>
  <c r="J57" i="9" s="1"/>
  <c r="K58" i="9" s="1"/>
  <c r="L59" i="9" s="1"/>
  <c r="M60" i="9" s="1"/>
  <c r="N61" i="9" s="1"/>
  <c r="O62" i="9" s="1"/>
  <c r="C42" i="9"/>
  <c r="D43" i="9" s="1"/>
  <c r="E44" i="9" s="1"/>
  <c r="F45" i="9" s="1"/>
  <c r="G46" i="9" s="1"/>
  <c r="H47" i="9" s="1"/>
  <c r="I48" i="9" s="1"/>
  <c r="J49" i="9" s="1"/>
  <c r="K50" i="9" s="1"/>
  <c r="L51" i="9" s="1"/>
  <c r="M52" i="9" s="1"/>
  <c r="N53" i="9" s="1"/>
  <c r="O54" i="9" s="1"/>
  <c r="C34" i="9"/>
  <c r="D35" i="9" s="1"/>
  <c r="E36" i="9" s="1"/>
  <c r="F37" i="9" s="1"/>
  <c r="G38" i="9" s="1"/>
  <c r="H39" i="9" s="1"/>
  <c r="I40" i="9" s="1"/>
  <c r="J41" i="9" s="1"/>
  <c r="K42" i="9" s="1"/>
  <c r="L43" i="9" s="1"/>
  <c r="M44" i="9" s="1"/>
  <c r="N45" i="9" s="1"/>
  <c r="O46" i="9" s="1"/>
  <c r="C26" i="9"/>
  <c r="D27" i="9" s="1"/>
  <c r="E28" i="9" s="1"/>
  <c r="F29" i="9" s="1"/>
  <c r="G30" i="9" s="1"/>
  <c r="H31" i="9" s="1"/>
  <c r="I32" i="9" s="1"/>
  <c r="J33" i="9" s="1"/>
  <c r="K34" i="9" s="1"/>
  <c r="L35" i="9" s="1"/>
  <c r="M36" i="9" s="1"/>
  <c r="N37" i="9" s="1"/>
  <c r="O38" i="9" s="1"/>
  <c r="C18" i="9"/>
  <c r="D19" i="9" s="1"/>
  <c r="E20" i="9" s="1"/>
  <c r="F21" i="9" s="1"/>
  <c r="G22" i="9" s="1"/>
  <c r="H23" i="9" s="1"/>
  <c r="I24" i="9" s="1"/>
  <c r="J25" i="9" s="1"/>
  <c r="K26" i="9" s="1"/>
  <c r="L27" i="9" s="1"/>
  <c r="M28" i="9" s="1"/>
  <c r="N29" i="9" s="1"/>
  <c r="O30" i="9" s="1"/>
  <c r="C10" i="9"/>
  <c r="D11" i="9" s="1"/>
  <c r="E12" i="9" s="1"/>
  <c r="F13" i="9" s="1"/>
  <c r="G14" i="9" s="1"/>
  <c r="H15" i="9" s="1"/>
  <c r="I16" i="9" s="1"/>
  <c r="J17" i="9" s="1"/>
  <c r="K18" i="9" s="1"/>
  <c r="L19" i="9" s="1"/>
  <c r="M20" i="9" s="1"/>
  <c r="N21" i="9" s="1"/>
  <c r="O22" i="9" s="1"/>
  <c r="C73" i="9"/>
  <c r="D74" i="9" s="1"/>
  <c r="E75" i="9" s="1"/>
  <c r="F76" i="9" s="1"/>
  <c r="C65" i="9"/>
  <c r="D66" i="9" s="1"/>
  <c r="E67" i="9" s="1"/>
  <c r="F68" i="9" s="1"/>
  <c r="G69" i="9" s="1"/>
  <c r="H70" i="9" s="1"/>
  <c r="I71" i="9" s="1"/>
  <c r="J72" i="9" s="1"/>
  <c r="K73" i="9" s="1"/>
  <c r="L74" i="9" s="1"/>
  <c r="M75" i="9" s="1"/>
  <c r="N76" i="9" s="1"/>
  <c r="C57" i="9"/>
  <c r="D58" i="9" s="1"/>
  <c r="E59" i="9" s="1"/>
  <c r="F60" i="9" s="1"/>
  <c r="G61" i="9" s="1"/>
  <c r="H62" i="9" s="1"/>
  <c r="I63" i="9" s="1"/>
  <c r="J64" i="9" s="1"/>
  <c r="K65" i="9" s="1"/>
  <c r="L66" i="9" s="1"/>
  <c r="M67" i="9" s="1"/>
  <c r="N68" i="9" s="1"/>
  <c r="O69" i="9" s="1"/>
  <c r="C49" i="9"/>
  <c r="D50" i="9" s="1"/>
  <c r="E51" i="9" s="1"/>
  <c r="F52" i="9" s="1"/>
  <c r="G53" i="9" s="1"/>
  <c r="H54" i="9" s="1"/>
  <c r="I55" i="9" s="1"/>
  <c r="J56" i="9" s="1"/>
  <c r="K57" i="9" s="1"/>
  <c r="L58" i="9" s="1"/>
  <c r="M59" i="9" s="1"/>
  <c r="N60" i="9" s="1"/>
  <c r="O61" i="9" s="1"/>
  <c r="C41" i="9"/>
  <c r="D42" i="9" s="1"/>
  <c r="E43" i="9" s="1"/>
  <c r="F44" i="9" s="1"/>
  <c r="G45" i="9" s="1"/>
  <c r="H46" i="9" s="1"/>
  <c r="I47" i="9" s="1"/>
  <c r="J48" i="9" s="1"/>
  <c r="K49" i="9" s="1"/>
  <c r="L50" i="9" s="1"/>
  <c r="M51" i="9" s="1"/>
  <c r="N52" i="9" s="1"/>
  <c r="O53" i="9" s="1"/>
  <c r="C33" i="9"/>
  <c r="D34" i="9" s="1"/>
  <c r="E35" i="9" s="1"/>
  <c r="F36" i="9" s="1"/>
  <c r="G37" i="9" s="1"/>
  <c r="H38" i="9" s="1"/>
  <c r="I39" i="9" s="1"/>
  <c r="J40" i="9" s="1"/>
  <c r="K41" i="9" s="1"/>
  <c r="L42" i="9" s="1"/>
  <c r="M43" i="9" s="1"/>
  <c r="N44" i="9" s="1"/>
  <c r="O45" i="9" s="1"/>
  <c r="C25" i="9"/>
  <c r="D26" i="9" s="1"/>
  <c r="E27" i="9" s="1"/>
  <c r="F28" i="9" s="1"/>
  <c r="G29" i="9" s="1"/>
  <c r="H30" i="9" s="1"/>
  <c r="I31" i="9" s="1"/>
  <c r="J32" i="9" s="1"/>
  <c r="K33" i="9" s="1"/>
  <c r="L34" i="9" s="1"/>
  <c r="M35" i="9" s="1"/>
  <c r="N36" i="9" s="1"/>
  <c r="O37" i="9" s="1"/>
  <c r="C17" i="9"/>
  <c r="D18" i="9" s="1"/>
  <c r="E19" i="9" s="1"/>
  <c r="F20" i="9" s="1"/>
  <c r="G21" i="9" s="1"/>
  <c r="H22" i="9" s="1"/>
  <c r="I23" i="9" s="1"/>
  <c r="J24" i="9" s="1"/>
  <c r="K25" i="9" s="1"/>
  <c r="L26" i="9" s="1"/>
  <c r="M27" i="9" s="1"/>
  <c r="N28" i="9" s="1"/>
  <c r="O29" i="9" s="1"/>
  <c r="C9" i="9"/>
  <c r="D10" i="9" s="1"/>
  <c r="E11" i="9" s="1"/>
  <c r="F12" i="9" s="1"/>
  <c r="G13" i="9" s="1"/>
  <c r="H14" i="9" s="1"/>
  <c r="I15" i="9" s="1"/>
  <c r="C70" i="9"/>
  <c r="D71" i="9" s="1"/>
  <c r="E72" i="9" s="1"/>
  <c r="F73" i="9" s="1"/>
  <c r="G74" i="9" s="1"/>
  <c r="H75" i="9" s="1"/>
  <c r="I76" i="9" s="1"/>
  <c r="C62" i="9"/>
  <c r="D63" i="9" s="1"/>
  <c r="E64" i="9" s="1"/>
  <c r="F65" i="9" s="1"/>
  <c r="G66" i="9" s="1"/>
  <c r="H67" i="9" s="1"/>
  <c r="I68" i="9" s="1"/>
  <c r="J69" i="9" s="1"/>
  <c r="K70" i="9" s="1"/>
  <c r="L71" i="9" s="1"/>
  <c r="M72" i="9" s="1"/>
  <c r="N73" i="9" s="1"/>
  <c r="O74" i="9" s="1"/>
  <c r="C54" i="9"/>
  <c r="D55" i="9" s="1"/>
  <c r="E56" i="9" s="1"/>
  <c r="F57" i="9" s="1"/>
  <c r="G58" i="9" s="1"/>
  <c r="H59" i="9" s="1"/>
  <c r="I60" i="9" s="1"/>
  <c r="J61" i="9" s="1"/>
  <c r="K62" i="9" s="1"/>
  <c r="L63" i="9" s="1"/>
  <c r="M64" i="9" s="1"/>
  <c r="N65" i="9" s="1"/>
  <c r="O66" i="9" s="1"/>
  <c r="C46" i="9"/>
  <c r="D47" i="9" s="1"/>
  <c r="E48" i="9" s="1"/>
  <c r="F49" i="9" s="1"/>
  <c r="G50" i="9" s="1"/>
  <c r="H51" i="9" s="1"/>
  <c r="I52" i="9" s="1"/>
  <c r="J53" i="9" s="1"/>
  <c r="K54" i="9" s="1"/>
  <c r="L55" i="9" s="1"/>
  <c r="M56" i="9" s="1"/>
  <c r="N57" i="9" s="1"/>
  <c r="O58" i="9" s="1"/>
  <c r="C38" i="9"/>
  <c r="D39" i="9" s="1"/>
  <c r="E40" i="9" s="1"/>
  <c r="F41" i="9" s="1"/>
  <c r="G42" i="9" s="1"/>
  <c r="H43" i="9" s="1"/>
  <c r="I44" i="9" s="1"/>
  <c r="J45" i="9" s="1"/>
  <c r="K46" i="9" s="1"/>
  <c r="L47" i="9" s="1"/>
  <c r="M48" i="9" s="1"/>
  <c r="N49" i="9" s="1"/>
  <c r="O50" i="9" s="1"/>
  <c r="C30" i="9"/>
  <c r="D31" i="9" s="1"/>
  <c r="E32" i="9" s="1"/>
  <c r="F33" i="9" s="1"/>
  <c r="G34" i="9" s="1"/>
  <c r="H35" i="9" s="1"/>
  <c r="I36" i="9" s="1"/>
  <c r="J37" i="9" s="1"/>
  <c r="K38" i="9" s="1"/>
  <c r="L39" i="9" s="1"/>
  <c r="M40" i="9" s="1"/>
  <c r="N41" i="9" s="1"/>
  <c r="O42" i="9" s="1"/>
  <c r="C22" i="9"/>
  <c r="D23" i="9" s="1"/>
  <c r="E24" i="9" s="1"/>
  <c r="F25" i="9" s="1"/>
  <c r="G26" i="9" s="1"/>
  <c r="H27" i="9" s="1"/>
  <c r="I28" i="9" s="1"/>
  <c r="J29" i="9" s="1"/>
  <c r="K30" i="9" s="1"/>
  <c r="L31" i="9" s="1"/>
  <c r="M32" i="9" s="1"/>
  <c r="N33" i="9" s="1"/>
  <c r="O34" i="9" s="1"/>
  <c r="C4" i="9"/>
  <c r="D5" i="9" s="1"/>
  <c r="E6" i="9" s="1"/>
  <c r="F7" i="9" s="1"/>
  <c r="G8" i="9" s="1"/>
  <c r="H9" i="9" s="1"/>
  <c r="I10" i="9" s="1"/>
  <c r="J11" i="9" s="1"/>
  <c r="K12" i="9" s="1"/>
  <c r="L13" i="9" s="1"/>
  <c r="M14" i="9" s="1"/>
  <c r="N15" i="9" s="1"/>
  <c r="C75" i="9"/>
  <c r="D76" i="9" s="1"/>
  <c r="C67" i="9"/>
  <c r="D68" i="9" s="1"/>
  <c r="E69" i="9" s="1"/>
  <c r="F70" i="9" s="1"/>
  <c r="G71" i="9" s="1"/>
  <c r="H72" i="9" s="1"/>
  <c r="I73" i="9" s="1"/>
  <c r="J74" i="9" s="1"/>
  <c r="K75" i="9" s="1"/>
  <c r="L76" i="9" s="1"/>
  <c r="C59" i="9"/>
  <c r="D60" i="9" s="1"/>
  <c r="E61" i="9" s="1"/>
  <c r="F62" i="9" s="1"/>
  <c r="G63" i="9" s="1"/>
  <c r="H64" i="9" s="1"/>
  <c r="I65" i="9" s="1"/>
  <c r="J66" i="9" s="1"/>
  <c r="K67" i="9" s="1"/>
  <c r="L68" i="9" s="1"/>
  <c r="M69" i="9" s="1"/>
  <c r="N70" i="9" s="1"/>
  <c r="O71" i="9" s="1"/>
  <c r="C51" i="9"/>
  <c r="D52" i="9" s="1"/>
  <c r="E53" i="9" s="1"/>
  <c r="F54" i="9" s="1"/>
  <c r="G55" i="9" s="1"/>
  <c r="H56" i="9" s="1"/>
  <c r="I57" i="9" s="1"/>
  <c r="J58" i="9" s="1"/>
  <c r="K59" i="9" s="1"/>
  <c r="L60" i="9" s="1"/>
  <c r="M61" i="9" s="1"/>
  <c r="N62" i="9" s="1"/>
  <c r="O63" i="9" s="1"/>
  <c r="C43" i="9"/>
  <c r="D44" i="9" s="1"/>
  <c r="E45" i="9" s="1"/>
  <c r="F46" i="9" s="1"/>
  <c r="G47" i="9" s="1"/>
  <c r="H48" i="9" s="1"/>
  <c r="I49" i="9" s="1"/>
  <c r="J50" i="9" s="1"/>
  <c r="K51" i="9" s="1"/>
  <c r="L52" i="9" s="1"/>
  <c r="M53" i="9" s="1"/>
  <c r="N54" i="9" s="1"/>
  <c r="O55" i="9" s="1"/>
  <c r="C35" i="9"/>
  <c r="D36" i="9" s="1"/>
  <c r="E37" i="9" s="1"/>
  <c r="F38" i="9" s="1"/>
  <c r="G39" i="9" s="1"/>
  <c r="H40" i="9" s="1"/>
  <c r="I41" i="9" s="1"/>
  <c r="J42" i="9" s="1"/>
  <c r="K43" i="9" s="1"/>
  <c r="L44" i="9" s="1"/>
  <c r="M45" i="9" s="1"/>
  <c r="N46" i="9" s="1"/>
  <c r="O47" i="9" s="1"/>
  <c r="C27" i="9"/>
  <c r="D28" i="9" s="1"/>
  <c r="E29" i="9" s="1"/>
  <c r="F30" i="9" s="1"/>
  <c r="G31" i="9" s="1"/>
  <c r="H32" i="9" s="1"/>
  <c r="I33" i="9" s="1"/>
  <c r="J34" i="9" s="1"/>
  <c r="K35" i="9" s="1"/>
  <c r="L36" i="9" s="1"/>
  <c r="M37" i="9" s="1"/>
  <c r="N38" i="9" s="1"/>
  <c r="O39" i="9" s="1"/>
  <c r="C19" i="9"/>
  <c r="D20" i="9" s="1"/>
  <c r="E21" i="9" s="1"/>
  <c r="F22" i="9" s="1"/>
  <c r="G23" i="9" s="1"/>
  <c r="H24" i="9" s="1"/>
  <c r="I25" i="9" s="1"/>
  <c r="J26" i="9" s="1"/>
  <c r="K27" i="9" s="1"/>
  <c r="L28" i="9" s="1"/>
  <c r="M29" i="9" s="1"/>
  <c r="N30" i="9" s="1"/>
  <c r="O31" i="9" s="1"/>
  <c r="C11" i="9"/>
  <c r="D12" i="9" s="1"/>
  <c r="E13" i="9" s="1"/>
  <c r="F14" i="9" s="1"/>
  <c r="G15" i="9" s="1"/>
  <c r="J61" i="8"/>
  <c r="J53" i="8"/>
  <c r="J45" i="8"/>
  <c r="J37" i="8"/>
  <c r="J29" i="8"/>
  <c r="J21" i="8"/>
  <c r="J13" i="8"/>
  <c r="J10" i="8"/>
  <c r="J64" i="8"/>
  <c r="J56" i="8"/>
  <c r="J48" i="8"/>
  <c r="J40" i="8"/>
  <c r="J32" i="8"/>
  <c r="J24" i="8"/>
  <c r="J16" i="8"/>
  <c r="J8" i="8"/>
  <c r="J62" i="8"/>
  <c r="J54" i="8"/>
  <c r="J46" i="8"/>
  <c r="J38" i="8"/>
  <c r="J30" i="8"/>
  <c r="J22" i="8"/>
  <c r="J14" i="8"/>
  <c r="J6" i="8"/>
  <c r="J5" i="8"/>
  <c r="S4" i="8"/>
  <c r="P12" i="8"/>
  <c r="S12" i="8" s="1"/>
  <c r="P11" i="8"/>
  <c r="S11" i="8" s="1"/>
  <c r="J65" i="8"/>
  <c r="J57" i="8"/>
  <c r="J49" i="8"/>
  <c r="J41" i="8"/>
  <c r="J33" i="8"/>
  <c r="J25" i="8"/>
  <c r="J17" i="8"/>
  <c r="J9" i="8"/>
  <c r="P10" i="8"/>
  <c r="S10" i="8" s="1"/>
  <c r="J60" i="8"/>
  <c r="J52" i="8"/>
  <c r="J44" i="8"/>
  <c r="J36" i="8"/>
  <c r="J28" i="8"/>
  <c r="J20" i="8"/>
  <c r="J12" i="8"/>
  <c r="J47" i="8"/>
  <c r="J39" i="8"/>
  <c r="J31" i="8"/>
  <c r="J23" i="8"/>
  <c r="J15" i="8"/>
  <c r="J7" i="8"/>
  <c r="G16" i="9"/>
  <c r="H17" i="9" s="1"/>
  <c r="I18" i="9" s="1"/>
  <c r="J19" i="9" s="1"/>
  <c r="K20" i="9" s="1"/>
  <c r="L21" i="9" s="1"/>
  <c r="M22" i="9" s="1"/>
  <c r="N23" i="9" s="1"/>
  <c r="O24" i="9" s="1"/>
  <c r="O16" i="9"/>
  <c r="H16" i="9"/>
  <c r="I17" i="9" s="1"/>
  <c r="J18" i="9" s="1"/>
  <c r="K19" i="9" s="1"/>
  <c r="L20" i="9" s="1"/>
  <c r="M21" i="9" s="1"/>
  <c r="N22" i="9" s="1"/>
  <c r="O23" i="9" s="1"/>
  <c r="L16" i="9"/>
  <c r="M17" i="9" s="1"/>
  <c r="N18" i="9" s="1"/>
  <c r="O19" i="9" s="1"/>
  <c r="J16" i="9"/>
  <c r="K17" i="9" s="1"/>
  <c r="L18" i="9" s="1"/>
  <c r="M19" i="9" s="1"/>
  <c r="N20" i="9" s="1"/>
  <c r="O21" i="9" s="1"/>
  <c r="K16" i="9"/>
  <c r="L17" i="9" s="1"/>
  <c r="M18" i="9" s="1"/>
  <c r="N19" i="9" s="1"/>
  <c r="O20" i="9" s="1"/>
  <c r="C14" i="9"/>
  <c r="D15" i="9" s="1"/>
  <c r="C6" i="9"/>
  <c r="D7" i="9" s="1"/>
  <c r="E8" i="9" s="1"/>
  <c r="F9" i="9" s="1"/>
  <c r="G10" i="9" s="1"/>
  <c r="H11" i="9" s="1"/>
  <c r="I12" i="9" s="1"/>
  <c r="J13" i="9" s="1"/>
  <c r="K14" i="9" s="1"/>
  <c r="L15" i="9" s="1"/>
  <c r="D16" i="9"/>
  <c r="E17" i="9" s="1"/>
  <c r="F18" i="9" s="1"/>
  <c r="G19" i="9" s="1"/>
  <c r="H20" i="9" s="1"/>
  <c r="I21" i="9" s="1"/>
  <c r="J22" i="9" s="1"/>
  <c r="K23" i="9" s="1"/>
  <c r="L24" i="9" s="1"/>
  <c r="M25" i="9" s="1"/>
  <c r="N26" i="9" s="1"/>
  <c r="O27" i="9" s="1"/>
  <c r="S9" i="8"/>
  <c r="S8" i="8"/>
  <c r="S7" i="8"/>
  <c r="S6" i="8"/>
  <c r="S13" i="8"/>
  <c r="S5" i="8"/>
  <c r="O14" i="8"/>
  <c r="P14" i="8" s="1"/>
  <c r="S14" i="8" s="1"/>
  <c r="J63" i="8"/>
  <c r="J55" i="8"/>
  <c r="J59" i="8"/>
  <c r="J51" i="8"/>
  <c r="J43" i="8"/>
  <c r="J35" i="8"/>
  <c r="J27" i="8"/>
  <c r="J19" i="8"/>
  <c r="J11" i="8"/>
  <c r="BJ10" i="1"/>
  <c r="BJ9" i="1"/>
  <c r="BJ3" i="1"/>
  <c r="BJ16" i="1"/>
  <c r="BJ8" i="1"/>
  <c r="BJ23" i="1"/>
  <c r="BJ15" i="1"/>
  <c r="BJ7" i="1"/>
  <c r="BJ22" i="1"/>
  <c r="BJ14" i="1"/>
  <c r="BJ6" i="1"/>
  <c r="BJ21" i="1"/>
  <c r="BJ13" i="1"/>
  <c r="BJ5" i="1"/>
  <c r="BJ20" i="1"/>
  <c r="BJ12" i="1"/>
  <c r="BJ4" i="1"/>
  <c r="BJ19" i="1"/>
  <c r="BJ11" i="1"/>
  <c r="C1" i="6" a="1"/>
  <c r="C1" i="6" s="1"/>
  <c r="A1" i="6" a="1"/>
  <c r="A1" i="6" s="1"/>
  <c r="G16" i="13" l="1"/>
  <c r="H17" i="13" s="1"/>
  <c r="I18" i="13" s="1"/>
  <c r="J19" i="13" s="1"/>
  <c r="K20" i="13" s="1"/>
  <c r="L21" i="13" s="1"/>
  <c r="M22" i="13" s="1"/>
  <c r="N23" i="13" s="1"/>
  <c r="O24" i="13" s="1"/>
  <c r="W16" i="13"/>
  <c r="W15" i="13"/>
  <c r="F16" i="13"/>
  <c r="G17" i="13" s="1"/>
  <c r="H18" i="13" s="1"/>
  <c r="I19" i="13" s="1"/>
  <c r="J20" i="13" s="1"/>
  <c r="K21" i="13" s="1"/>
  <c r="L22" i="13" s="1"/>
  <c r="M23" i="13" s="1"/>
  <c r="N24" i="13" s="1"/>
  <c r="O25" i="13" s="1"/>
  <c r="A9" i="13"/>
  <c r="G15" i="13"/>
  <c r="U16" i="9"/>
  <c r="U15" i="9"/>
  <c r="W5" i="8"/>
  <c r="M16" i="9"/>
  <c r="E16" i="9"/>
  <c r="V16" i="9"/>
  <c r="V15" i="9"/>
  <c r="W13" i="8"/>
  <c r="W10" i="8"/>
  <c r="W6" i="8"/>
  <c r="W7" i="8"/>
  <c r="W14" i="8"/>
  <c r="W9" i="8"/>
  <c r="W11" i="8"/>
  <c r="W8" i="8"/>
  <c r="W12" i="8"/>
  <c r="O15" i="8"/>
  <c r="P15" i="8" s="1"/>
  <c r="S15" i="8" s="1"/>
  <c r="W15" i="8" s="1"/>
  <c r="D43" i="6"/>
  <c r="E8" i="6"/>
  <c r="B9" i="8" s="1"/>
  <c r="D51" i="6"/>
  <c r="C38" i="6"/>
  <c r="C39" i="8" s="1"/>
  <c r="C22" i="6"/>
  <c r="C23" i="8" s="1"/>
  <c r="C6" i="6"/>
  <c r="C7" i="8" s="1"/>
  <c r="D64" i="6"/>
  <c r="D48" i="6"/>
  <c r="C35" i="6"/>
  <c r="C36" i="8" s="1"/>
  <c r="E21" i="6"/>
  <c r="B22" i="8" s="1"/>
  <c r="C11" i="6"/>
  <c r="C12" i="8" s="1"/>
  <c r="E58" i="6"/>
  <c r="C48" i="6"/>
  <c r="D37" i="6"/>
  <c r="C24" i="6"/>
  <c r="C25" i="8" s="1"/>
  <c r="C8" i="6"/>
  <c r="C9" i="8" s="1"/>
  <c r="E47" i="6"/>
  <c r="D34" i="6"/>
  <c r="D26" i="6"/>
  <c r="C21" i="6"/>
  <c r="C22" i="8" s="1"/>
  <c r="C13" i="6"/>
  <c r="C14" i="8" s="1"/>
  <c r="D10" i="6"/>
  <c r="E7" i="6"/>
  <c r="B8" i="8" s="1"/>
  <c r="C5" i="6"/>
  <c r="C6" i="8" s="1"/>
  <c r="D2" i="6"/>
  <c r="E64" i="6"/>
  <c r="C54" i="6"/>
  <c r="D35" i="6"/>
  <c r="E24" i="6"/>
  <c r="B25" i="8" s="1"/>
  <c r="D11" i="6"/>
  <c r="D56" i="6"/>
  <c r="C43" i="6"/>
  <c r="C44" i="8" s="1"/>
  <c r="C27" i="6"/>
  <c r="C28" i="8" s="1"/>
  <c r="E13" i="6"/>
  <c r="B14" i="8" s="1"/>
  <c r="C56" i="6"/>
  <c r="E34" i="6"/>
  <c r="B35" i="8" s="1"/>
  <c r="D21" i="6"/>
  <c r="E10" i="6"/>
  <c r="B11" i="8" s="1"/>
  <c r="D58" i="6"/>
  <c r="D42" i="6"/>
  <c r="E20" i="6"/>
  <c r="B21" i="8" s="1"/>
  <c r="D59" i="6"/>
  <c r="C46" i="6"/>
  <c r="E32" i="6"/>
  <c r="B33" i="8" s="1"/>
  <c r="D27" i="6"/>
  <c r="C14" i="6"/>
  <c r="C15" i="8" s="1"/>
  <c r="E61" i="6"/>
  <c r="C51" i="6"/>
  <c r="D40" i="6"/>
  <c r="E29" i="6"/>
  <c r="B30" i="8" s="1"/>
  <c r="D16" i="6"/>
  <c r="C3" i="6"/>
  <c r="C4" i="8" s="1"/>
  <c r="D61" i="6"/>
  <c r="D45" i="6"/>
  <c r="C32" i="6"/>
  <c r="C33" i="8" s="1"/>
  <c r="C16" i="6"/>
  <c r="C17" i="8" s="1"/>
  <c r="E2" i="6"/>
  <c r="C61" i="6"/>
  <c r="D50" i="6"/>
  <c r="E39" i="6"/>
  <c r="B40" i="8" s="1"/>
  <c r="C29" i="6"/>
  <c r="C30" i="8" s="1"/>
  <c r="D18" i="6"/>
  <c r="E60" i="6"/>
  <c r="E52" i="6"/>
  <c r="E44" i="6"/>
  <c r="B45" i="8" s="1"/>
  <c r="E36" i="6"/>
  <c r="B37" i="8" s="1"/>
  <c r="E28" i="6"/>
  <c r="B29" i="8" s="1"/>
  <c r="C18" i="6"/>
  <c r="C19" i="8" s="1"/>
  <c r="C10" i="6"/>
  <c r="C11" i="8" s="1"/>
  <c r="C2" i="6"/>
  <c r="E65" i="6"/>
  <c r="C63" i="6"/>
  <c r="D60" i="6"/>
  <c r="E57" i="6"/>
  <c r="C55" i="6"/>
  <c r="D52" i="6"/>
  <c r="E49" i="6"/>
  <c r="C47" i="6"/>
  <c r="D44" i="6"/>
  <c r="E41" i="6"/>
  <c r="B42" i="8" s="1"/>
  <c r="C39" i="6"/>
  <c r="C40" i="8" s="1"/>
  <c r="D36" i="6"/>
  <c r="E33" i="6"/>
  <c r="B34" i="8" s="1"/>
  <c r="C31" i="6"/>
  <c r="C32" i="8" s="1"/>
  <c r="D28" i="6"/>
  <c r="E25" i="6"/>
  <c r="B26" i="8" s="1"/>
  <c r="C23" i="6"/>
  <c r="C24" i="8" s="1"/>
  <c r="D20" i="6"/>
  <c r="E17" i="6"/>
  <c r="B18" i="8" s="1"/>
  <c r="C15" i="6"/>
  <c r="C16" i="8" s="1"/>
  <c r="D12" i="6"/>
  <c r="E9" i="6"/>
  <c r="B10" i="8" s="1"/>
  <c r="C7" i="6"/>
  <c r="C8" i="8" s="1"/>
  <c r="D4" i="6"/>
  <c r="E1" i="6"/>
  <c r="E56" i="6"/>
  <c r="E40" i="6"/>
  <c r="B41" i="8" s="1"/>
  <c r="D19" i="6"/>
  <c r="D3" i="6"/>
  <c r="E53" i="6"/>
  <c r="E37" i="6"/>
  <c r="B38" i="8" s="1"/>
  <c r="D24" i="6"/>
  <c r="D8" i="6"/>
  <c r="D53" i="6"/>
  <c r="C40" i="6"/>
  <c r="C41" i="8" s="1"/>
  <c r="E26" i="6"/>
  <c r="B27" i="8" s="1"/>
  <c r="D13" i="6"/>
  <c r="E55" i="6"/>
  <c r="C37" i="6"/>
  <c r="C38" i="8" s="1"/>
  <c r="E23" i="6"/>
  <c r="B24" i="8" s="1"/>
  <c r="C58" i="6"/>
  <c r="C50" i="6"/>
  <c r="C42" i="6"/>
  <c r="C43" i="8" s="1"/>
  <c r="C34" i="6"/>
  <c r="C35" i="8" s="1"/>
  <c r="C26" i="6"/>
  <c r="C27" i="8" s="1"/>
  <c r="D15" i="6"/>
  <c r="E4" i="6"/>
  <c r="B5" i="8" s="1"/>
  <c r="D65" i="6"/>
  <c r="E62" i="6"/>
  <c r="C60" i="6"/>
  <c r="D57" i="6"/>
  <c r="E54" i="6"/>
  <c r="C52" i="6"/>
  <c r="D49" i="6"/>
  <c r="E46" i="6"/>
  <c r="C44" i="6"/>
  <c r="C45" i="8" s="1"/>
  <c r="D41" i="6"/>
  <c r="E38" i="6"/>
  <c r="B39" i="8" s="1"/>
  <c r="C36" i="6"/>
  <c r="C37" i="8" s="1"/>
  <c r="D33" i="6"/>
  <c r="E30" i="6"/>
  <c r="B31" i="8" s="1"/>
  <c r="C28" i="6"/>
  <c r="C29" i="8" s="1"/>
  <c r="D25" i="6"/>
  <c r="E22" i="6"/>
  <c r="B23" i="8" s="1"/>
  <c r="C20" i="6"/>
  <c r="C21" i="8" s="1"/>
  <c r="D17" i="6"/>
  <c r="E14" i="6"/>
  <c r="B15" i="8" s="1"/>
  <c r="C12" i="6"/>
  <c r="C13" i="8" s="1"/>
  <c r="D9" i="6"/>
  <c r="E6" i="6"/>
  <c r="B7" i="8" s="1"/>
  <c r="C4" i="6"/>
  <c r="C5" i="8" s="1"/>
  <c r="D1" i="6"/>
  <c r="C62" i="6"/>
  <c r="E48" i="6"/>
  <c r="C30" i="6"/>
  <c r="C31" i="8" s="1"/>
  <c r="E16" i="6"/>
  <c r="B17" i="8" s="1"/>
  <c r="C59" i="6"/>
  <c r="E45" i="6"/>
  <c r="D32" i="6"/>
  <c r="C19" i="6"/>
  <c r="C20" i="8" s="1"/>
  <c r="E5" i="6"/>
  <c r="B6" i="8" s="1"/>
  <c r="C64" i="6"/>
  <c r="E50" i="6"/>
  <c r="E42" i="6"/>
  <c r="B43" i="8" s="1"/>
  <c r="D29" i="6"/>
  <c r="E18" i="6"/>
  <c r="B19" i="8" s="1"/>
  <c r="D5" i="6"/>
  <c r="E63" i="6"/>
  <c r="C53" i="6"/>
  <c r="C45" i="6"/>
  <c r="E31" i="6"/>
  <c r="B32" i="8" s="1"/>
  <c r="E15" i="6"/>
  <c r="B16" i="8" s="1"/>
  <c r="D63" i="6"/>
  <c r="D55" i="6"/>
  <c r="D47" i="6"/>
  <c r="D39" i="6"/>
  <c r="D31" i="6"/>
  <c r="D23" i="6"/>
  <c r="E12" i="6"/>
  <c r="B13" i="8" s="1"/>
  <c r="D7" i="6"/>
  <c r="C65" i="6"/>
  <c r="D62" i="6"/>
  <c r="E59" i="6"/>
  <c r="C57" i="6"/>
  <c r="D54" i="6"/>
  <c r="E51" i="6"/>
  <c r="C49" i="6"/>
  <c r="D46" i="6"/>
  <c r="E43" i="6"/>
  <c r="B44" i="8" s="1"/>
  <c r="C41" i="6"/>
  <c r="C42" i="8" s="1"/>
  <c r="D38" i="6"/>
  <c r="E35" i="6"/>
  <c r="B36" i="8" s="1"/>
  <c r="C33" i="6"/>
  <c r="C34" i="8" s="1"/>
  <c r="D30" i="6"/>
  <c r="E27" i="6"/>
  <c r="B28" i="8" s="1"/>
  <c r="C25" i="6"/>
  <c r="C26" i="8" s="1"/>
  <c r="D22" i="6"/>
  <c r="E19" i="6"/>
  <c r="B20" i="8" s="1"/>
  <c r="C17" i="6"/>
  <c r="C18" i="8" s="1"/>
  <c r="D14" i="6"/>
  <c r="E11" i="6"/>
  <c r="B12" i="8" s="1"/>
  <c r="C9" i="6"/>
  <c r="C10" i="8" s="1"/>
  <c r="D6" i="6"/>
  <c r="E3" i="6"/>
  <c r="B4" i="8" s="1"/>
  <c r="B60" i="6"/>
  <c r="B36" i="6"/>
  <c r="B20" i="6"/>
  <c r="A52" i="6"/>
  <c r="A32" i="6"/>
  <c r="A20" i="6"/>
  <c r="A8" i="6"/>
  <c r="B59" i="6"/>
  <c r="B55" i="6"/>
  <c r="B51" i="6"/>
  <c r="B47" i="6"/>
  <c r="B43" i="6"/>
  <c r="B39" i="6"/>
  <c r="B35" i="6"/>
  <c r="B31" i="6"/>
  <c r="B27" i="6"/>
  <c r="B23" i="6"/>
  <c r="B19" i="6"/>
  <c r="B15" i="6"/>
  <c r="B11" i="6"/>
  <c r="B7" i="6"/>
  <c r="B3" i="6"/>
  <c r="B52" i="6"/>
  <c r="B28" i="6"/>
  <c r="B12" i="6"/>
  <c r="A48" i="6"/>
  <c r="A36" i="6"/>
  <c r="A24" i="6"/>
  <c r="A16" i="6"/>
  <c r="A12" i="6"/>
  <c r="A4" i="6"/>
  <c r="B63" i="6"/>
  <c r="A63" i="6"/>
  <c r="A59" i="6"/>
  <c r="A55" i="6"/>
  <c r="A51" i="6"/>
  <c r="A47" i="6"/>
  <c r="A43" i="6"/>
  <c r="A39" i="6"/>
  <c r="A35" i="6"/>
  <c r="A31" i="6"/>
  <c r="A27" i="6"/>
  <c r="A23" i="6"/>
  <c r="A19" i="6"/>
  <c r="A15" i="6"/>
  <c r="A11" i="6"/>
  <c r="A7" i="6"/>
  <c r="A3" i="6"/>
  <c r="B48" i="6"/>
  <c r="B24" i="6"/>
  <c r="B54" i="6"/>
  <c r="B42" i="6"/>
  <c r="B30" i="6"/>
  <c r="B22" i="6"/>
  <c r="B18" i="6"/>
  <c r="B14" i="6"/>
  <c r="B10" i="6"/>
  <c r="B6" i="6"/>
  <c r="B2" i="6"/>
  <c r="B64" i="6"/>
  <c r="B40" i="6"/>
  <c r="B16" i="6"/>
  <c r="A56" i="6"/>
  <c r="A40" i="6"/>
  <c r="B58" i="6"/>
  <c r="B50" i="6"/>
  <c r="B38" i="6"/>
  <c r="B2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2" i="6"/>
  <c r="B56" i="6"/>
  <c r="B32" i="6"/>
  <c r="B4" i="6"/>
  <c r="A60" i="6"/>
  <c r="B62" i="6"/>
  <c r="B46" i="6"/>
  <c r="B34" i="6"/>
  <c r="B65" i="6"/>
  <c r="B61" i="6"/>
  <c r="B57" i="6"/>
  <c r="B53" i="6"/>
  <c r="B49" i="6"/>
  <c r="B45" i="6"/>
  <c r="B41" i="6"/>
  <c r="B37" i="6"/>
  <c r="B33" i="6"/>
  <c r="B29" i="6"/>
  <c r="B25" i="6"/>
  <c r="B21" i="6"/>
  <c r="B17" i="6"/>
  <c r="B13" i="6"/>
  <c r="B9" i="6"/>
  <c r="B5" i="6"/>
  <c r="B1" i="6"/>
  <c r="B44" i="6"/>
  <c r="B8" i="6"/>
  <c r="A64" i="6"/>
  <c r="A44" i="6"/>
  <c r="A28" i="6"/>
  <c r="A65" i="6"/>
  <c r="A61" i="6"/>
  <c r="A57" i="6"/>
  <c r="A53" i="6"/>
  <c r="A49" i="6"/>
  <c r="A45" i="6"/>
  <c r="A41" i="6"/>
  <c r="A37" i="6"/>
  <c r="A33" i="6"/>
  <c r="A29" i="6"/>
  <c r="A25" i="6"/>
  <c r="A21" i="6"/>
  <c r="A17" i="6"/>
  <c r="A13" i="6"/>
  <c r="A9" i="6"/>
  <c r="A5" i="6"/>
  <c r="BD2" i="1"/>
  <c r="AW3" i="1"/>
  <c r="BC2" i="1"/>
  <c r="F2" i="1"/>
  <c r="BB2" i="1"/>
  <c r="H29" i="1"/>
  <c r="G29" i="1"/>
  <c r="G32" i="1" s="1"/>
  <c r="X15" i="13" l="1"/>
  <c r="Y15" i="13"/>
  <c r="H16" i="13"/>
  <c r="I17" i="13" s="1"/>
  <c r="J18" i="13" s="1"/>
  <c r="K19" i="13" s="1"/>
  <c r="L20" i="13" s="1"/>
  <c r="M21" i="13" s="1"/>
  <c r="N22" i="13" s="1"/>
  <c r="O23" i="13" s="1"/>
  <c r="Y16" i="13"/>
  <c r="H15" i="13"/>
  <c r="A8" i="13"/>
  <c r="X16" i="13"/>
  <c r="G4" i="8"/>
  <c r="H38" i="8"/>
  <c r="B35" i="12" s="1"/>
  <c r="G38" i="8"/>
  <c r="I30" i="8"/>
  <c r="C27" i="12" s="1"/>
  <c r="G25" i="8"/>
  <c r="H25" i="8"/>
  <c r="B22" i="12" s="1"/>
  <c r="C49" i="8"/>
  <c r="BE5" i="1"/>
  <c r="I42" i="8"/>
  <c r="C39" i="12" s="1"/>
  <c r="H19" i="8"/>
  <c r="B16" i="12" s="1"/>
  <c r="G19" i="8"/>
  <c r="B46" i="8"/>
  <c r="BF2" i="1"/>
  <c r="Q6" i="8"/>
  <c r="H7" i="8"/>
  <c r="B4" i="12" s="1"/>
  <c r="G7" i="8"/>
  <c r="I29" i="8"/>
  <c r="C26" i="12" s="1"/>
  <c r="BF12" i="1"/>
  <c r="B56" i="8"/>
  <c r="B54" i="8"/>
  <c r="BF10" i="1"/>
  <c r="H10" i="8"/>
  <c r="B7" i="12" s="1"/>
  <c r="G10" i="8"/>
  <c r="Q9" i="8"/>
  <c r="I32" i="8"/>
  <c r="C29" i="12" s="1"/>
  <c r="I19" i="8"/>
  <c r="C16" i="12" s="1"/>
  <c r="H40" i="8"/>
  <c r="B37" i="12" s="1"/>
  <c r="G40" i="8"/>
  <c r="G33" i="8"/>
  <c r="H33" i="8"/>
  <c r="B30" i="12" s="1"/>
  <c r="H35" i="8"/>
  <c r="B32" i="12" s="1"/>
  <c r="G35" i="8"/>
  <c r="I22" i="8"/>
  <c r="C19" i="12" s="1"/>
  <c r="B59" i="8"/>
  <c r="BF15" i="1"/>
  <c r="I39" i="8"/>
  <c r="C36" i="12" s="1"/>
  <c r="I18" i="8"/>
  <c r="C15" i="12" s="1"/>
  <c r="Q15" i="12" s="1"/>
  <c r="BF16" i="1"/>
  <c r="B60" i="8"/>
  <c r="I38" i="8"/>
  <c r="C35" i="12" s="1"/>
  <c r="I11" i="8"/>
  <c r="C8" i="12" s="1"/>
  <c r="R10" i="8"/>
  <c r="I14" i="8"/>
  <c r="C11" i="12" s="1"/>
  <c r="R13" i="8"/>
  <c r="H20" i="8"/>
  <c r="B17" i="12" s="1"/>
  <c r="G20" i="8"/>
  <c r="G44" i="8"/>
  <c r="H44" i="8"/>
  <c r="B41" i="12" s="1"/>
  <c r="C66" i="8"/>
  <c r="BE22" i="1"/>
  <c r="C60" i="8"/>
  <c r="BE16" i="1"/>
  <c r="G31" i="8"/>
  <c r="H31" i="8"/>
  <c r="B28" i="12" s="1"/>
  <c r="C53" i="8"/>
  <c r="BE9" i="1"/>
  <c r="I27" i="8"/>
  <c r="C24" i="12" s="1"/>
  <c r="H34" i="8"/>
  <c r="B31" i="12" s="1"/>
  <c r="G34" i="8"/>
  <c r="C56" i="8"/>
  <c r="BE12" i="1"/>
  <c r="G29" i="8"/>
  <c r="H29" i="8"/>
  <c r="B26" i="12" s="1"/>
  <c r="BE3" i="1"/>
  <c r="BG3" i="1" s="1"/>
  <c r="C47" i="8"/>
  <c r="C57" i="8"/>
  <c r="BE13" i="1"/>
  <c r="C55" i="8"/>
  <c r="BE11" i="1"/>
  <c r="I12" i="8"/>
  <c r="C9" i="12" s="1"/>
  <c r="R11" i="8"/>
  <c r="I5" i="8"/>
  <c r="C2" i="12" s="1"/>
  <c r="R4" i="8"/>
  <c r="B47" i="8"/>
  <c r="BF3" i="1"/>
  <c r="BH3" i="1" s="1"/>
  <c r="I8" i="8"/>
  <c r="C5" i="12" s="1"/>
  <c r="R7" i="8"/>
  <c r="B50" i="8"/>
  <c r="BF6" i="1"/>
  <c r="I23" i="8"/>
  <c r="C20" i="12" s="1"/>
  <c r="I26" i="8"/>
  <c r="C23" i="12" s="1"/>
  <c r="H43" i="8"/>
  <c r="B40" i="12" s="1"/>
  <c r="G43" i="8"/>
  <c r="I13" i="8"/>
  <c r="C10" i="12" s="1"/>
  <c r="R12" i="8"/>
  <c r="B55" i="8"/>
  <c r="BF11" i="1"/>
  <c r="H27" i="8"/>
  <c r="B24" i="12" s="1"/>
  <c r="G27" i="8"/>
  <c r="I16" i="8"/>
  <c r="C13" i="12" s="1"/>
  <c r="R15" i="8"/>
  <c r="B58" i="8"/>
  <c r="BF14" i="1"/>
  <c r="H37" i="8"/>
  <c r="B34" i="12" s="1"/>
  <c r="G37" i="8"/>
  <c r="C62" i="8"/>
  <c r="BE18" i="1"/>
  <c r="H30" i="8"/>
  <c r="B27" i="12" s="1"/>
  <c r="G30" i="8"/>
  <c r="H14" i="8"/>
  <c r="B11" i="12" s="1"/>
  <c r="Q13" i="8"/>
  <c r="G14" i="8"/>
  <c r="B65" i="8"/>
  <c r="BF21" i="1"/>
  <c r="H22" i="8"/>
  <c r="G22" i="8"/>
  <c r="G9" i="8"/>
  <c r="Q8" i="8"/>
  <c r="H9" i="8"/>
  <c r="B6" i="12" s="1"/>
  <c r="Q4" i="8"/>
  <c r="H5" i="8"/>
  <c r="B2" i="12" s="1"/>
  <c r="G5" i="8"/>
  <c r="H16" i="8"/>
  <c r="Q15" i="8"/>
  <c r="G16" i="8"/>
  <c r="G17" i="8"/>
  <c r="H17" i="8"/>
  <c r="B14" i="12" s="1"/>
  <c r="I35" i="8"/>
  <c r="C32" i="12" s="1"/>
  <c r="G28" i="8"/>
  <c r="H28" i="8"/>
  <c r="C50" i="8"/>
  <c r="BE6" i="1"/>
  <c r="H13" i="8"/>
  <c r="B10" i="12" s="1"/>
  <c r="G13" i="8"/>
  <c r="Q12" i="8"/>
  <c r="G32" i="8"/>
  <c r="H32" i="8"/>
  <c r="B51" i="8"/>
  <c r="BF7" i="1"/>
  <c r="I31" i="8"/>
  <c r="C28" i="12" s="1"/>
  <c r="H15" i="8"/>
  <c r="B12" i="12" s="1"/>
  <c r="Q14" i="8"/>
  <c r="G15" i="8"/>
  <c r="I37" i="8"/>
  <c r="C34" i="12" s="1"/>
  <c r="I43" i="8"/>
  <c r="C40" i="12" s="1"/>
  <c r="I41" i="8"/>
  <c r="C38" i="12" s="1"/>
  <c r="H41" i="8"/>
  <c r="B38" i="12" s="1"/>
  <c r="G41" i="8"/>
  <c r="H18" i="8"/>
  <c r="B15" i="12" s="1"/>
  <c r="G18" i="8"/>
  <c r="I40" i="8"/>
  <c r="C37" i="12" s="1"/>
  <c r="Q37" i="12" s="1"/>
  <c r="H45" i="8"/>
  <c r="B42" i="12" s="1"/>
  <c r="G45" i="8"/>
  <c r="G21" i="8"/>
  <c r="H21" i="8"/>
  <c r="B18" i="12" s="1"/>
  <c r="I28" i="8"/>
  <c r="C25" i="12" s="1"/>
  <c r="BF4" i="1"/>
  <c r="B48" i="8"/>
  <c r="I36" i="8"/>
  <c r="C33" i="12" s="1"/>
  <c r="Q33" i="12" s="1"/>
  <c r="BF8" i="1"/>
  <c r="B52" i="8"/>
  <c r="C65" i="8"/>
  <c r="BE21" i="1"/>
  <c r="C61" i="8"/>
  <c r="I61" i="8" s="1"/>
  <c r="C58" i="12" s="1"/>
  <c r="BE17" i="1"/>
  <c r="H42" i="8"/>
  <c r="B39" i="12" s="1"/>
  <c r="G42" i="8"/>
  <c r="B53" i="8"/>
  <c r="BF9" i="1"/>
  <c r="I6" i="8"/>
  <c r="C3" i="12" s="1"/>
  <c r="R5" i="8"/>
  <c r="Q11" i="8"/>
  <c r="H12" i="8"/>
  <c r="B9" i="12" s="1"/>
  <c r="G12" i="8"/>
  <c r="G6" i="8"/>
  <c r="Q5" i="8"/>
  <c r="H6" i="8"/>
  <c r="B3" i="12" s="1"/>
  <c r="I21" i="8"/>
  <c r="C18" i="12" s="1"/>
  <c r="B63" i="8"/>
  <c r="BF19" i="1"/>
  <c r="BE15" i="1"/>
  <c r="C59" i="8"/>
  <c r="I24" i="8"/>
  <c r="C21" i="12" s="1"/>
  <c r="Q21" i="12" s="1"/>
  <c r="B66" i="8"/>
  <c r="BF22" i="1"/>
  <c r="B61" i="8"/>
  <c r="BF17" i="1"/>
  <c r="I33" i="8"/>
  <c r="C30" i="12" s="1"/>
  <c r="B62" i="8"/>
  <c r="BF18" i="1"/>
  <c r="H8" i="8"/>
  <c r="B5" i="12" s="1"/>
  <c r="Q7" i="8"/>
  <c r="G8" i="8"/>
  <c r="I25" i="8"/>
  <c r="C22" i="12" s="1"/>
  <c r="Q22" i="12" s="1"/>
  <c r="I10" i="8"/>
  <c r="C7" i="12" s="1"/>
  <c r="R9" i="8"/>
  <c r="C46" i="8"/>
  <c r="BE2" i="1"/>
  <c r="B49" i="8"/>
  <c r="BF5" i="1"/>
  <c r="H39" i="8"/>
  <c r="G39" i="8"/>
  <c r="BE7" i="1"/>
  <c r="C51" i="8"/>
  <c r="B57" i="8"/>
  <c r="BF13" i="1"/>
  <c r="C64" i="8"/>
  <c r="BE20" i="1"/>
  <c r="I17" i="8"/>
  <c r="C14" i="12" s="1"/>
  <c r="C52" i="8"/>
  <c r="BE8" i="1"/>
  <c r="I44" i="8"/>
  <c r="C41" i="12" s="1"/>
  <c r="I9" i="8"/>
  <c r="C6" i="12" s="1"/>
  <c r="R8" i="8"/>
  <c r="I34" i="8"/>
  <c r="C31" i="12" s="1"/>
  <c r="Q31" i="12" s="1"/>
  <c r="C54" i="8"/>
  <c r="BE10" i="1"/>
  <c r="BE19" i="1"/>
  <c r="C63" i="8"/>
  <c r="G36" i="8"/>
  <c r="H36" i="8"/>
  <c r="B33" i="12" s="1"/>
  <c r="C58" i="8"/>
  <c r="I58" i="8" s="1"/>
  <c r="C55" i="12" s="1"/>
  <c r="BE14" i="1"/>
  <c r="BF20" i="1"/>
  <c r="B64" i="8"/>
  <c r="I20" i="8"/>
  <c r="C17" i="12" s="1"/>
  <c r="G23" i="8"/>
  <c r="H23" i="8"/>
  <c r="B20" i="12" s="1"/>
  <c r="I45" i="8"/>
  <c r="C42" i="12" s="1"/>
  <c r="G24" i="8"/>
  <c r="H24" i="8"/>
  <c r="B21" i="12" s="1"/>
  <c r="H26" i="8"/>
  <c r="B23" i="12" s="1"/>
  <c r="G26" i="8"/>
  <c r="C48" i="8"/>
  <c r="BE4" i="1"/>
  <c r="I15" i="8"/>
  <c r="C12" i="12" s="1"/>
  <c r="R14" i="8"/>
  <c r="H11" i="8"/>
  <c r="B8" i="12" s="1"/>
  <c r="Q10" i="8"/>
  <c r="G11" i="8"/>
  <c r="I7" i="8"/>
  <c r="C4" i="12" s="1"/>
  <c r="R6" i="8"/>
  <c r="F17" i="9"/>
  <c r="W15" i="9"/>
  <c r="W16" i="9"/>
  <c r="N17" i="9"/>
  <c r="AE7" i="8"/>
  <c r="AE10" i="8"/>
  <c r="AE6" i="8"/>
  <c r="AE8" i="8"/>
  <c r="AE9" i="8"/>
  <c r="AE5" i="8"/>
  <c r="AA12" i="8"/>
  <c r="AA8" i="8"/>
  <c r="AA9" i="8"/>
  <c r="AA11" i="8"/>
  <c r="AA5" i="8"/>
  <c r="AA6" i="8"/>
  <c r="AA7" i="8"/>
  <c r="AA10" i="8"/>
  <c r="AA13" i="8"/>
  <c r="O16" i="8"/>
  <c r="P16" i="8" s="1"/>
  <c r="S16" i="8" s="1"/>
  <c r="W16" i="8" s="1"/>
  <c r="AW4" i="1"/>
  <c r="H32" i="1"/>
  <c r="G19" i="1" s="1"/>
  <c r="H20" i="1" s="1"/>
  <c r="G35" i="1"/>
  <c r="H35" i="1"/>
  <c r="G22" i="1" s="1"/>
  <c r="G31" i="1"/>
  <c r="H31" i="1" s="1"/>
  <c r="G18" i="1" s="1"/>
  <c r="G30" i="1"/>
  <c r="H30" i="1" s="1"/>
  <c r="H36" i="1"/>
  <c r="G34" i="1"/>
  <c r="H34" i="1" s="1"/>
  <c r="G21" i="1" s="1"/>
  <c r="G33" i="1"/>
  <c r="H33" i="1"/>
  <c r="G36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3" i="1"/>
  <c r="H2" i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Z15" i="13" l="1"/>
  <c r="I16" i="13"/>
  <c r="J17" i="13" s="1"/>
  <c r="K18" i="13" s="1"/>
  <c r="L19" i="13" s="1"/>
  <c r="M20" i="13" s="1"/>
  <c r="N21" i="13" s="1"/>
  <c r="O22" i="13" s="1"/>
  <c r="Z16" i="13"/>
  <c r="I15" i="13"/>
  <c r="A7" i="13"/>
  <c r="Q34" i="12"/>
  <c r="Q32" i="12"/>
  <c r="Q9" i="12"/>
  <c r="P28" i="12"/>
  <c r="P30" i="12"/>
  <c r="P7" i="12"/>
  <c r="P5" i="12"/>
  <c r="P8" i="12"/>
  <c r="Q10" i="12"/>
  <c r="Q5" i="12"/>
  <c r="Q36" i="12"/>
  <c r="Q27" i="12"/>
  <c r="P6" i="12"/>
  <c r="Q6" i="12"/>
  <c r="P12" i="12"/>
  <c r="P10" i="12"/>
  <c r="Q11" i="12"/>
  <c r="P37" i="12"/>
  <c r="Q30" i="12"/>
  <c r="Q25" i="12"/>
  <c r="Q28" i="12"/>
  <c r="Q13" i="12"/>
  <c r="P31" i="12"/>
  <c r="Q16" i="12"/>
  <c r="P35" i="12"/>
  <c r="Q7" i="12"/>
  <c r="M16" i="8"/>
  <c r="B13" i="12"/>
  <c r="P13" i="12" s="1"/>
  <c r="M22" i="8"/>
  <c r="B19" i="12"/>
  <c r="P19" i="12" s="1"/>
  <c r="Q23" i="12"/>
  <c r="Q24" i="12"/>
  <c r="Q8" i="12"/>
  <c r="Q19" i="12"/>
  <c r="Q29" i="12"/>
  <c r="Q26" i="12"/>
  <c r="Q12" i="12"/>
  <c r="Q17" i="12"/>
  <c r="Q18" i="12"/>
  <c r="Q3" i="12"/>
  <c r="I3" i="12"/>
  <c r="I4" i="12" s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M28" i="8"/>
  <c r="B25" i="12"/>
  <c r="P24" i="12"/>
  <c r="Q20" i="12"/>
  <c r="I2" i="12"/>
  <c r="Q2" i="12"/>
  <c r="Q35" i="12"/>
  <c r="Q4" i="12"/>
  <c r="Q14" i="12"/>
  <c r="M39" i="8"/>
  <c r="B36" i="12"/>
  <c r="P36" i="12" s="1"/>
  <c r="P3" i="12"/>
  <c r="M32" i="8"/>
  <c r="B29" i="12"/>
  <c r="P29" i="12" s="1"/>
  <c r="H2" i="12"/>
  <c r="M2" i="12" s="1"/>
  <c r="P2" i="12"/>
  <c r="P32" i="12"/>
  <c r="P4" i="12"/>
  <c r="M27" i="8"/>
  <c r="M26" i="8"/>
  <c r="M42" i="8"/>
  <c r="M36" i="8"/>
  <c r="M12" i="8"/>
  <c r="I52" i="8"/>
  <c r="C49" i="12" s="1"/>
  <c r="I54" i="8"/>
  <c r="C51" i="12" s="1"/>
  <c r="M13" i="8"/>
  <c r="M41" i="8"/>
  <c r="AA14" i="8"/>
  <c r="AE11" i="8"/>
  <c r="V5" i="8"/>
  <c r="I63" i="8"/>
  <c r="C60" i="12" s="1"/>
  <c r="M8" i="8"/>
  <c r="M29" i="8"/>
  <c r="R16" i="8"/>
  <c r="V16" i="8" s="1"/>
  <c r="Q16" i="8"/>
  <c r="U16" i="8" s="1"/>
  <c r="I57" i="8"/>
  <c r="C54" i="12" s="1"/>
  <c r="M11" i="8"/>
  <c r="M34" i="8"/>
  <c r="I51" i="8"/>
  <c r="C48" i="12" s="1"/>
  <c r="M21" i="8"/>
  <c r="M17" i="8"/>
  <c r="T4" i="8"/>
  <c r="I66" i="8"/>
  <c r="C63" i="12" s="1"/>
  <c r="Q58" i="12" s="1"/>
  <c r="M38" i="8"/>
  <c r="V12" i="8"/>
  <c r="V14" i="8"/>
  <c r="V11" i="8"/>
  <c r="V9" i="8"/>
  <c r="M23" i="8"/>
  <c r="I59" i="8"/>
  <c r="C56" i="12" s="1"/>
  <c r="M9" i="8"/>
  <c r="M43" i="8"/>
  <c r="I55" i="8"/>
  <c r="C52" i="12" s="1"/>
  <c r="I53" i="8"/>
  <c r="C50" i="12" s="1"/>
  <c r="V10" i="8"/>
  <c r="M35" i="8"/>
  <c r="G56" i="8"/>
  <c r="H56" i="8"/>
  <c r="B53" i="12" s="1"/>
  <c r="H46" i="8"/>
  <c r="B43" i="12" s="1"/>
  <c r="P43" i="12" s="1"/>
  <c r="G46" i="8"/>
  <c r="M25" i="8"/>
  <c r="M18" i="8"/>
  <c r="H51" i="8"/>
  <c r="B48" i="12" s="1"/>
  <c r="G51" i="8"/>
  <c r="I50" i="8"/>
  <c r="C47" i="12" s="1"/>
  <c r="T8" i="8"/>
  <c r="U8" i="8"/>
  <c r="U13" i="8"/>
  <c r="T13" i="8"/>
  <c r="BH4" i="1"/>
  <c r="BH5" i="1" s="1"/>
  <c r="BH6" i="1" s="1"/>
  <c r="BH7" i="1" s="1"/>
  <c r="BH8" i="1" s="1"/>
  <c r="BH9" i="1" s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H20" i="1" s="1"/>
  <c r="BH21" i="1" s="1"/>
  <c r="BH22" i="1" s="1"/>
  <c r="BH23" i="1" s="1"/>
  <c r="I56" i="8"/>
  <c r="C53" i="12" s="1"/>
  <c r="Q53" i="12" s="1"/>
  <c r="M44" i="8"/>
  <c r="M33" i="8"/>
  <c r="T10" i="8"/>
  <c r="U10" i="8"/>
  <c r="V8" i="8"/>
  <c r="M14" i="8"/>
  <c r="M37" i="8"/>
  <c r="H47" i="8"/>
  <c r="B44" i="12" s="1"/>
  <c r="G47" i="8"/>
  <c r="M31" i="8"/>
  <c r="V7" i="8"/>
  <c r="V6" i="8"/>
  <c r="M24" i="8"/>
  <c r="I64" i="8"/>
  <c r="C61" i="12" s="1"/>
  <c r="H61" i="8"/>
  <c r="G61" i="8"/>
  <c r="H63" i="8"/>
  <c r="B60" i="12" s="1"/>
  <c r="G63" i="8"/>
  <c r="U11" i="8"/>
  <c r="T11" i="8"/>
  <c r="H48" i="8"/>
  <c r="B45" i="12" s="1"/>
  <c r="G48" i="8"/>
  <c r="U15" i="8"/>
  <c r="T15" i="8"/>
  <c r="G55" i="8"/>
  <c r="H55" i="8"/>
  <c r="B52" i="12" s="1"/>
  <c r="I47" i="8"/>
  <c r="C44" i="12" s="1"/>
  <c r="H59" i="8"/>
  <c r="G59" i="8"/>
  <c r="U9" i="8"/>
  <c r="T9" i="8"/>
  <c r="M19" i="8"/>
  <c r="H49" i="8"/>
  <c r="B46" i="12" s="1"/>
  <c r="G49" i="8"/>
  <c r="U7" i="8"/>
  <c r="T7" i="8"/>
  <c r="M45" i="8"/>
  <c r="U14" i="8"/>
  <c r="T14" i="8"/>
  <c r="H58" i="8"/>
  <c r="G58" i="8"/>
  <c r="BG4" i="1"/>
  <c r="BI3" i="1"/>
  <c r="M20" i="8"/>
  <c r="H60" i="8"/>
  <c r="B57" i="12" s="1"/>
  <c r="G60" i="8"/>
  <c r="H64" i="8"/>
  <c r="B61" i="12" s="1"/>
  <c r="G64" i="8"/>
  <c r="H57" i="8"/>
  <c r="B54" i="12" s="1"/>
  <c r="G57" i="8"/>
  <c r="H66" i="8"/>
  <c r="B63" i="12" s="1"/>
  <c r="G66" i="8"/>
  <c r="M15" i="8"/>
  <c r="U12" i="8"/>
  <c r="T12" i="8"/>
  <c r="M30" i="8"/>
  <c r="V15" i="8"/>
  <c r="I60" i="8"/>
  <c r="C57" i="12" s="1"/>
  <c r="M40" i="8"/>
  <c r="M10" i="8"/>
  <c r="M7" i="8"/>
  <c r="I46" i="8"/>
  <c r="C43" i="12" s="1"/>
  <c r="Q42" i="12" s="1"/>
  <c r="M6" i="8"/>
  <c r="I65" i="8"/>
  <c r="C62" i="12" s="1"/>
  <c r="H50" i="8"/>
  <c r="B47" i="12" s="1"/>
  <c r="G50" i="8"/>
  <c r="V13" i="8"/>
  <c r="U6" i="8"/>
  <c r="T6" i="8"/>
  <c r="I48" i="8"/>
  <c r="C45" i="12" s="1"/>
  <c r="G62" i="8"/>
  <c r="H62" i="8"/>
  <c r="B59" i="12" s="1"/>
  <c r="U5" i="8"/>
  <c r="T5" i="8"/>
  <c r="H53" i="8"/>
  <c r="B50" i="12" s="1"/>
  <c r="G53" i="8"/>
  <c r="G52" i="8"/>
  <c r="H52" i="8"/>
  <c r="G65" i="8"/>
  <c r="H65" i="8"/>
  <c r="B62" i="12" s="1"/>
  <c r="I62" i="8"/>
  <c r="C59" i="12" s="1"/>
  <c r="G54" i="8"/>
  <c r="H54" i="8"/>
  <c r="I49" i="8"/>
  <c r="C46" i="12" s="1"/>
  <c r="Q46" i="12" s="1"/>
  <c r="O18" i="9"/>
  <c r="G18" i="9"/>
  <c r="X16" i="9"/>
  <c r="X15" i="9"/>
  <c r="O17" i="8"/>
  <c r="P17" i="8" s="1"/>
  <c r="H23" i="1"/>
  <c r="G17" i="1"/>
  <c r="H17" i="1" s="1"/>
  <c r="AW5" i="1"/>
  <c r="H19" i="1"/>
  <c r="H21" i="1"/>
  <c r="H22" i="1"/>
  <c r="AZ2" i="1"/>
  <c r="AU3" i="1"/>
  <c r="AR17" i="1"/>
  <c r="AR18" i="1" s="1"/>
  <c r="AR19" i="1" s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AO2" i="1"/>
  <c r="AT23" i="1" s="1"/>
  <c r="AO3" i="1"/>
  <c r="AO4" i="1"/>
  <c r="AO5" i="1"/>
  <c r="AO6" i="1"/>
  <c r="AO7" i="1"/>
  <c r="AO8" i="1"/>
  <c r="AQ8" i="1" s="1"/>
  <c r="AO9" i="1"/>
  <c r="AO10" i="1"/>
  <c r="AO11" i="1"/>
  <c r="AO12" i="1"/>
  <c r="AO13" i="1"/>
  <c r="AO14" i="1"/>
  <c r="AO15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2" i="1"/>
  <c r="J16" i="13" l="1"/>
  <c r="K17" i="13" s="1"/>
  <c r="L18" i="13" s="1"/>
  <c r="M19" i="13" s="1"/>
  <c r="N20" i="13" s="1"/>
  <c r="O21" i="13" s="1"/>
  <c r="AA16" i="13"/>
  <c r="AA15" i="13"/>
  <c r="J15" i="13"/>
  <c r="A6" i="13"/>
  <c r="P16" i="12"/>
  <c r="P45" i="12"/>
  <c r="Q54" i="12"/>
  <c r="Q44" i="12"/>
  <c r="P53" i="12"/>
  <c r="Q56" i="12"/>
  <c r="P25" i="12"/>
  <c r="Q39" i="12"/>
  <c r="P15" i="12"/>
  <c r="M54" i="8"/>
  <c r="B51" i="12"/>
  <c r="Q57" i="12"/>
  <c r="P52" i="12"/>
  <c r="Q47" i="12"/>
  <c r="Q51" i="12"/>
  <c r="P14" i="12"/>
  <c r="Q41" i="12"/>
  <c r="P9" i="12"/>
  <c r="P34" i="12"/>
  <c r="P54" i="12"/>
  <c r="P46" i="12"/>
  <c r="Q49" i="12"/>
  <c r="Q40" i="12"/>
  <c r="Q38" i="12"/>
  <c r="P40" i="12"/>
  <c r="P20" i="12"/>
  <c r="P21" i="12"/>
  <c r="P48" i="12"/>
  <c r="Q48" i="12"/>
  <c r="H3" i="12"/>
  <c r="P41" i="12"/>
  <c r="I44" i="12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P38" i="12"/>
  <c r="P17" i="12"/>
  <c r="P33" i="12"/>
  <c r="P11" i="12"/>
  <c r="P22" i="12"/>
  <c r="M59" i="8"/>
  <c r="B56" i="12"/>
  <c r="M58" i="8"/>
  <c r="B55" i="12"/>
  <c r="M61" i="8"/>
  <c r="B58" i="12"/>
  <c r="P58" i="12" s="1"/>
  <c r="Q50" i="12"/>
  <c r="P18" i="12"/>
  <c r="P27" i="12"/>
  <c r="P39" i="12"/>
  <c r="P42" i="12"/>
  <c r="M52" i="8"/>
  <c r="B49" i="12"/>
  <c r="P49" i="12" s="1"/>
  <c r="Q45" i="12"/>
  <c r="Q43" i="12"/>
  <c r="Q52" i="12"/>
  <c r="P26" i="12"/>
  <c r="Q55" i="12"/>
  <c r="P23" i="12"/>
  <c r="X14" i="8"/>
  <c r="M55" i="8"/>
  <c r="M53" i="8"/>
  <c r="T16" i="8"/>
  <c r="X16" i="8" s="1"/>
  <c r="M51" i="8"/>
  <c r="M57" i="8"/>
  <c r="X5" i="8"/>
  <c r="M64" i="8"/>
  <c r="S17" i="8"/>
  <c r="W17" i="8" s="1"/>
  <c r="Q17" i="8"/>
  <c r="R17" i="8"/>
  <c r="V17" i="8" s="1"/>
  <c r="M63" i="8"/>
  <c r="M65" i="8"/>
  <c r="M48" i="8"/>
  <c r="M66" i="8"/>
  <c r="Z5" i="8"/>
  <c r="AD11" i="8"/>
  <c r="X8" i="8"/>
  <c r="X10" i="8"/>
  <c r="X7" i="8"/>
  <c r="M62" i="8"/>
  <c r="M50" i="8"/>
  <c r="BG5" i="1"/>
  <c r="BI4" i="1"/>
  <c r="Y10" i="8"/>
  <c r="AC10" i="8"/>
  <c r="Z10" i="8"/>
  <c r="AD10" i="8"/>
  <c r="Y5" i="8"/>
  <c r="AC5" i="8"/>
  <c r="X9" i="8"/>
  <c r="X11" i="8"/>
  <c r="Z11" i="8"/>
  <c r="Z12" i="8"/>
  <c r="Z13" i="8"/>
  <c r="Y7" i="8"/>
  <c r="AC7" i="8"/>
  <c r="Y9" i="8"/>
  <c r="AC9" i="8"/>
  <c r="X15" i="8"/>
  <c r="AC11" i="8"/>
  <c r="Y11" i="8"/>
  <c r="Z6" i="8"/>
  <c r="AD6" i="8"/>
  <c r="AD5" i="8"/>
  <c r="Z8" i="8"/>
  <c r="AD8" i="8"/>
  <c r="Z14" i="8"/>
  <c r="X6" i="8"/>
  <c r="Z7" i="8"/>
  <c r="AD7" i="8"/>
  <c r="M47" i="8"/>
  <c r="X13" i="8"/>
  <c r="M46" i="8"/>
  <c r="Z9" i="8"/>
  <c r="Y12" i="8"/>
  <c r="M56" i="8"/>
  <c r="Y6" i="8"/>
  <c r="AC6" i="8"/>
  <c r="M60" i="8"/>
  <c r="Y13" i="8"/>
  <c r="X12" i="8"/>
  <c r="Y14" i="8"/>
  <c r="M49" i="8"/>
  <c r="AC8" i="8"/>
  <c r="Y8" i="8"/>
  <c r="AD9" i="8"/>
  <c r="H19" i="9"/>
  <c r="Y15" i="9"/>
  <c r="Y16" i="9"/>
  <c r="O18" i="8"/>
  <c r="P18" i="8" s="1"/>
  <c r="H18" i="1"/>
  <c r="BA17" i="1"/>
  <c r="BA18" i="1" s="1"/>
  <c r="BA19" i="1" s="1"/>
  <c r="AW6" i="1"/>
  <c r="AT9" i="1"/>
  <c r="AT7" i="1"/>
  <c r="AT12" i="1"/>
  <c r="AT10" i="1"/>
  <c r="AT15" i="1"/>
  <c r="AT11" i="1"/>
  <c r="AT13" i="1"/>
  <c r="AT5" i="1"/>
  <c r="AT4" i="1"/>
  <c r="AQ9" i="1"/>
  <c r="AT3" i="1"/>
  <c r="AQ13" i="1"/>
  <c r="AQ15" i="1"/>
  <c r="AT8" i="1"/>
  <c r="AQ5" i="1"/>
  <c r="AT14" i="1"/>
  <c r="AT6" i="1"/>
  <c r="AQ7" i="1"/>
  <c r="AQ2" i="1"/>
  <c r="AQ10" i="1"/>
  <c r="AQ3" i="1"/>
  <c r="AQ11" i="1"/>
  <c r="AQ4" i="1"/>
  <c r="AQ12" i="1"/>
  <c r="AQ6" i="1"/>
  <c r="AQ14" i="1"/>
  <c r="AU4" i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R20" i="1"/>
  <c r="AB16" i="13" l="1"/>
  <c r="AB15" i="13"/>
  <c r="K16" i="13"/>
  <c r="L17" i="13" s="1"/>
  <c r="M18" i="13" s="1"/>
  <c r="N19" i="13" s="1"/>
  <c r="O20" i="13" s="1"/>
  <c r="K15" i="13"/>
  <c r="A5" i="13"/>
  <c r="P47" i="12"/>
  <c r="P51" i="12"/>
  <c r="P50" i="12"/>
  <c r="P55" i="12"/>
  <c r="P56" i="12"/>
  <c r="P57" i="12"/>
  <c r="H4" i="12"/>
  <c r="M3" i="12"/>
  <c r="G3" i="12" s="1"/>
  <c r="P44" i="12"/>
  <c r="Z15" i="8"/>
  <c r="AD12" i="8"/>
  <c r="AA15" i="8"/>
  <c r="AE12" i="8"/>
  <c r="S18" i="8"/>
  <c r="W18" i="8" s="1"/>
  <c r="AE13" i="8" s="1"/>
  <c r="R18" i="8"/>
  <c r="V18" i="8" s="1"/>
  <c r="Q18" i="8"/>
  <c r="U17" i="8"/>
  <c r="T17" i="8"/>
  <c r="X17" i="8" s="1"/>
  <c r="AF12" i="8" s="1"/>
  <c r="AG12" i="8" s="1"/>
  <c r="AB10" i="8"/>
  <c r="AB12" i="8"/>
  <c r="AB14" i="8"/>
  <c r="AB9" i="8"/>
  <c r="AF9" i="8"/>
  <c r="AG9" i="8" s="1"/>
  <c r="AB7" i="8"/>
  <c r="AF8" i="8"/>
  <c r="AG8" i="8" s="1"/>
  <c r="AB13" i="8"/>
  <c r="AF7" i="8"/>
  <c r="AG7" i="8" s="1"/>
  <c r="AB8" i="8"/>
  <c r="AF5" i="8"/>
  <c r="AG5" i="8" s="1"/>
  <c r="AB6" i="8"/>
  <c r="AF6" i="8"/>
  <c r="AG6" i="8" s="1"/>
  <c r="AB5" i="8"/>
  <c r="AF11" i="8"/>
  <c r="AG11" i="8" s="1"/>
  <c r="AB11" i="8"/>
  <c r="BG6" i="1"/>
  <c r="BI5" i="1"/>
  <c r="AF10" i="8"/>
  <c r="AG10" i="8" s="1"/>
  <c r="I20" i="9"/>
  <c r="Z16" i="9"/>
  <c r="Z15" i="9"/>
  <c r="O19" i="8"/>
  <c r="P19" i="8" s="1"/>
  <c r="AW7" i="1"/>
  <c r="BA20" i="1"/>
  <c r="AR21" i="1"/>
  <c r="B2" i="1"/>
  <c r="AC16" i="13" l="1"/>
  <c r="AC15" i="13"/>
  <c r="L16" i="13"/>
  <c r="M17" i="13" s="1"/>
  <c r="N18" i="13" s="1"/>
  <c r="O19" i="13" s="1"/>
  <c r="A4" i="13"/>
  <c r="L15" i="13"/>
  <c r="M4" i="12"/>
  <c r="G4" i="12" s="1"/>
  <c r="H5" i="12"/>
  <c r="AB15" i="8"/>
  <c r="AD13" i="8"/>
  <c r="Z16" i="8"/>
  <c r="S19" i="8"/>
  <c r="W19" i="8" s="1"/>
  <c r="AA17" i="8" s="1"/>
  <c r="Q19" i="8"/>
  <c r="R19" i="8"/>
  <c r="V19" i="8" s="1"/>
  <c r="AC12" i="8"/>
  <c r="Y15" i="8"/>
  <c r="U18" i="8"/>
  <c r="T18" i="8"/>
  <c r="X18" i="8" s="1"/>
  <c r="AB16" i="8" s="1"/>
  <c r="AA16" i="8"/>
  <c r="BG7" i="1"/>
  <c r="BI6" i="1"/>
  <c r="J21" i="9"/>
  <c r="AA15" i="9"/>
  <c r="AA16" i="9"/>
  <c r="O20" i="8"/>
  <c r="P20" i="8" s="1"/>
  <c r="AW8" i="1"/>
  <c r="BA21" i="1"/>
  <c r="B6" i="1"/>
  <c r="B14" i="1"/>
  <c r="B7" i="1"/>
  <c r="F7" i="1" s="1"/>
  <c r="B15" i="1"/>
  <c r="B23" i="1"/>
  <c r="B8" i="1"/>
  <c r="B3" i="1"/>
  <c r="F3" i="1" s="1"/>
  <c r="AV3" i="1" s="1"/>
  <c r="B9" i="1"/>
  <c r="B10" i="1"/>
  <c r="B11" i="1"/>
  <c r="F11" i="1" s="1"/>
  <c r="B4" i="1"/>
  <c r="B12" i="1"/>
  <c r="F12" i="1" s="1"/>
  <c r="B5" i="1"/>
  <c r="F5" i="1" s="1"/>
  <c r="B13" i="1"/>
  <c r="AR22" i="1"/>
  <c r="AD16" i="13" l="1"/>
  <c r="AD15" i="13"/>
  <c r="M16" i="13"/>
  <c r="N17" i="13" s="1"/>
  <c r="O18" i="13" s="1"/>
  <c r="A3" i="13"/>
  <c r="O15" i="13" s="1"/>
  <c r="M5" i="12"/>
  <c r="G5" i="12" s="1"/>
  <c r="H6" i="12"/>
  <c r="U19" i="8"/>
  <c r="T19" i="8"/>
  <c r="X19" i="8" s="1"/>
  <c r="AB17" i="8" s="1"/>
  <c r="AF13" i="8"/>
  <c r="AG13" i="8" s="1"/>
  <c r="AE14" i="8"/>
  <c r="S20" i="8"/>
  <c r="W20" i="8" s="1"/>
  <c r="Q20" i="8"/>
  <c r="R20" i="8"/>
  <c r="V20" i="8" s="1"/>
  <c r="Y16" i="8"/>
  <c r="AC13" i="8"/>
  <c r="Z17" i="8"/>
  <c r="AD14" i="8"/>
  <c r="BG8" i="1"/>
  <c r="BI7" i="1"/>
  <c r="K22" i="9"/>
  <c r="AB15" i="9"/>
  <c r="AB16" i="9"/>
  <c r="O21" i="8"/>
  <c r="P21" i="8" s="1"/>
  <c r="F15" i="1"/>
  <c r="F13" i="1"/>
  <c r="F8" i="1"/>
  <c r="AW9" i="1"/>
  <c r="F9" i="1"/>
  <c r="F4" i="1"/>
  <c r="AV4" i="1" s="1"/>
  <c r="F14" i="1"/>
  <c r="F10" i="1"/>
  <c r="F6" i="1"/>
  <c r="BA22" i="1"/>
  <c r="AR23" i="1"/>
  <c r="V2" i="1"/>
  <c r="V3" i="1"/>
  <c r="U2" i="1" s="1"/>
  <c r="V4" i="1"/>
  <c r="U3" i="1" s="1"/>
  <c r="T2" i="1" s="1"/>
  <c r="V5" i="1"/>
  <c r="U4" i="1" s="1"/>
  <c r="T3" i="1" s="1"/>
  <c r="S2" i="1" s="1"/>
  <c r="V6" i="1"/>
  <c r="U5" i="1" s="1"/>
  <c r="T4" i="1" s="1"/>
  <c r="S3" i="1" s="1"/>
  <c r="R2" i="1" s="1"/>
  <c r="A30" i="1"/>
  <c r="A29" i="1" s="1"/>
  <c r="A28" i="1" s="1"/>
  <c r="A27" i="1" s="1"/>
  <c r="C2" i="1"/>
  <c r="C3" i="1"/>
  <c r="C4" i="1"/>
  <c r="C5" i="1"/>
  <c r="C6" i="1"/>
  <c r="J6" i="1" s="1"/>
  <c r="C7" i="1"/>
  <c r="A7" i="1"/>
  <c r="G26" i="3"/>
  <c r="G25" i="3"/>
  <c r="G24" i="3"/>
  <c r="F26" i="3"/>
  <c r="I23" i="1" s="1"/>
  <c r="AP23" i="1" s="1"/>
  <c r="F25" i="3"/>
  <c r="I22" i="1" s="1"/>
  <c r="AP22" i="1" s="1"/>
  <c r="F24" i="3"/>
  <c r="I21" i="1" s="1"/>
  <c r="AP21" i="1" s="1"/>
  <c r="F23" i="3"/>
  <c r="I20" i="1" s="1"/>
  <c r="AP20" i="1" s="1"/>
  <c r="F22" i="3"/>
  <c r="I19" i="1" s="1"/>
  <c r="AP19" i="1" s="1"/>
  <c r="F21" i="3"/>
  <c r="F20" i="3"/>
  <c r="F19" i="3"/>
  <c r="F18" i="3"/>
  <c r="F17" i="3"/>
  <c r="F16" i="3"/>
  <c r="F15" i="3"/>
  <c r="F14" i="3"/>
  <c r="F13" i="3"/>
  <c r="N15" i="13" l="1"/>
  <c r="M15" i="13"/>
  <c r="M6" i="12"/>
  <c r="G6" i="12" s="1"/>
  <c r="H7" i="12"/>
  <c r="AF14" i="8"/>
  <c r="AG14" i="8" s="1"/>
  <c r="T20" i="8"/>
  <c r="X20" i="8" s="1"/>
  <c r="U20" i="8"/>
  <c r="Y18" i="8" s="1"/>
  <c r="AA18" i="8"/>
  <c r="Z18" i="8"/>
  <c r="S21" i="8"/>
  <c r="W21" i="8" s="1"/>
  <c r="Q21" i="8"/>
  <c r="R21" i="8"/>
  <c r="V21" i="8" s="1"/>
  <c r="AD15" i="8"/>
  <c r="AE15" i="8"/>
  <c r="AC14" i="8"/>
  <c r="Y17" i="8"/>
  <c r="BG9" i="1"/>
  <c r="BI8" i="1"/>
  <c r="L23" i="9"/>
  <c r="AC15" i="9"/>
  <c r="AC16" i="9"/>
  <c r="O22" i="8"/>
  <c r="P22" i="8" s="1"/>
  <c r="AW10" i="1"/>
  <c r="AV5" i="1"/>
  <c r="BA23" i="1"/>
  <c r="J7" i="1"/>
  <c r="J3" i="1"/>
  <c r="AY3" i="1" s="1"/>
  <c r="AJ22" i="1"/>
  <c r="AK23" i="1"/>
  <c r="AI21" i="1"/>
  <c r="W21" i="1"/>
  <c r="X22" i="1" s="1"/>
  <c r="Y23" i="1" s="1"/>
  <c r="AJ21" i="1"/>
  <c r="AL23" i="1"/>
  <c r="AK22" i="1"/>
  <c r="AI20" i="1"/>
  <c r="W20" i="1"/>
  <c r="X21" i="1" s="1"/>
  <c r="Y22" i="1" s="1"/>
  <c r="Z23" i="1" s="1"/>
  <c r="AI23" i="1"/>
  <c r="W23" i="1"/>
  <c r="AI22" i="1"/>
  <c r="AJ23" i="1"/>
  <c r="W22" i="1"/>
  <c r="X23" i="1" s="1"/>
  <c r="I7" i="1"/>
  <c r="J5" i="1"/>
  <c r="J4" i="1"/>
  <c r="F35" i="2"/>
  <c r="G23" i="3" s="1"/>
  <c r="F34" i="2"/>
  <c r="G22" i="3" s="1"/>
  <c r="F33" i="2"/>
  <c r="F32" i="2"/>
  <c r="F31" i="2"/>
  <c r="F30" i="2"/>
  <c r="F29" i="2"/>
  <c r="F28" i="2"/>
  <c r="F27" i="2"/>
  <c r="F26" i="2"/>
  <c r="F25" i="2"/>
  <c r="F24" i="2"/>
  <c r="I9" i="1" s="1"/>
  <c r="AP9" i="1" s="1"/>
  <c r="F23" i="2"/>
  <c r="I8" i="1" s="1"/>
  <c r="F22" i="2"/>
  <c r="F21" i="2"/>
  <c r="F20" i="2"/>
  <c r="F19" i="2"/>
  <c r="F18" i="2"/>
  <c r="F17" i="2"/>
  <c r="F16" i="2"/>
  <c r="AH13" i="1" s="1"/>
  <c r="AG12" i="1" s="1"/>
  <c r="AF11" i="1" s="1"/>
  <c r="AE10" i="1" s="1"/>
  <c r="AD9" i="1" s="1"/>
  <c r="AC8" i="1" s="1"/>
  <c r="AB7" i="1" s="1"/>
  <c r="AA6" i="1" s="1"/>
  <c r="Z5" i="1" s="1"/>
  <c r="Y4" i="1" s="1"/>
  <c r="X3" i="1" s="1"/>
  <c r="W2" i="1" s="1"/>
  <c r="F15" i="2"/>
  <c r="AH12" i="1" s="1"/>
  <c r="AG11" i="1" s="1"/>
  <c r="AF10" i="1" s="1"/>
  <c r="AE9" i="1" s="1"/>
  <c r="AD8" i="1" s="1"/>
  <c r="AC7" i="1" s="1"/>
  <c r="AB6" i="1" s="1"/>
  <c r="AA5" i="1" s="1"/>
  <c r="Z4" i="1" s="1"/>
  <c r="Y3" i="1" s="1"/>
  <c r="X2" i="1" s="1"/>
  <c r="F14" i="2"/>
  <c r="AH11" i="1" s="1"/>
  <c r="AG10" i="1" s="1"/>
  <c r="AF9" i="1" s="1"/>
  <c r="AE8" i="1" s="1"/>
  <c r="AD7" i="1" s="1"/>
  <c r="AC6" i="1" s="1"/>
  <c r="AB5" i="1" s="1"/>
  <c r="AA4" i="1" s="1"/>
  <c r="Z3" i="1" s="1"/>
  <c r="Y2" i="1" s="1"/>
  <c r="F13" i="2"/>
  <c r="AH10" i="1" s="1"/>
  <c r="AG9" i="1" s="1"/>
  <c r="AF8" i="1" s="1"/>
  <c r="AE7" i="1" s="1"/>
  <c r="AD6" i="1" s="1"/>
  <c r="AC5" i="1" s="1"/>
  <c r="AB4" i="1" s="1"/>
  <c r="AA3" i="1" s="1"/>
  <c r="Z2" i="1" s="1"/>
  <c r="AE16" i="13" l="1"/>
  <c r="AE15" i="13"/>
  <c r="N16" i="13"/>
  <c r="O17" i="13" s="1"/>
  <c r="O16" i="13"/>
  <c r="M7" i="12"/>
  <c r="G7" i="12" s="1"/>
  <c r="H8" i="12"/>
  <c r="U21" i="8"/>
  <c r="T21" i="8"/>
  <c r="X21" i="8" s="1"/>
  <c r="AE16" i="8"/>
  <c r="S22" i="8"/>
  <c r="W22" i="8" s="1"/>
  <c r="AA20" i="8" s="1"/>
  <c r="R22" i="8"/>
  <c r="V22" i="8" s="1"/>
  <c r="Q22" i="8"/>
  <c r="Z19" i="8"/>
  <c r="AA19" i="8"/>
  <c r="AD16" i="8"/>
  <c r="AB18" i="8"/>
  <c r="AF15" i="8"/>
  <c r="AG15" i="8" s="1"/>
  <c r="AC15" i="8"/>
  <c r="BG10" i="1"/>
  <c r="BI9" i="1"/>
  <c r="M24" i="9"/>
  <c r="AD16" i="9"/>
  <c r="AD15" i="9"/>
  <c r="O23" i="8"/>
  <c r="P23" i="8" s="1"/>
  <c r="AW11" i="1"/>
  <c r="AV6" i="1"/>
  <c r="AP7" i="1"/>
  <c r="AP8" i="1"/>
  <c r="I36" i="1"/>
  <c r="AY4" i="1"/>
  <c r="AY5" i="1" s="1"/>
  <c r="AY6" i="1" s="1"/>
  <c r="AY7" i="1" s="1"/>
  <c r="AI9" i="1"/>
  <c r="AJ10" i="1"/>
  <c r="W9" i="1"/>
  <c r="X10" i="1" s="1"/>
  <c r="Y11" i="1" s="1"/>
  <c r="Z12" i="1" s="1"/>
  <c r="AA13" i="1" s="1"/>
  <c r="AB14" i="1" s="1"/>
  <c r="AC15" i="1" s="1"/>
  <c r="AD16" i="1" s="1"/>
  <c r="AE17" i="1" s="1"/>
  <c r="AF18" i="1" s="1"/>
  <c r="AG19" i="1" s="1"/>
  <c r="AH20" i="1" s="1"/>
  <c r="G19" i="3"/>
  <c r="I16" i="1"/>
  <c r="AP16" i="1" s="1"/>
  <c r="AK10" i="1"/>
  <c r="AI8" i="1"/>
  <c r="D7" i="1"/>
  <c r="AJ9" i="1"/>
  <c r="W8" i="1"/>
  <c r="X9" i="1" s="1"/>
  <c r="Y10" i="1" s="1"/>
  <c r="Z11" i="1" s="1"/>
  <c r="AA12" i="1" s="1"/>
  <c r="AB13" i="1" s="1"/>
  <c r="AC14" i="1" s="1"/>
  <c r="AD15" i="1" s="1"/>
  <c r="AE16" i="1" s="1"/>
  <c r="AF17" i="1" s="1"/>
  <c r="AG18" i="1" s="1"/>
  <c r="AH19" i="1" s="1"/>
  <c r="G20" i="3"/>
  <c r="I17" i="1"/>
  <c r="AP17" i="1" s="1"/>
  <c r="I10" i="1"/>
  <c r="AL11" i="1" s="1"/>
  <c r="G13" i="3"/>
  <c r="I18" i="1"/>
  <c r="AP18" i="1" s="1"/>
  <c r="G21" i="3"/>
  <c r="G14" i="3"/>
  <c r="I11" i="1"/>
  <c r="AI10" i="1"/>
  <c r="W10" i="1"/>
  <c r="X11" i="1" s="1"/>
  <c r="Y12" i="1" s="1"/>
  <c r="Z13" i="1" s="1"/>
  <c r="AA14" i="1" s="1"/>
  <c r="AB15" i="1" s="1"/>
  <c r="AC16" i="1" s="1"/>
  <c r="AD17" i="1" s="1"/>
  <c r="AE18" i="1" s="1"/>
  <c r="AF19" i="1" s="1"/>
  <c r="AG20" i="1" s="1"/>
  <c r="AH21" i="1" s="1"/>
  <c r="D9" i="1"/>
  <c r="D10" i="1" s="1"/>
  <c r="G15" i="3"/>
  <c r="I12" i="1"/>
  <c r="AP12" i="1" s="1"/>
  <c r="G16" i="3"/>
  <c r="I13" i="1"/>
  <c r="AP13" i="1" s="1"/>
  <c r="G17" i="3"/>
  <c r="I14" i="1"/>
  <c r="AP14" i="1" s="1"/>
  <c r="G18" i="3"/>
  <c r="I15" i="1"/>
  <c r="AP15" i="1" s="1"/>
  <c r="C19" i="1"/>
  <c r="C13" i="1"/>
  <c r="V7" i="1"/>
  <c r="V8" i="1"/>
  <c r="U7" i="1" s="1"/>
  <c r="T6" i="1" s="1"/>
  <c r="S5" i="1" s="1"/>
  <c r="R4" i="1" s="1"/>
  <c r="Q3" i="1" s="1"/>
  <c r="P2" i="1" s="1"/>
  <c r="V9" i="1"/>
  <c r="U8" i="1" s="1"/>
  <c r="T7" i="1" s="1"/>
  <c r="S6" i="1" s="1"/>
  <c r="R5" i="1" s="1"/>
  <c r="Q4" i="1" s="1"/>
  <c r="P3" i="1" s="1"/>
  <c r="O2" i="1" s="1"/>
  <c r="V13" i="1"/>
  <c r="U12" i="1" s="1"/>
  <c r="T11" i="1" s="1"/>
  <c r="S10" i="1" s="1"/>
  <c r="R9" i="1" s="1"/>
  <c r="Q8" i="1" s="1"/>
  <c r="P7" i="1" s="1"/>
  <c r="O6" i="1" s="1"/>
  <c r="N5" i="1" s="1"/>
  <c r="M4" i="1" s="1"/>
  <c r="L3" i="1" s="1"/>
  <c r="K2" i="1" s="1"/>
  <c r="V10" i="1"/>
  <c r="U9" i="1" s="1"/>
  <c r="T8" i="1" s="1"/>
  <c r="S7" i="1" s="1"/>
  <c r="R6" i="1" s="1"/>
  <c r="Q5" i="1" s="1"/>
  <c r="P4" i="1" s="1"/>
  <c r="O3" i="1" s="1"/>
  <c r="N2" i="1" s="1"/>
  <c r="V11" i="1"/>
  <c r="U10" i="1" s="1"/>
  <c r="T9" i="1" s="1"/>
  <c r="S8" i="1" s="1"/>
  <c r="R7" i="1" s="1"/>
  <c r="Q6" i="1" s="1"/>
  <c r="P5" i="1" s="1"/>
  <c r="O4" i="1" s="1"/>
  <c r="N3" i="1" s="1"/>
  <c r="M2" i="1" s="1"/>
  <c r="V12" i="1"/>
  <c r="U11" i="1" s="1"/>
  <c r="T10" i="1" s="1"/>
  <c r="S9" i="1" s="1"/>
  <c r="R8" i="1" s="1"/>
  <c r="Q7" i="1" s="1"/>
  <c r="P6" i="1" s="1"/>
  <c r="O5" i="1" s="1"/>
  <c r="N4" i="1" s="1"/>
  <c r="M3" i="1" s="1"/>
  <c r="L2" i="1" s="1"/>
  <c r="J2" i="1"/>
  <c r="V15" i="1"/>
  <c r="U14" i="1" s="1"/>
  <c r="T13" i="1" s="1"/>
  <c r="S12" i="1" s="1"/>
  <c r="R11" i="1" s="1"/>
  <c r="Q10" i="1" s="1"/>
  <c r="P9" i="1" s="1"/>
  <c r="O8" i="1" s="1"/>
  <c r="N7" i="1" s="1"/>
  <c r="M6" i="1" s="1"/>
  <c r="L5" i="1" s="1"/>
  <c r="K4" i="1" s="1"/>
  <c r="V16" i="1"/>
  <c r="U15" i="1" s="1"/>
  <c r="T14" i="1" s="1"/>
  <c r="S13" i="1" s="1"/>
  <c r="R12" i="1" s="1"/>
  <c r="Q11" i="1" s="1"/>
  <c r="P10" i="1" s="1"/>
  <c r="O9" i="1" s="1"/>
  <c r="N8" i="1" s="1"/>
  <c r="M7" i="1" s="1"/>
  <c r="L6" i="1" s="1"/>
  <c r="K5" i="1" s="1"/>
  <c r="V17" i="1"/>
  <c r="U16" i="1" s="1"/>
  <c r="T15" i="1" s="1"/>
  <c r="S14" i="1" s="1"/>
  <c r="R13" i="1" s="1"/>
  <c r="Q12" i="1" s="1"/>
  <c r="P11" i="1" s="1"/>
  <c r="O10" i="1" s="1"/>
  <c r="N9" i="1" s="1"/>
  <c r="M8" i="1" s="1"/>
  <c r="L7" i="1" s="1"/>
  <c r="K6" i="1" s="1"/>
  <c r="V18" i="1"/>
  <c r="U17" i="1" s="1"/>
  <c r="T16" i="1" s="1"/>
  <c r="S15" i="1" s="1"/>
  <c r="R14" i="1" s="1"/>
  <c r="Q13" i="1" s="1"/>
  <c r="P12" i="1" s="1"/>
  <c r="O11" i="1" s="1"/>
  <c r="N10" i="1" s="1"/>
  <c r="M9" i="1" s="1"/>
  <c r="L8" i="1" s="1"/>
  <c r="K7" i="1" s="1"/>
  <c r="V19" i="1"/>
  <c r="U18" i="1" s="1"/>
  <c r="T17" i="1" s="1"/>
  <c r="S16" i="1" s="1"/>
  <c r="R15" i="1" s="1"/>
  <c r="Q14" i="1" s="1"/>
  <c r="P13" i="1" s="1"/>
  <c r="O12" i="1" s="1"/>
  <c r="N11" i="1" s="1"/>
  <c r="M10" i="1" s="1"/>
  <c r="L9" i="1" s="1"/>
  <c r="K8" i="1" s="1"/>
  <c r="A33" i="1"/>
  <c r="A32" i="1" s="1"/>
  <c r="A44" i="1"/>
  <c r="A6" i="1" s="1"/>
  <c r="I6" i="1" s="1"/>
  <c r="AF16" i="13" l="1"/>
  <c r="AF15" i="13"/>
  <c r="AG16" i="13"/>
  <c r="AG15" i="13"/>
  <c r="M8" i="12"/>
  <c r="G8" i="12" s="1"/>
  <c r="H9" i="12"/>
  <c r="O3" i="12"/>
  <c r="O2" i="12"/>
  <c r="AE17" i="8"/>
  <c r="AB19" i="8"/>
  <c r="S23" i="8"/>
  <c r="W23" i="8" s="1"/>
  <c r="R23" i="8"/>
  <c r="V23" i="8" s="1"/>
  <c r="Q23" i="8"/>
  <c r="U22" i="8"/>
  <c r="T22" i="8"/>
  <c r="X22" i="8" s="1"/>
  <c r="Y19" i="8"/>
  <c r="AF16" i="8"/>
  <c r="AG16" i="8" s="1"/>
  <c r="AD17" i="8"/>
  <c r="AC16" i="8"/>
  <c r="Z20" i="8"/>
  <c r="BG11" i="1"/>
  <c r="BI10" i="1"/>
  <c r="N25" i="9"/>
  <c r="AE16" i="9"/>
  <c r="AE15" i="9"/>
  <c r="O24" i="8"/>
  <c r="P24" i="8" s="1"/>
  <c r="AW12" i="1"/>
  <c r="AV7" i="1"/>
  <c r="AS18" i="1"/>
  <c r="AO18" i="1" s="1"/>
  <c r="AT18" i="1" s="1"/>
  <c r="B18" i="1" s="1"/>
  <c r="AK12" i="1"/>
  <c r="AP11" i="1"/>
  <c r="AP6" i="1"/>
  <c r="D11" i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AL12" i="1"/>
  <c r="AP10" i="1"/>
  <c r="AS19" i="1"/>
  <c r="AO19" i="1" s="1"/>
  <c r="AT19" i="1" s="1"/>
  <c r="B19" i="1" s="1"/>
  <c r="F19" i="1" s="1"/>
  <c r="AS23" i="1"/>
  <c r="AS16" i="1"/>
  <c r="AO16" i="1" s="1"/>
  <c r="AT16" i="1" s="1"/>
  <c r="B16" i="1" s="1"/>
  <c r="F16" i="1" s="1"/>
  <c r="I35" i="1"/>
  <c r="AL13" i="1"/>
  <c r="AM23" i="1"/>
  <c r="AJ20" i="1"/>
  <c r="AL22" i="1"/>
  <c r="AK21" i="1"/>
  <c r="AI19" i="1"/>
  <c r="W19" i="1"/>
  <c r="X20" i="1" s="1"/>
  <c r="Y21" i="1" s="1"/>
  <c r="Z22" i="1" s="1"/>
  <c r="AA23" i="1" s="1"/>
  <c r="AL10" i="1"/>
  <c r="AI7" i="1"/>
  <c r="AK9" i="1"/>
  <c r="AM11" i="1"/>
  <c r="AJ8" i="1"/>
  <c r="W7" i="1"/>
  <c r="X8" i="1" s="1"/>
  <c r="Y9" i="1" s="1"/>
  <c r="Z10" i="1" s="1"/>
  <c r="AA11" i="1" s="1"/>
  <c r="AB12" i="1" s="1"/>
  <c r="AC13" i="1" s="1"/>
  <c r="AD14" i="1" s="1"/>
  <c r="AE15" i="1" s="1"/>
  <c r="AF16" i="1" s="1"/>
  <c r="AG17" i="1" s="1"/>
  <c r="AH18" i="1" s="1"/>
  <c r="AL17" i="1"/>
  <c r="AJ15" i="1"/>
  <c r="AI14" i="1"/>
  <c r="AM18" i="1"/>
  <c r="AK16" i="1"/>
  <c r="W14" i="1"/>
  <c r="X15" i="1" s="1"/>
  <c r="Y16" i="1" s="1"/>
  <c r="Z17" i="1" s="1"/>
  <c r="AA18" i="1" s="1"/>
  <c r="AB19" i="1" s="1"/>
  <c r="AC20" i="1" s="1"/>
  <c r="AD21" i="1" s="1"/>
  <c r="AE22" i="1" s="1"/>
  <c r="AF23" i="1" s="1"/>
  <c r="AJ11" i="1"/>
  <c r="D6" i="1"/>
  <c r="U6" i="1"/>
  <c r="T5" i="1" s="1"/>
  <c r="S4" i="1" s="1"/>
  <c r="R3" i="1" s="1"/>
  <c r="Q2" i="1" s="1"/>
  <c r="AI11" i="1"/>
  <c r="AM15" i="1"/>
  <c r="AJ12" i="1"/>
  <c r="AL14" i="1"/>
  <c r="AK13" i="1"/>
  <c r="W11" i="1"/>
  <c r="X12" i="1" s="1"/>
  <c r="Y13" i="1" s="1"/>
  <c r="Z14" i="1" s="1"/>
  <c r="AA15" i="1" s="1"/>
  <c r="AB16" i="1" s="1"/>
  <c r="AC17" i="1" s="1"/>
  <c r="AD18" i="1" s="1"/>
  <c r="AE19" i="1" s="1"/>
  <c r="AF20" i="1" s="1"/>
  <c r="AG21" i="1" s="1"/>
  <c r="AH22" i="1" s="1"/>
  <c r="AM12" i="1"/>
  <c r="AL18" i="1"/>
  <c r="AI15" i="1"/>
  <c r="AM19" i="1"/>
  <c r="AJ16" i="1"/>
  <c r="AK17" i="1"/>
  <c r="W15" i="1"/>
  <c r="X16" i="1" s="1"/>
  <c r="Y17" i="1" s="1"/>
  <c r="Z18" i="1" s="1"/>
  <c r="AA19" i="1" s="1"/>
  <c r="AB20" i="1" s="1"/>
  <c r="AC21" i="1" s="1"/>
  <c r="AD22" i="1" s="1"/>
  <c r="AE23" i="1" s="1"/>
  <c r="AJ14" i="1"/>
  <c r="AL16" i="1"/>
  <c r="AM17" i="1"/>
  <c r="AK15" i="1"/>
  <c r="AI13" i="1"/>
  <c r="W13" i="1"/>
  <c r="X14" i="1" s="1"/>
  <c r="Y15" i="1" s="1"/>
  <c r="Z16" i="1" s="1"/>
  <c r="AA17" i="1" s="1"/>
  <c r="AB18" i="1" s="1"/>
  <c r="AC19" i="1" s="1"/>
  <c r="AD20" i="1" s="1"/>
  <c r="AE21" i="1" s="1"/>
  <c r="AF22" i="1" s="1"/>
  <c r="AG23" i="1" s="1"/>
  <c r="AM14" i="1"/>
  <c r="AI18" i="1"/>
  <c r="AM22" i="1"/>
  <c r="AK20" i="1"/>
  <c r="AJ19" i="1"/>
  <c r="AL21" i="1"/>
  <c r="W18" i="1"/>
  <c r="X19" i="1" s="1"/>
  <c r="Y20" i="1" s="1"/>
  <c r="Z21" i="1" s="1"/>
  <c r="AA22" i="1" s="1"/>
  <c r="AB23" i="1" s="1"/>
  <c r="AM13" i="1"/>
  <c r="AK18" i="1"/>
  <c r="AI16" i="1"/>
  <c r="AM20" i="1"/>
  <c r="AJ17" i="1"/>
  <c r="AL19" i="1"/>
  <c r="W16" i="1"/>
  <c r="X17" i="1" s="1"/>
  <c r="Y18" i="1" s="1"/>
  <c r="Z19" i="1" s="1"/>
  <c r="AA20" i="1" s="1"/>
  <c r="AB21" i="1" s="1"/>
  <c r="AC22" i="1" s="1"/>
  <c r="AD23" i="1" s="1"/>
  <c r="AM16" i="1"/>
  <c r="AJ13" i="1"/>
  <c r="AL15" i="1"/>
  <c r="AK14" i="1"/>
  <c r="AI12" i="1"/>
  <c r="W12" i="1"/>
  <c r="X13" i="1" s="1"/>
  <c r="Y14" i="1" s="1"/>
  <c r="Z15" i="1" s="1"/>
  <c r="AA16" i="1" s="1"/>
  <c r="AB17" i="1" s="1"/>
  <c r="AC18" i="1" s="1"/>
  <c r="AD19" i="1" s="1"/>
  <c r="AE20" i="1" s="1"/>
  <c r="AF21" i="1" s="1"/>
  <c r="AG22" i="1" s="1"/>
  <c r="AH23" i="1" s="1"/>
  <c r="AK19" i="1"/>
  <c r="AI17" i="1"/>
  <c r="AM21" i="1"/>
  <c r="AJ18" i="1"/>
  <c r="AL20" i="1"/>
  <c r="W17" i="1"/>
  <c r="X18" i="1" s="1"/>
  <c r="Y19" i="1" s="1"/>
  <c r="Z20" i="1" s="1"/>
  <c r="AA21" i="1" s="1"/>
  <c r="AB22" i="1" s="1"/>
  <c r="AC23" i="1" s="1"/>
  <c r="AK11" i="1"/>
  <c r="A43" i="1"/>
  <c r="V14" i="1"/>
  <c r="U13" i="1" s="1"/>
  <c r="T12" i="1" s="1"/>
  <c r="S11" i="1" s="1"/>
  <c r="R10" i="1" s="1"/>
  <c r="Q9" i="1" s="1"/>
  <c r="P8" i="1" s="1"/>
  <c r="O7" i="1" s="1"/>
  <c r="N6" i="1" s="1"/>
  <c r="M5" i="1" s="1"/>
  <c r="L4" i="1" s="1"/>
  <c r="K3" i="1" s="1"/>
  <c r="J22" i="1"/>
  <c r="K23" i="1" s="1"/>
  <c r="J23" i="1"/>
  <c r="C20" i="1"/>
  <c r="C18" i="1"/>
  <c r="C17" i="1"/>
  <c r="C16" i="1"/>
  <c r="C15" i="1"/>
  <c r="C14" i="1"/>
  <c r="C12" i="1"/>
  <c r="J13" i="1" s="1"/>
  <c r="C11" i="1"/>
  <c r="J11" i="1" s="1"/>
  <c r="K12" i="1" s="1"/>
  <c r="L13" i="1" s="1"/>
  <c r="M14" i="1" s="1"/>
  <c r="N15" i="1" s="1"/>
  <c r="O16" i="1" s="1"/>
  <c r="P17" i="1" s="1"/>
  <c r="Q18" i="1" s="1"/>
  <c r="R19" i="1" s="1"/>
  <c r="S20" i="1" s="1"/>
  <c r="T21" i="1" s="1"/>
  <c r="U22" i="1" s="1"/>
  <c r="V23" i="1" s="1"/>
  <c r="C9" i="1"/>
  <c r="C8" i="1"/>
  <c r="H10" i="12" l="1"/>
  <c r="M9" i="12"/>
  <c r="G9" i="12" s="1"/>
  <c r="AD18" i="8"/>
  <c r="AA21" i="8"/>
  <c r="AE18" i="8"/>
  <c r="Z21" i="8"/>
  <c r="S24" i="8"/>
  <c r="W24" i="8" s="1"/>
  <c r="Q24" i="8"/>
  <c r="R24" i="8"/>
  <c r="V24" i="8" s="1"/>
  <c r="Y20" i="8"/>
  <c r="AB20" i="8"/>
  <c r="AF17" i="8"/>
  <c r="AG17" i="8" s="1"/>
  <c r="AC17" i="8"/>
  <c r="U23" i="8"/>
  <c r="Y21" i="8" s="1"/>
  <c r="T23" i="8"/>
  <c r="X23" i="8" s="1"/>
  <c r="AB21" i="8" s="1"/>
  <c r="BG12" i="1"/>
  <c r="BI11" i="1"/>
  <c r="O26" i="9"/>
  <c r="AF15" i="9"/>
  <c r="AF16" i="9"/>
  <c r="O25" i="8"/>
  <c r="P25" i="8" s="1"/>
  <c r="AW13" i="1"/>
  <c r="AV8" i="1"/>
  <c r="J8" i="1"/>
  <c r="A5" i="1"/>
  <c r="I5" i="1" s="1"/>
  <c r="A42" i="1"/>
  <c r="K14" i="1"/>
  <c r="J15" i="1"/>
  <c r="K16" i="1" s="1"/>
  <c r="L17" i="1" s="1"/>
  <c r="M18" i="1" s="1"/>
  <c r="N19" i="1" s="1"/>
  <c r="O20" i="1" s="1"/>
  <c r="P21" i="1" s="1"/>
  <c r="Q22" i="1" s="1"/>
  <c r="R23" i="1" s="1"/>
  <c r="J18" i="1"/>
  <c r="K19" i="1" s="1"/>
  <c r="L20" i="1" s="1"/>
  <c r="M21" i="1" s="1"/>
  <c r="N22" i="1" s="1"/>
  <c r="O23" i="1" s="1"/>
  <c r="J9" i="1"/>
  <c r="K10" i="1" s="1"/>
  <c r="L11" i="1" s="1"/>
  <c r="M12" i="1" s="1"/>
  <c r="N13" i="1" s="1"/>
  <c r="O14" i="1" s="1"/>
  <c r="P15" i="1" s="1"/>
  <c r="Q16" i="1" s="1"/>
  <c r="R17" i="1" s="1"/>
  <c r="S18" i="1" s="1"/>
  <c r="T19" i="1" s="1"/>
  <c r="U20" i="1" s="1"/>
  <c r="V21" i="1" s="1"/>
  <c r="J14" i="1"/>
  <c r="K15" i="1" s="1"/>
  <c r="L16" i="1" s="1"/>
  <c r="M17" i="1" s="1"/>
  <c r="N18" i="1" s="1"/>
  <c r="O19" i="1" s="1"/>
  <c r="P20" i="1" s="1"/>
  <c r="Q21" i="1" s="1"/>
  <c r="R22" i="1" s="1"/>
  <c r="S23" i="1" s="1"/>
  <c r="J17" i="1"/>
  <c r="K18" i="1" s="1"/>
  <c r="L19" i="1" s="1"/>
  <c r="M20" i="1" s="1"/>
  <c r="N21" i="1" s="1"/>
  <c r="O22" i="1" s="1"/>
  <c r="P23" i="1" s="1"/>
  <c r="J19" i="1"/>
  <c r="K20" i="1" s="1"/>
  <c r="L21" i="1" s="1"/>
  <c r="M22" i="1" s="1"/>
  <c r="N23" i="1" s="1"/>
  <c r="J10" i="1"/>
  <c r="K11" i="1" s="1"/>
  <c r="L12" i="1" s="1"/>
  <c r="M13" i="1" s="1"/>
  <c r="N14" i="1" s="1"/>
  <c r="O15" i="1" s="1"/>
  <c r="P16" i="1" s="1"/>
  <c r="Q17" i="1" s="1"/>
  <c r="R18" i="1" s="1"/>
  <c r="S19" i="1" s="1"/>
  <c r="T20" i="1" s="1"/>
  <c r="U21" i="1" s="1"/>
  <c r="V22" i="1" s="1"/>
  <c r="J12" i="1"/>
  <c r="K13" i="1" s="1"/>
  <c r="J20" i="1"/>
  <c r="K21" i="1" s="1"/>
  <c r="L22" i="1" s="1"/>
  <c r="M23" i="1" s="1"/>
  <c r="J21" i="1"/>
  <c r="K22" i="1" s="1"/>
  <c r="L23" i="1" s="1"/>
  <c r="J16" i="1"/>
  <c r="K17" i="1" s="1"/>
  <c r="L18" i="1" s="1"/>
  <c r="M19" i="1" s="1"/>
  <c r="N20" i="1" s="1"/>
  <c r="O21" i="1" s="1"/>
  <c r="P22" i="1" s="1"/>
  <c r="Q23" i="1" s="1"/>
  <c r="O4" i="12" l="1"/>
  <c r="H11" i="12"/>
  <c r="M10" i="12"/>
  <c r="G10" i="12" s="1"/>
  <c r="AC18" i="8"/>
  <c r="T24" i="8"/>
  <c r="X24" i="8" s="1"/>
  <c r="AF19" i="8" s="1"/>
  <c r="AG19" i="8" s="1"/>
  <c r="U24" i="8"/>
  <c r="AC19" i="8" s="1"/>
  <c r="AD19" i="8"/>
  <c r="S25" i="8"/>
  <c r="W25" i="8" s="1"/>
  <c r="Q25" i="8"/>
  <c r="R25" i="8"/>
  <c r="V25" i="8" s="1"/>
  <c r="AD20" i="8" s="1"/>
  <c r="Z22" i="8"/>
  <c r="AA22" i="8"/>
  <c r="AF18" i="8"/>
  <c r="AG18" i="8" s="1"/>
  <c r="AE19" i="8"/>
  <c r="BG13" i="1"/>
  <c r="BI12" i="1"/>
  <c r="AG16" i="9"/>
  <c r="AG15" i="9"/>
  <c r="O26" i="8"/>
  <c r="P26" i="8" s="1"/>
  <c r="AW14" i="1"/>
  <c r="AV9" i="1"/>
  <c r="AY8" i="1"/>
  <c r="AY9" i="1" s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AY20" i="1" s="1"/>
  <c r="AY21" i="1" s="1"/>
  <c r="AY22" i="1" s="1"/>
  <c r="AY23" i="1" s="1"/>
  <c r="J28" i="1"/>
  <c r="AP5" i="1"/>
  <c r="I34" i="1"/>
  <c r="AL9" i="1"/>
  <c r="AJ7" i="1"/>
  <c r="AI6" i="1"/>
  <c r="AM10" i="1"/>
  <c r="AK8" i="1"/>
  <c r="W6" i="1"/>
  <c r="D5" i="1"/>
  <c r="K9" i="1"/>
  <c r="L14" i="1"/>
  <c r="A4" i="1"/>
  <c r="I4" i="1" s="1"/>
  <c r="A41" i="1"/>
  <c r="L15" i="1"/>
  <c r="H12" i="12" l="1"/>
  <c r="M11" i="12"/>
  <c r="G11" i="12" s="1"/>
  <c r="O6" i="12"/>
  <c r="O5" i="12"/>
  <c r="Y22" i="8"/>
  <c r="U25" i="8"/>
  <c r="AC20" i="8" s="1"/>
  <c r="T25" i="8"/>
  <c r="X25" i="8" s="1"/>
  <c r="AE20" i="8"/>
  <c r="Z23" i="8"/>
  <c r="S26" i="8"/>
  <c r="W26" i="8" s="1"/>
  <c r="Q26" i="8"/>
  <c r="R26" i="8"/>
  <c r="V26" i="8" s="1"/>
  <c r="AB22" i="8"/>
  <c r="AA23" i="8"/>
  <c r="BG14" i="1"/>
  <c r="BI13" i="1"/>
  <c r="O27" i="8"/>
  <c r="P27" i="8" s="1"/>
  <c r="AW15" i="1"/>
  <c r="AV10" i="1"/>
  <c r="L10" i="1"/>
  <c r="K28" i="1"/>
  <c r="AP4" i="1"/>
  <c r="D4" i="1"/>
  <c r="I33" i="1"/>
  <c r="X7" i="1"/>
  <c r="AJ6" i="1"/>
  <c r="AL8" i="1"/>
  <c r="AK7" i="1"/>
  <c r="AI5" i="1"/>
  <c r="AM9" i="1"/>
  <c r="W5" i="1"/>
  <c r="X6" i="1" s="1"/>
  <c r="Y7" i="1" s="1"/>
  <c r="Z8" i="1" s="1"/>
  <c r="AA9" i="1" s="1"/>
  <c r="AB10" i="1" s="1"/>
  <c r="AC11" i="1" s="1"/>
  <c r="AD12" i="1" s="1"/>
  <c r="AE13" i="1" s="1"/>
  <c r="AF14" i="1" s="1"/>
  <c r="AG15" i="1" s="1"/>
  <c r="AH16" i="1" s="1"/>
  <c r="M15" i="1"/>
  <c r="L26" i="1"/>
  <c r="A3" i="1"/>
  <c r="I3" i="1" s="1"/>
  <c r="A40" i="1"/>
  <c r="M16" i="1"/>
  <c r="J26" i="1"/>
  <c r="H13" i="12" l="1"/>
  <c r="M12" i="12"/>
  <c r="G12" i="12" s="1"/>
  <c r="Z24" i="8"/>
  <c r="T26" i="8"/>
  <c r="X26" i="8" s="1"/>
  <c r="U26" i="8"/>
  <c r="Y24" i="8" s="1"/>
  <c r="AE21" i="8"/>
  <c r="S27" i="8"/>
  <c r="W27" i="8" s="1"/>
  <c r="AA25" i="8" s="1"/>
  <c r="R27" i="8"/>
  <c r="V27" i="8" s="1"/>
  <c r="AD22" i="8" s="1"/>
  <c r="Q27" i="8"/>
  <c r="AA24" i="8"/>
  <c r="Y23" i="8"/>
  <c r="AB23" i="8"/>
  <c r="AF20" i="8"/>
  <c r="AG20" i="8" s="1"/>
  <c r="AD21" i="8"/>
  <c r="BG15" i="1"/>
  <c r="BI14" i="1"/>
  <c r="O28" i="8"/>
  <c r="AW16" i="1"/>
  <c r="AV11" i="1"/>
  <c r="M11" i="1"/>
  <c r="L28" i="1"/>
  <c r="AX3" i="1"/>
  <c r="BD3" i="1" s="1"/>
  <c r="AP3" i="1"/>
  <c r="I32" i="1"/>
  <c r="AS22" i="1"/>
  <c r="AO22" i="1" s="1"/>
  <c r="AT22" i="1" s="1"/>
  <c r="B22" i="1" s="1"/>
  <c r="AS20" i="1"/>
  <c r="AO20" i="1" s="1"/>
  <c r="AT20" i="1" s="1"/>
  <c r="B20" i="1" s="1"/>
  <c r="F20" i="1" s="1"/>
  <c r="K26" i="1"/>
  <c r="Y8" i="1"/>
  <c r="Z9" i="1" s="1"/>
  <c r="AA10" i="1" s="1"/>
  <c r="AB11" i="1" s="1"/>
  <c r="AC12" i="1" s="1"/>
  <c r="AD13" i="1" s="1"/>
  <c r="AE14" i="1" s="1"/>
  <c r="AF15" i="1" s="1"/>
  <c r="AG16" i="1" s="1"/>
  <c r="AH17" i="1" s="1"/>
  <c r="AM8" i="1"/>
  <c r="AJ5" i="1"/>
  <c r="AL7" i="1"/>
  <c r="AK6" i="1"/>
  <c r="AI4" i="1"/>
  <c r="W4" i="1"/>
  <c r="X5" i="1" s="1"/>
  <c r="Y6" i="1" s="1"/>
  <c r="Z7" i="1" s="1"/>
  <c r="AA8" i="1" s="1"/>
  <c r="AB9" i="1" s="1"/>
  <c r="AC10" i="1" s="1"/>
  <c r="AD11" i="1" s="1"/>
  <c r="AE12" i="1" s="1"/>
  <c r="AF13" i="1" s="1"/>
  <c r="AG14" i="1" s="1"/>
  <c r="AH15" i="1" s="1"/>
  <c r="D3" i="1"/>
  <c r="N16" i="1"/>
  <c r="M26" i="1"/>
  <c r="A2" i="1"/>
  <c r="I2" i="1" s="1"/>
  <c r="AP2" i="1" s="1"/>
  <c r="AS21" i="1" s="1"/>
  <c r="AO21" i="1" s="1"/>
  <c r="AT21" i="1" s="1"/>
  <c r="B21" i="1" s="1"/>
  <c r="A39" i="1"/>
  <c r="A38" i="1" s="1"/>
  <c r="A37" i="1" s="1"/>
  <c r="A36" i="1" s="1"/>
  <c r="A35" i="1" s="1"/>
  <c r="N17" i="1"/>
  <c r="H14" i="12" l="1"/>
  <c r="M13" i="12"/>
  <c r="G13" i="12" s="1"/>
  <c r="O7" i="12"/>
  <c r="O8" i="12"/>
  <c r="AE22" i="8"/>
  <c r="U27" i="8"/>
  <c r="T27" i="8"/>
  <c r="X27" i="8" s="1"/>
  <c r="O29" i="8"/>
  <c r="P28" i="8"/>
  <c r="AB24" i="8"/>
  <c r="AF21" i="8"/>
  <c r="AG21" i="8" s="1"/>
  <c r="AC21" i="8"/>
  <c r="Z25" i="8"/>
  <c r="BG16" i="1"/>
  <c r="BI15" i="1"/>
  <c r="AW17" i="1"/>
  <c r="BB3" i="1"/>
  <c r="BC3" i="1"/>
  <c r="AV12" i="1"/>
  <c r="F22" i="1"/>
  <c r="F23" i="1"/>
  <c r="F21" i="1"/>
  <c r="N12" i="1"/>
  <c r="N26" i="1" s="1"/>
  <c r="M28" i="1"/>
  <c r="AS17" i="1"/>
  <c r="AO17" i="1" s="1"/>
  <c r="AT17" i="1" s="1"/>
  <c r="B17" i="1" s="1"/>
  <c r="I31" i="1"/>
  <c r="AZ3" i="1"/>
  <c r="AX4" i="1"/>
  <c r="BD4" i="1" s="1"/>
  <c r="AM7" i="1"/>
  <c r="AJ4" i="1"/>
  <c r="AL6" i="1"/>
  <c r="AK5" i="1"/>
  <c r="AI3" i="1"/>
  <c r="J27" i="1"/>
  <c r="W3" i="1"/>
  <c r="X4" i="1" s="1"/>
  <c r="Y5" i="1" s="1"/>
  <c r="Z6" i="1" s="1"/>
  <c r="AA7" i="1" s="1"/>
  <c r="D2" i="1"/>
  <c r="O17" i="1"/>
  <c r="N25" i="1"/>
  <c r="M25" i="1"/>
  <c r="J25" i="1"/>
  <c r="L25" i="1"/>
  <c r="K25" i="1"/>
  <c r="O18" i="1"/>
  <c r="M14" i="12" l="1"/>
  <c r="G14" i="12" s="1"/>
  <c r="H15" i="12"/>
  <c r="S28" i="8"/>
  <c r="W28" i="8" s="1"/>
  <c r="Q28" i="8"/>
  <c r="R28" i="8"/>
  <c r="V28" i="8" s="1"/>
  <c r="P29" i="8"/>
  <c r="O30" i="8"/>
  <c r="AF22" i="8"/>
  <c r="AG22" i="8" s="1"/>
  <c r="AC22" i="8"/>
  <c r="AB25" i="8"/>
  <c r="Y25" i="8"/>
  <c r="BG17" i="1"/>
  <c r="BI16" i="1"/>
  <c r="AW18" i="1"/>
  <c r="BB4" i="1"/>
  <c r="BC4" i="1"/>
  <c r="AV13" i="1"/>
  <c r="F17" i="1"/>
  <c r="F18" i="1"/>
  <c r="M27" i="1"/>
  <c r="O13" i="1"/>
  <c r="O26" i="1" s="1"/>
  <c r="N28" i="1"/>
  <c r="AX5" i="1"/>
  <c r="BD5" i="1" s="1"/>
  <c r="AZ4" i="1"/>
  <c r="AB8" i="1"/>
  <c r="O27" i="1"/>
  <c r="L27" i="1"/>
  <c r="K27" i="1"/>
  <c r="N27" i="1"/>
  <c r="P18" i="1"/>
  <c r="P19" i="1"/>
  <c r="H16" i="12" l="1"/>
  <c r="M15" i="12"/>
  <c r="G15" i="12" s="1"/>
  <c r="O9" i="12"/>
  <c r="P30" i="8"/>
  <c r="O31" i="8"/>
  <c r="S29" i="8"/>
  <c r="W29" i="8" s="1"/>
  <c r="AE24" i="8" s="1"/>
  <c r="Q29" i="8"/>
  <c r="R29" i="8"/>
  <c r="V29" i="8" s="1"/>
  <c r="AD23" i="8"/>
  <c r="Z26" i="8"/>
  <c r="T28" i="8"/>
  <c r="X28" i="8" s="1"/>
  <c r="U28" i="8"/>
  <c r="AE23" i="8"/>
  <c r="AA26" i="8"/>
  <c r="BG18" i="1"/>
  <c r="BI17" i="1"/>
  <c r="O25" i="1"/>
  <c r="AW19" i="1"/>
  <c r="BB5" i="1"/>
  <c r="BC5" i="1"/>
  <c r="AV14" i="1"/>
  <c r="P14" i="1"/>
  <c r="P26" i="1" s="1"/>
  <c r="O28" i="1"/>
  <c r="AX6" i="1"/>
  <c r="BD6" i="1" s="1"/>
  <c r="AZ5" i="1"/>
  <c r="AC9" i="1"/>
  <c r="P27" i="1"/>
  <c r="Q19" i="1"/>
  <c r="P25" i="1"/>
  <c r="Q20" i="1"/>
  <c r="O10" i="12" l="1"/>
  <c r="M16" i="12"/>
  <c r="G16" i="12" s="1"/>
  <c r="O11" i="12" s="1"/>
  <c r="H17" i="12"/>
  <c r="AD24" i="8"/>
  <c r="AB26" i="8"/>
  <c r="AF23" i="8"/>
  <c r="AG23" i="8" s="1"/>
  <c r="U29" i="8"/>
  <c r="AC24" i="8" s="1"/>
  <c r="T29" i="8"/>
  <c r="X29" i="8" s="1"/>
  <c r="Y26" i="8"/>
  <c r="AC23" i="8"/>
  <c r="Z27" i="8"/>
  <c r="O32" i="8"/>
  <c r="P31" i="8"/>
  <c r="AA27" i="8"/>
  <c r="S30" i="8"/>
  <c r="W30" i="8" s="1"/>
  <c r="AA28" i="8" s="1"/>
  <c r="R30" i="8"/>
  <c r="V30" i="8" s="1"/>
  <c r="Z28" i="8" s="1"/>
  <c r="Q30" i="8"/>
  <c r="BG19" i="1"/>
  <c r="BI18" i="1"/>
  <c r="AW20" i="1"/>
  <c r="BB6" i="1"/>
  <c r="BC6" i="1"/>
  <c r="AV15" i="1"/>
  <c r="Q15" i="1"/>
  <c r="P28" i="1"/>
  <c r="AX7" i="1"/>
  <c r="BD7" i="1" s="1"/>
  <c r="AZ6" i="1"/>
  <c r="AD10" i="1"/>
  <c r="Q27" i="1"/>
  <c r="R20" i="1"/>
  <c r="Q26" i="1"/>
  <c r="Q25" i="1"/>
  <c r="R21" i="1"/>
  <c r="H18" i="12" l="1"/>
  <c r="M17" i="12"/>
  <c r="G17" i="12" s="1"/>
  <c r="AF24" i="8"/>
  <c r="AG24" i="8" s="1"/>
  <c r="S31" i="8"/>
  <c r="W31" i="8" s="1"/>
  <c r="AE26" i="8" s="1"/>
  <c r="Q31" i="8"/>
  <c r="R31" i="8"/>
  <c r="V31" i="8" s="1"/>
  <c r="Z29" i="8" s="1"/>
  <c r="U30" i="8"/>
  <c r="AC25" i="8" s="1"/>
  <c r="T30" i="8"/>
  <c r="X30" i="8" s="1"/>
  <c r="AB28" i="8" s="1"/>
  <c r="P32" i="8"/>
  <c r="O33" i="8"/>
  <c r="AE25" i="8"/>
  <c r="AB27" i="8"/>
  <c r="AD25" i="8"/>
  <c r="Y27" i="8"/>
  <c r="BG20" i="1"/>
  <c r="BI19" i="1"/>
  <c r="AW21" i="1"/>
  <c r="BB7" i="1"/>
  <c r="BC7" i="1"/>
  <c r="AV16" i="1"/>
  <c r="R16" i="1"/>
  <c r="Q28" i="1"/>
  <c r="AX8" i="1"/>
  <c r="BD8" i="1" s="1"/>
  <c r="AZ7" i="1"/>
  <c r="AE11" i="1"/>
  <c r="R27" i="1"/>
  <c r="S21" i="1"/>
  <c r="R26" i="1"/>
  <c r="R25" i="1"/>
  <c r="S22" i="1"/>
  <c r="H19" i="12" l="1"/>
  <c r="M18" i="12"/>
  <c r="G18" i="12" s="1"/>
  <c r="O12" i="12"/>
  <c r="AF25" i="8"/>
  <c r="AG25" i="8" s="1"/>
  <c r="AA29" i="8"/>
  <c r="AD26" i="8"/>
  <c r="P33" i="8"/>
  <c r="O34" i="8"/>
  <c r="S32" i="8"/>
  <c r="W32" i="8" s="1"/>
  <c r="R32" i="8"/>
  <c r="V32" i="8" s="1"/>
  <c r="AD27" i="8" s="1"/>
  <c r="Q32" i="8"/>
  <c r="Y28" i="8"/>
  <c r="U31" i="8"/>
  <c r="Y29" i="8" s="1"/>
  <c r="T31" i="8"/>
  <c r="X31" i="8" s="1"/>
  <c r="AB29" i="8" s="1"/>
  <c r="BG21" i="1"/>
  <c r="BI20" i="1"/>
  <c r="AW22" i="1"/>
  <c r="BB8" i="1"/>
  <c r="BC8" i="1"/>
  <c r="AV17" i="1"/>
  <c r="S17" i="1"/>
  <c r="R28" i="1"/>
  <c r="AX9" i="1"/>
  <c r="BD9" i="1" s="1"/>
  <c r="AZ8" i="1"/>
  <c r="AF12" i="1"/>
  <c r="S27" i="1"/>
  <c r="T22" i="1"/>
  <c r="S26" i="1"/>
  <c r="S25" i="1"/>
  <c r="T23" i="1"/>
  <c r="M19" i="12" l="1"/>
  <c r="G19" i="12" s="1"/>
  <c r="H20" i="12"/>
  <c r="O13" i="12"/>
  <c r="Z30" i="8"/>
  <c r="S33" i="8"/>
  <c r="W33" i="8" s="1"/>
  <c r="AA31" i="8" s="1"/>
  <c r="R33" i="8"/>
  <c r="V33" i="8" s="1"/>
  <c r="AD28" i="8" s="1"/>
  <c r="Q33" i="8"/>
  <c r="P34" i="8"/>
  <c r="O35" i="8"/>
  <c r="U32" i="8"/>
  <c r="T32" i="8"/>
  <c r="X32" i="8" s="1"/>
  <c r="AF27" i="8" s="1"/>
  <c r="AG27" i="8" s="1"/>
  <c r="AE27" i="8"/>
  <c r="AA30" i="8"/>
  <c r="AF26" i="8"/>
  <c r="AG26" i="8" s="1"/>
  <c r="AC26" i="8"/>
  <c r="BG22" i="1"/>
  <c r="BI21" i="1"/>
  <c r="AW23" i="1"/>
  <c r="BB9" i="1"/>
  <c r="BC9" i="1"/>
  <c r="AV18" i="1"/>
  <c r="T18" i="1"/>
  <c r="S28" i="1"/>
  <c r="AX10" i="1"/>
  <c r="BD10" i="1" s="1"/>
  <c r="AZ9" i="1"/>
  <c r="AG13" i="1"/>
  <c r="T27" i="1"/>
  <c r="U23" i="1"/>
  <c r="T26" i="1"/>
  <c r="T25" i="1"/>
  <c r="H21" i="12" l="1"/>
  <c r="M20" i="12"/>
  <c r="G20" i="12" s="1"/>
  <c r="O14" i="12"/>
  <c r="Z31" i="8"/>
  <c r="AB30" i="8"/>
  <c r="AC27" i="8"/>
  <c r="P35" i="8"/>
  <c r="O36" i="8"/>
  <c r="S34" i="8"/>
  <c r="W34" i="8" s="1"/>
  <c r="AE29" i="8" s="1"/>
  <c r="Q34" i="8"/>
  <c r="R34" i="8"/>
  <c r="V34" i="8" s="1"/>
  <c r="U33" i="8"/>
  <c r="T33" i="8"/>
  <c r="X33" i="8" s="1"/>
  <c r="AB31" i="8" s="1"/>
  <c r="AE28" i="8"/>
  <c r="Y30" i="8"/>
  <c r="BG23" i="1"/>
  <c r="BI23" i="1" s="1"/>
  <c r="BI22" i="1"/>
  <c r="BB10" i="1"/>
  <c r="BC10" i="1"/>
  <c r="AV19" i="1"/>
  <c r="U19" i="1"/>
  <c r="U26" i="1" s="1"/>
  <c r="T28" i="1"/>
  <c r="AX11" i="1"/>
  <c r="BD11" i="1" s="1"/>
  <c r="AZ10" i="1"/>
  <c r="AH14" i="1"/>
  <c r="V27" i="1" s="1"/>
  <c r="U27" i="1"/>
  <c r="O15" i="12" l="1"/>
  <c r="M21" i="12"/>
  <c r="G21" i="12" s="1"/>
  <c r="H22" i="12"/>
  <c r="AA32" i="8"/>
  <c r="U34" i="8"/>
  <c r="T34" i="8"/>
  <c r="X34" i="8" s="1"/>
  <c r="Z32" i="8"/>
  <c r="P36" i="8"/>
  <c r="O37" i="8"/>
  <c r="AD29" i="8"/>
  <c r="Y31" i="8"/>
  <c r="S35" i="8"/>
  <c r="W35" i="8" s="1"/>
  <c r="AA33" i="8" s="1"/>
  <c r="Q35" i="8"/>
  <c r="R35" i="8"/>
  <c r="V35" i="8" s="1"/>
  <c r="AF28" i="8"/>
  <c r="AC28" i="8"/>
  <c r="U25" i="1"/>
  <c r="BB11" i="1"/>
  <c r="BC11" i="1"/>
  <c r="AV20" i="1"/>
  <c r="V20" i="1"/>
  <c r="U28" i="1"/>
  <c r="AX12" i="1"/>
  <c r="BD12" i="1" s="1"/>
  <c r="AZ11" i="1"/>
  <c r="H23" i="12" l="1"/>
  <c r="M22" i="12"/>
  <c r="G22" i="12" s="1"/>
  <c r="O16" i="12"/>
  <c r="O17" i="12"/>
  <c r="AF29" i="8"/>
  <c r="AG29" i="8" s="1"/>
  <c r="AD30" i="8"/>
  <c r="Y32" i="8"/>
  <c r="AC29" i="8"/>
  <c r="AE30" i="8"/>
  <c r="U35" i="8"/>
  <c r="T35" i="8"/>
  <c r="X35" i="8" s="1"/>
  <c r="P37" i="8"/>
  <c r="O38" i="8"/>
  <c r="AB32" i="8"/>
  <c r="AG28" i="8"/>
  <c r="S36" i="8"/>
  <c r="W36" i="8" s="1"/>
  <c r="AA34" i="8" s="1"/>
  <c r="Q36" i="8"/>
  <c r="R36" i="8"/>
  <c r="V36" i="8" s="1"/>
  <c r="Z34" i="8" s="1"/>
  <c r="Z33" i="8"/>
  <c r="BB12" i="1"/>
  <c r="BC12" i="1"/>
  <c r="AV21" i="1"/>
  <c r="V28" i="1"/>
  <c r="V26" i="1"/>
  <c r="V25" i="1"/>
  <c r="AX13" i="1"/>
  <c r="BD13" i="1" s="1"/>
  <c r="AZ12" i="1"/>
  <c r="H24" i="12" l="1"/>
  <c r="M23" i="12"/>
  <c r="G23" i="12" s="1"/>
  <c r="T36" i="8"/>
  <c r="X36" i="8" s="1"/>
  <c r="AB34" i="8" s="1"/>
  <c r="U36" i="8"/>
  <c r="AC31" i="8" s="1"/>
  <c r="AC30" i="8"/>
  <c r="Y33" i="8"/>
  <c r="AE31" i="8"/>
  <c r="AB33" i="8"/>
  <c r="S37" i="8"/>
  <c r="W37" i="8" s="1"/>
  <c r="AA35" i="8" s="1"/>
  <c r="Q37" i="8"/>
  <c r="R37" i="8"/>
  <c r="V37" i="8" s="1"/>
  <c r="AF30" i="8"/>
  <c r="AD31" i="8"/>
  <c r="P38" i="8"/>
  <c r="O39" i="8"/>
  <c r="BB13" i="1"/>
  <c r="BC13" i="1"/>
  <c r="AV22" i="1"/>
  <c r="AX14" i="1"/>
  <c r="BD14" i="1" s="1"/>
  <c r="AZ13" i="1"/>
  <c r="O18" i="12" l="1"/>
  <c r="M24" i="12"/>
  <c r="G24" i="12" s="1"/>
  <c r="H25" i="12"/>
  <c r="AF31" i="8"/>
  <c r="AG31" i="8" s="1"/>
  <c r="AG30" i="8"/>
  <c r="Z35" i="8"/>
  <c r="AE32" i="8"/>
  <c r="S38" i="8"/>
  <c r="W38" i="8" s="1"/>
  <c r="R38" i="8"/>
  <c r="V38" i="8" s="1"/>
  <c r="Q38" i="8"/>
  <c r="T37" i="8"/>
  <c r="X37" i="8" s="1"/>
  <c r="U37" i="8"/>
  <c r="P39" i="8"/>
  <c r="O40" i="8"/>
  <c r="Y34" i="8"/>
  <c r="AD32" i="8"/>
  <c r="BB14" i="1"/>
  <c r="BC14" i="1"/>
  <c r="AV23" i="1"/>
  <c r="AX15" i="1"/>
  <c r="BD15" i="1" s="1"/>
  <c r="AZ14" i="1"/>
  <c r="M25" i="12" l="1"/>
  <c r="G25" i="12" s="1"/>
  <c r="H26" i="12"/>
  <c r="O20" i="12"/>
  <c r="O19" i="12"/>
  <c r="P40" i="8"/>
  <c r="O41" i="8"/>
  <c r="U38" i="8"/>
  <c r="AC33" i="8" s="1"/>
  <c r="T38" i="8"/>
  <c r="X38" i="8" s="1"/>
  <c r="AF33" i="8" s="1"/>
  <c r="AG33" i="8" s="1"/>
  <c r="AA36" i="8"/>
  <c r="AE33" i="8"/>
  <c r="AD33" i="8"/>
  <c r="AF32" i="8"/>
  <c r="AB35" i="8"/>
  <c r="S39" i="8"/>
  <c r="W39" i="8" s="1"/>
  <c r="AE34" i="8" s="1"/>
  <c r="Q39" i="8"/>
  <c r="R39" i="8"/>
  <c r="V39" i="8" s="1"/>
  <c r="Y35" i="8"/>
  <c r="AC32" i="8"/>
  <c r="Z36" i="8"/>
  <c r="BB15" i="1"/>
  <c r="BC15" i="1"/>
  <c r="AX16" i="1"/>
  <c r="BD16" i="1" s="1"/>
  <c r="AZ15" i="1"/>
  <c r="M26" i="12" l="1"/>
  <c r="G26" i="12" s="1"/>
  <c r="H27" i="12"/>
  <c r="Y36" i="8"/>
  <c r="AA37" i="8"/>
  <c r="P41" i="8"/>
  <c r="O42" i="8"/>
  <c r="S40" i="8"/>
  <c r="W40" i="8" s="1"/>
  <c r="Q40" i="8"/>
  <c r="R40" i="8"/>
  <c r="V40" i="8" s="1"/>
  <c r="AD34" i="8"/>
  <c r="AG32" i="8"/>
  <c r="U39" i="8"/>
  <c r="T39" i="8"/>
  <c r="X39" i="8" s="1"/>
  <c r="AB37" i="8" s="1"/>
  <c r="AB36" i="8"/>
  <c r="Z37" i="8"/>
  <c r="BB16" i="1"/>
  <c r="BC16" i="1"/>
  <c r="AX17" i="1"/>
  <c r="BD17" i="1" s="1"/>
  <c r="AZ16" i="1"/>
  <c r="H28" i="12" l="1"/>
  <c r="M27" i="12"/>
  <c r="G27" i="12" s="1"/>
  <c r="O21" i="12"/>
  <c r="AF34" i="8"/>
  <c r="AC34" i="8"/>
  <c r="Y37" i="8"/>
  <c r="AE35" i="8"/>
  <c r="P42" i="8"/>
  <c r="O43" i="8"/>
  <c r="U40" i="8"/>
  <c r="T40" i="8"/>
  <c r="X40" i="8" s="1"/>
  <c r="S41" i="8"/>
  <c r="W41" i="8" s="1"/>
  <c r="AA39" i="8" s="1"/>
  <c r="R41" i="8"/>
  <c r="V41" i="8" s="1"/>
  <c r="AD36" i="8" s="1"/>
  <c r="Q41" i="8"/>
  <c r="AD35" i="8"/>
  <c r="Z38" i="8"/>
  <c r="AA38" i="8"/>
  <c r="BB17" i="1"/>
  <c r="BC17" i="1"/>
  <c r="AX18" i="1"/>
  <c r="BD18" i="1" s="1"/>
  <c r="AZ17" i="1"/>
  <c r="H29" i="12" l="1"/>
  <c r="M28" i="12"/>
  <c r="G28" i="12" s="1"/>
  <c r="O22" i="12"/>
  <c r="AG34" i="8"/>
  <c r="Y38" i="8"/>
  <c r="AB38" i="8"/>
  <c r="P43" i="8"/>
  <c r="O44" i="8"/>
  <c r="T41" i="8"/>
  <c r="X41" i="8" s="1"/>
  <c r="AF36" i="8" s="1"/>
  <c r="AG36" i="8" s="1"/>
  <c r="U41" i="8"/>
  <c r="AC36" i="8" s="1"/>
  <c r="S42" i="8"/>
  <c r="W42" i="8" s="1"/>
  <c r="R42" i="8"/>
  <c r="V42" i="8" s="1"/>
  <c r="Q42" i="8"/>
  <c r="AF35" i="8"/>
  <c r="AG35" i="8" s="1"/>
  <c r="AC35" i="8"/>
  <c r="AE36" i="8"/>
  <c r="Z39" i="8"/>
  <c r="BB18" i="1"/>
  <c r="BC18" i="1"/>
  <c r="AX19" i="1"/>
  <c r="BD19" i="1" s="1"/>
  <c r="AZ18" i="1"/>
  <c r="O23" i="12" l="1"/>
  <c r="M29" i="12"/>
  <c r="G29" i="12" s="1"/>
  <c r="H30" i="12"/>
  <c r="Y39" i="8"/>
  <c r="AD37" i="8"/>
  <c r="Z40" i="8"/>
  <c r="P44" i="8"/>
  <c r="O45" i="8"/>
  <c r="AE37" i="8"/>
  <c r="AA40" i="8"/>
  <c r="U42" i="8"/>
  <c r="T42" i="8"/>
  <c r="X42" i="8" s="1"/>
  <c r="S43" i="8"/>
  <c r="W43" i="8" s="1"/>
  <c r="Q43" i="8"/>
  <c r="R43" i="8"/>
  <c r="V43" i="8" s="1"/>
  <c r="AB39" i="8"/>
  <c r="BB19" i="1"/>
  <c r="BC19" i="1"/>
  <c r="AX20" i="1"/>
  <c r="BD20" i="1" s="1"/>
  <c r="AZ19" i="1"/>
  <c r="H31" i="12" l="1"/>
  <c r="M30" i="12"/>
  <c r="G30" i="12" s="1"/>
  <c r="O24" i="12"/>
  <c r="U43" i="8"/>
  <c r="AC38" i="8" s="1"/>
  <c r="T43" i="8"/>
  <c r="X43" i="8" s="1"/>
  <c r="AF38" i="8" s="1"/>
  <c r="AG38" i="8" s="1"/>
  <c r="AD38" i="8"/>
  <c r="AC37" i="8"/>
  <c r="Y40" i="8"/>
  <c r="P45" i="8"/>
  <c r="O46" i="8"/>
  <c r="AF37" i="8"/>
  <c r="AG37" i="8" s="1"/>
  <c r="AE38" i="8"/>
  <c r="S44" i="8"/>
  <c r="W44" i="8" s="1"/>
  <c r="AA42" i="8" s="1"/>
  <c r="R44" i="8"/>
  <c r="V44" i="8" s="1"/>
  <c r="Q44" i="8"/>
  <c r="AA41" i="8"/>
  <c r="Z41" i="8"/>
  <c r="AB40" i="8"/>
  <c r="BB20" i="1"/>
  <c r="BC20" i="1"/>
  <c r="AX21" i="1"/>
  <c r="BD21" i="1" s="1"/>
  <c r="AZ20" i="1"/>
  <c r="O25" i="12" l="1"/>
  <c r="O26" i="12"/>
  <c r="H32" i="12"/>
  <c r="M31" i="12"/>
  <c r="G31" i="12" s="1"/>
  <c r="AD39" i="8"/>
  <c r="Y41" i="8"/>
  <c r="AE39" i="8"/>
  <c r="P46" i="8"/>
  <c r="O47" i="8"/>
  <c r="Z42" i="8"/>
  <c r="U44" i="8"/>
  <c r="AC39" i="8" s="1"/>
  <c r="T44" i="8"/>
  <c r="X44" i="8" s="1"/>
  <c r="S45" i="8"/>
  <c r="W45" i="8" s="1"/>
  <c r="R45" i="8"/>
  <c r="V45" i="8" s="1"/>
  <c r="Z43" i="8" s="1"/>
  <c r="Q45" i="8"/>
  <c r="AB41" i="8"/>
  <c r="BB21" i="1"/>
  <c r="BC21" i="1"/>
  <c r="AX22" i="1"/>
  <c r="BD22" i="1" s="1"/>
  <c r="AZ21" i="1"/>
  <c r="M32" i="12" l="1"/>
  <c r="G32" i="12" s="1"/>
  <c r="O27" i="12" s="1"/>
  <c r="H33" i="12"/>
  <c r="Y42" i="8"/>
  <c r="S46" i="8"/>
  <c r="W46" i="8" s="1"/>
  <c r="AE41" i="8" s="1"/>
  <c r="Q46" i="8"/>
  <c r="R46" i="8"/>
  <c r="V46" i="8" s="1"/>
  <c r="O48" i="8"/>
  <c r="P47" i="8"/>
  <c r="AE40" i="8"/>
  <c r="T45" i="8"/>
  <c r="X45" i="8" s="1"/>
  <c r="U45" i="8"/>
  <c r="AF39" i="8"/>
  <c r="AG39" i="8" s="1"/>
  <c r="AB42" i="8"/>
  <c r="AD40" i="8"/>
  <c r="AA43" i="8"/>
  <c r="BB22" i="1"/>
  <c r="BC22" i="1"/>
  <c r="AX23" i="1"/>
  <c r="AZ22" i="1"/>
  <c r="H34" i="12" l="1"/>
  <c r="M33" i="12"/>
  <c r="G33" i="12" s="1"/>
  <c r="O28" i="12"/>
  <c r="O49" i="8"/>
  <c r="P48" i="8"/>
  <c r="U46" i="8"/>
  <c r="T46" i="8"/>
  <c r="X46" i="8" s="1"/>
  <c r="AD41" i="8"/>
  <c r="Z44" i="8"/>
  <c r="AC40" i="8"/>
  <c r="AF40" i="8"/>
  <c r="AG40" i="8" s="1"/>
  <c r="AB43" i="8"/>
  <c r="Y43" i="8"/>
  <c r="S47" i="8"/>
  <c r="W47" i="8" s="1"/>
  <c r="R47" i="8"/>
  <c r="V47" i="8" s="1"/>
  <c r="Z45" i="8" s="1"/>
  <c r="Q47" i="8"/>
  <c r="AA44" i="8"/>
  <c r="BC23" i="1"/>
  <c r="BD23" i="1"/>
  <c r="AZ23" i="1"/>
  <c r="BB23" i="1"/>
  <c r="H35" i="12" l="1"/>
  <c r="M34" i="12"/>
  <c r="G34" i="12" s="1"/>
  <c r="Y44" i="8"/>
  <c r="AA45" i="8"/>
  <c r="S48" i="8"/>
  <c r="W48" i="8" s="1"/>
  <c r="AE43" i="8" s="1"/>
  <c r="Q48" i="8"/>
  <c r="R48" i="8"/>
  <c r="V48" i="8" s="1"/>
  <c r="AE42" i="8"/>
  <c r="AD42" i="8"/>
  <c r="AC41" i="8"/>
  <c r="O50" i="8"/>
  <c r="P49" i="8"/>
  <c r="T47" i="8"/>
  <c r="X47" i="8" s="1"/>
  <c r="AF42" i="8" s="1"/>
  <c r="AG42" i="8" s="1"/>
  <c r="U47" i="8"/>
  <c r="AC42" i="8" s="1"/>
  <c r="AB44" i="8"/>
  <c r="AF41" i="8"/>
  <c r="AG41" i="8" s="1"/>
  <c r="O29" i="12" l="1"/>
  <c r="H36" i="12"/>
  <c r="M35" i="12"/>
  <c r="G35" i="12" s="1"/>
  <c r="AA46" i="8"/>
  <c r="Y45" i="8"/>
  <c r="AD43" i="8"/>
  <c r="U48" i="8"/>
  <c r="Y46" i="8" s="1"/>
  <c r="T48" i="8"/>
  <c r="X48" i="8" s="1"/>
  <c r="P50" i="8"/>
  <c r="O51" i="8"/>
  <c r="Z46" i="8"/>
  <c r="AB45" i="8"/>
  <c r="S49" i="8"/>
  <c r="W49" i="8" s="1"/>
  <c r="Q49" i="8"/>
  <c r="R49" i="8"/>
  <c r="O30" i="12" l="1"/>
  <c r="M36" i="12"/>
  <c r="G36" i="12" s="1"/>
  <c r="H37" i="12"/>
  <c r="R50" i="8"/>
  <c r="V50" i="8" s="1"/>
  <c r="S50" i="8"/>
  <c r="W50" i="8" s="1"/>
  <c r="AA48" i="8" s="1"/>
  <c r="Q50" i="8"/>
  <c r="P51" i="8"/>
  <c r="O52" i="8"/>
  <c r="AC43" i="8"/>
  <c r="AA47" i="8"/>
  <c r="AE44" i="8"/>
  <c r="T49" i="8"/>
  <c r="U49" i="8"/>
  <c r="V49" i="8"/>
  <c r="AF43" i="8"/>
  <c r="AG43" i="8" s="1"/>
  <c r="AB46" i="8"/>
  <c r="M37" i="12" l="1"/>
  <c r="G37" i="12" s="1"/>
  <c r="H38" i="12"/>
  <c r="O31" i="12"/>
  <c r="O32" i="12"/>
  <c r="AE45" i="8"/>
  <c r="T50" i="8"/>
  <c r="X50" i="8" s="1"/>
  <c r="U50" i="8"/>
  <c r="Y48" i="8" s="1"/>
  <c r="AD45" i="8"/>
  <c r="AD44" i="8"/>
  <c r="Z48" i="8"/>
  <c r="Z47" i="8"/>
  <c r="P52" i="8"/>
  <c r="O53" i="8"/>
  <c r="S51" i="8"/>
  <c r="W51" i="8" s="1"/>
  <c r="R51" i="8"/>
  <c r="V51" i="8" s="1"/>
  <c r="Q51" i="8"/>
  <c r="Y47" i="8"/>
  <c r="AC44" i="8"/>
  <c r="X49" i="8"/>
  <c r="H39" i="12" l="1"/>
  <c r="M38" i="12"/>
  <c r="G38" i="12" s="1"/>
  <c r="AC45" i="8"/>
  <c r="AA49" i="8"/>
  <c r="AE46" i="8"/>
  <c r="U51" i="8"/>
  <c r="T51" i="8"/>
  <c r="X51" i="8" s="1"/>
  <c r="AB49" i="8" s="1"/>
  <c r="S52" i="8"/>
  <c r="W52" i="8" s="1"/>
  <c r="AE47" i="8" s="1"/>
  <c r="Q52" i="8"/>
  <c r="R52" i="8"/>
  <c r="V52" i="8" s="1"/>
  <c r="P53" i="8"/>
  <c r="O54" i="8"/>
  <c r="AB47" i="8"/>
  <c r="AB48" i="8"/>
  <c r="AF44" i="8"/>
  <c r="AG44" i="8" s="1"/>
  <c r="AF45" i="8"/>
  <c r="AG45" i="8" s="1"/>
  <c r="AD46" i="8"/>
  <c r="Z49" i="8"/>
  <c r="O33" i="12" l="1"/>
  <c r="H40" i="12"/>
  <c r="M39" i="12"/>
  <c r="G39" i="12" s="1"/>
  <c r="AF46" i="8"/>
  <c r="AG46" i="8" s="1"/>
  <c r="AA50" i="8"/>
  <c r="AD47" i="8"/>
  <c r="U52" i="8"/>
  <c r="Y50" i="8" s="1"/>
  <c r="T52" i="8"/>
  <c r="X52" i="8" s="1"/>
  <c r="O55" i="8"/>
  <c r="P54" i="8"/>
  <c r="Q53" i="8"/>
  <c r="S53" i="8"/>
  <c r="W53" i="8" s="1"/>
  <c r="AA51" i="8" s="1"/>
  <c r="R53" i="8"/>
  <c r="V53" i="8" s="1"/>
  <c r="Y49" i="8"/>
  <c r="AC46" i="8"/>
  <c r="Z50" i="8"/>
  <c r="O34" i="12" l="1"/>
  <c r="M40" i="12"/>
  <c r="G40" i="12" s="1"/>
  <c r="H41" i="12"/>
  <c r="AC47" i="8"/>
  <c r="AD48" i="8"/>
  <c r="P55" i="8"/>
  <c r="O56" i="8"/>
  <c r="Z51" i="8"/>
  <c r="U53" i="8"/>
  <c r="T53" i="8"/>
  <c r="X53" i="8" s="1"/>
  <c r="AF47" i="8"/>
  <c r="AG47" i="8" s="1"/>
  <c r="AB50" i="8"/>
  <c r="Q54" i="8"/>
  <c r="S54" i="8"/>
  <c r="W54" i="8" s="1"/>
  <c r="AE49" i="8" s="1"/>
  <c r="R54" i="8"/>
  <c r="V54" i="8" s="1"/>
  <c r="AE48" i="8"/>
  <c r="H42" i="12" l="1"/>
  <c r="M41" i="12"/>
  <c r="G41" i="12" s="1"/>
  <c r="O35" i="12"/>
  <c r="O36" i="12"/>
  <c r="Q55" i="8"/>
  <c r="S55" i="8"/>
  <c r="W55" i="8" s="1"/>
  <c r="R55" i="8"/>
  <c r="V55" i="8" s="1"/>
  <c r="AD49" i="8"/>
  <c r="Y51" i="8"/>
  <c r="AC48" i="8"/>
  <c r="U54" i="8"/>
  <c r="Y52" i="8" s="1"/>
  <c r="T54" i="8"/>
  <c r="X54" i="8" s="1"/>
  <c r="AA52" i="8"/>
  <c r="AB51" i="8"/>
  <c r="AF48" i="8"/>
  <c r="AG48" i="8" s="1"/>
  <c r="P56" i="8"/>
  <c r="O57" i="8"/>
  <c r="Z52" i="8"/>
  <c r="H43" i="12" l="1"/>
  <c r="M42" i="12"/>
  <c r="G42" i="12" s="1"/>
  <c r="AC49" i="8"/>
  <c r="O58" i="8"/>
  <c r="P57" i="8"/>
  <c r="U55" i="8"/>
  <c r="T55" i="8"/>
  <c r="X55" i="8" s="1"/>
  <c r="AF50" i="8" s="1"/>
  <c r="AG50" i="8" s="1"/>
  <c r="Z53" i="8"/>
  <c r="R56" i="8"/>
  <c r="V56" i="8" s="1"/>
  <c r="S56" i="8"/>
  <c r="W56" i="8" s="1"/>
  <c r="Q56" i="8"/>
  <c r="AA53" i="8"/>
  <c r="AB52" i="8"/>
  <c r="AF49" i="8"/>
  <c r="AG49" i="8" s="1"/>
  <c r="AD50" i="8"/>
  <c r="AE50" i="8"/>
  <c r="O37" i="12" l="1"/>
  <c r="H44" i="12"/>
  <c r="M43" i="12"/>
  <c r="G43" i="12" s="1"/>
  <c r="O38" i="12"/>
  <c r="AC50" i="8"/>
  <c r="Q57" i="8"/>
  <c r="S57" i="8"/>
  <c r="W57" i="8" s="1"/>
  <c r="AA55" i="8" s="1"/>
  <c r="R57" i="8"/>
  <c r="V57" i="8" s="1"/>
  <c r="AA54" i="8"/>
  <c r="U56" i="8"/>
  <c r="AC51" i="8" s="1"/>
  <c r="T56" i="8"/>
  <c r="X56" i="8" s="1"/>
  <c r="AF51" i="8" s="1"/>
  <c r="AG51" i="8" s="1"/>
  <c r="Z54" i="8"/>
  <c r="AE51" i="8"/>
  <c r="Y53" i="8"/>
  <c r="O59" i="8"/>
  <c r="P58" i="8"/>
  <c r="AD51" i="8"/>
  <c r="AB53" i="8"/>
  <c r="H45" i="12" l="1"/>
  <c r="M44" i="12"/>
  <c r="G44" i="12" s="1"/>
  <c r="Y54" i="8"/>
  <c r="AE52" i="8"/>
  <c r="U57" i="8"/>
  <c r="T57" i="8"/>
  <c r="X57" i="8" s="1"/>
  <c r="P59" i="8"/>
  <c r="O60" i="8"/>
  <c r="AB54" i="8"/>
  <c r="AD52" i="8"/>
  <c r="R58" i="8"/>
  <c r="V58" i="8" s="1"/>
  <c r="Q58" i="8"/>
  <c r="S58" i="8"/>
  <c r="W58" i="8" s="1"/>
  <c r="AA56" i="8" s="1"/>
  <c r="Z55" i="8"/>
  <c r="M45" i="12" l="1"/>
  <c r="G45" i="12" s="1"/>
  <c r="H46" i="12"/>
  <c r="O39" i="12"/>
  <c r="P60" i="8"/>
  <c r="O61" i="8"/>
  <c r="AD53" i="8"/>
  <c r="AB55" i="8"/>
  <c r="S59" i="8"/>
  <c r="W59" i="8" s="1"/>
  <c r="AE54" i="8" s="1"/>
  <c r="Q59" i="8"/>
  <c r="R59" i="8"/>
  <c r="V59" i="8" s="1"/>
  <c r="AF52" i="8"/>
  <c r="AG52" i="8" s="1"/>
  <c r="AC52" i="8"/>
  <c r="AE53" i="8"/>
  <c r="Y55" i="8"/>
  <c r="U58" i="8"/>
  <c r="T58" i="8"/>
  <c r="X58" i="8" s="1"/>
  <c r="Z56" i="8"/>
  <c r="H47" i="12" l="1"/>
  <c r="M46" i="12"/>
  <c r="G46" i="12" s="1"/>
  <c r="O40" i="12"/>
  <c r="O41" i="12"/>
  <c r="AD54" i="8"/>
  <c r="U59" i="8"/>
  <c r="AC54" i="8" s="1"/>
  <c r="T59" i="8"/>
  <c r="X59" i="8" s="1"/>
  <c r="AF54" i="8" s="1"/>
  <c r="AG54" i="8" s="1"/>
  <c r="Y56" i="8"/>
  <c r="AC53" i="8"/>
  <c r="AF53" i="8"/>
  <c r="AG53" i="8" s="1"/>
  <c r="AA57" i="8"/>
  <c r="P61" i="8"/>
  <c r="O62" i="8"/>
  <c r="AB56" i="8"/>
  <c r="Z57" i="8"/>
  <c r="R60" i="8"/>
  <c r="V60" i="8" s="1"/>
  <c r="Q60" i="8"/>
  <c r="S60" i="8"/>
  <c r="W60" i="8" s="1"/>
  <c r="AA58" i="8" s="1"/>
  <c r="M47" i="12" l="1"/>
  <c r="G47" i="12" s="1"/>
  <c r="H48" i="12"/>
  <c r="AB57" i="8"/>
  <c r="Y57" i="8"/>
  <c r="U60" i="8"/>
  <c r="T60" i="8"/>
  <c r="X60" i="8" s="1"/>
  <c r="Z58" i="8"/>
  <c r="O63" i="8"/>
  <c r="P62" i="8"/>
  <c r="AD55" i="8"/>
  <c r="AE55" i="8"/>
  <c r="S61" i="8"/>
  <c r="W61" i="8" s="1"/>
  <c r="AA59" i="8" s="1"/>
  <c r="R61" i="8"/>
  <c r="V61" i="8" s="1"/>
  <c r="Q61" i="8"/>
  <c r="H49" i="12" l="1"/>
  <c r="M48" i="12"/>
  <c r="G48" i="12" s="1"/>
  <c r="O42" i="12"/>
  <c r="O43" i="12"/>
  <c r="O64" i="8"/>
  <c r="P63" i="8"/>
  <c r="AD56" i="8"/>
  <c r="AB58" i="8"/>
  <c r="Z59" i="8"/>
  <c r="AF55" i="8"/>
  <c r="AG55" i="8" s="1"/>
  <c r="Y58" i="8"/>
  <c r="AC55" i="8"/>
  <c r="U61" i="8"/>
  <c r="T61" i="8"/>
  <c r="X61" i="8" s="1"/>
  <c r="AE56" i="8"/>
  <c r="S62" i="8"/>
  <c r="W62" i="8" s="1"/>
  <c r="R62" i="8"/>
  <c r="V62" i="8" s="1"/>
  <c r="Z60" i="8" s="1"/>
  <c r="Q62" i="8"/>
  <c r="M49" i="12" l="1"/>
  <c r="G49" i="12" s="1"/>
  <c r="H50" i="12"/>
  <c r="Q63" i="8"/>
  <c r="S63" i="8"/>
  <c r="W63" i="8" s="1"/>
  <c r="R63" i="8"/>
  <c r="V63" i="8" s="1"/>
  <c r="AA60" i="8"/>
  <c r="Y59" i="8"/>
  <c r="O65" i="8"/>
  <c r="P64" i="8"/>
  <c r="U62" i="8"/>
  <c r="T62" i="8"/>
  <c r="X62" i="8" s="1"/>
  <c r="AB59" i="8"/>
  <c r="AE57" i="8"/>
  <c r="AD57" i="8"/>
  <c r="AC56" i="8"/>
  <c r="AF56" i="8"/>
  <c r="AG56" i="8" s="1"/>
  <c r="O44" i="12" l="1"/>
  <c r="H51" i="12"/>
  <c r="M50" i="12"/>
  <c r="G50" i="12" s="1"/>
  <c r="U63" i="8"/>
  <c r="AC58" i="8" s="1"/>
  <c r="T63" i="8"/>
  <c r="X63" i="8" s="1"/>
  <c r="AB61" i="8" s="1"/>
  <c r="Z61" i="8"/>
  <c r="AB60" i="8"/>
  <c r="AC57" i="8"/>
  <c r="Y60" i="8"/>
  <c r="AA61" i="8"/>
  <c r="AF57" i="8"/>
  <c r="AG57" i="8" s="1"/>
  <c r="AE58" i="8"/>
  <c r="AD58" i="8"/>
  <c r="S64" i="8"/>
  <c r="W64" i="8" s="1"/>
  <c r="AE59" i="8" s="1"/>
  <c r="Q64" i="8"/>
  <c r="R64" i="8"/>
  <c r="V64" i="8" s="1"/>
  <c r="O66" i="8"/>
  <c r="P65" i="8"/>
  <c r="H52" i="12" l="1"/>
  <c r="M51" i="12"/>
  <c r="G51" i="12" s="1"/>
  <c r="O45" i="12"/>
  <c r="O46" i="12"/>
  <c r="U64" i="8"/>
  <c r="AC59" i="8" s="1"/>
  <c r="T64" i="8"/>
  <c r="X64" i="8" s="1"/>
  <c r="AA62" i="8"/>
  <c r="AF58" i="8"/>
  <c r="AG58" i="8" s="1"/>
  <c r="S65" i="8"/>
  <c r="W65" i="8" s="1"/>
  <c r="AA63" i="8" s="1"/>
  <c r="R65" i="8"/>
  <c r="V65" i="8" s="1"/>
  <c r="Q65" i="8"/>
  <c r="P66" i="8"/>
  <c r="O67" i="8"/>
  <c r="P67" i="8" s="1"/>
  <c r="Y61" i="8"/>
  <c r="AD59" i="8"/>
  <c r="Z62" i="8"/>
  <c r="M52" i="12" l="1"/>
  <c r="G52" i="12" s="1"/>
  <c r="H53" i="12"/>
  <c r="Y62" i="8"/>
  <c r="R67" i="8"/>
  <c r="Q67" i="8"/>
  <c r="S67" i="8"/>
  <c r="Q66" i="8"/>
  <c r="R66" i="8"/>
  <c r="V66" i="8" s="1"/>
  <c r="Z64" i="8" s="1"/>
  <c r="S66" i="8"/>
  <c r="W66" i="8" s="1"/>
  <c r="AA64" i="8" s="1"/>
  <c r="AE60" i="8"/>
  <c r="U65" i="8"/>
  <c r="AC60" i="8" s="1"/>
  <c r="T65" i="8"/>
  <c r="X65" i="8" s="1"/>
  <c r="AF60" i="8" s="1"/>
  <c r="AG60" i="8" s="1"/>
  <c r="AB62" i="8"/>
  <c r="AF59" i="8"/>
  <c r="AG59" i="8" s="1"/>
  <c r="Z63" i="8"/>
  <c r="AD60" i="8"/>
  <c r="M53" i="12" l="1"/>
  <c r="G53" i="12" s="1"/>
  <c r="H54" i="12"/>
  <c r="O47" i="12"/>
  <c r="O48" i="12"/>
  <c r="U66" i="8"/>
  <c r="Y64" i="8" s="1"/>
  <c r="T66" i="8"/>
  <c r="X66" i="8" s="1"/>
  <c r="AB64" i="8" s="1"/>
  <c r="W67" i="8"/>
  <c r="AA65" i="8" s="1"/>
  <c r="X1" i="8"/>
  <c r="AB63" i="8"/>
  <c r="T67" i="8"/>
  <c r="U67" i="8"/>
  <c r="Y63" i="8"/>
  <c r="V67" i="8"/>
  <c r="Z65" i="8" s="1"/>
  <c r="AF1" i="8"/>
  <c r="M54" i="12" l="1"/>
  <c r="G54" i="12" s="1"/>
  <c r="H55" i="12"/>
  <c r="Y65" i="8"/>
  <c r="X67" i="8"/>
  <c r="AB65" i="8" s="1"/>
  <c r="AB1" i="8" s="1"/>
  <c r="H56" i="12" l="1"/>
  <c r="M55" i="12"/>
  <c r="G55" i="12" s="1"/>
  <c r="O49" i="12"/>
  <c r="O50" i="12" l="1"/>
  <c r="H57" i="12"/>
  <c r="M56" i="12"/>
  <c r="G56" i="12" s="1"/>
  <c r="M57" i="12" l="1"/>
  <c r="G57" i="12" s="1"/>
  <c r="H58" i="12"/>
  <c r="O51" i="12"/>
  <c r="O52" i="12"/>
  <c r="H59" i="12" l="1"/>
  <c r="M58" i="12"/>
  <c r="G58" i="12" s="1"/>
  <c r="O53" i="12" l="1"/>
  <c r="M59" i="12"/>
  <c r="G59" i="12" s="1"/>
  <c r="H60" i="12"/>
  <c r="H61" i="12" l="1"/>
  <c r="M60" i="12"/>
  <c r="G60" i="12" s="1"/>
  <c r="O54" i="12"/>
  <c r="O55" i="12"/>
  <c r="M61" i="12" l="1"/>
  <c r="G61" i="12" s="1"/>
  <c r="H62" i="12"/>
  <c r="O56" i="12" l="1"/>
  <c r="H63" i="12"/>
  <c r="M63" i="12" s="1"/>
  <c r="G63" i="12" s="1"/>
  <c r="M62" i="12"/>
  <c r="G62" i="12" s="1"/>
  <c r="O57" i="12" s="1"/>
  <c r="O58" i="12" l="1"/>
</calcChain>
</file>

<file path=xl/sharedStrings.xml><?xml version="1.0" encoding="utf-8"?>
<sst xmlns="http://schemas.openxmlformats.org/spreadsheetml/2006/main" count="2099" uniqueCount="217">
  <si>
    <t>Dolar Blue</t>
  </si>
  <si>
    <t>SA</t>
  </si>
  <si>
    <t>aamm</t>
  </si>
  <si>
    <t>Inflacion_DP</t>
  </si>
  <si>
    <t>Severidad_DP</t>
  </si>
  <si>
    <t>Inflacion_SA_t</t>
  </si>
  <si>
    <t>Dev t-1</t>
  </si>
  <si>
    <t>Dev t</t>
  </si>
  <si>
    <t>Dev t-2</t>
  </si>
  <si>
    <t>Dev t-3</t>
  </si>
  <si>
    <t>Dev t-4</t>
  </si>
  <si>
    <t>Dev t-5</t>
  </si>
  <si>
    <t>Dev t-6</t>
  </si>
  <si>
    <t>Dev t-7</t>
  </si>
  <si>
    <t>Dev t-8</t>
  </si>
  <si>
    <t>Dev t-9</t>
  </si>
  <si>
    <t>Dev t-10</t>
  </si>
  <si>
    <t>Dev t-11</t>
  </si>
  <si>
    <t>Dev t-12</t>
  </si>
  <si>
    <t>model</t>
  </si>
  <si>
    <t>variable</t>
  </si>
  <si>
    <t>factor</t>
  </si>
  <si>
    <t>relatividad</t>
  </si>
  <si>
    <t>p_value</t>
  </si>
  <si>
    <t>conversion</t>
  </si>
  <si>
    <t>Intercept</t>
  </si>
  <si>
    <t>MARCA</t>
  </si>
  <si>
    <t>CHEVROLET</t>
  </si>
  <si>
    <t>CITROEN</t>
  </si>
  <si>
    <t>FIAT</t>
  </si>
  <si>
    <t>FORD</t>
  </si>
  <si>
    <t>HONDA</t>
  </si>
  <si>
    <t>PEUGEOT</t>
  </si>
  <si>
    <t>RENAULT</t>
  </si>
  <si>
    <t>TOYOTA</t>
  </si>
  <si>
    <t>VOLKSWAGEN</t>
  </si>
  <si>
    <t>perido</t>
  </si>
  <si>
    <t>period</t>
  </si>
  <si>
    <t>year</t>
  </si>
  <si>
    <t>Ultimate Selection</t>
  </si>
  <si>
    <t>DP</t>
  </si>
  <si>
    <t>T5 - Siniestros Abiertos</t>
  </si>
  <si>
    <t>Z02 - Expuestos</t>
  </si>
  <si>
    <t>Z01 - Primas Devengadas</t>
  </si>
  <si>
    <t xml:space="preserve">TA3 - Incurrido a Pesos Constantes </t>
  </si>
  <si>
    <t xml:space="preserve">TA1- Pagados a Pesos Constantes </t>
  </si>
  <si>
    <t xml:space="preserve">TA2- Reserva a Pesos Constantes </t>
  </si>
  <si>
    <t>T4 - Siniestros Incurridos</t>
  </si>
  <si>
    <t>A03 - DFM Siniestros Incurridos Ultimate</t>
  </si>
  <si>
    <t>A06 - DFM Incurrido Promedio a Pesos Constantes Ultimate</t>
  </si>
  <si>
    <t>A01- DFM Incurrido a Pesos Constantes Ultimate</t>
  </si>
  <si>
    <t xml:space="preserve">B02 - BF Incurrido a Pesos Constantes </t>
  </si>
  <si>
    <t>Accident Month</t>
  </si>
  <si>
    <t>Exposure</t>
  </si>
  <si>
    <t>GEP</t>
  </si>
  <si>
    <t>Average GEP</t>
  </si>
  <si>
    <t>Last Diagonal</t>
  </si>
  <si>
    <t>First Column</t>
  </si>
  <si>
    <t>LDF's</t>
  </si>
  <si>
    <t>Ultimates</t>
  </si>
  <si>
    <t>Selections</t>
  </si>
  <si>
    <t>Actual</t>
  </si>
  <si>
    <t>Previous</t>
  </si>
  <si>
    <t>Pure</t>
  </si>
  <si>
    <t>Rva Prom 1st Col</t>
  </si>
  <si>
    <t>Rva Prom Ult diag</t>
  </si>
  <si>
    <t>Unpaid ult diag</t>
  </si>
  <si>
    <t>Sev Ult</t>
  </si>
  <si>
    <t>Incurred</t>
  </si>
  <si>
    <t>Paid</t>
  </si>
  <si>
    <t>Reserves</t>
  </si>
  <si>
    <t>Open Claims</t>
  </si>
  <si>
    <t>Claim Count</t>
  </si>
  <si>
    <t>Frequency_1stCol</t>
  </si>
  <si>
    <t>Severity_1stCol</t>
  </si>
  <si>
    <t>BC</t>
  </si>
  <si>
    <t>Severity</t>
  </si>
  <si>
    <t>Ult F x Sev</t>
  </si>
  <si>
    <t>Ult vs Ult</t>
  </si>
  <si>
    <t>Frequency%_Ult</t>
  </si>
  <si>
    <t>Severity_Ult</t>
  </si>
  <si>
    <t>LR%</t>
  </si>
  <si>
    <t>IBNR %</t>
  </si>
  <si>
    <t>IBNR</t>
  </si>
  <si>
    <t>Sel Freq</t>
  </si>
  <si>
    <t>Sel Sev</t>
  </si>
  <si>
    <t>BC Sel</t>
  </si>
  <si>
    <t>Ultimate B-F</t>
  </si>
  <si>
    <t>sep. 2018</t>
  </si>
  <si>
    <t/>
  </si>
  <si>
    <t>oct. 2018</t>
  </si>
  <si>
    <t>nov. 2018</t>
  </si>
  <si>
    <t>dic. 2018</t>
  </si>
  <si>
    <t>ene. 2019</t>
  </si>
  <si>
    <t>feb. 2019</t>
  </si>
  <si>
    <t>mar. 2019</t>
  </si>
  <si>
    <t>abr. 2019</t>
  </si>
  <si>
    <t>may. 2019</t>
  </si>
  <si>
    <t>jun. 2019</t>
  </si>
  <si>
    <t>jul. 2019</t>
  </si>
  <si>
    <t>ago. 2019</t>
  </si>
  <si>
    <t>sep. 2019</t>
  </si>
  <si>
    <t>oct. 2019</t>
  </si>
  <si>
    <t>nov. 2019</t>
  </si>
  <si>
    <t>dic. 2019</t>
  </si>
  <si>
    <t>ene. 2020</t>
  </si>
  <si>
    <t>feb. 2020</t>
  </si>
  <si>
    <t>mar. 2020</t>
  </si>
  <si>
    <t>abr. 2020</t>
  </si>
  <si>
    <t>may. 2020</t>
  </si>
  <si>
    <t>jun. 2020</t>
  </si>
  <si>
    <t>jul. 2020</t>
  </si>
  <si>
    <t>ago. 2020</t>
  </si>
  <si>
    <t>sep. 2020</t>
  </si>
  <si>
    <t>oct. 2020</t>
  </si>
  <si>
    <t>nov. 2020</t>
  </si>
  <si>
    <t>dic. 2020</t>
  </si>
  <si>
    <t>Frec</t>
  </si>
  <si>
    <t>% Pre Pandemia</t>
  </si>
  <si>
    <t>Normalidad</t>
  </si>
  <si>
    <t>Oct</t>
  </si>
  <si>
    <t>Nov</t>
  </si>
  <si>
    <t>Dic</t>
  </si>
  <si>
    <t>Corr SA DEV</t>
  </si>
  <si>
    <t>Corr DP DEV</t>
  </si>
  <si>
    <t>AutoCorr SA</t>
  </si>
  <si>
    <t>**Posiblemente separar entre vehìculos Importados y Nacionales</t>
  </si>
  <si>
    <t>**Hacer el GLM y sacar la claims inflation</t>
  </si>
  <si>
    <t>SA t-2</t>
  </si>
  <si>
    <t>SA t-1</t>
  </si>
  <si>
    <t>SA t-3</t>
  </si>
  <si>
    <t>SA t-4</t>
  </si>
  <si>
    <t>SA t-5</t>
  </si>
  <si>
    <t>SA t-6</t>
  </si>
  <si>
    <t>SA t-7</t>
  </si>
  <si>
    <t>SA t-8</t>
  </si>
  <si>
    <t>SA t-9</t>
  </si>
  <si>
    <t>SA t-10</t>
  </si>
  <si>
    <t>SA t-11</t>
  </si>
  <si>
    <t>SA t-12</t>
  </si>
  <si>
    <t>http://article.sapub.org/10.5923.j.statistics.20150505.08.html#Sec1</t>
  </si>
  <si>
    <t>MA(1)</t>
  </si>
  <si>
    <t>MA(2)</t>
  </si>
  <si>
    <t>MA(3)</t>
  </si>
  <si>
    <t>MA(4)</t>
  </si>
  <si>
    <t>MA(5)</t>
  </si>
  <si>
    <t>Relatividad Sev</t>
  </si>
  <si>
    <t>Rel</t>
  </si>
  <si>
    <t>Dev</t>
  </si>
  <si>
    <t>Inf Acumulada DP</t>
  </si>
  <si>
    <t>Inf Acumulada SA</t>
  </si>
  <si>
    <t>Dev Acumulada</t>
  </si>
  <si>
    <t>GMD</t>
  </si>
  <si>
    <t>Inf Acumulada Repuestos</t>
  </si>
  <si>
    <t>Diferencia_primera</t>
  </si>
  <si>
    <t>Inflacion Repuestos</t>
  </si>
  <si>
    <t>Corr Rep DEV</t>
  </si>
  <si>
    <t>GMD2</t>
  </si>
  <si>
    <t>Inflacion_DP Real</t>
  </si>
  <si>
    <t>GMD3</t>
  </si>
  <si>
    <t>Inf Acumulada DP2</t>
  </si>
  <si>
    <t>Inf Acumulada DP3</t>
  </si>
  <si>
    <t>GMD4</t>
  </si>
  <si>
    <t>IPIM Autopartes</t>
  </si>
  <si>
    <t>IPIM SA Autos</t>
  </si>
  <si>
    <t>Acum IPM A.Partes</t>
  </si>
  <si>
    <t>Acum IPM SA</t>
  </si>
  <si>
    <t>GMD Acum</t>
  </si>
  <si>
    <t>Dev Oficial</t>
  </si>
  <si>
    <t>--------</t>
  </si>
  <si>
    <t>IPIM</t>
  </si>
  <si>
    <t>Autopartes</t>
  </si>
  <si>
    <t>TC</t>
  </si>
  <si>
    <t>Acumulado</t>
  </si>
  <si>
    <t>x Mes</t>
  </si>
  <si>
    <t>Media Movil 3</t>
  </si>
  <si>
    <t>Media Movil 6</t>
  </si>
  <si>
    <t>GMD*-1</t>
  </si>
  <si>
    <t>SA_infoautos</t>
  </si>
  <si>
    <t>https://www.indec.gob.ar/indec/web/Nivel4-Tema-3-5-32</t>
  </si>
  <si>
    <t>TC Multilatera</t>
  </si>
  <si>
    <t>Salarios</t>
  </si>
  <si>
    <t>TC Multilateral</t>
  </si>
  <si>
    <t>Inf Salarios</t>
  </si>
  <si>
    <t>Coeficiente de variación salarial: índice de salarios total registrado</t>
  </si>
  <si>
    <t>Números índice, base 31 de octubre de 2016 = 100.0</t>
  </si>
  <si>
    <t>Día</t>
  </si>
  <si>
    <t>Año 2015</t>
  </si>
  <si>
    <t xml:space="preserve">Enero 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</si>
  <si>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</si>
  <si>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</si>
  <si>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</si>
  <si>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</si>
  <si>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</si>
  <si>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</si>
  <si>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</si>
  <si>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</si>
  <si>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</si>
  <si>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</si>
  <si>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</si>
  <si>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(continúa)</t>
  </si>
  <si>
    <t>Año 2016</t>
  </si>
  <si>
    <t>Año 2017</t>
  </si>
  <si>
    <t>Enero</t>
  </si>
  <si>
    <t>Año 2018</t>
  </si>
  <si>
    <t>Año 2019</t>
  </si>
  <si>
    <t>Año 2020</t>
  </si>
  <si>
    <t>Año 2021</t>
  </si>
  <si>
    <t>SA_acum</t>
  </si>
  <si>
    <t>Autop_acum</t>
  </si>
  <si>
    <t>TC_acum</t>
  </si>
  <si>
    <t>TCMult_acum</t>
  </si>
  <si>
    <t>Inf_Salarios</t>
  </si>
  <si>
    <t>TCM MM6</t>
  </si>
  <si>
    <t>GMD MM6 *-1</t>
  </si>
  <si>
    <t>Inf SA MM6</t>
  </si>
  <si>
    <t>Inf Autopartes MM6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</si>
</sst>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_(* #,##0.00_);_(* \(#,##0.00\);_(* &quot;-&quot;??_);_(@_)"/>
    <numFmt numFmtId="167" formatCode="_(* #,##0_);_(* \(#,##0\);_(* &quot;-&quot;??_);_(@_)"/>
    <numFmt numFmtId="168" formatCode="_(&quot;$&quot;\ * #,##0.00_);_(&quot;$&quot;\ * \(#,##0.00\);_(&quot;$&quot;\ * &quot;-&quot;??_);_(@_)"/>
    <numFmt numFmtId="169" formatCode="&quot;$&quot;\ #,##0_);[Red]\(&quot;$&quot;\ #,##0\)"/>
    <numFmt numFmtId="170" formatCode="0.000"/>
    <numFmt numFmtId="171" formatCode="#,##0.0000"/>
    <numFmt numFmtId="172" formatCode="_-* #,##0.000_-;\-* #,##0.000_-;_-* &quot;-&quot;??_-;_-@_-"/>
    <numFmt numFmtId="173" formatCode="_-* #,##0.000000_-;\-* #,##0.000000_-;_-* &quot;-&quot;??_-;_-@_-"/>
    <numFmt numFmtId="174" formatCode="_ * #,##0.00_ ;_ * \-#,##0.00_ ;_ * &quot;-&quot;??_ ;_ @_ "/>
    <numFmt numFmtId="175" formatCode="_ [$€]\ * #,##0.00_ ;_ [$€]\ * \-#,##0.00_ ;_ [$€]\ * &quot;-&quot;??_ ;_ @_ "/>
    <numFmt numFmtId="176" formatCode="0.0"/>
    <numFmt numFmtId="177" formatCode="_ * #,##0_ ;_ * \-#,##0_ ;_ * &quot;-&quot;??_ ;_ @_ 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GT Walsheim"/>
      <family val="2"/>
    </font>
    <font>
      <b/>
      <sz val="16"/>
      <color theme="0"/>
      <name val="GT Walsheim Regular"/>
    </font>
    <font>
      <b/>
      <sz val="14"/>
      <color rgb="FF2F46ED"/>
      <name val="GT Walsheim Regular"/>
    </font>
    <font>
      <sz val="12"/>
      <color theme="1"/>
      <name val="GT Walsheim Regular"/>
    </font>
    <font>
      <sz val="8"/>
      <color theme="4"/>
      <name val="GT Walsheim Regular"/>
    </font>
    <font>
      <sz val="8"/>
      <color theme="2" tint="-0.249977111117893"/>
      <name val="GT Walsheim Regular"/>
    </font>
    <font>
      <b/>
      <sz val="12"/>
      <color theme="1"/>
      <name val="GT Walsheim Regular"/>
    </font>
    <font>
      <b/>
      <sz val="12"/>
      <color theme="1"/>
      <name val="GT Walsheim"/>
    </font>
    <font>
      <b/>
      <sz val="12"/>
      <color theme="5"/>
      <name val="GT Walsheim Regular"/>
    </font>
    <font>
      <b/>
      <sz val="10"/>
      <color rgb="FF000000"/>
      <name val="GT Walsheim Regular"/>
    </font>
    <font>
      <b/>
      <i/>
      <sz val="10"/>
      <color theme="0"/>
      <name val="GT Walsheim Regular"/>
    </font>
    <font>
      <b/>
      <sz val="10"/>
      <color theme="0"/>
      <name val="GT Walsheim Regular"/>
    </font>
    <font>
      <b/>
      <sz val="10"/>
      <color theme="5" tint="0.79998168889431442"/>
      <name val="GT Walsheim Regular"/>
    </font>
    <font>
      <b/>
      <sz val="10"/>
      <color theme="4" tint="0.79998168889431442"/>
      <name val="GT Walsheim Regular"/>
    </font>
    <font>
      <sz val="12"/>
      <color theme="4" tint="0.79998168889431442"/>
      <name val="GT Walsheim Regular"/>
    </font>
    <font>
      <sz val="10"/>
      <color theme="4" tint="0.79998168889431442"/>
      <name val="GT Walsheim Regular"/>
    </font>
    <font>
      <sz val="10"/>
      <color rgb="FFE94F73"/>
      <name val="GT Walsheim Regular"/>
    </font>
    <font>
      <b/>
      <sz val="10"/>
      <color rgb="FF00FE9B"/>
      <name val="GT Walsheim Regular"/>
    </font>
    <font>
      <b/>
      <sz val="10"/>
      <color theme="8" tint="0.79998168889431442"/>
      <name val="GT Walsheim Regular"/>
    </font>
    <font>
      <b/>
      <sz val="10"/>
      <color rgb="FF7030A0"/>
      <name val="GT Walsheim Regular"/>
    </font>
    <font>
      <b/>
      <i/>
      <sz val="10"/>
      <color rgb="FFB8EFC0"/>
      <name val="GT Walsheim Regular"/>
    </font>
    <font>
      <b/>
      <i/>
      <sz val="10"/>
      <color rgb="FFB2CAEF"/>
      <name val="GT Walsheim Regular"/>
    </font>
    <font>
      <b/>
      <i/>
      <sz val="10"/>
      <color rgb="FFEC9CAB"/>
      <name val="GT Walsheim Regular"/>
    </font>
    <font>
      <b/>
      <i/>
      <sz val="10"/>
      <color rgb="FFEDA8B3"/>
      <name val="GT Walsheim Regular"/>
    </font>
    <font>
      <b/>
      <i/>
      <sz val="10"/>
      <color theme="5" tint="0.79998168889431442"/>
      <name val="GT Walsheim Regular"/>
    </font>
    <font>
      <b/>
      <i/>
      <sz val="10"/>
      <color rgb="FFFFFF00"/>
      <name val="GT Walsheim Regular"/>
    </font>
    <font>
      <b/>
      <i/>
      <sz val="10"/>
      <color theme="4" tint="0.79998168889431442"/>
      <name val="GT Walsheim Regular"/>
    </font>
    <font>
      <b/>
      <sz val="10"/>
      <color rgb="FFE94F73"/>
      <name val="GT Walsheim Regular"/>
    </font>
    <font>
      <sz val="12"/>
      <color rgb="FFB8EFC0"/>
      <name val="GT Walsheim"/>
      <family val="2"/>
    </font>
    <font>
      <sz val="12"/>
      <color rgb="FFB2CAEF"/>
      <name val="GT Walsheim"/>
      <family val="2"/>
    </font>
    <font>
      <sz val="12"/>
      <color rgb="FFEDA8B3"/>
      <name val="GT Walsheim"/>
      <family val="2"/>
    </font>
    <font>
      <sz val="12"/>
      <color theme="5" tint="0.79998168889431442"/>
      <name val="GT Walsheim"/>
      <family val="2"/>
    </font>
    <font>
      <sz val="12"/>
      <color rgb="FFFFFF00"/>
      <name val="GT Walsheim"/>
      <family val="2"/>
    </font>
    <font>
      <sz val="12"/>
      <name val="GT Walsheim"/>
      <family val="2"/>
    </font>
    <font>
      <b/>
      <sz val="12"/>
      <name val="GT Walsheim"/>
      <family val="2"/>
    </font>
    <font>
      <b/>
      <sz val="12"/>
      <color rgb="FFFF0000"/>
      <name val="GT Walsheim"/>
    </font>
    <font>
      <i/>
      <sz val="12"/>
      <color theme="1"/>
      <name val="GT Walsheim"/>
    </font>
    <font>
      <sz val="12"/>
      <color theme="0"/>
      <name val="GT Walsheim"/>
      <family val="2"/>
    </font>
    <font>
      <sz val="12"/>
      <color theme="1"/>
      <name val="GT Walsheim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u/>
      <sz val="10"/>
      <color theme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249977111117893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</fills>
  <borders count="2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0"/>
    <xf numFmtId="175" fontId="45" fillId="0" borderId="0" applyFont="0" applyFill="0" applyBorder="0" applyAlignment="0" applyProtection="0"/>
    <xf numFmtId="0" fontId="50" fillId="0" borderId="0" applyNumberFormat="0" applyFill="0" applyBorder="0" applyAlignment="0" applyProtection="0"/>
    <xf numFmtId="174" fontId="45" fillId="0" borderId="0" applyFont="0" applyFill="0" applyBorder="0" applyAlignment="0" applyProtection="0"/>
  </cellStyleXfs>
  <cellXfs count="234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5" fontId="0" fillId="0" borderId="0" xfId="2" applyNumberFormat="1" applyFont="1"/>
    <xf numFmtId="165" fontId="0" fillId="0" borderId="0" xfId="0" applyNumberFormat="1"/>
    <xf numFmtId="10" fontId="0" fillId="0" borderId="0" xfId="2" applyNumberFormat="1" applyFont="1"/>
    <xf numFmtId="43" fontId="0" fillId="0" borderId="0" xfId="1" applyFont="1"/>
    <xf numFmtId="164" fontId="0" fillId="0" borderId="0" xfId="1" applyNumberFormat="1" applyFont="1"/>
    <xf numFmtId="43" fontId="0" fillId="0" borderId="0" xfId="0" applyNumberFormat="1"/>
    <xf numFmtId="9" fontId="0" fillId="0" borderId="0" xfId="2" applyFont="1"/>
    <xf numFmtId="0" fontId="0" fillId="2" borderId="0" xfId="0" applyFill="1"/>
    <xf numFmtId="164" fontId="0" fillId="2" borderId="0" xfId="1" applyNumberFormat="1" applyFont="1" applyFill="1" applyAlignment="1">
      <alignment horizontal="center"/>
    </xf>
    <xf numFmtId="9" fontId="0" fillId="2" borderId="0" xfId="2" applyFont="1" applyFill="1"/>
    <xf numFmtId="0" fontId="0" fillId="0" borderId="0" xfId="0" applyFill="1"/>
    <xf numFmtId="164" fontId="0" fillId="2" borderId="0" xfId="1" applyNumberFormat="1" applyFont="1" applyFill="1"/>
    <xf numFmtId="0" fontId="4" fillId="4" borderId="0" xfId="3" applyFont="1" applyFill="1"/>
    <xf numFmtId="0" fontId="3" fillId="0" borderId="0" xfId="3"/>
    <xf numFmtId="0" fontId="5" fillId="5" borderId="0" xfId="3" applyFont="1" applyFill="1" applyAlignment="1">
      <alignment horizontal="left"/>
    </xf>
    <xf numFmtId="0" fontId="5" fillId="6" borderId="0" xfId="3" applyFont="1" applyFill="1" applyAlignment="1">
      <alignment horizontal="left"/>
    </xf>
    <xf numFmtId="0" fontId="6" fillId="0" borderId="0" xfId="3" applyFont="1"/>
    <xf numFmtId="167" fontId="6" fillId="0" borderId="0" xfId="4" applyNumberFormat="1" applyFont="1"/>
    <xf numFmtId="0" fontId="7" fillId="0" borderId="0" xfId="3" applyFont="1" applyAlignment="1">
      <alignment wrapText="1"/>
    </xf>
    <xf numFmtId="0" fontId="8" fillId="0" borderId="0" xfId="3" applyFont="1" applyAlignment="1">
      <alignment wrapText="1"/>
    </xf>
    <xf numFmtId="3" fontId="9" fillId="0" borderId="0" xfId="3" applyNumberFormat="1" applyFont="1"/>
    <xf numFmtId="165" fontId="10" fillId="0" borderId="0" xfId="3" applyNumberFormat="1" applyFont="1"/>
    <xf numFmtId="3" fontId="11" fillId="0" borderId="0" xfId="3" applyNumberFormat="1" applyFont="1"/>
    <xf numFmtId="0" fontId="12" fillId="7" borderId="2" xfId="3" applyFont="1" applyFill="1" applyBorder="1" applyAlignment="1">
      <alignment horizontal="center"/>
    </xf>
    <xf numFmtId="0" fontId="12" fillId="7" borderId="3" xfId="3" applyFont="1" applyFill="1" applyBorder="1" applyAlignment="1">
      <alignment horizontal="center"/>
    </xf>
    <xf numFmtId="0" fontId="12" fillId="7" borderId="4" xfId="3" applyFont="1" applyFill="1" applyBorder="1" applyAlignment="1">
      <alignment horizontal="center"/>
    </xf>
    <xf numFmtId="0" fontId="13" fillId="8" borderId="2" xfId="3" applyFont="1" applyFill="1" applyBorder="1" applyAlignment="1">
      <alignment horizontal="center"/>
    </xf>
    <xf numFmtId="0" fontId="13" fillId="8" borderId="3" xfId="3" applyFont="1" applyFill="1" applyBorder="1" applyAlignment="1">
      <alignment horizontal="center"/>
    </xf>
    <xf numFmtId="0" fontId="13" fillId="8" borderId="4" xfId="3" applyFont="1" applyFill="1" applyBorder="1" applyAlignment="1">
      <alignment horizontal="center"/>
    </xf>
    <xf numFmtId="167" fontId="13" fillId="9" borderId="3" xfId="4" applyNumberFormat="1" applyFont="1" applyFill="1" applyBorder="1" applyAlignment="1">
      <alignment horizontal="center"/>
    </xf>
    <xf numFmtId="0" fontId="13" fillId="9" borderId="3" xfId="3" applyFont="1" applyFill="1" applyBorder="1" applyAlignment="1">
      <alignment horizontal="center"/>
    </xf>
    <xf numFmtId="0" fontId="14" fillId="9" borderId="3" xfId="3" applyFont="1" applyFill="1" applyBorder="1"/>
    <xf numFmtId="167" fontId="13" fillId="10" borderId="3" xfId="4" applyNumberFormat="1" applyFont="1" applyFill="1" applyBorder="1" applyAlignment="1">
      <alignment horizontal="center"/>
    </xf>
    <xf numFmtId="0" fontId="13" fillId="10" borderId="3" xfId="3" applyFont="1" applyFill="1" applyBorder="1" applyAlignment="1">
      <alignment horizontal="center"/>
    </xf>
    <xf numFmtId="0" fontId="14" fillId="3" borderId="3" xfId="3" applyFont="1" applyFill="1" applyBorder="1"/>
    <xf numFmtId="0" fontId="15" fillId="3" borderId="3" xfId="3" applyFont="1" applyFill="1" applyBorder="1"/>
    <xf numFmtId="0" fontId="14" fillId="11" borderId="3" xfId="3" applyFont="1" applyFill="1" applyBorder="1"/>
    <xf numFmtId="0" fontId="16" fillId="4" borderId="3" xfId="3" applyFont="1" applyFill="1" applyBorder="1"/>
    <xf numFmtId="0" fontId="17" fillId="4" borderId="0" xfId="3" applyFont="1" applyFill="1"/>
    <xf numFmtId="0" fontId="18" fillId="4" borderId="0" xfId="3" applyFont="1" applyFill="1" applyAlignment="1">
      <alignment horizontal="center"/>
    </xf>
    <xf numFmtId="0" fontId="19" fillId="4" borderId="0" xfId="3" applyFont="1" applyFill="1" applyAlignment="1">
      <alignment horizontal="center"/>
    </xf>
    <xf numFmtId="0" fontId="20" fillId="4" borderId="0" xfId="3" applyFont="1" applyFill="1" applyAlignment="1">
      <alignment horizontal="center"/>
    </xf>
    <xf numFmtId="0" fontId="12" fillId="7" borderId="6" xfId="3" applyFont="1" applyFill="1" applyBorder="1" applyAlignment="1">
      <alignment horizontal="center"/>
    </xf>
    <xf numFmtId="3" fontId="12" fillId="7" borderId="7" xfId="3" applyNumberFormat="1" applyFont="1" applyFill="1" applyBorder="1" applyAlignment="1">
      <alignment horizontal="center"/>
    </xf>
    <xf numFmtId="0" fontId="12" fillId="7" borderId="7" xfId="3" applyFont="1" applyFill="1" applyBorder="1" applyAlignment="1">
      <alignment horizontal="center"/>
    </xf>
    <xf numFmtId="0" fontId="12" fillId="7" borderId="8" xfId="3" applyFont="1" applyFill="1" applyBorder="1" applyAlignment="1">
      <alignment horizontal="center"/>
    </xf>
    <xf numFmtId="0" fontId="13" fillId="8" borderId="6" xfId="3" applyFont="1" applyFill="1" applyBorder="1" applyAlignment="1">
      <alignment horizontal="center"/>
    </xf>
    <xf numFmtId="3" fontId="13" fillId="8" borderId="7" xfId="3" applyNumberFormat="1" applyFont="1" applyFill="1" applyBorder="1" applyAlignment="1">
      <alignment horizontal="center"/>
    </xf>
    <xf numFmtId="0" fontId="13" fillId="8" borderId="7" xfId="3" applyFont="1" applyFill="1" applyBorder="1" applyAlignment="1">
      <alignment horizontal="center"/>
    </xf>
    <xf numFmtId="0" fontId="13" fillId="8" borderId="7" xfId="3" applyFont="1" applyFill="1" applyBorder="1" applyAlignment="1">
      <alignment horizontal="left"/>
    </xf>
    <xf numFmtId="0" fontId="13" fillId="8" borderId="8" xfId="3" applyFont="1" applyFill="1" applyBorder="1" applyAlignment="1">
      <alignment horizontal="center"/>
    </xf>
    <xf numFmtId="167" fontId="23" fillId="9" borderId="7" xfId="4" applyNumberFormat="1" applyFont="1" applyFill="1" applyBorder="1" applyAlignment="1">
      <alignment horizontal="center"/>
    </xf>
    <xf numFmtId="167" fontId="24" fillId="9" borderId="7" xfId="4" applyNumberFormat="1" applyFont="1" applyFill="1" applyBorder="1" applyAlignment="1">
      <alignment horizontal="center"/>
    </xf>
    <xf numFmtId="167" fontId="25" fillId="9" borderId="7" xfId="4" applyNumberFormat="1" applyFont="1" applyFill="1" applyBorder="1" applyAlignment="1">
      <alignment horizontal="center"/>
    </xf>
    <xf numFmtId="167" fontId="23" fillId="3" borderId="7" xfId="4" applyNumberFormat="1" applyFont="1" applyFill="1" applyBorder="1" applyAlignment="1">
      <alignment horizontal="center"/>
    </xf>
    <xf numFmtId="167" fontId="24" fillId="3" borderId="7" xfId="4" applyNumberFormat="1" applyFont="1" applyFill="1" applyBorder="1" applyAlignment="1">
      <alignment horizontal="center"/>
    </xf>
    <xf numFmtId="167" fontId="26" fillId="3" borderId="7" xfId="4" applyNumberFormat="1" applyFont="1" applyFill="1" applyBorder="1" applyAlignment="1">
      <alignment horizontal="center"/>
    </xf>
    <xf numFmtId="167" fontId="27" fillId="3" borderId="7" xfId="4" applyNumberFormat="1" applyFont="1" applyFill="1" applyBorder="1" applyAlignment="1">
      <alignment horizontal="center"/>
    </xf>
    <xf numFmtId="167" fontId="28" fillId="11" borderId="7" xfId="4" applyNumberFormat="1" applyFont="1" applyFill="1" applyBorder="1" applyAlignment="1">
      <alignment horizontal="center"/>
    </xf>
    <xf numFmtId="0" fontId="29" fillId="14" borderId="7" xfId="3" applyFont="1" applyFill="1" applyBorder="1" applyAlignment="1">
      <alignment horizontal="center"/>
    </xf>
    <xf numFmtId="4" fontId="16" fillId="4" borderId="7" xfId="3" applyNumberFormat="1" applyFont="1" applyFill="1" applyBorder="1" applyAlignment="1">
      <alignment horizontal="left"/>
    </xf>
    <xf numFmtId="4" fontId="16" fillId="4" borderId="7" xfId="3" applyNumberFormat="1" applyFont="1" applyFill="1" applyBorder="1" applyAlignment="1">
      <alignment horizontal="center"/>
    </xf>
    <xf numFmtId="4" fontId="30" fillId="4" borderId="7" xfId="3" applyNumberFormat="1" applyFont="1" applyFill="1" applyBorder="1" applyAlignment="1">
      <alignment horizontal="center"/>
    </xf>
    <xf numFmtId="4" fontId="20" fillId="4" borderId="7" xfId="3" applyNumberFormat="1" applyFont="1" applyFill="1" applyBorder="1" applyAlignment="1">
      <alignment horizontal="center"/>
    </xf>
    <xf numFmtId="167" fontId="6" fillId="0" borderId="0" xfId="3" applyNumberFormat="1" applyFont="1"/>
    <xf numFmtId="0" fontId="6" fillId="0" borderId="0" xfId="3" applyFont="1" applyFill="1"/>
    <xf numFmtId="3" fontId="0" fillId="0" borderId="0" xfId="5" applyNumberFormat="1" applyFont="1"/>
    <xf numFmtId="169" fontId="0" fillId="0" borderId="0" xfId="5" applyNumberFormat="1" applyFont="1"/>
    <xf numFmtId="3" fontId="0" fillId="0" borderId="9" xfId="5" applyNumberFormat="1" applyFont="1" applyFill="1" applyBorder="1"/>
    <xf numFmtId="10" fontId="0" fillId="0" borderId="0" xfId="5" applyNumberFormat="1" applyFont="1" applyFill="1" applyBorder="1"/>
    <xf numFmtId="3" fontId="0" fillId="0" borderId="0" xfId="5" applyNumberFormat="1" applyFont="1" applyFill="1" applyBorder="1"/>
    <xf numFmtId="169" fontId="0" fillId="0" borderId="10" xfId="5" applyNumberFormat="1" applyFont="1" applyFill="1" applyBorder="1"/>
    <xf numFmtId="170" fontId="31" fillId="9" borderId="0" xfId="3" applyNumberFormat="1" applyFont="1" applyFill="1"/>
    <xf numFmtId="170" fontId="32" fillId="9" borderId="0" xfId="3" applyNumberFormat="1" applyFont="1" applyFill="1"/>
    <xf numFmtId="166" fontId="33" fillId="9" borderId="0" xfId="4" applyNumberFormat="1" applyFont="1" applyFill="1"/>
    <xf numFmtId="3" fontId="31" fillId="3" borderId="0" xfId="3" applyNumberFormat="1" applyFont="1" applyFill="1"/>
    <xf numFmtId="167" fontId="32" fillId="3" borderId="0" xfId="4" applyNumberFormat="1" applyFont="1" applyFill="1"/>
    <xf numFmtId="167" fontId="33" fillId="3" borderId="0" xfId="4" applyNumberFormat="1" applyFont="1" applyFill="1"/>
    <xf numFmtId="3" fontId="34" fillId="3" borderId="0" xfId="3" applyNumberFormat="1" applyFont="1" applyFill="1"/>
    <xf numFmtId="3" fontId="35" fillId="11" borderId="0" xfId="3" applyNumberFormat="1" applyFont="1" applyFill="1"/>
    <xf numFmtId="3" fontId="36" fillId="5" borderId="0" xfId="3" applyNumberFormat="1" applyFont="1" applyFill="1"/>
    <xf numFmtId="10" fontId="3" fillId="0" borderId="0" xfId="3" applyNumberFormat="1"/>
    <xf numFmtId="3" fontId="0" fillId="0" borderId="0" xfId="4" applyNumberFormat="1" applyFont="1"/>
    <xf numFmtId="169" fontId="3" fillId="0" borderId="0" xfId="3" applyNumberFormat="1"/>
    <xf numFmtId="165" fontId="3" fillId="0" borderId="0" xfId="3" applyNumberFormat="1"/>
    <xf numFmtId="165" fontId="37" fillId="6" borderId="0" xfId="4" applyNumberFormat="1" applyFont="1" applyFill="1"/>
    <xf numFmtId="167" fontId="37" fillId="6" borderId="0" xfId="4" applyNumberFormat="1" applyFont="1" applyFill="1"/>
    <xf numFmtId="167" fontId="0" fillId="0" borderId="0" xfId="4" applyNumberFormat="1" applyFont="1"/>
    <xf numFmtId="2" fontId="3" fillId="0" borderId="0" xfId="3" applyNumberFormat="1"/>
    <xf numFmtId="9" fontId="0" fillId="0" borderId="0" xfId="6" applyFont="1" applyFill="1"/>
    <xf numFmtId="167" fontId="0" fillId="0" borderId="0" xfId="4" applyNumberFormat="1" applyFont="1" applyFill="1"/>
    <xf numFmtId="0" fontId="3" fillId="0" borderId="0" xfId="3" applyFill="1"/>
    <xf numFmtId="171" fontId="3" fillId="0" borderId="0" xfId="3" applyNumberFormat="1" applyFill="1"/>
    <xf numFmtId="167" fontId="0" fillId="2" borderId="0" xfId="4" applyNumberFormat="1" applyFont="1" applyFill="1"/>
    <xf numFmtId="0" fontId="3" fillId="0" borderId="0" xfId="3" quotePrefix="1" applyFill="1"/>
    <xf numFmtId="3" fontId="36" fillId="13" borderId="0" xfId="3" applyNumberFormat="1" applyFont="1" applyFill="1"/>
    <xf numFmtId="167" fontId="0" fillId="13" borderId="0" xfId="4" applyNumberFormat="1" applyFont="1" applyFill="1"/>
    <xf numFmtId="165" fontId="0" fillId="0" borderId="0" xfId="6" applyNumberFormat="1" applyFont="1"/>
    <xf numFmtId="10" fontId="0" fillId="0" borderId="0" xfId="5" applyNumberFormat="1" applyFont="1"/>
    <xf numFmtId="3" fontId="3" fillId="0" borderId="0" xfId="3" applyNumberFormat="1"/>
    <xf numFmtId="10" fontId="0" fillId="0" borderId="0" xfId="6" applyNumberFormat="1" applyFont="1"/>
    <xf numFmtId="4" fontId="3" fillId="0" borderId="0" xfId="3" applyNumberFormat="1"/>
    <xf numFmtId="167" fontId="10" fillId="0" borderId="0" xfId="4" applyNumberFormat="1" applyFont="1"/>
    <xf numFmtId="0" fontId="10" fillId="0" borderId="0" xfId="3" applyFont="1" applyAlignment="1">
      <alignment horizontal="center"/>
    </xf>
    <xf numFmtId="10" fontId="38" fillId="0" borderId="0" xfId="6" applyNumberFormat="1" applyFont="1"/>
    <xf numFmtId="9" fontId="39" fillId="0" borderId="0" xfId="6" applyFont="1"/>
    <xf numFmtId="0" fontId="40" fillId="0" borderId="0" xfId="3" applyFont="1"/>
    <xf numFmtId="0" fontId="10" fillId="0" borderId="0" xfId="3" applyFont="1"/>
    <xf numFmtId="0" fontId="41" fillId="0" borderId="0" xfId="3" applyFont="1"/>
    <xf numFmtId="9" fontId="10" fillId="0" borderId="0" xfId="6" applyFont="1"/>
    <xf numFmtId="0" fontId="3" fillId="0" borderId="0" xfId="3" applyAlignment="1">
      <alignment horizontal="right"/>
    </xf>
    <xf numFmtId="0" fontId="2" fillId="0" borderId="0" xfId="0" applyFont="1"/>
    <xf numFmtId="0" fontId="42" fillId="0" borderId="0" xfId="0" applyFont="1"/>
    <xf numFmtId="9" fontId="2" fillId="0" borderId="0" xfId="2" applyFont="1"/>
    <xf numFmtId="9" fontId="1" fillId="0" borderId="0" xfId="2" applyFont="1"/>
    <xf numFmtId="0" fontId="43" fillId="0" borderId="0" xfId="7"/>
    <xf numFmtId="43" fontId="0" fillId="0" borderId="0" xfId="1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Font="1" applyBorder="1" applyAlignment="1">
      <alignment horizontal="center"/>
    </xf>
    <xf numFmtId="164" fontId="0" fillId="0" borderId="11" xfId="1" applyNumberFormat="1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1" xfId="1" applyNumberFormat="1" applyFont="1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172" fontId="1" fillId="15" borderId="11" xfId="1" applyNumberFormat="1" applyFont="1" applyFill="1" applyBorder="1" applyAlignment="1">
      <alignment horizontal="center"/>
    </xf>
    <xf numFmtId="172" fontId="0" fillId="0" borderId="0" xfId="0" applyNumberFormat="1"/>
    <xf numFmtId="173" fontId="0" fillId="0" borderId="0" xfId="0" applyNumberFormat="1"/>
    <xf numFmtId="43" fontId="0" fillId="0" borderId="0" xfId="1" applyFont="1" applyFill="1" applyBorder="1"/>
    <xf numFmtId="172" fontId="0" fillId="0" borderId="0" xfId="0" applyNumberFormat="1" applyFill="1" applyBorder="1"/>
    <xf numFmtId="165" fontId="2" fillId="15" borderId="11" xfId="2" applyNumberFormat="1" applyFont="1" applyFill="1" applyBorder="1" applyAlignment="1">
      <alignment horizontal="center"/>
    </xf>
    <xf numFmtId="165" fontId="1" fillId="15" borderId="11" xfId="2" applyNumberFormat="1" applyFont="1" applyFill="1" applyBorder="1" applyAlignment="1">
      <alignment horizontal="center"/>
    </xf>
    <xf numFmtId="43" fontId="2" fillId="0" borderId="0" xfId="1" applyFont="1"/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44" fillId="0" borderId="0" xfId="0" applyFont="1" applyAlignment="1">
      <alignment horizontal="center" vertical="center"/>
    </xf>
    <xf numFmtId="43" fontId="0" fillId="0" borderId="0" xfId="1" applyFont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/>
    <xf numFmtId="9" fontId="44" fillId="2" borderId="0" xfId="2" applyFont="1" applyFill="1" applyAlignment="1"/>
    <xf numFmtId="10" fontId="0" fillId="0" borderId="0" xfId="2" applyNumberFormat="1" applyFont="1" applyAlignment="1">
      <alignment horizontal="center"/>
    </xf>
    <xf numFmtId="10" fontId="0" fillId="0" borderId="0" xfId="0" applyNumberFormat="1"/>
    <xf numFmtId="0" fontId="0" fillId="2" borderId="0" xfId="0" applyFill="1" applyAlignment="1">
      <alignment horizontal="center"/>
    </xf>
    <xf numFmtId="10" fontId="0" fillId="2" borderId="0" xfId="2" applyNumberFormat="1" applyFont="1" applyFill="1" applyAlignment="1">
      <alignment horizontal="center"/>
    </xf>
    <xf numFmtId="10" fontId="0" fillId="2" borderId="0" xfId="0" applyNumberFormat="1" applyFill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16" xfId="0" applyBorder="1"/>
    <xf numFmtId="0" fontId="2" fillId="0" borderId="15" xfId="0" applyFont="1" applyBorder="1" applyAlignment="1">
      <alignment horizontal="center"/>
    </xf>
    <xf numFmtId="0" fontId="0" fillId="0" borderId="16" xfId="0" applyBorder="1" applyAlignment="1">
      <alignment horizontal="center"/>
    </xf>
    <xf numFmtId="43" fontId="0" fillId="0" borderId="15" xfId="1" applyFont="1" applyBorder="1" applyAlignment="1">
      <alignment horizontal="center"/>
    </xf>
    <xf numFmtId="43" fontId="0" fillId="0" borderId="0" xfId="1" applyFont="1" applyBorder="1" applyAlignment="1">
      <alignment horizontal="center"/>
    </xf>
    <xf numFmtId="43" fontId="0" fillId="0" borderId="16" xfId="0" applyNumberFormat="1" applyBorder="1"/>
    <xf numFmtId="43" fontId="0" fillId="0" borderId="17" xfId="1" applyFont="1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0" fillId="0" borderId="18" xfId="0" applyNumberFormat="1" applyBorder="1"/>
    <xf numFmtId="0" fontId="0" fillId="0" borderId="15" xfId="0" applyBorder="1"/>
    <xf numFmtId="0" fontId="0" fillId="0" borderId="0" xfId="0" applyBorder="1"/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9" fontId="0" fillId="0" borderId="15" xfId="2" applyFont="1" applyBorder="1"/>
    <xf numFmtId="9" fontId="0" fillId="0" borderId="0" xfId="2" applyFont="1" applyBorder="1"/>
    <xf numFmtId="9" fontId="0" fillId="0" borderId="17" xfId="2" applyFont="1" applyBorder="1"/>
    <xf numFmtId="9" fontId="0" fillId="0" borderId="7" xfId="2" applyFont="1" applyBorder="1"/>
    <xf numFmtId="0" fontId="45" fillId="0" borderId="0" xfId="8"/>
    <xf numFmtId="2" fontId="45" fillId="0" borderId="0" xfId="8" applyNumberFormat="1"/>
    <xf numFmtId="17" fontId="47" fillId="0" borderId="19" xfId="8" applyNumberFormat="1" applyFont="1" applyFill="1" applyBorder="1" applyAlignment="1">
      <alignment horizontal="center"/>
    </xf>
    <xf numFmtId="0" fontId="47" fillId="0" borderId="0" xfId="8" applyFont="1" applyFill="1" applyAlignment="1">
      <alignment horizontal="center"/>
    </xf>
    <xf numFmtId="2" fontId="47" fillId="16" borderId="0" xfId="8" applyNumberFormat="1" applyFont="1" applyFill="1"/>
    <xf numFmtId="0" fontId="47" fillId="0" borderId="0" xfId="8" applyFont="1" applyFill="1" applyBorder="1" applyAlignment="1">
      <alignment horizontal="center"/>
    </xf>
    <xf numFmtId="2" fontId="47" fillId="17" borderId="0" xfId="8" applyNumberFormat="1" applyFont="1" applyFill="1" applyBorder="1"/>
    <xf numFmtId="0" fontId="47" fillId="0" borderId="19" xfId="8" applyFont="1" applyFill="1" applyBorder="1" applyAlignment="1">
      <alignment horizontal="center"/>
    </xf>
    <xf numFmtId="2" fontId="47" fillId="16" borderId="19" xfId="8" applyNumberFormat="1" applyFont="1" applyFill="1" applyBorder="1"/>
    <xf numFmtId="2" fontId="47" fillId="17" borderId="19" xfId="8" applyNumberFormat="1" applyFont="1" applyFill="1" applyBorder="1"/>
    <xf numFmtId="2" fontId="47" fillId="17" borderId="19" xfId="8" applyNumberFormat="1" applyFont="1" applyFill="1" applyBorder="1" applyAlignment="1">
      <alignment horizontal="center"/>
    </xf>
    <xf numFmtId="0" fontId="47" fillId="0" borderId="0" xfId="8" applyFont="1"/>
    <xf numFmtId="0" fontId="47" fillId="0" borderId="0" xfId="8" applyFont="1" applyAlignment="1">
      <alignment horizontal="center"/>
    </xf>
    <xf numFmtId="0" fontId="45" fillId="0" borderId="0" xfId="8" applyFont="1" applyFill="1"/>
    <xf numFmtId="0" fontId="45" fillId="0" borderId="0" xfId="8" applyBorder="1"/>
    <xf numFmtId="0" fontId="45" fillId="0" borderId="0" xfId="8" applyBorder="1" applyAlignment="1">
      <alignment horizontal="center"/>
    </xf>
    <xf numFmtId="0" fontId="46" fillId="0" borderId="0" xfId="8" applyFont="1" applyAlignment="1">
      <alignment wrapText="1"/>
    </xf>
    <xf numFmtId="176" fontId="47" fillId="16" borderId="0" xfId="8" applyNumberFormat="1" applyFont="1" applyFill="1"/>
    <xf numFmtId="176" fontId="47" fillId="17" borderId="19" xfId="8" applyNumberFormat="1" applyFont="1" applyFill="1" applyBorder="1" applyAlignment="1">
      <alignment horizontal="center"/>
    </xf>
    <xf numFmtId="176" fontId="47" fillId="16" borderId="19" xfId="8" applyNumberFormat="1" applyFont="1" applyFill="1" applyBorder="1"/>
    <xf numFmtId="2" fontId="47" fillId="0" borderId="0" xfId="8" applyNumberFormat="1" applyFont="1" applyFill="1" applyBorder="1"/>
    <xf numFmtId="2" fontId="47" fillId="0" borderId="0" xfId="8" applyNumberFormat="1" applyFont="1" applyFill="1" applyBorder="1" applyAlignment="1">
      <alignment horizontal="center"/>
    </xf>
    <xf numFmtId="2" fontId="47" fillId="16" borderId="0" xfId="8" applyNumberFormat="1" applyFont="1" applyFill="1" applyBorder="1"/>
    <xf numFmtId="177" fontId="48" fillId="0" borderId="0" xfId="11" applyNumberFormat="1" applyFont="1"/>
    <xf numFmtId="177" fontId="49" fillId="0" borderId="0" xfId="11" applyNumberFormat="1" applyFont="1" applyAlignment="1">
      <alignment horizontal="left" readingOrder="1"/>
    </xf>
    <xf numFmtId="2" fontId="47" fillId="18" borderId="0" xfId="8" applyNumberFormat="1" applyFont="1" applyFill="1"/>
    <xf numFmtId="2" fontId="47" fillId="18" borderId="19" xfId="8" applyNumberFormat="1" applyFont="1" applyFill="1" applyBorder="1"/>
    <xf numFmtId="2" fontId="47" fillId="0" borderId="19" xfId="8" applyNumberFormat="1" applyFont="1" applyFill="1" applyBorder="1"/>
    <xf numFmtId="2" fontId="47" fillId="0" borderId="0" xfId="8" applyNumberFormat="1" applyFont="1" applyFill="1"/>
    <xf numFmtId="2" fontId="47" fillId="0" borderId="1" xfId="8" applyNumberFormat="1" applyFont="1" applyFill="1" applyBorder="1"/>
    <xf numFmtId="0" fontId="47" fillId="0" borderId="20" xfId="8" applyFont="1" applyFill="1" applyBorder="1" applyAlignment="1">
      <alignment horizontal="center" readingOrder="1"/>
    </xf>
    <xf numFmtId="0" fontId="47" fillId="0" borderId="0" xfId="8" applyFont="1" applyFill="1" applyBorder="1" applyAlignment="1">
      <alignment horizontal="center" readingOrder="1"/>
    </xf>
    <xf numFmtId="17" fontId="47" fillId="0" borderId="0" xfId="8" applyNumberFormat="1" applyFont="1" applyFill="1" applyBorder="1" applyAlignment="1">
      <alignment horizontal="center"/>
    </xf>
    <xf numFmtId="176" fontId="0" fillId="0" borderId="0" xfId="0" applyNumberFormat="1"/>
    <xf numFmtId="2" fontId="0" fillId="0" borderId="0" xfId="0" applyNumberFormat="1"/>
    <xf numFmtId="10" fontId="0" fillId="0" borderId="0" xfId="2" applyNumberFormat="1" applyFont="1" applyBorder="1"/>
    <xf numFmtId="14" fontId="0" fillId="0" borderId="0" xfId="0" applyNumberFormat="1"/>
    <xf numFmtId="43" fontId="0" fillId="2" borderId="0" xfId="2" applyNumberFormat="1" applyFont="1" applyFill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 vertical="center"/>
    </xf>
    <xf numFmtId="0" fontId="44" fillId="0" borderId="0" xfId="0" applyFont="1" applyAlignment="1">
      <alignment horizontal="center"/>
    </xf>
    <xf numFmtId="4" fontId="22" fillId="12" borderId="0" xfId="3" applyNumberFormat="1" applyFont="1" applyFill="1" applyAlignment="1">
      <alignment horizontal="center" wrapText="1"/>
    </xf>
    <xf numFmtId="4" fontId="22" fillId="12" borderId="7" xfId="3" applyNumberFormat="1" applyFont="1" applyFill="1" applyBorder="1" applyAlignment="1">
      <alignment horizontal="center" wrapText="1"/>
    </xf>
    <xf numFmtId="4" fontId="22" fillId="13" borderId="0" xfId="3" applyNumberFormat="1" applyFont="1" applyFill="1" applyAlignment="1">
      <alignment horizontal="center" wrapText="1"/>
    </xf>
    <xf numFmtId="4" fontId="22" fillId="13" borderId="7" xfId="3" applyNumberFormat="1" applyFont="1" applyFill="1" applyBorder="1" applyAlignment="1">
      <alignment horizontal="center" wrapText="1"/>
    </xf>
    <xf numFmtId="0" fontId="12" fillId="0" borderId="1" xfId="3" applyFont="1" applyBorder="1" applyAlignment="1">
      <alignment horizontal="center" vertical="center" wrapText="1"/>
    </xf>
    <xf numFmtId="0" fontId="12" fillId="0" borderId="5" xfId="3" applyFont="1" applyBorder="1" applyAlignment="1">
      <alignment horizontal="center" vertical="center" wrapText="1"/>
    </xf>
    <xf numFmtId="3" fontId="12" fillId="0" borderId="1" xfId="3" applyNumberFormat="1" applyFont="1" applyBorder="1" applyAlignment="1">
      <alignment horizontal="center" vertical="center"/>
    </xf>
    <xf numFmtId="3" fontId="12" fillId="0" borderId="5" xfId="3" applyNumberFormat="1" applyFont="1" applyBorder="1" applyAlignment="1">
      <alignment horizontal="center" vertical="center"/>
    </xf>
    <xf numFmtId="4" fontId="21" fillId="12" borderId="0" xfId="3" applyNumberFormat="1" applyFont="1" applyFill="1" applyAlignment="1">
      <alignment horizontal="center" wrapText="1"/>
    </xf>
    <xf numFmtId="4" fontId="21" fillId="12" borderId="7" xfId="3" applyNumberFormat="1" applyFont="1" applyFill="1" applyBorder="1" applyAlignment="1">
      <alignment horizontal="center" wrapText="1"/>
    </xf>
    <xf numFmtId="0" fontId="47" fillId="0" borderId="1" xfId="8" applyFont="1" applyBorder="1" applyAlignment="1">
      <alignment horizontal="center" vertical="center"/>
    </xf>
    <xf numFmtId="0" fontId="45" fillId="0" borderId="19" xfId="8" applyBorder="1" applyAlignment="1">
      <alignment horizontal="center" vertical="center"/>
    </xf>
    <xf numFmtId="0" fontId="47" fillId="0" borderId="19" xfId="8" applyFont="1" applyBorder="1" applyAlignment="1">
      <alignment horizontal="center" vertical="center"/>
    </xf>
    <xf numFmtId="0" fontId="47" fillId="0" borderId="20" xfId="8" applyFont="1" applyBorder="1" applyAlignment="1">
      <alignment horizontal="center" readingOrder="1"/>
    </xf>
    <xf numFmtId="0" fontId="47" fillId="0" borderId="0" xfId="8" applyFont="1" applyBorder="1" applyAlignment="1">
      <alignment horizontal="center" vertical="center"/>
    </xf>
    <xf numFmtId="0" fontId="47" fillId="0" borderId="20" xfId="8" applyFont="1" applyFill="1" applyBorder="1" applyAlignment="1">
      <alignment horizontal="center" readingOrder="1"/>
    </xf>
    <xf numFmtId="0" fontId="47" fillId="0" borderId="1" xfId="8" applyFont="1" applyFill="1" applyBorder="1" applyAlignment="1">
      <alignment horizontal="center" vertical="center"/>
    </xf>
    <xf numFmtId="0" fontId="47" fillId="0" borderId="20" xfId="8" applyFont="1" applyFill="1" applyBorder="1" applyAlignment="1">
      <alignment horizontal="center" wrapText="1"/>
    </xf>
    <xf numFmtId="0" fontId="47" fillId="0" borderId="20" xfId="8" applyFont="1" applyBorder="1" applyAlignment="1">
      <alignment horizontal="center" wrapText="1"/>
    </xf>
  </cellXfs>
  <cellStyles count="12">
    <cellStyle name="Euro" xfId="9"/>
    <cellStyle name="Hipervínculo" xfId="7" builtinId="8"/>
    <cellStyle name="Hipervínculo 2" xfId="10"/>
    <cellStyle name="Millares" xfId="1" builtinId="3"/>
    <cellStyle name="Millares 2" xfId="4"/>
    <cellStyle name="Millares 3" xfId="11"/>
    <cellStyle name="Moneda 2" xfId="5"/>
    <cellStyle name="Normal" xfId="0" builtinId="0"/>
    <cellStyle name="Normal 2" xfId="3"/>
    <cellStyle name="Normal 3" xfId="8"/>
    <cellStyle name="Porcentaje" xfId="2" builtinId="5"/>
    <cellStyle name="Porcentaje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TCM vs GMD*-1 |</a:t>
            </a:r>
            <a:r>
              <a:rPr lang="es-AR" baseline="0"/>
              <a:t> Media Movil 6 meses</a:t>
            </a:r>
            <a:endParaRPr lang="es-AR"/>
          </a:p>
        </c:rich>
      </c:tx>
      <c:layout>
        <c:manualLayout>
          <c:xMode val="edge"/>
          <c:yMode val="edge"/>
          <c:x val="0.20138888888888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Final'!$N$1</c:f>
              <c:strCache>
                <c:ptCount val="1"/>
                <c:pt idx="0">
                  <c:v>TCM MM6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Final'!$A$2:$A$58</c:f>
              <c:numCache>
                <c:formatCode>General</c:formatCode>
                <c:ptCount val="57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</c:numCache>
            </c:numRef>
          </c:cat>
          <c:val>
            <c:numRef>
              <c:f>'Base Final'!$N$2:$N$58</c:f>
              <c:numCache>
                <c:formatCode>_(* #,##0.00_);_(* \(#,##0.00\);_(* "-"??_);_(@_)</c:formatCode>
                <c:ptCount val="57"/>
                <c:pt idx="0">
                  <c:v>3.1763445729495597E-2</c:v>
                </c:pt>
                <c:pt idx="1">
                  <c:v>2.7395091636464957E-2</c:v>
                </c:pt>
                <c:pt idx="2">
                  <c:v>6.6883971081864351E-3</c:v>
                </c:pt>
                <c:pt idx="3">
                  <c:v>1.196888229404186E-2</c:v>
                </c:pt>
                <c:pt idx="4">
                  <c:v>1.2110178703021501E-2</c:v>
                </c:pt>
                <c:pt idx="5">
                  <c:v>1.7734226997810448E-2</c:v>
                </c:pt>
                <c:pt idx="6">
                  <c:v>5.4133746931075239E-3</c:v>
                </c:pt>
                <c:pt idx="7">
                  <c:v>8.6164897625224755E-3</c:v>
                </c:pt>
                <c:pt idx="8">
                  <c:v>4.6446473567639535E-3</c:v>
                </c:pt>
                <c:pt idx="9">
                  <c:v>1.0782730042847206E-3</c:v>
                </c:pt>
                <c:pt idx="10">
                  <c:v>1.9720369608710966E-3</c:v>
                </c:pt>
                <c:pt idx="11">
                  <c:v>1.0700163674556543E-2</c:v>
                </c:pt>
                <c:pt idx="12">
                  <c:v>1.2732154118629305E-2</c:v>
                </c:pt>
                <c:pt idx="13">
                  <c:v>2.5080614468104317E-2</c:v>
                </c:pt>
                <c:pt idx="14">
                  <c:v>2.4345883746338115E-2</c:v>
                </c:pt>
                <c:pt idx="15">
                  <c:v>2.4545465554335438E-2</c:v>
                </c:pt>
                <c:pt idx="16">
                  <c:v>2.5386009270530547E-2</c:v>
                </c:pt>
                <c:pt idx="17">
                  <c:v>1.8472855495157019E-2</c:v>
                </c:pt>
                <c:pt idx="18">
                  <c:v>2.9647915043390594E-2</c:v>
                </c:pt>
                <c:pt idx="19">
                  <c:v>2.0810387320621532E-2</c:v>
                </c:pt>
                <c:pt idx="20">
                  <c:v>2.71205144578337E-2</c:v>
                </c:pt>
                <c:pt idx="21">
                  <c:v>2.5164922081549024E-2</c:v>
                </c:pt>
                <c:pt idx="22">
                  <c:v>2.6248313997156419E-2</c:v>
                </c:pt>
                <c:pt idx="23">
                  <c:v>5.3252295449377353E-2</c:v>
                </c:pt>
                <c:pt idx="24">
                  <c:v>5.5767352594992235E-2</c:v>
                </c:pt>
                <c:pt idx="25">
                  <c:v>4.4047354652254421E-2</c:v>
                </c:pt>
                <c:pt idx="26">
                  <c:v>5.983560424909401E-2</c:v>
                </c:pt>
                <c:pt idx="27">
                  <c:v>0.11430982734897636</c:v>
                </c:pt>
                <c:pt idx="28">
                  <c:v>9.9593800412921984E-2</c:v>
                </c:pt>
                <c:pt idx="29">
                  <c:v>7.7496161855411486E-2</c:v>
                </c:pt>
                <c:pt idx="30">
                  <c:v>5.548624653674683E-2</c:v>
                </c:pt>
                <c:pt idx="31">
                  <c:v>5.8139724582787711E-2</c:v>
                </c:pt>
                <c:pt idx="32">
                  <c:v>4.9733060485044667E-2</c:v>
                </c:pt>
                <c:pt idx="33">
                  <c:v>1.151600345079451E-2</c:v>
                </c:pt>
                <c:pt idx="34">
                  <c:v>3.4646830079697231E-2</c:v>
                </c:pt>
                <c:pt idx="35">
                  <c:v>2.3573823355992951E-2</c:v>
                </c:pt>
                <c:pt idx="36">
                  <c:v>2.1697719538024591E-2</c:v>
                </c:pt>
                <c:pt idx="37">
                  <c:v>2.5304489667263452E-2</c:v>
                </c:pt>
                <c:pt idx="38">
                  <c:v>6.3649728785159232E-2</c:v>
                </c:pt>
                <c:pt idx="39">
                  <c:v>4.5757227308314032E-2</c:v>
                </c:pt>
                <c:pt idx="40">
                  <c:v>4.6578176567216967E-2</c:v>
                </c:pt>
                <c:pt idx="41">
                  <c:v>5.0106617703258562E-2</c:v>
                </c:pt>
                <c:pt idx="42">
                  <c:v>5.8847661181024802E-2</c:v>
                </c:pt>
                <c:pt idx="43">
                  <c:v>5.4039096466784009E-2</c:v>
                </c:pt>
                <c:pt idx="44">
                  <c:v>7.7135842718297947E-3</c:v>
                </c:pt>
                <c:pt idx="45">
                  <c:v>8.5066044216943002E-3</c:v>
                </c:pt>
                <c:pt idx="46">
                  <c:v>2.7423206323836286E-4</c:v>
                </c:pt>
                <c:pt idx="47">
                  <c:v>1.0549492758355908E-2</c:v>
                </c:pt>
                <c:pt idx="48">
                  <c:v>1.0941078182626999E-2</c:v>
                </c:pt>
                <c:pt idx="49">
                  <c:v>2.2138214779370502E-2</c:v>
                </c:pt>
                <c:pt idx="50">
                  <c:v>2.394926627094825E-2</c:v>
                </c:pt>
                <c:pt idx="51">
                  <c:v>2.7780271360578739E-2</c:v>
                </c:pt>
                <c:pt idx="52">
                  <c:v>3.1959386904531296E-2</c:v>
                </c:pt>
                <c:pt idx="53">
                  <c:v>3.5402636262369724E-2</c:v>
                </c:pt>
                <c:pt idx="54">
                  <c:v>3.9344830135463048E-2</c:v>
                </c:pt>
                <c:pt idx="55">
                  <c:v>3.4841292948343594E-2</c:v>
                </c:pt>
                <c:pt idx="56">
                  <c:v>3.4774459497222944E-2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93240"/>
        <c:axId val="353693632"/>
      </c:lineChart>
      <c:lineChart>
        <c:grouping val="standard"/>
        <c:varyColors val="0"/>
        <c:ser>
          <c:idx val="1"/>
          <c:order val="1"/>
          <c:tx>
            <c:strRef>
              <c:f>'Base Final'!$O$1</c:f>
              <c:strCache>
                <c:ptCount val="1"/>
                <c:pt idx="0">
                  <c:v>GMD MM6 *-1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'Base Final'!$O$2:$O$58</c:f>
              <c:numCache>
                <c:formatCode>_(* #,##0.00_);_(* \(#,##0.00\);_(* "-"??_);_(@_)</c:formatCode>
                <c:ptCount val="57"/>
                <c:pt idx="0">
                  <c:v>-3.8948767980902326E-3</c:v>
                </c:pt>
                <c:pt idx="1">
                  <c:v>2.3166042718506716E-3</c:v>
                </c:pt>
                <c:pt idx="2">
                  <c:v>-5.4859037502321684E-3</c:v>
                </c:pt>
                <c:pt idx="3">
                  <c:v>-6.5142168153816682E-3</c:v>
                </c:pt>
                <c:pt idx="4">
                  <c:v>1.3494816391010727E-3</c:v>
                </c:pt>
                <c:pt idx="5">
                  <c:v>3.8573494491017288E-3</c:v>
                </c:pt>
                <c:pt idx="6">
                  <c:v>7.958925142137474E-3</c:v>
                </c:pt>
                <c:pt idx="7">
                  <c:v>1.163020016506533E-3</c:v>
                </c:pt>
                <c:pt idx="8">
                  <c:v>1.4960615694135462E-4</c:v>
                </c:pt>
                <c:pt idx="9">
                  <c:v>1.2509473737763455E-3</c:v>
                </c:pt>
                <c:pt idx="10">
                  <c:v>-5.4698033626350284E-3</c:v>
                </c:pt>
                <c:pt idx="11">
                  <c:v>-6.934646459225942E-3</c:v>
                </c:pt>
                <c:pt idx="12">
                  <c:v>-2.6029824849329586E-3</c:v>
                </c:pt>
                <c:pt idx="13">
                  <c:v>-5.4888991289296174E-4</c:v>
                </c:pt>
                <c:pt idx="14">
                  <c:v>-5.054843572165753E-3</c:v>
                </c:pt>
                <c:pt idx="15">
                  <c:v>-6.6646523742722912E-3</c:v>
                </c:pt>
                <c:pt idx="16">
                  <c:v>-3.4667914172812528E-3</c:v>
                </c:pt>
                <c:pt idx="17">
                  <c:v>-1.6041464193516559E-3</c:v>
                </c:pt>
                <c:pt idx="18">
                  <c:v>-3.8817122260399648E-3</c:v>
                </c:pt>
                <c:pt idx="19">
                  <c:v>-2.1765788482726775E-4</c:v>
                </c:pt>
                <c:pt idx="20">
                  <c:v>9.8292623071475158E-3</c:v>
                </c:pt>
                <c:pt idx="21">
                  <c:v>8.7241540196272473E-3</c:v>
                </c:pt>
                <c:pt idx="22">
                  <c:v>8.2249199867965115E-3</c:v>
                </c:pt>
                <c:pt idx="23">
                  <c:v>1.5502097778148557E-2</c:v>
                </c:pt>
                <c:pt idx="24">
                  <c:v>2.8052732715745432E-2</c:v>
                </c:pt>
                <c:pt idx="25">
                  <c:v>2.1952244223549872E-2</c:v>
                </c:pt>
                <c:pt idx="26">
                  <c:v>2.0141874659562593E-2</c:v>
                </c:pt>
                <c:pt idx="27">
                  <c:v>2.8892314707467909E-2</c:v>
                </c:pt>
                <c:pt idx="28">
                  <c:v>3.1894105762709922E-2</c:v>
                </c:pt>
                <c:pt idx="29">
                  <c:v>2.2581054924039667E-2</c:v>
                </c:pt>
                <c:pt idx="30">
                  <c:v>1.5597896131416378E-2</c:v>
                </c:pt>
                <c:pt idx="31">
                  <c:v>1.3675953273963648E-2</c:v>
                </c:pt>
                <c:pt idx="32">
                  <c:v>1.1463476721368734E-2</c:v>
                </c:pt>
                <c:pt idx="33">
                  <c:v>1.7691255195178741E-3</c:v>
                </c:pt>
                <c:pt idx="34">
                  <c:v>-3.5843791918928797E-4</c:v>
                </c:pt>
                <c:pt idx="35">
                  <c:v>1.8229653063905338E-3</c:v>
                </c:pt>
                <c:pt idx="36">
                  <c:v>-7.8756309616055398E-3</c:v>
                </c:pt>
                <c:pt idx="37">
                  <c:v>-8.8524643541347623E-3</c:v>
                </c:pt>
                <c:pt idx="38">
                  <c:v>-1.7829047194968251E-3</c:v>
                </c:pt>
                <c:pt idx="39">
                  <c:v>-4.1899871435685894E-3</c:v>
                </c:pt>
                <c:pt idx="40">
                  <c:v>9.047494947434509E-4</c:v>
                </c:pt>
                <c:pt idx="41">
                  <c:v>-1.8961857847203205E-3</c:v>
                </c:pt>
                <c:pt idx="42">
                  <c:v>8.5441256971785316E-3</c:v>
                </c:pt>
                <c:pt idx="43">
                  <c:v>1.4132406948308493E-2</c:v>
                </c:pt>
                <c:pt idx="44">
                  <c:v>6.5509015673274234E-3</c:v>
                </c:pt>
                <c:pt idx="45">
                  <c:v>8.1596576536805219E-3</c:v>
                </c:pt>
                <c:pt idx="46">
                  <c:v>5.6256070936102813E-3</c:v>
                </c:pt>
                <c:pt idx="47">
                  <c:v>-2.7527072156565877E-3</c:v>
                </c:pt>
                <c:pt idx="48">
                  <c:v>-9.0258968231424399E-3</c:v>
                </c:pt>
                <c:pt idx="49">
                  <c:v>-1.0453412693703201E-2</c:v>
                </c:pt>
                <c:pt idx="50">
                  <c:v>-8.0569076002331985E-3</c:v>
                </c:pt>
                <c:pt idx="51">
                  <c:v>-1.1499256555251839E-2</c:v>
                </c:pt>
                <c:pt idx="52">
                  <c:v>-1.1513380886934266E-2</c:v>
                </c:pt>
                <c:pt idx="53">
                  <c:v>-4.4542800524099797E-3</c:v>
                </c:pt>
                <c:pt idx="54">
                  <c:v>-4.0720451692287107E-3</c:v>
                </c:pt>
                <c:pt idx="55">
                  <c:v>-6.2341482172073581E-4</c:v>
                </c:pt>
                <c:pt idx="56">
                  <c:v>-2.3827632243984729E-3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62416"/>
        <c:axId val="355059280"/>
      </c:lineChart>
      <c:catAx>
        <c:axId val="35369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3693632"/>
        <c:crosses val="autoZero"/>
        <c:auto val="1"/>
        <c:lblAlgn val="ctr"/>
        <c:lblOffset val="100"/>
        <c:noMultiLvlLbl val="0"/>
      </c:catAx>
      <c:valAx>
        <c:axId val="3536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3693240"/>
        <c:crosses val="autoZero"/>
        <c:crossBetween val="between"/>
      </c:valAx>
      <c:valAx>
        <c:axId val="35505928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5062416"/>
        <c:crosses val="max"/>
        <c:crossBetween val="between"/>
      </c:valAx>
      <c:catAx>
        <c:axId val="355062416"/>
        <c:scaling>
          <c:orientation val="minMax"/>
        </c:scaling>
        <c:delete val="1"/>
        <c:axPos val="b"/>
        <c:majorTickMark val="out"/>
        <c:minorTickMark val="none"/>
        <c:tickLblPos val="nextTo"/>
        <c:crossAx val="355059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Evolución Brecha</a:t>
            </a:r>
            <a:r>
              <a:rPr lang="es-AR" baseline="0"/>
              <a:t> inflación Acumulada autopartes vs suma asegurada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Final'!$M$2:$M$63</c:f>
              <c:numCache>
                <c:formatCode>_(* #,##0.00_);_(* \(#,##0.00\);_(* "-"??_);_(@_)</c:formatCode>
                <c:ptCount val="62"/>
                <c:pt idx="0">
                  <c:v>0.92146394711736612</c:v>
                </c:pt>
                <c:pt idx="1">
                  <c:v>0.88171122684804493</c:v>
                </c:pt>
                <c:pt idx="2">
                  <c:v>0.87068285247697819</c:v>
                </c:pt>
                <c:pt idx="3">
                  <c:v>0.88943765142767806</c:v>
                </c:pt>
                <c:pt idx="4">
                  <c:v>0.89882964156706469</c:v>
                </c:pt>
                <c:pt idx="5">
                  <c:v>0.93201282237256855</c:v>
                </c:pt>
                <c:pt idx="6">
                  <c:v>0.90659787057763785</c:v>
                </c:pt>
                <c:pt idx="7">
                  <c:v>0.90992890814950844</c:v>
                </c:pt>
                <c:pt idx="8">
                  <c:v>0.90416173995753713</c:v>
                </c:pt>
                <c:pt idx="9">
                  <c:v>0.88097735364466256</c:v>
                </c:pt>
                <c:pt idx="10">
                  <c:v>0.87702375904469743</c:v>
                </c:pt>
                <c:pt idx="11">
                  <c:v>0.88781882972204684</c:v>
                </c:pt>
                <c:pt idx="12">
                  <c:v>0.89981019410637209</c:v>
                </c:pt>
                <c:pt idx="13">
                  <c:v>0.90858757301010029</c:v>
                </c:pt>
                <c:pt idx="14">
                  <c:v>0.89682491659783636</c:v>
                </c:pt>
                <c:pt idx="15">
                  <c:v>0.90999268037453462</c:v>
                </c:pt>
                <c:pt idx="16">
                  <c:v>0.91390685159618468</c:v>
                </c:pt>
                <c:pt idx="17">
                  <c:v>0.90140348291800554</c:v>
                </c:pt>
                <c:pt idx="18">
                  <c:v>0.90246893183094878</c:v>
                </c:pt>
                <c:pt idx="19">
                  <c:v>0.93567114503933246</c:v>
                </c:pt>
                <c:pt idx="20">
                  <c:v>0.93259537213943389</c:v>
                </c:pt>
                <c:pt idx="21">
                  <c:v>0.9283944789166747</c:v>
                </c:pt>
                <c:pt idx="22">
                  <c:v>0.92201218619932068</c:v>
                </c:pt>
                <c:pt idx="23">
                  <c:v>0.92199758715629609</c:v>
                </c:pt>
                <c:pt idx="24">
                  <c:v>0.90281788250104766</c:v>
                </c:pt>
                <c:pt idx="25">
                  <c:v>0.88160969847172821</c:v>
                </c:pt>
                <c:pt idx="26">
                  <c:v>0.8845572834694172</c:v>
                </c:pt>
                <c:pt idx="27">
                  <c:v>0.8832223853111264</c:v>
                </c:pt>
                <c:pt idx="28">
                  <c:v>0.83858643237129749</c:v>
                </c:pt>
                <c:pt idx="29">
                  <c:v>0.77542440122491441</c:v>
                </c:pt>
                <c:pt idx="30">
                  <c:v>0.78767656721732382</c:v>
                </c:pt>
                <c:pt idx="31">
                  <c:v>0.77772909329664974</c:v>
                </c:pt>
                <c:pt idx="32">
                  <c:v>0.73949653174090291</c:v>
                </c:pt>
                <c:pt idx="33">
                  <c:v>0.72506166240971215</c:v>
                </c:pt>
                <c:pt idx="34">
                  <c:v>0.72893399194397146</c:v>
                </c:pt>
                <c:pt idx="35">
                  <c:v>0.70457251441211632</c:v>
                </c:pt>
                <c:pt idx="36">
                  <c:v>0.72383006719027199</c:v>
                </c:pt>
                <c:pt idx="37">
                  <c:v>0.72429764545428299</c:v>
                </c:pt>
                <c:pt idx="38">
                  <c:v>0.73082130710550652</c:v>
                </c:pt>
                <c:pt idx="39">
                  <c:v>0.72588498911060506</c:v>
                </c:pt>
                <c:pt idx="40">
                  <c:v>0.7202610286376272</c:v>
                </c:pt>
                <c:pt idx="41">
                  <c:v>0.73810253307640517</c:v>
                </c:pt>
                <c:pt idx="42">
                  <c:v>0.76260255594765225</c:v>
                </c:pt>
                <c:pt idx="43">
                  <c:v>0.73074759490372843</c:v>
                </c:pt>
                <c:pt idx="44">
                  <c:v>0.74788316862550208</c:v>
                </c:pt>
                <c:pt idx="45">
                  <c:v>0.7199699999438024</c:v>
                </c:pt>
                <c:pt idx="46">
                  <c:v>0.72649140344429652</c:v>
                </c:pt>
                <c:pt idx="47">
                  <c:v>0.69897846054712653</c:v>
                </c:pt>
                <c:pt idx="48">
                  <c:v>0.69874329889061382</c:v>
                </c:pt>
                <c:pt idx="49">
                  <c:v>0.70134098361334662</c:v>
                </c:pt>
                <c:pt idx="50">
                  <c:v>0.71101727125013059</c:v>
                </c:pt>
                <c:pt idx="51">
                  <c:v>0.6952905670545616</c:v>
                </c:pt>
                <c:pt idx="52">
                  <c:v>0.73654060459965842</c:v>
                </c:pt>
                <c:pt idx="53">
                  <c:v>0.73636984178354215</c:v>
                </c:pt>
                <c:pt idx="54">
                  <c:v>0.74242917812733744</c:v>
                </c:pt>
                <c:pt idx="55">
                  <c:v>0.73451385992361307</c:v>
                </c:pt>
                <c:pt idx="56">
                  <c:v>0.75981854645572977</c:v>
                </c:pt>
                <c:pt idx="57">
                  <c:v>0.74307681811552939</c:v>
                </c:pt>
                <c:pt idx="58">
                  <c:v>0.75568918216211689</c:v>
                </c:pt>
                <c:pt idx="59">
                  <c:v>0.7537808752578935</c:v>
                </c:pt>
                <c:pt idx="60">
                  <c:v>0.74438641144869655</c:v>
                </c:pt>
                <c:pt idx="61">
                  <c:v>0.74430803670418566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058496"/>
        <c:axId val="355058888"/>
      </c:lineChart>
      <c:catAx>
        <c:axId val="3550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5058888"/>
        <c:crosses val="autoZero"/>
        <c:auto val="1"/>
        <c:lblAlgn val="ctr"/>
        <c:lblOffset val="100"/>
        <c:noMultiLvlLbl val="0"/>
      </c:catAx>
      <c:valAx>
        <c:axId val="355058888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505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 Autopartes</a:t>
            </a:r>
            <a:r>
              <a:rPr lang="es-AR" baseline="0"/>
              <a:t> vs Suma Asegurada | MM6</a:t>
            </a:r>
            <a:endParaRPr lang="es-A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Final'!$P$1</c:f>
              <c:strCache>
                <c:ptCount val="1"/>
                <c:pt idx="0">
                  <c:v>Inf Autopartes MM6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Final'!$P$2:$P$58</c:f>
              <c:numCache>
                <c:formatCode>_(* #,##0.00_);_(* \(#,##0.00\);_(* "-"??_);_(@_)</c:formatCode>
                <c:ptCount val="57"/>
                <c:pt idx="0">
                  <c:v>2.8667649924478161E-2</c:v>
                </c:pt>
                <c:pt idx="1">
                  <c:v>2.2630358527858035E-2</c:v>
                </c:pt>
                <c:pt idx="2">
                  <c:v>1.821513407391399E-2</c:v>
                </c:pt>
                <c:pt idx="3">
                  <c:v>1.4621637129834072E-2</c:v>
                </c:pt>
                <c:pt idx="4">
                  <c:v>1.2229198342613934E-2</c:v>
                </c:pt>
                <c:pt idx="5">
                  <c:v>1.1234015313783541E-2</c:v>
                </c:pt>
                <c:pt idx="6">
                  <c:v>1.0465219721380406E-2</c:v>
                </c:pt>
                <c:pt idx="7">
                  <c:v>1.1966949420528042E-2</c:v>
                </c:pt>
                <c:pt idx="8">
                  <c:v>1.1732630039739603E-2</c:v>
                </c:pt>
                <c:pt idx="9">
                  <c:v>1.1959381589110326E-2</c:v>
                </c:pt>
                <c:pt idx="10">
                  <c:v>1.3404662036315037E-2</c:v>
                </c:pt>
                <c:pt idx="11">
                  <c:v>1.4752325429914412E-2</c:v>
                </c:pt>
                <c:pt idx="12">
                  <c:v>1.1194375115154679E-2</c:v>
                </c:pt>
                <c:pt idx="13">
                  <c:v>1.3248810840094216E-2</c:v>
                </c:pt>
                <c:pt idx="14">
                  <c:v>1.8999675202466187E-2</c:v>
                </c:pt>
                <c:pt idx="15">
                  <c:v>1.8376560158064065E-2</c:v>
                </c:pt>
                <c:pt idx="16">
                  <c:v>1.7238265500176968E-2</c:v>
                </c:pt>
                <c:pt idx="17">
                  <c:v>1.4892587438389135E-2</c:v>
                </c:pt>
                <c:pt idx="18">
                  <c:v>1.4476882758283738E-2</c:v>
                </c:pt>
                <c:pt idx="19">
                  <c:v>1.4970109515149654E-2</c:v>
                </c:pt>
                <c:pt idx="20">
                  <c:v>1.1278188555214194E-2</c:v>
                </c:pt>
                <c:pt idx="21">
                  <c:v>1.538636227744535E-2</c:v>
                </c:pt>
                <c:pt idx="22">
                  <c:v>1.536433961509113E-2</c:v>
                </c:pt>
                <c:pt idx="23">
                  <c:v>2.2870305327304052E-2</c:v>
                </c:pt>
                <c:pt idx="24">
                  <c:v>2.8270674802251206E-2</c:v>
                </c:pt>
                <c:pt idx="25">
                  <c:v>3.0266979680061572E-2</c:v>
                </c:pt>
                <c:pt idx="26">
                  <c:v>3.3939471739134253E-2</c:v>
                </c:pt>
                <c:pt idx="27">
                  <c:v>6.1409639326117281E-2</c:v>
                </c:pt>
                <c:pt idx="28">
                  <c:v>6.2137848410144657E-2</c:v>
                </c:pt>
                <c:pt idx="29">
                  <c:v>5.6267170055052773E-2</c:v>
                </c:pt>
                <c:pt idx="30">
                  <c:v>5.1037528801872657E-2</c:v>
                </c:pt>
                <c:pt idx="31">
                  <c:v>4.7908947500734489E-2</c:v>
                </c:pt>
                <c:pt idx="32">
                  <c:v>4.5184811990277428E-2</c:v>
                </c:pt>
                <c:pt idx="33">
                  <c:v>2.2829544442263594E-2</c:v>
                </c:pt>
                <c:pt idx="34">
                  <c:v>2.5771593813503652E-2</c:v>
                </c:pt>
                <c:pt idx="35">
                  <c:v>3.1845918792108373E-2</c:v>
                </c:pt>
                <c:pt idx="36">
                  <c:v>3.6554634743470059E-2</c:v>
                </c:pt>
                <c:pt idx="37">
                  <c:v>3.4437615008164189E-2</c:v>
                </c:pt>
                <c:pt idx="38">
                  <c:v>6.026060526785304E-2</c:v>
                </c:pt>
                <c:pt idx="39">
                  <c:v>5.652274385995467E-2</c:v>
                </c:pt>
                <c:pt idx="40">
                  <c:v>5.1913596321844412E-2</c:v>
                </c:pt>
                <c:pt idx="41">
                  <c:v>5.1902801705604719E-2</c:v>
                </c:pt>
                <c:pt idx="42">
                  <c:v>4.7065274167635139E-2</c:v>
                </c:pt>
                <c:pt idx="43">
                  <c:v>4.9472442406686579E-2</c:v>
                </c:pt>
                <c:pt idx="44">
                  <c:v>2.1991694105236863E-2</c:v>
                </c:pt>
                <c:pt idx="45">
                  <c:v>1.989733309429224E-2</c:v>
                </c:pt>
                <c:pt idx="46">
                  <c:v>1.988994933497094E-2</c:v>
                </c:pt>
                <c:pt idx="47">
                  <c:v>2.5331630430338554E-2</c:v>
                </c:pt>
                <c:pt idx="48">
                  <c:v>2.7704968060129304E-2</c:v>
                </c:pt>
                <c:pt idx="49">
                  <c:v>2.7946121542880824E-2</c:v>
                </c:pt>
                <c:pt idx="50">
                  <c:v>2.9038552925013745E-2</c:v>
                </c:pt>
                <c:pt idx="51">
                  <c:v>3.6715154162204978E-2</c:v>
                </c:pt>
                <c:pt idx="52">
                  <c:v>3.8526586353571236E-2</c:v>
                </c:pt>
                <c:pt idx="53">
                  <c:v>3.4252454241691287E-2</c:v>
                </c:pt>
                <c:pt idx="54">
                  <c:v>3.7350223566940878E-2</c:v>
                </c:pt>
                <c:pt idx="55">
                  <c:v>3.7694508514059942E-2</c:v>
                </c:pt>
                <c:pt idx="56">
                  <c:v>4.1889514688278361E-2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'Base Final'!$Q$1</c:f>
              <c:strCache>
                <c:ptCount val="1"/>
                <c:pt idx="0">
                  <c:v>Inf SA MM6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Final'!$Q$2:$Q$58</c:f>
              <c:numCache>
                <c:formatCode>_(* #,##0.00_);_(* \(#,##0.00\);_(* "-"??_);_(@_)</c:formatCode>
                <c:ptCount val="57"/>
                <c:pt idx="0">
                  <c:v>4.2004162945729097E-2</c:v>
                </c:pt>
                <c:pt idx="1">
                  <c:v>2.5818652147101478E-2</c:v>
                </c:pt>
                <c:pt idx="2">
                  <c:v>1.3015131814618589E-2</c:v>
                </c:pt>
                <c:pt idx="3">
                  <c:v>8.3247382207594454E-3</c:v>
                </c:pt>
                <c:pt idx="4">
                  <c:v>1.3937851782272673E-2</c:v>
                </c:pt>
                <c:pt idx="5">
                  <c:v>1.546636631185111E-2</c:v>
                </c:pt>
                <c:pt idx="6">
                  <c:v>1.8733454302373092E-2</c:v>
                </c:pt>
                <c:pt idx="7">
                  <c:v>1.324886604295028E-2</c:v>
                </c:pt>
                <c:pt idx="8">
                  <c:v>1.2008886009335695E-2</c:v>
                </c:pt>
                <c:pt idx="9">
                  <c:v>1.3365157951349885E-2</c:v>
                </c:pt>
                <c:pt idx="10">
                  <c:v>7.9447031801891388E-3</c:v>
                </c:pt>
                <c:pt idx="11">
                  <c:v>7.8094316481692738E-3</c:v>
                </c:pt>
                <c:pt idx="12">
                  <c:v>8.6526860326585631E-3</c:v>
                </c:pt>
                <c:pt idx="13">
                  <c:v>1.2768697619042868E-2</c:v>
                </c:pt>
                <c:pt idx="14">
                  <c:v>1.3983144288440644E-2</c:v>
                </c:pt>
                <c:pt idx="15">
                  <c:v>1.1714137495438407E-2</c:v>
                </c:pt>
                <c:pt idx="16">
                  <c:v>1.3785888070946753E-2</c:v>
                </c:pt>
                <c:pt idx="17">
                  <c:v>1.3321898324921774E-2</c:v>
                </c:pt>
                <c:pt idx="18">
                  <c:v>1.0586562945659073E-2</c:v>
                </c:pt>
                <c:pt idx="19">
                  <c:v>1.4947067270579298E-2</c:v>
                </c:pt>
                <c:pt idx="20">
                  <c:v>2.1497453629441554E-2</c:v>
                </c:pt>
                <c:pt idx="21">
                  <c:v>2.4485922320327608E-2</c:v>
                </c:pt>
                <c:pt idx="22">
                  <c:v>2.3957216771818574E-2</c:v>
                </c:pt>
                <c:pt idx="23">
                  <c:v>3.9597379983534998E-2</c:v>
                </c:pt>
                <c:pt idx="24">
                  <c:v>5.9038244104283301E-2</c:v>
                </c:pt>
                <c:pt idx="25">
                  <c:v>5.4656357910565077E-2</c:v>
                </c:pt>
                <c:pt idx="26">
                  <c:v>5.6462660270362321E-2</c:v>
                </c:pt>
                <c:pt idx="27">
                  <c:v>9.4759265609157192E-2</c:v>
                </c:pt>
                <c:pt idx="28">
                  <c:v>9.8594599495280308E-2</c:v>
                </c:pt>
                <c:pt idx="29">
                  <c:v>8.2537444626901893E-2</c:v>
                </c:pt>
                <c:pt idx="30">
                  <c:v>6.9044930489773115E-2</c:v>
                </c:pt>
                <c:pt idx="31">
                  <c:v>6.4071567725239212E-2</c:v>
                </c:pt>
                <c:pt idx="32">
                  <c:v>5.9018144796764184E-2</c:v>
                </c:pt>
                <c:pt idx="33">
                  <c:v>2.4834623853010235E-2</c:v>
                </c:pt>
                <c:pt idx="34">
                  <c:v>2.558361428841982E-2</c:v>
                </c:pt>
                <c:pt idx="35">
                  <c:v>3.3918425523382902E-2</c:v>
                </c:pt>
                <c:pt idx="36">
                  <c:v>2.8692094475420277E-2</c:v>
                </c:pt>
                <c:pt idx="37">
                  <c:v>2.5696938250360513E-2</c:v>
                </c:pt>
                <c:pt idx="38">
                  <c:v>6.0200056455476457E-2</c:v>
                </c:pt>
                <c:pt idx="39">
                  <c:v>5.4085891353705728E-2</c:v>
                </c:pt>
                <c:pt idx="40">
                  <c:v>5.4789592397037533E-2</c:v>
                </c:pt>
                <c:pt idx="41">
                  <c:v>5.1845827878121441E-2</c:v>
                </c:pt>
                <c:pt idx="42">
                  <c:v>5.7738272588858421E-2</c:v>
                </c:pt>
                <c:pt idx="43">
                  <c:v>6.5640084712830005E-2</c:v>
                </c:pt>
                <c:pt idx="44">
                  <c:v>2.8963082675492819E-2</c:v>
                </c:pt>
                <c:pt idx="45">
                  <c:v>2.8500100039511238E-2</c:v>
                </c:pt>
                <c:pt idx="46">
                  <c:v>2.579265925012934E-2</c:v>
                </c:pt>
                <c:pt idx="47">
                  <c:v>2.2712064536170768E-2</c:v>
                </c:pt>
                <c:pt idx="48">
                  <c:v>1.8549498743818987E-2</c:v>
                </c:pt>
                <c:pt idx="49">
                  <c:v>1.7330089272941957E-2</c:v>
                </c:pt>
                <c:pt idx="50">
                  <c:v>2.0883046342939398E-2</c:v>
                </c:pt>
                <c:pt idx="51">
                  <c:v>2.495194564024757E-2</c:v>
                </c:pt>
                <c:pt idx="52">
                  <c:v>2.6789377132971359E-2</c:v>
                </c:pt>
                <c:pt idx="53">
                  <c:v>2.9670252303300004E-2</c:v>
                </c:pt>
                <c:pt idx="54">
                  <c:v>3.316548513935047E-2</c:v>
                </c:pt>
                <c:pt idx="55">
                  <c:v>3.708610855652017E-2</c:v>
                </c:pt>
                <c:pt idx="56">
                  <c:v>3.9465320449428444E-2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172984"/>
        <c:axId val="356174944"/>
      </c:lineChart>
      <c:catAx>
        <c:axId val="35617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6174944"/>
        <c:crosses val="autoZero"/>
        <c:auto val="1"/>
        <c:lblAlgn val="ctr"/>
        <c:lblOffset val="100"/>
        <c:noMultiLvlLbl val="0"/>
      </c:catAx>
      <c:valAx>
        <c:axId val="3561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617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 Acumulada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Final'!$H$1</c:f>
              <c:strCache>
                <c:ptCount val="1"/>
                <c:pt idx="0">
                  <c:v>Autop_acum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Final'!$A$26:$A$63</c:f>
              <c:numCache>
                <c:formatCode>General</c:formatCode>
                <c:ptCount val="38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  <c:pt idx="7">
                  <c:v>201808</c:v>
                </c:pt>
                <c:pt idx="8">
                  <c:v>201809</c:v>
                </c:pt>
                <c:pt idx="9">
                  <c:v>201810</c:v>
                </c:pt>
                <c:pt idx="10">
                  <c:v>201811</c:v>
                </c:pt>
                <c:pt idx="11">
                  <c:v>201812</c:v>
                </c:pt>
                <c:pt idx="12">
                  <c:v>201901</c:v>
                </c:pt>
                <c:pt idx="13">
                  <c:v>201902</c:v>
                </c:pt>
                <c:pt idx="14">
                  <c:v>201903</c:v>
                </c:pt>
                <c:pt idx="15">
                  <c:v>201904</c:v>
                </c:pt>
                <c:pt idx="16">
                  <c:v>201905</c:v>
                </c:pt>
                <c:pt idx="17">
                  <c:v>201906</c:v>
                </c:pt>
                <c:pt idx="18">
                  <c:v>201907</c:v>
                </c:pt>
                <c:pt idx="19">
                  <c:v>201908</c:v>
                </c:pt>
                <c:pt idx="20">
                  <c:v>201909</c:v>
                </c:pt>
                <c:pt idx="21">
                  <c:v>201910</c:v>
                </c:pt>
                <c:pt idx="22">
                  <c:v>201911</c:v>
                </c:pt>
                <c:pt idx="23">
                  <c:v>201912</c:v>
                </c:pt>
                <c:pt idx="24">
                  <c:v>202001</c:v>
                </c:pt>
                <c:pt idx="25">
                  <c:v>202002</c:v>
                </c:pt>
                <c:pt idx="26">
                  <c:v>202003</c:v>
                </c:pt>
                <c:pt idx="27">
                  <c:v>202004</c:v>
                </c:pt>
                <c:pt idx="28">
                  <c:v>202005</c:v>
                </c:pt>
                <c:pt idx="29">
                  <c:v>202006</c:v>
                </c:pt>
                <c:pt idx="30">
                  <c:v>202007</c:v>
                </c:pt>
                <c:pt idx="31">
                  <c:v>202008</c:v>
                </c:pt>
                <c:pt idx="32">
                  <c:v>202009</c:v>
                </c:pt>
                <c:pt idx="33">
                  <c:v>202010</c:v>
                </c:pt>
                <c:pt idx="34">
                  <c:v>202011</c:v>
                </c:pt>
                <c:pt idx="35">
                  <c:v>202012</c:v>
                </c:pt>
                <c:pt idx="36">
                  <c:v>202101</c:v>
                </c:pt>
                <c:pt idx="37">
                  <c:v>202102</c:v>
                </c:pt>
              </c:numCache>
            </c:numRef>
          </c:cat>
          <c:val>
            <c:numRef>
              <c:f>'Base Final'!$H$26:$H$63</c:f>
              <c:numCache>
                <c:formatCode>_(* #,##0.00_);_(* \(#,##0.00\);_(* "-"??_);_(@_)</c:formatCode>
                <c:ptCount val="38"/>
                <c:pt idx="0">
                  <c:v>1.5190216947877624</c:v>
                </c:pt>
                <c:pt idx="1">
                  <c:v>1.5477656176443311</c:v>
                </c:pt>
                <c:pt idx="2">
                  <c:v>1.5872571262727029</c:v>
                </c:pt>
                <c:pt idx="3">
                  <c:v>1.6009483235047437</c:v>
                </c:pt>
                <c:pt idx="4">
                  <c:v>1.6765941908756032</c:v>
                </c:pt>
                <c:pt idx="5">
                  <c:v>1.7343101990923973</c:v>
                </c:pt>
                <c:pt idx="6">
                  <c:v>1.815585416905011</c:v>
                </c:pt>
                <c:pt idx="7">
                  <c:v>1.8899474507982623</c:v>
                </c:pt>
                <c:pt idx="8">
                  <c:v>2.2496728275711133</c:v>
                </c:pt>
                <c:pt idx="9">
                  <c:v>2.278907214314041</c:v>
                </c:pt>
                <c:pt idx="10">
                  <c:v>2.3063147002319671</c:v>
                </c:pt>
                <c:pt idx="11">
                  <c:v>2.3133413654925246</c:v>
                </c:pt>
                <c:pt idx="12">
                  <c:v>2.3783269413994477</c:v>
                </c:pt>
                <c:pt idx="13">
                  <c:v>2.4368642122092141</c:v>
                </c:pt>
                <c:pt idx="14">
                  <c:v>2.5738271270654485</c:v>
                </c:pt>
                <c:pt idx="15">
                  <c:v>2.6527078417276946</c:v>
                </c:pt>
                <c:pt idx="16">
                  <c:v>2.7812913320823802</c:v>
                </c:pt>
                <c:pt idx="17">
                  <c:v>2.8683429771611348</c:v>
                </c:pt>
                <c:pt idx="18">
                  <c:v>2.9124854319357136</c:v>
                </c:pt>
                <c:pt idx="19">
                  <c:v>3.4354243332193786</c:v>
                </c:pt>
                <c:pt idx="20">
                  <c:v>3.551464054045423</c:v>
                </c:pt>
                <c:pt idx="21">
                  <c:v>3.562091317883203</c:v>
                </c:pt>
                <c:pt idx="22">
                  <c:v>3.7345242278699811</c:v>
                </c:pt>
                <c:pt idx="23">
                  <c:v>3.7430159292235445</c:v>
                </c:pt>
                <c:pt idx="24">
                  <c:v>3.8546796053779184</c:v>
                </c:pt>
                <c:pt idx="25">
                  <c:v>3.9112132833285789</c:v>
                </c:pt>
                <c:pt idx="26">
                  <c:v>3.9941749648264064</c:v>
                </c:pt>
                <c:pt idx="27">
                  <c:v>4.0059500275313606</c:v>
                </c:pt>
                <c:pt idx="28">
                  <c:v>4.330663764639052</c:v>
                </c:pt>
                <c:pt idx="29">
                  <c:v>4.4021797540931757</c:v>
                </c:pt>
                <c:pt idx="30">
                  <c:v>4.5398775679519341</c:v>
                </c:pt>
                <c:pt idx="31">
                  <c:v>4.6362175558904211</c:v>
                </c:pt>
                <c:pt idx="32">
                  <c:v>4.9480998371693978</c:v>
                </c:pt>
                <c:pt idx="33">
                  <c:v>5.0164660104878767</c:v>
                </c:pt>
                <c:pt idx="34">
                  <c:v>5.2944437800419735</c:v>
                </c:pt>
                <c:pt idx="35">
                  <c:v>5.4802812941485417</c:v>
                </c:pt>
                <c:pt idx="36">
                  <c:v>5.6630222141782127</c:v>
                </c:pt>
                <c:pt idx="37">
                  <c:v>5.9257347470545128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'Base Final'!$I$1</c:f>
              <c:strCache>
                <c:ptCount val="1"/>
                <c:pt idx="0">
                  <c:v>SA_acum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Final'!$A$26:$A$63</c:f>
              <c:numCache>
                <c:formatCode>General</c:formatCode>
                <c:ptCount val="38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  <c:pt idx="7">
                  <c:v>201808</c:v>
                </c:pt>
                <c:pt idx="8">
                  <c:v>201809</c:v>
                </c:pt>
                <c:pt idx="9">
                  <c:v>201810</c:v>
                </c:pt>
                <c:pt idx="10">
                  <c:v>201811</c:v>
                </c:pt>
                <c:pt idx="11">
                  <c:v>201812</c:v>
                </c:pt>
                <c:pt idx="12">
                  <c:v>201901</c:v>
                </c:pt>
                <c:pt idx="13">
                  <c:v>201902</c:v>
                </c:pt>
                <c:pt idx="14">
                  <c:v>201903</c:v>
                </c:pt>
                <c:pt idx="15">
                  <c:v>201904</c:v>
                </c:pt>
                <c:pt idx="16">
                  <c:v>201905</c:v>
                </c:pt>
                <c:pt idx="17">
                  <c:v>201906</c:v>
                </c:pt>
                <c:pt idx="18">
                  <c:v>201907</c:v>
                </c:pt>
                <c:pt idx="19">
                  <c:v>201908</c:v>
                </c:pt>
                <c:pt idx="20">
                  <c:v>201909</c:v>
                </c:pt>
                <c:pt idx="21">
                  <c:v>201910</c:v>
                </c:pt>
                <c:pt idx="22">
                  <c:v>201911</c:v>
                </c:pt>
                <c:pt idx="23">
                  <c:v>201912</c:v>
                </c:pt>
                <c:pt idx="24">
                  <c:v>202001</c:v>
                </c:pt>
                <c:pt idx="25">
                  <c:v>202002</c:v>
                </c:pt>
                <c:pt idx="26">
                  <c:v>202003</c:v>
                </c:pt>
                <c:pt idx="27">
                  <c:v>202004</c:v>
                </c:pt>
                <c:pt idx="28">
                  <c:v>202005</c:v>
                </c:pt>
                <c:pt idx="29">
                  <c:v>202006</c:v>
                </c:pt>
                <c:pt idx="30">
                  <c:v>202007</c:v>
                </c:pt>
                <c:pt idx="31">
                  <c:v>202008</c:v>
                </c:pt>
                <c:pt idx="32">
                  <c:v>202009</c:v>
                </c:pt>
                <c:pt idx="33">
                  <c:v>202010</c:v>
                </c:pt>
                <c:pt idx="34">
                  <c:v>202011</c:v>
                </c:pt>
                <c:pt idx="35">
                  <c:v>202012</c:v>
                </c:pt>
                <c:pt idx="36">
                  <c:v>202101</c:v>
                </c:pt>
                <c:pt idx="37">
                  <c:v>202102</c:v>
                </c:pt>
              </c:numCache>
            </c:numRef>
          </c:cat>
          <c:val>
            <c:numRef>
              <c:f>'Base Final'!$I$26:$I$63</c:f>
              <c:numCache>
                <c:formatCode>_(* #,##0.00_);_(* \(#,##0.00\);_(* "-"??_);_(@_)</c:formatCode>
                <c:ptCount val="38"/>
                <c:pt idx="0">
                  <c:v>1.6825339021638173</c:v>
                </c:pt>
                <c:pt idx="1">
                  <c:v>1.7556131929212953</c:v>
                </c:pt>
                <c:pt idx="2">
                  <c:v>1.794408520437649</c:v>
                </c:pt>
                <c:pt idx="3">
                  <c:v>1.8126219966003116</c:v>
                </c:pt>
                <c:pt idx="4">
                  <c:v>1.999309941295669</c:v>
                </c:pt>
                <c:pt idx="5">
                  <c:v>2.2365948200143819</c:v>
                </c:pt>
                <c:pt idx="6">
                  <c:v>2.3049884844474269</c:v>
                </c:pt>
                <c:pt idx="7">
                  <c:v>2.4300845462616354</c:v>
                </c:pt>
                <c:pt idx="8">
                  <c:v>3.042168192831133</c:v>
                </c:pt>
                <c:pt idx="9">
                  <c:v>3.1430529739225048</c:v>
                </c:pt>
                <c:pt idx="10">
                  <c:v>3.163955482555187</c:v>
                </c:pt>
                <c:pt idx="11">
                  <c:v>3.2833261561767539</c:v>
                </c:pt>
                <c:pt idx="12">
                  <c:v>3.2857531749565481</c:v>
                </c:pt>
                <c:pt idx="13">
                  <c:v>3.3644513792127562</c:v>
                </c:pt>
                <c:pt idx="14">
                  <c:v>3.5218282527357574</c:v>
                </c:pt>
                <c:pt idx="15">
                  <c:v>3.6544464777787189</c:v>
                </c:pt>
                <c:pt idx="16">
                  <c:v>3.8615046788567602</c:v>
                </c:pt>
                <c:pt idx="17">
                  <c:v>3.8861036896945813</c:v>
                </c:pt>
                <c:pt idx="18">
                  <c:v>3.8191393527608857</c:v>
                </c:pt>
                <c:pt idx="19">
                  <c:v>4.7012461719726559</c:v>
                </c:pt>
                <c:pt idx="20">
                  <c:v>4.7486883019074826</c:v>
                </c:pt>
                <c:pt idx="21">
                  <c:v>4.947555201135108</c:v>
                </c:pt>
                <c:pt idx="22">
                  <c:v>5.140493349494017</c:v>
                </c:pt>
                <c:pt idx="23">
                  <c:v>5.3549803613314388</c:v>
                </c:pt>
                <c:pt idx="24">
                  <c:v>5.5165890127289181</c:v>
                </c:pt>
                <c:pt idx="25">
                  <c:v>5.5767641913321491</c:v>
                </c:pt>
                <c:pt idx="26">
                  <c:v>5.6175498491108877</c:v>
                </c:pt>
                <c:pt idx="27">
                  <c:v>5.7615480740687239</c:v>
                </c:pt>
                <c:pt idx="28">
                  <c:v>5.879735261836589</c:v>
                </c:pt>
                <c:pt idx="29">
                  <c:v>5.9782184227300394</c:v>
                </c:pt>
                <c:pt idx="30">
                  <c:v>6.1148964799619971</c:v>
                </c:pt>
                <c:pt idx="31">
                  <c:v>6.3119538089758738</c:v>
                </c:pt>
                <c:pt idx="32">
                  <c:v>6.5122125015905956</c:v>
                </c:pt>
                <c:pt idx="33">
                  <c:v>6.7509386488597807</c:v>
                </c:pt>
                <c:pt idx="34">
                  <c:v>7.0061129694803066</c:v>
                </c:pt>
                <c:pt idx="35">
                  <c:v>7.2703904729256434</c:v>
                </c:pt>
                <c:pt idx="36">
                  <c:v>7.6076378169733836</c:v>
                </c:pt>
                <c:pt idx="37">
                  <c:v>7.9614009990995296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'Base Final'!$L$1</c:f>
              <c:strCache>
                <c:ptCount val="1"/>
                <c:pt idx="0">
                  <c:v>Inf_Salarios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Final'!$A$26:$A$63</c:f>
              <c:numCache>
                <c:formatCode>General</c:formatCode>
                <c:ptCount val="38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  <c:pt idx="7">
                  <c:v>201808</c:v>
                </c:pt>
                <c:pt idx="8">
                  <c:v>201809</c:v>
                </c:pt>
                <c:pt idx="9">
                  <c:v>201810</c:v>
                </c:pt>
                <c:pt idx="10">
                  <c:v>201811</c:v>
                </c:pt>
                <c:pt idx="11">
                  <c:v>201812</c:v>
                </c:pt>
                <c:pt idx="12">
                  <c:v>201901</c:v>
                </c:pt>
                <c:pt idx="13">
                  <c:v>201902</c:v>
                </c:pt>
                <c:pt idx="14">
                  <c:v>201903</c:v>
                </c:pt>
                <c:pt idx="15">
                  <c:v>201904</c:v>
                </c:pt>
                <c:pt idx="16">
                  <c:v>201905</c:v>
                </c:pt>
                <c:pt idx="17">
                  <c:v>201906</c:v>
                </c:pt>
                <c:pt idx="18">
                  <c:v>201907</c:v>
                </c:pt>
                <c:pt idx="19">
                  <c:v>201908</c:v>
                </c:pt>
                <c:pt idx="20">
                  <c:v>201909</c:v>
                </c:pt>
                <c:pt idx="21">
                  <c:v>201910</c:v>
                </c:pt>
                <c:pt idx="22">
                  <c:v>201911</c:v>
                </c:pt>
                <c:pt idx="23">
                  <c:v>201912</c:v>
                </c:pt>
                <c:pt idx="24">
                  <c:v>202001</c:v>
                </c:pt>
                <c:pt idx="25">
                  <c:v>202002</c:v>
                </c:pt>
                <c:pt idx="26">
                  <c:v>202003</c:v>
                </c:pt>
                <c:pt idx="27">
                  <c:v>202004</c:v>
                </c:pt>
                <c:pt idx="28">
                  <c:v>202005</c:v>
                </c:pt>
                <c:pt idx="29">
                  <c:v>202006</c:v>
                </c:pt>
                <c:pt idx="30">
                  <c:v>202007</c:v>
                </c:pt>
                <c:pt idx="31">
                  <c:v>202008</c:v>
                </c:pt>
                <c:pt idx="32">
                  <c:v>202009</c:v>
                </c:pt>
                <c:pt idx="33">
                  <c:v>202010</c:v>
                </c:pt>
                <c:pt idx="34">
                  <c:v>202011</c:v>
                </c:pt>
                <c:pt idx="35">
                  <c:v>202012</c:v>
                </c:pt>
                <c:pt idx="36">
                  <c:v>202101</c:v>
                </c:pt>
                <c:pt idx="37">
                  <c:v>202102</c:v>
                </c:pt>
              </c:numCache>
            </c:numRef>
          </c:cat>
          <c:val>
            <c:numRef>
              <c:f>'Base Final'!$L$26:$L$63</c:f>
              <c:numCache>
                <c:formatCode>_(* #,##0.00_);_(* \(#,##0.00\);_(* "-"??_);_(@_)</c:formatCode>
                <c:ptCount val="38"/>
                <c:pt idx="0">
                  <c:v>1.700866865053694</c:v>
                </c:pt>
                <c:pt idx="1">
                  <c:v>1.7135463837495148</c:v>
                </c:pt>
                <c:pt idx="2">
                  <c:v>1.7467977746150858</c:v>
                </c:pt>
                <c:pt idx="3">
                  <c:v>1.7954457238970112</c:v>
                </c:pt>
                <c:pt idx="4">
                  <c:v>1.8338724285159786</c:v>
                </c:pt>
                <c:pt idx="5">
                  <c:v>1.8588433173761156</c:v>
                </c:pt>
                <c:pt idx="6">
                  <c:v>1.9065855867511967</c:v>
                </c:pt>
                <c:pt idx="7">
                  <c:v>1.9615732953810323</c:v>
                </c:pt>
                <c:pt idx="8">
                  <c:v>2.0157847069478585</c:v>
                </c:pt>
                <c:pt idx="9">
                  <c:v>2.0991072583775385</c:v>
                </c:pt>
                <c:pt idx="10">
                  <c:v>2.1484021218786391</c:v>
                </c:pt>
                <c:pt idx="11">
                  <c:v>2.1903221632811483</c:v>
                </c:pt>
                <c:pt idx="12">
                  <c:v>2.2603182817958336</c:v>
                </c:pt>
                <c:pt idx="13">
                  <c:v>2.3207400698667362</c:v>
                </c:pt>
                <c:pt idx="14">
                  <c:v>2.4199767110881103</c:v>
                </c:pt>
                <c:pt idx="15">
                  <c:v>2.4798809677836724</c:v>
                </c:pt>
                <c:pt idx="16">
                  <c:v>2.5683788329667498</c:v>
                </c:pt>
                <c:pt idx="17">
                  <c:v>2.6308707465390104</c:v>
                </c:pt>
                <c:pt idx="18">
                  <c:v>2.7621943330314416</c:v>
                </c:pt>
                <c:pt idx="19">
                  <c:v>2.8286971147625839</c:v>
                </c:pt>
                <c:pt idx="20">
                  <c:v>2.9127959632552738</c:v>
                </c:pt>
                <c:pt idx="21">
                  <c:v>3.0146202613533459</c:v>
                </c:pt>
                <c:pt idx="22">
                  <c:v>3.0866865053693893</c:v>
                </c:pt>
                <c:pt idx="23">
                  <c:v>3.1491784189416498</c:v>
                </c:pt>
                <c:pt idx="24">
                  <c:v>3.3511450381679406</c:v>
                </c:pt>
                <c:pt idx="25">
                  <c:v>3.4850562815370703</c:v>
                </c:pt>
                <c:pt idx="26">
                  <c:v>3.5879156423858216</c:v>
                </c:pt>
                <c:pt idx="27">
                  <c:v>3.5897270021995102</c:v>
                </c:pt>
                <c:pt idx="28">
                  <c:v>3.590891447794025</c:v>
                </c:pt>
                <c:pt idx="29">
                  <c:v>3.604864794928194</c:v>
                </c:pt>
                <c:pt idx="30">
                  <c:v>3.6495018760512372</c:v>
                </c:pt>
                <c:pt idx="31">
                  <c:v>3.7075947729331107</c:v>
                </c:pt>
                <c:pt idx="32">
                  <c:v>3.8017854832449229</c:v>
                </c:pt>
                <c:pt idx="33">
                  <c:v>3.9748997282960299</c:v>
                </c:pt>
                <c:pt idx="34">
                  <c:v>4.0677966101694931</c:v>
                </c:pt>
                <c:pt idx="35">
                  <c:v>4.1443912537197578</c:v>
                </c:pt>
                <c:pt idx="36">
                  <c:v>4.28813559322034</c:v>
                </c:pt>
                <c:pt idx="37">
                  <c:v>4.4253559322033906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841880"/>
        <c:axId val="358114416"/>
      </c:lineChart>
      <c:catAx>
        <c:axId val="22884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8114416"/>
        <c:crosses val="autoZero"/>
        <c:auto val="1"/>
        <c:lblAlgn val="ctr"/>
        <c:lblOffset val="100"/>
        <c:noMultiLvlLbl val="0"/>
      </c:catAx>
      <c:valAx>
        <c:axId val="3581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2884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IPIM: Inflación</a:t>
            </a:r>
            <a:r>
              <a:rPr lang="en-US" sz="1200" baseline="0"/>
              <a:t> Autopartes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Final'!$B$1</c:f>
              <c:strCache>
                <c:ptCount val="1"/>
                <c:pt idx="0">
                  <c:v>Autopartes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Final'!$B$2:$B$63</c:f>
              <c:numCache>
                <c:formatCode>_(* #,##0.00_);_(* \(#,##0.00\);_(* "-"??_);_(@_)</c:formatCode>
                <c:ptCount val="62"/>
                <c:pt idx="0">
                  <c:v>4.6812703806729195E-2</c:v>
                </c:pt>
                <c:pt idx="1">
                  <c:v>3.4466257191269722E-2</c:v>
                </c:pt>
                <c:pt idx="2">
                  <c:v>2.4805294031833958E-2</c:v>
                </c:pt>
                <c:pt idx="3">
                  <c:v>2.127054982733334E-2</c:v>
                </c:pt>
                <c:pt idx="4">
                  <c:v>1.4174053445029422E-2</c:v>
                </c:pt>
                <c:pt idx="5">
                  <c:v>3.047704124467332E-2</c:v>
                </c:pt>
                <c:pt idx="6">
                  <c:v>1.058895542700844E-2</c:v>
                </c:pt>
                <c:pt idx="7">
                  <c:v>7.9749104676054561E-3</c:v>
                </c:pt>
                <c:pt idx="8">
                  <c:v>3.2443123673544516E-3</c:v>
                </c:pt>
                <c:pt idx="9">
                  <c:v>6.9159171040125145E-3</c:v>
                </c:pt>
                <c:pt idx="10">
                  <c:v>8.2029552720470633E-3</c:v>
                </c:pt>
                <c:pt idx="11">
                  <c:v>2.5864267690254517E-2</c:v>
                </c:pt>
                <c:pt idx="12">
                  <c:v>1.9599333621894255E-2</c:v>
                </c:pt>
                <c:pt idx="13">
                  <c:v>6.5689941828748211E-3</c:v>
                </c:pt>
                <c:pt idx="14">
                  <c:v>4.6048216635787842E-3</c:v>
                </c:pt>
                <c:pt idx="15">
                  <c:v>1.558759978724078E-2</c:v>
                </c:pt>
                <c:pt idx="16">
                  <c:v>1.6288935633643309E-2</c:v>
                </c:pt>
                <c:pt idx="17">
                  <c:v>4.5165658016961263E-3</c:v>
                </c:pt>
                <c:pt idx="18">
                  <c:v>3.1925947971531476E-2</c:v>
                </c:pt>
                <c:pt idx="19">
                  <c:v>4.1074180357106638E-2</c:v>
                </c:pt>
                <c:pt idx="20">
                  <c:v>8.6613139716607002E-4</c:v>
                </c:pt>
                <c:pt idx="21">
                  <c:v>8.7578318399181843E-3</c:v>
                </c:pt>
                <c:pt idx="22">
                  <c:v>2.2148672629163091E-3</c:v>
                </c:pt>
                <c:pt idx="23">
                  <c:v>2.0223377210637494E-3</c:v>
                </c:pt>
                <c:pt idx="24">
                  <c:v>3.4885308512726976E-2</c:v>
                </c:pt>
                <c:pt idx="25">
                  <c:v>1.8922654597493871E-2</c:v>
                </c:pt>
                <c:pt idx="26">
                  <c:v>2.5515173730553009E-2</c:v>
                </c:pt>
                <c:pt idx="27">
                  <c:v>8.6256958657928706E-3</c:v>
                </c:pt>
                <c:pt idx="28">
                  <c:v>4.7250661536193839E-2</c:v>
                </c:pt>
                <c:pt idx="29">
                  <c:v>3.4424554570746668E-2</c:v>
                </c:pt>
                <c:pt idx="30">
                  <c:v>4.686313777958917E-2</c:v>
                </c:pt>
                <c:pt idx="31">
                  <c:v>4.0957606951929959E-2</c:v>
                </c:pt>
                <c:pt idx="32">
                  <c:v>0.19033617925245117</c:v>
                </c:pt>
                <c:pt idx="33">
                  <c:v>1.2994950369957126E-2</c:v>
                </c:pt>
                <c:pt idx="34">
                  <c:v>1.202659140564255E-2</c:v>
                </c:pt>
                <c:pt idx="35">
                  <c:v>3.0467070516659867E-3</c:v>
                </c:pt>
                <c:pt idx="36">
                  <c:v>2.8091649972760147E-2</c:v>
                </c:pt>
                <c:pt idx="37">
                  <c:v>2.4612793889187579E-2</c:v>
                </c:pt>
                <c:pt idx="38">
                  <c:v>5.6204573964368176E-2</c:v>
                </c:pt>
                <c:pt idx="39">
                  <c:v>3.0647246597397482E-2</c:v>
                </c:pt>
                <c:pt idx="40">
                  <c:v>4.8472541277270853E-2</c:v>
                </c:pt>
                <c:pt idx="41">
                  <c:v>3.1299002759836103E-2</c:v>
                </c:pt>
                <c:pt idx="42">
                  <c:v>1.5389531560924929E-2</c:v>
                </c:pt>
                <c:pt idx="43">
                  <c:v>0.1795507354473207</c:v>
                </c:pt>
                <c:pt idx="44">
                  <c:v>3.3777405516977943E-2</c:v>
                </c:pt>
                <c:pt idx="45">
                  <c:v>2.9923613687359296E-3</c:v>
                </c:pt>
                <c:pt idx="46">
                  <c:v>4.8407773579832725E-2</c:v>
                </c:pt>
                <c:pt idx="47">
                  <c:v>2.2738375320185966E-3</c:v>
                </c:pt>
                <c:pt idx="48">
                  <c:v>2.9832540995233581E-2</c:v>
                </c:pt>
                <c:pt idx="49">
                  <c:v>1.4666245638622399E-2</c:v>
                </c:pt>
                <c:pt idx="50">
                  <c:v>2.1211239451310204E-2</c:v>
                </c:pt>
                <c:pt idx="51">
                  <c:v>2.9480588128081298E-3</c:v>
                </c:pt>
                <c:pt idx="52">
                  <c:v>8.1057860152038419E-2</c:v>
                </c:pt>
                <c:pt idx="53">
                  <c:v>1.6513863310763099E-2</c:v>
                </c:pt>
                <c:pt idx="54">
                  <c:v>3.1279461891742688E-2</c:v>
                </c:pt>
                <c:pt idx="55">
                  <c:v>2.1220833931419936E-2</c:v>
                </c:pt>
                <c:pt idx="56">
                  <c:v>6.7270846874457613E-2</c:v>
                </c:pt>
                <c:pt idx="57">
                  <c:v>1.3816651961005677E-2</c:v>
                </c:pt>
                <c:pt idx="58">
                  <c:v>5.5413067480758693E-2</c:v>
                </c:pt>
                <c:pt idx="59">
                  <c:v>3.5100479262260675E-2</c:v>
                </c:pt>
                <c:pt idx="60">
                  <c:v>3.3345171574457044E-2</c:v>
                </c:pt>
                <c:pt idx="61">
                  <c:v>4.6390870976730447E-2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175728"/>
        <c:axId val="361711056"/>
      </c:lineChart>
      <c:catAx>
        <c:axId val="356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11056"/>
        <c:crosses val="autoZero"/>
        <c:auto val="1"/>
        <c:lblAlgn val="ctr"/>
        <c:lblOffset val="100"/>
        <c:noMultiLvlLbl val="0"/>
      </c:catAx>
      <c:valAx>
        <c:axId val="3617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617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IPIM: Inflación de Suma Asegurada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Final'!$C$1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Final'!$C$2:$C$63</c:f>
              <c:numCache>
                <c:formatCode>_(* #,##0.00_);_(* \(#,##0.00\);_(* "-"??_);_(@_)</c:formatCode>
                <c:ptCount val="62"/>
                <c:pt idx="0">
                  <c:v>0.13603218778281456</c:v>
                </c:pt>
                <c:pt idx="1">
                  <c:v>8.1106071336749963E-2</c:v>
                </c:pt>
                <c:pt idx="2">
                  <c:v>3.7785837300696734E-2</c:v>
                </c:pt>
                <c:pt idx="3">
                  <c:v>-2.6409490637890887E-4</c:v>
                </c:pt>
                <c:pt idx="4">
                  <c:v>3.5768142474312814E-3</c:v>
                </c:pt>
                <c:pt idx="5">
                  <c:v>-6.2118380869390366E-3</c:v>
                </c:pt>
                <c:pt idx="6">
                  <c:v>3.8919122991048827E-2</c:v>
                </c:pt>
                <c:pt idx="7">
                  <c:v>4.2849493418526396E-3</c:v>
                </c:pt>
                <c:pt idx="8">
                  <c:v>9.6434757375418734E-3</c:v>
                </c:pt>
                <c:pt idx="9">
                  <c:v>3.3414586462700457E-2</c:v>
                </c:pt>
                <c:pt idx="10">
                  <c:v>1.2747901424901897E-2</c:v>
                </c:pt>
                <c:pt idx="11">
                  <c:v>1.339068985619285E-2</c:v>
                </c:pt>
                <c:pt idx="12">
                  <c:v>6.0115934345119637E-3</c:v>
                </c:pt>
                <c:pt idx="13">
                  <c:v>-3.1549308598348702E-3</c:v>
                </c:pt>
                <c:pt idx="14">
                  <c:v>1.7781107389627016E-2</c:v>
                </c:pt>
                <c:pt idx="15">
                  <c:v>8.9185783573597632E-4</c:v>
                </c:pt>
                <c:pt idx="16">
                  <c:v>1.1936272232782708E-2</c:v>
                </c:pt>
                <c:pt idx="17">
                  <c:v>1.8450216163128585E-2</c:v>
                </c:pt>
                <c:pt idx="18">
                  <c:v>3.0707662952817794E-2</c:v>
                </c:pt>
                <c:pt idx="19">
                  <c:v>4.1317491565517894E-3</c:v>
                </c:pt>
                <c:pt idx="20">
                  <c:v>4.1670666316135918E-3</c:v>
                </c:pt>
                <c:pt idx="21">
                  <c:v>1.3322361288786055E-2</c:v>
                </c:pt>
                <c:pt idx="22">
                  <c:v>9.1523337566328244E-3</c:v>
                </c:pt>
                <c:pt idx="23">
                  <c:v>2.0382038875523811E-3</c:v>
                </c:pt>
                <c:pt idx="24">
                  <c:v>5.687068890233915E-2</c:v>
                </c:pt>
                <c:pt idx="25">
                  <c:v>4.3434067309725322E-2</c:v>
                </c:pt>
                <c:pt idx="26">
                  <c:v>2.2097878776929925E-2</c:v>
                </c:pt>
                <c:pt idx="27">
                  <c:v>1.015012799773185E-2</c:v>
                </c:pt>
                <c:pt idx="28">
                  <c:v>0.10299331302693138</c:v>
                </c:pt>
                <c:pt idx="29">
                  <c:v>0.1186833886120422</c:v>
                </c:pt>
                <c:pt idx="30">
                  <c:v>3.0579371740029782E-2</c:v>
                </c:pt>
                <c:pt idx="31">
                  <c:v>5.4271881468508809E-2</c:v>
                </c:pt>
                <c:pt idx="32">
                  <c:v>0.25187751080969911</c:v>
                </c:pt>
                <c:pt idx="33">
                  <c:v>3.3162131314470544E-2</c:v>
                </c:pt>
                <c:pt idx="34">
                  <c:v>6.650383816660943E-3</c:v>
                </c:pt>
                <c:pt idx="35">
                  <c:v>3.7728303789269502E-2</c:v>
                </c:pt>
                <c:pt idx="36">
                  <c:v>7.3919515282638848E-4</c:v>
                </c:pt>
                <c:pt idx="37">
                  <c:v>2.3951343897658628E-2</c:v>
                </c:pt>
                <c:pt idx="38">
                  <c:v>4.6776385147175414E-2</c:v>
                </c:pt>
                <c:pt idx="39">
                  <c:v>3.7656073926928046E-2</c:v>
                </c:pt>
                <c:pt idx="40">
                  <c:v>5.6659251226439444E-2</c:v>
                </c:pt>
                <c:pt idx="41">
                  <c:v>6.3703175014937496E-3</c:v>
                </c:pt>
                <c:pt idx="42">
                  <c:v>-1.7231742197532207E-2</c:v>
                </c:pt>
                <c:pt idx="43">
                  <c:v>0.23097005312835428</c:v>
                </c:pt>
                <c:pt idx="44">
                  <c:v>1.0091394536551057E-2</c:v>
                </c:pt>
                <c:pt idx="45">
                  <c:v>4.1878280186918859E-2</c:v>
                </c:pt>
                <c:pt idx="46">
                  <c:v>3.8996664112942891E-2</c:v>
                </c:pt>
                <c:pt idx="47">
                  <c:v>4.1724985765915656E-2</c:v>
                </c:pt>
                <c:pt idx="48">
                  <c:v>3.0179130546297284E-2</c:v>
                </c:pt>
                <c:pt idx="49">
                  <c:v>1.0908040904331173E-2</c:v>
                </c:pt>
                <c:pt idx="50">
                  <c:v>7.3134987206615598E-3</c:v>
                </c:pt>
                <c:pt idx="51">
                  <c:v>2.5633635450627468E-2</c:v>
                </c:pt>
                <c:pt idx="52">
                  <c:v>2.0513095829191474E-2</c:v>
                </c:pt>
                <c:pt idx="53">
                  <c:v>1.6749591011804954E-2</c:v>
                </c:pt>
                <c:pt idx="54">
                  <c:v>2.2862673721035121E-2</c:v>
                </c:pt>
                <c:pt idx="55">
                  <c:v>3.2225783324315804E-2</c:v>
                </c:pt>
                <c:pt idx="56">
                  <c:v>3.1726894504510605E-2</c:v>
                </c:pt>
                <c:pt idx="57">
                  <c:v>3.6658224406970197E-2</c:v>
                </c:pt>
                <c:pt idx="58">
                  <c:v>3.7798346851163345E-2</c:v>
                </c:pt>
                <c:pt idx="59">
                  <c:v>3.7720988028107749E-2</c:v>
                </c:pt>
                <c:pt idx="60">
                  <c:v>4.6386414224053318E-2</c:v>
                </c:pt>
                <c:pt idx="61">
                  <c:v>4.6501054681765464E-2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712232"/>
        <c:axId val="361711448"/>
      </c:lineChart>
      <c:catAx>
        <c:axId val="36171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11448"/>
        <c:crosses val="autoZero"/>
        <c:auto val="1"/>
        <c:lblAlgn val="ctr"/>
        <c:lblOffset val="100"/>
        <c:noMultiLvlLbl val="0"/>
      </c:catAx>
      <c:valAx>
        <c:axId val="36171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12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Inflación de Salarios</a:t>
            </a:r>
          </a:p>
        </c:rich>
      </c:tx>
      <c:layout>
        <c:manualLayout>
          <c:xMode val="edge"/>
          <c:yMode val="edge"/>
          <c:x val="0.3885589207716077"/>
          <c:y val="2.7777685684026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Final'!$F$1</c:f>
              <c:strCache>
                <c:ptCount val="1"/>
                <c:pt idx="0">
                  <c:v>Inf Salarios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Final'!$F$2:$F$63</c:f>
              <c:numCache>
                <c:formatCode>_(* #,##0.00_);_(* \(#,##0.00\);_(* "-"??_);_(@_)</c:formatCode>
                <c:ptCount val="62"/>
                <c:pt idx="0">
                  <c:v>1.4102729978004769E-2</c:v>
                </c:pt>
                <c:pt idx="1">
                  <c:v>1.3268690992600307E-2</c:v>
                </c:pt>
                <c:pt idx="2">
                  <c:v>3.1478217073784842E-2</c:v>
                </c:pt>
                <c:pt idx="3">
                  <c:v>4.1259765625000222E-2</c:v>
                </c:pt>
                <c:pt idx="4">
                  <c:v>3.3177022274325951E-2</c:v>
                </c:pt>
                <c:pt idx="5">
                  <c:v>1.9289685691592062E-2</c:v>
                </c:pt>
                <c:pt idx="6">
                  <c:v>4.4639875320048983E-2</c:v>
                </c:pt>
                <c:pt idx="7">
                  <c:v>2.7493606138107474E-2</c:v>
                </c:pt>
                <c:pt idx="8">
                  <c:v>1.3171541174030077E-2</c:v>
                </c:pt>
                <c:pt idx="9">
                  <c:v>2.3646227863650449E-2</c:v>
                </c:pt>
                <c:pt idx="10">
                  <c:v>1.5799999999999814E-2</c:v>
                </c:pt>
                <c:pt idx="11">
                  <c:v>1.0927347903130435E-2</c:v>
                </c:pt>
                <c:pt idx="12">
                  <c:v>2.230012659460523E-2</c:v>
                </c:pt>
                <c:pt idx="13">
                  <c:v>9.4303676890836741E-3</c:v>
                </c:pt>
                <c:pt idx="14">
                  <c:v>2.3874681513635698E-2</c:v>
                </c:pt>
                <c:pt idx="15">
                  <c:v>3.3548387096774102E-2</c:v>
                </c:pt>
                <c:pt idx="16">
                  <c:v>1.7388978063135552E-2</c:v>
                </c:pt>
                <c:pt idx="17">
                  <c:v>2.1211324393022979E-2</c:v>
                </c:pt>
                <c:pt idx="18">
                  <c:v>4.0168225903355781E-2</c:v>
                </c:pt>
                <c:pt idx="19">
                  <c:v>1.848337321561222E-2</c:v>
                </c:pt>
                <c:pt idx="20">
                  <c:v>1.4421129385076448E-2</c:v>
                </c:pt>
                <c:pt idx="21">
                  <c:v>1.7490615765514139E-2</c:v>
                </c:pt>
                <c:pt idx="22">
                  <c:v>1.2794348508634146E-2</c:v>
                </c:pt>
                <c:pt idx="23">
                  <c:v>6.432612570720142E-3</c:v>
                </c:pt>
                <c:pt idx="24">
                  <c:v>1.2320961034960609E-2</c:v>
                </c:pt>
                <c:pt idx="25">
                  <c:v>7.4547390841319672E-3</c:v>
                </c:pt>
                <c:pt idx="26">
                  <c:v>1.940501359105995E-2</c:v>
                </c:pt>
                <c:pt idx="27">
                  <c:v>2.7849788904525719E-2</c:v>
                </c:pt>
                <c:pt idx="28">
                  <c:v>2.1402320386250562E-2</c:v>
                </c:pt>
                <c:pt idx="29">
                  <c:v>1.3616480880485282E-2</c:v>
                </c:pt>
                <c:pt idx="30">
                  <c:v>2.5683858843182472E-2</c:v>
                </c:pt>
                <c:pt idx="31">
                  <c:v>2.884093376764385E-2</c:v>
                </c:pt>
                <c:pt idx="32">
                  <c:v>2.7636699426159206E-2</c:v>
                </c:pt>
                <c:pt idx="33">
                  <c:v>4.1335044929396547E-2</c:v>
                </c:pt>
                <c:pt idx="34">
                  <c:v>2.3483727810651223E-2</c:v>
                </c:pt>
                <c:pt idx="35">
                  <c:v>1.9512195121950793E-2</c:v>
                </c:pt>
                <c:pt idx="36">
                  <c:v>3.1956996869277665E-2</c:v>
                </c:pt>
                <c:pt idx="37">
                  <c:v>2.6731539782484548E-2</c:v>
                </c:pt>
                <c:pt idx="38">
                  <c:v>4.2760773819479292E-2</c:v>
                </c:pt>
                <c:pt idx="39">
                  <c:v>2.4754063301967388E-2</c:v>
                </c:pt>
                <c:pt idx="40">
                  <c:v>3.5686335889810961E-2</c:v>
                </c:pt>
                <c:pt idx="41">
                  <c:v>2.4331267946199331E-2</c:v>
                </c:pt>
                <c:pt idx="42">
                  <c:v>4.9916396183731671E-2</c:v>
                </c:pt>
                <c:pt idx="43">
                  <c:v>2.4076069136727662E-2</c:v>
                </c:pt>
                <c:pt idx="44">
                  <c:v>2.9730595069295207E-2</c:v>
                </c:pt>
                <c:pt idx="45">
                  <c:v>3.495758006485139E-2</c:v>
                </c:pt>
                <c:pt idx="46">
                  <c:v>2.3905579399141619E-2</c:v>
                </c:pt>
                <c:pt idx="47">
                  <c:v>2.0245630213354682E-2</c:v>
                </c:pt>
                <c:pt idx="48">
                  <c:v>6.4133114215283449E-2</c:v>
                </c:pt>
                <c:pt idx="49">
                  <c:v>3.9959847110150326E-2</c:v>
                </c:pt>
                <c:pt idx="50">
                  <c:v>2.9514404514404458E-2</c:v>
                </c:pt>
                <c:pt idx="51">
                  <c:v>5.0485016768231361E-4</c:v>
                </c:pt>
                <c:pt idx="52">
                  <c:v>3.2438277167079477E-4</c:v>
                </c:pt>
                <c:pt idx="53">
                  <c:v>3.8913309793180417E-3</c:v>
                </c:pt>
                <c:pt idx="54">
                  <c:v>1.2382456392218799E-2</c:v>
                </c:pt>
                <c:pt idx="55">
                  <c:v>1.5918034530435721E-2</c:v>
                </c:pt>
                <c:pt idx="56">
                  <c:v>2.5404801786711229E-2</c:v>
                </c:pt>
                <c:pt idx="57">
                  <c:v>4.5534985025864616E-2</c:v>
                </c:pt>
                <c:pt idx="58">
                  <c:v>2.3370874292038213E-2</c:v>
                </c:pt>
                <c:pt idx="59">
                  <c:v>1.8829516539440094E-2</c:v>
                </c:pt>
                <c:pt idx="60">
                  <c:v>3.4684065934065922E-2</c:v>
                </c:pt>
                <c:pt idx="61">
                  <c:v>3.2000000000000001E-2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713016"/>
        <c:axId val="361710664"/>
      </c:lineChart>
      <c:catAx>
        <c:axId val="36171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10664"/>
        <c:crosses val="autoZero"/>
        <c:auto val="1"/>
        <c:lblAlgn val="ctr"/>
        <c:lblOffset val="100"/>
        <c:noMultiLvlLbl val="0"/>
      </c:catAx>
      <c:valAx>
        <c:axId val="36171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1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200"/>
              <a:t>Variación de Tipo de Cambio Nominal</a:t>
            </a:r>
            <a:r>
              <a:rPr lang="es-AR" sz="1200" baseline="0"/>
              <a:t> Multilateral</a:t>
            </a:r>
            <a:endParaRPr lang="es-AR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 Final'!$D$1</c:f>
              <c:strCache>
                <c:ptCount val="1"/>
                <c:pt idx="0">
                  <c:v>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'Base Final'!$A$2:$A$63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'Base Final'!$D$2:$D$63</c:f>
              <c:numCache>
                <c:formatCode>_(* #,##0.00_);_(* \(#,##0.00\);_(* "-"??_);_(@_)</c:formatCode>
                <c:ptCount val="62"/>
                <c:pt idx="0">
                  <c:v>6.4615384615384519E-2</c:v>
                </c:pt>
                <c:pt idx="1">
                  <c:v>0.14161849710982688</c:v>
                </c:pt>
                <c:pt idx="2">
                  <c:v>-6.1392405063291244E-2</c:v>
                </c:pt>
                <c:pt idx="3">
                  <c:v>-3.5738368172622992E-2</c:v>
                </c:pt>
                <c:pt idx="4">
                  <c:v>-2.1678321678321733E-2</c:v>
                </c:pt>
                <c:pt idx="5">
                  <c:v>6.5046461758398788E-2</c:v>
                </c:pt>
                <c:pt idx="6">
                  <c:v>9.3959731543624692E-3</c:v>
                </c:pt>
                <c:pt idx="7">
                  <c:v>3.9893617021276029E-3</c:v>
                </c:pt>
                <c:pt idx="8">
                  <c:v>1.9205298013245331E-2</c:v>
                </c:pt>
                <c:pt idx="9">
                  <c:v>-1.299545159194293E-2</c:v>
                </c:pt>
                <c:pt idx="10">
                  <c:v>3.3574720210664877E-2</c:v>
                </c:pt>
                <c:pt idx="11">
                  <c:v>3.1847133757960666E-3</c:v>
                </c:pt>
                <c:pt idx="12">
                  <c:v>1.07936507936508E-2</c:v>
                </c:pt>
                <c:pt idx="13">
                  <c:v>-2.7638190954773934E-2</c:v>
                </c:pt>
                <c:pt idx="14">
                  <c:v>3.7467700258397851E-3</c:v>
                </c:pt>
                <c:pt idx="15">
                  <c:v>-8.881451924314665E-3</c:v>
                </c:pt>
                <c:pt idx="16">
                  <c:v>4.0909090909091006E-2</c:v>
                </c:pt>
                <c:pt idx="17">
                  <c:v>2.6200873362445254E-2</c:v>
                </c:pt>
                <c:pt idx="18">
                  <c:v>8.1458966565349566E-2</c:v>
                </c:pt>
                <c:pt idx="19">
                  <c:v>-3.1478358628442948E-2</c:v>
                </c:pt>
                <c:pt idx="20">
                  <c:v>1.5089959373186135E-2</c:v>
                </c:pt>
                <c:pt idx="21">
                  <c:v>1.2006861063464935E-2</c:v>
                </c:pt>
                <c:pt idx="22">
                  <c:v>-1.8926553672316548E-2</c:v>
                </c:pt>
                <c:pt idx="23">
                  <c:v>0.10567232939821491</c:v>
                </c:pt>
                <c:pt idx="24">
                  <c:v>1.9791666666666652E-2</c:v>
                </c:pt>
                <c:pt idx="25">
                  <c:v>2.7068437180796767E-2</c:v>
                </c:pt>
                <c:pt idx="26">
                  <c:v>1.9393336648434456E-3</c:v>
                </c:pt>
                <c:pt idx="27">
                  <c:v>1.9405429549853359E-2</c:v>
                </c:pt>
                <c:pt idx="28">
                  <c:v>0.20301850048685499</c:v>
                </c:pt>
                <c:pt idx="29">
                  <c:v>0.13719142047753952</c:v>
                </c:pt>
                <c:pt idx="30">
                  <c:v>-3.0071174377224397E-2</c:v>
                </c:pt>
                <c:pt idx="31">
                  <c:v>0.15024766097963704</c:v>
                </c:pt>
                <c:pt idx="32">
                  <c:v>0.31578947368421018</c:v>
                </c:pt>
                <c:pt idx="33">
                  <c:v>-0.10545454545454547</c:v>
                </c:pt>
                <c:pt idx="34">
                  <c:v>4.2276422764227828E-2</c:v>
                </c:pt>
                <c:pt idx="35">
                  <c:v>-1.976079043161727E-2</c:v>
                </c:pt>
                <c:pt idx="36">
                  <c:v>-1.4588859416445721E-2</c:v>
                </c:pt>
                <c:pt idx="37">
                  <c:v>5.3835800807537026E-2</c:v>
                </c:pt>
                <c:pt idx="38">
                  <c:v>0.1144316730523629</c:v>
                </c:pt>
                <c:pt idx="39">
                  <c:v>1.5929406371762544E-2</c:v>
                </c:pt>
                <c:pt idx="40">
                  <c:v>8.2346305696556765E-3</c:v>
                </c:pt>
                <c:pt idx="41">
                  <c:v>-4.9832177220854645E-2</c:v>
                </c:pt>
                <c:pt idx="42">
                  <c:v>3.2192732496526322E-2</c:v>
                </c:pt>
                <c:pt idx="43">
                  <c:v>0.32557608943645922</c:v>
                </c:pt>
                <c:pt idx="44">
                  <c:v>-8.7779690189327964E-3</c:v>
                </c:pt>
                <c:pt idx="45">
                  <c:v>3.3165480118075852E-2</c:v>
                </c:pt>
                <c:pt idx="46">
                  <c:v>5.8823529411766717E-3</c:v>
                </c:pt>
                <c:pt idx="47">
                  <c:v>6.6833751044259593E-4</c:v>
                </c:pt>
                <c:pt idx="48">
                  <c:v>4.8422107196528508E-3</c:v>
                </c:pt>
                <c:pt idx="49">
                  <c:v>3.3732136922565603E-2</c:v>
                </c:pt>
                <c:pt idx="50">
                  <c:v>3.6312489953383542E-2</c:v>
                </c:pt>
                <c:pt idx="51">
                  <c:v>3.3519986350028841E-2</c:v>
                </c:pt>
                <c:pt idx="52">
                  <c:v>2.7315023262794558E-2</c:v>
                </c:pt>
                <c:pt idx="53">
                  <c:v>2.8487947406866443E-2</c:v>
                </c:pt>
                <c:pt idx="54">
                  <c:v>2.4715909090909038E-2</c:v>
                </c:pt>
                <c:pt idx="55">
                  <c:v>2.5783199334627138E-2</c:v>
                </c:pt>
                <c:pt idx="56">
                  <c:v>2.7837837837837887E-2</c:v>
                </c:pt>
                <c:pt idx="57">
                  <c:v>2.9581909019195329E-2</c:v>
                </c:pt>
                <c:pt idx="58">
                  <c:v>3.8309283616396295E-2</c:v>
                </c:pt>
                <c:pt idx="59">
                  <c:v>3.1853400565736045E-2</c:v>
                </c:pt>
                <c:pt idx="60">
                  <c:v>3.933253873659126E-2</c:v>
                </c:pt>
                <c:pt idx="61">
                  <c:v>3.0045871559633008E-2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705568"/>
        <c:axId val="361705960"/>
      </c:lineChart>
      <c:catAx>
        <c:axId val="3617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5960"/>
        <c:crosses val="autoZero"/>
        <c:auto val="1"/>
        <c:lblAlgn val="ctr"/>
        <c:lblOffset val="100"/>
        <c:noMultiLvlLbl val="0"/>
      </c:catAx>
      <c:valAx>
        <c:axId val="3617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'Vector Devaluacion (2)'!$T$15</c:f>
              <c:strCache>
                <c:ptCount val="1"/>
                <c:pt idx="0">
                  <c:v>Autopartes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'Vector Devaluacion (2)'!$U$14:$AG$14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'Vector Devaluacion (2)'!$U$15:$AG$15</c:f>
              <c:numCache>
                <c:formatCode>0%</c:formatCode>
                <c:ptCount val="13"/>
                <c:pt idx="0">
                  <c:v>0.72945726782710052</c:v>
                </c:pt>
                <c:pt idx="1">
                  <c:v>0.19189303323853477</c:v>
                </c:pt>
                <c:pt idx="2">
                  <c:v>-0.11818856286190389</c:v>
                </c:pt>
                <c:pt idx="3">
                  <c:v>1.6072014777669365E-2</c:v>
                </c:pt>
                <c:pt idx="4">
                  <c:v>8.5428124968819547E-2</c:v>
                </c:pt>
                <c:pt idx="5">
                  <c:v>-2.9256458145003987E-2</c:v>
                </c:pt>
                <c:pt idx="6">
                  <c:v>1.7998204792011115E-3</c:v>
                </c:pt>
                <c:pt idx="7">
                  <c:v>-4.6202572926557099E-2</c:v>
                </c:pt>
                <c:pt idx="8">
                  <c:v>-7.5177526458370461E-2</c:v>
                </c:pt>
                <c:pt idx="9">
                  <c:v>0.13705035412987565</c:v>
                </c:pt>
                <c:pt idx="10">
                  <c:v>-0.18754391844692794</c:v>
                </c:pt>
                <c:pt idx="11">
                  <c:v>0.2068342845621198</c:v>
                </c:pt>
                <c:pt idx="12">
                  <c:v>6.6788355680102968E-2</c:v>
                </c:pt>
              </c:numCache>
            </c:numRef>
          </c:val>
        </c:ser>
        <c:ser>
          <c:idx val="1"/>
          <c:order val="1"/>
          <c:tx>
            <c:strRef>
              <c:f>'Vector Devaluacion (2)'!$T$16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'Vector Devaluacion (2)'!$U$14:$AG$14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'Vector Devaluacion (2)'!$U$16:$AG$16</c:f>
              <c:numCache>
                <c:formatCode>0%</c:formatCode>
                <c:ptCount val="13"/>
                <c:pt idx="0">
                  <c:v>0.7802897580896152</c:v>
                </c:pt>
                <c:pt idx="1">
                  <c:v>0.34333273918590235</c:v>
                </c:pt>
                <c:pt idx="2">
                  <c:v>-3.7132290764883363E-2</c:v>
                </c:pt>
                <c:pt idx="3">
                  <c:v>4.3321741689801324E-2</c:v>
                </c:pt>
                <c:pt idx="4">
                  <c:v>4.8400513647121578E-2</c:v>
                </c:pt>
                <c:pt idx="5">
                  <c:v>-5.373034883644822E-2</c:v>
                </c:pt>
                <c:pt idx="6">
                  <c:v>-5.6127314218969729E-2</c:v>
                </c:pt>
                <c:pt idx="7">
                  <c:v>-6.1244386047053408E-2</c:v>
                </c:pt>
                <c:pt idx="8">
                  <c:v>-2.2244329267778504E-2</c:v>
                </c:pt>
                <c:pt idx="9">
                  <c:v>5.0574326026681514E-2</c:v>
                </c:pt>
                <c:pt idx="10">
                  <c:v>-0.20964746428771619</c:v>
                </c:pt>
                <c:pt idx="11">
                  <c:v>0.19614529634416616</c:v>
                </c:pt>
                <c:pt idx="12">
                  <c:v>-6.0422713585075666E-3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706352"/>
        <c:axId val="361706744"/>
      </c:barChart>
      <c:catAx>
        <c:axId val="36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6744"/>
        <c:crosses val="autoZero"/>
        <c:auto val="1"/>
        <c:lblAlgn val="ctr"/>
        <c:lblOffset val="100"/>
        <c:noMultiLvlLbl val="0"/>
      </c:catAx>
      <c:valAx>
        <c:axId val="36170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Infoautos vs SA Indec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'Vector Devaluacion (2)'!$Q$56:$Q$76</c:f>
              <c:numCache>
                <c:formatCode>0%</c:formatCode>
                <c:ptCount val="21"/>
                <c:pt idx="0">
                  <c:v>6.3703175014937496E-3</c:v>
                </c:pt>
                <c:pt idx="1">
                  <c:v>-1.7231742197532207E-2</c:v>
                </c:pt>
                <c:pt idx="2">
                  <c:v>0.23097005312835428</c:v>
                </c:pt>
                <c:pt idx="3">
                  <c:v>1.0091394536551057E-2</c:v>
                </c:pt>
                <c:pt idx="4">
                  <c:v>4.1878280186918859E-2</c:v>
                </c:pt>
                <c:pt idx="5">
                  <c:v>3.8996664112942891E-2</c:v>
                </c:pt>
                <c:pt idx="6">
                  <c:v>4.1724985765915656E-2</c:v>
                </c:pt>
                <c:pt idx="7">
                  <c:v>3.0179130546297284E-2</c:v>
                </c:pt>
                <c:pt idx="8">
                  <c:v>1.0908040904331173E-2</c:v>
                </c:pt>
                <c:pt idx="9">
                  <c:v>7.3134987206615598E-3</c:v>
                </c:pt>
                <c:pt idx="10">
                  <c:v>2.5633635450627468E-2</c:v>
                </c:pt>
                <c:pt idx="11">
                  <c:v>2.0513095829191474E-2</c:v>
                </c:pt>
                <c:pt idx="12">
                  <c:v>1.6749591011804954E-2</c:v>
                </c:pt>
                <c:pt idx="13">
                  <c:v>2.2862673721035121E-2</c:v>
                </c:pt>
                <c:pt idx="14">
                  <c:v>3.2225783324315804E-2</c:v>
                </c:pt>
                <c:pt idx="15">
                  <c:v>3.1726894504510605E-2</c:v>
                </c:pt>
                <c:pt idx="16">
                  <c:v>3.6658224406970197E-2</c:v>
                </c:pt>
                <c:pt idx="17">
                  <c:v>3.7798346851163345E-2</c:v>
                </c:pt>
                <c:pt idx="18">
                  <c:v>3.7720988028107749E-2</c:v>
                </c:pt>
                <c:pt idx="19">
                  <c:v>4.6386414224053318E-2</c:v>
                </c:pt>
                <c:pt idx="20">
                  <c:v>4.6501054681765464E-2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'Vector Devaluacion (2)'!$S$57:$S$76</c:f>
              <c:numCache>
                <c:formatCode>0%</c:formatCode>
                <c:ptCount val="20"/>
                <c:pt idx="0">
                  <c:v>2.0176769931256056E-2</c:v>
                </c:pt>
                <c:pt idx="1">
                  <c:v>1.9952743502231529E-2</c:v>
                </c:pt>
                <c:pt idx="2">
                  <c:v>0.12501072501072485</c:v>
                </c:pt>
                <c:pt idx="3">
                  <c:v>3.0582672361195939E-2</c:v>
                </c:pt>
                <c:pt idx="4">
                  <c:v>3.1377192333308601E-2</c:v>
                </c:pt>
                <c:pt idx="5">
                  <c:v>5.187630049508507E-2</c:v>
                </c:pt>
                <c:pt idx="6">
                  <c:v>1.5484311050477428E-2</c:v>
                </c:pt>
                <c:pt idx="7">
                  <c:v>6.7508564519379366E-2</c:v>
                </c:pt>
                <c:pt idx="8">
                  <c:v>5.0151019380820561E-2</c:v>
                </c:pt>
                <c:pt idx="9">
                  <c:v>2.5825393972077393E-2</c:v>
                </c:pt>
                <c:pt idx="10">
                  <c:v>4.8306074766355067E-2</c:v>
                </c:pt>
                <c:pt idx="11">
                  <c:v>4.2792667298155562E-2</c:v>
                </c:pt>
                <c:pt idx="12">
                  <c:v>5.4822335025380697E-2</c:v>
                </c:pt>
                <c:pt idx="13">
                  <c:v>8.6621751684311743E-2</c:v>
                </c:pt>
                <c:pt idx="14">
                  <c:v>1.8367442077292573E-2</c:v>
                </c:pt>
                <c:pt idx="15">
                  <c:v>0.14460975051499192</c:v>
                </c:pt>
                <c:pt idx="16">
                  <c:v>0.21058716154548218</c:v>
                </c:pt>
                <c:pt idx="17">
                  <c:v>3.1363088057901001E-2</c:v>
                </c:pt>
                <c:pt idx="18">
                  <c:v>1.954191033138386E-2</c:v>
                </c:pt>
                <c:pt idx="19">
                  <c:v>2.9635294679986712E-2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707136"/>
        <c:axId val="361707528"/>
      </c:lineChart>
      <c:catAx>
        <c:axId val="36170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7528"/>
        <c:crosses val="autoZero"/>
        <c:auto val="1"/>
        <c:lblAlgn val="ctr"/>
        <c:lblOffset val="100"/>
        <c:noMultiLvlLbl val="0"/>
      </c:catAx>
      <c:valAx>
        <c:axId val="36170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'Vector Devaluacion'!$T$15</c:f>
              <c:strCache>
                <c:ptCount val="1"/>
                <c:pt idx="0">
                  <c:v>Autopartes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'Vector Devaluacion'!$U$14:$AG$14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'Vector Devaluacion'!$U$15:$AG$15</c:f>
              <c:numCache>
                <c:formatCode>0%</c:formatCode>
                <c:ptCount val="13"/>
                <c:pt idx="0">
                  <c:v>0.7126105296065447</c:v>
                </c:pt>
                <c:pt idx="1">
                  <c:v>0.24031349874425761</c:v>
                </c:pt>
                <c:pt idx="2">
                  <c:v>-0.13073219949565429</c:v>
                </c:pt>
                <c:pt idx="3">
                  <c:v>9.9217603924016087E-2</c:v>
                </c:pt>
                <c:pt idx="4">
                  <c:v>8.8602011290435254E-2</c:v>
                </c:pt>
                <c:pt idx="5">
                  <c:v>4.4772582683773555E-3</c:v>
                </c:pt>
                <c:pt idx="6">
                  <c:v>2.4660435951744619E-2</c:v>
                </c:pt>
                <c:pt idx="7">
                  <c:v>-7.6968592476907072E-2</c:v>
                </c:pt>
                <c:pt idx="8">
                  <c:v>-9.1247001579605747E-2</c:v>
                </c:pt>
                <c:pt idx="9">
                  <c:v>0.16656873525633345</c:v>
                </c:pt>
                <c:pt idx="10">
                  <c:v>-0.18819867534488358</c:v>
                </c:pt>
                <c:pt idx="11">
                  <c:v>0.20157098243302943</c:v>
                </c:pt>
                <c:pt idx="12">
                  <c:v>0.13715694591638455</c:v>
                </c:pt>
              </c:numCache>
            </c:numRef>
          </c:val>
        </c:ser>
        <c:ser>
          <c:idx val="1"/>
          <c:order val="1"/>
          <c:tx>
            <c:strRef>
              <c:f>'Vector Devaluacion'!$T$16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'Vector Devaluacion'!$U$14:$AG$14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'Vector Devaluacion'!$U$16:$AG$16</c:f>
              <c:numCache>
                <c:formatCode>0%</c:formatCode>
                <c:ptCount val="13"/>
                <c:pt idx="0">
                  <c:v>0.79069504937979118</c:v>
                </c:pt>
                <c:pt idx="1">
                  <c:v>0.39631836088250333</c:v>
                </c:pt>
                <c:pt idx="2">
                  <c:v>-5.1690531200682344E-2</c:v>
                </c:pt>
                <c:pt idx="3">
                  <c:v>0.11137756128434108</c:v>
                </c:pt>
                <c:pt idx="4">
                  <c:v>5.6110528915015549E-2</c:v>
                </c:pt>
                <c:pt idx="5">
                  <c:v>-2.9857389221980869E-3</c:v>
                </c:pt>
                <c:pt idx="6">
                  <c:v>-4.2076569190406234E-2</c:v>
                </c:pt>
                <c:pt idx="7">
                  <c:v>-7.2181870029050341E-2</c:v>
                </c:pt>
                <c:pt idx="8">
                  <c:v>-3.6559302831998174E-2</c:v>
                </c:pt>
                <c:pt idx="9">
                  <c:v>4.8976826809319106E-2</c:v>
                </c:pt>
                <c:pt idx="10">
                  <c:v>-0.22626607075283092</c:v>
                </c:pt>
                <c:pt idx="11">
                  <c:v>0.20156861060195944</c:v>
                </c:pt>
                <c:pt idx="12">
                  <c:v>4.6819529502418675E-2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709488"/>
        <c:axId val="361709880"/>
      </c:barChart>
      <c:catAx>
        <c:axId val="3617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9880"/>
        <c:crosses val="autoZero"/>
        <c:auto val="1"/>
        <c:lblAlgn val="ctr"/>
        <c:lblOffset val="100"/>
        <c:noMultiLvlLbl val="0"/>
      </c:catAx>
      <c:valAx>
        <c:axId val="3617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617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Infoautos vs SA Indec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'Vector Devaluacion'!$Q$56:$Q$76</c:f>
              <c:numCache>
                <c:formatCode>0%</c:formatCode>
                <c:ptCount val="21"/>
                <c:pt idx="0">
                  <c:v>6.3703175014937496E-3</c:v>
                </c:pt>
                <c:pt idx="1">
                  <c:v>-1.7231742197532207E-2</c:v>
                </c:pt>
                <c:pt idx="2">
                  <c:v>0.23097005312835428</c:v>
                </c:pt>
                <c:pt idx="3">
                  <c:v>1.0091394536551057E-2</c:v>
                </c:pt>
                <c:pt idx="4">
                  <c:v>4.1878280186918859E-2</c:v>
                </c:pt>
                <c:pt idx="5">
                  <c:v>3.8996664112942891E-2</c:v>
                </c:pt>
                <c:pt idx="6">
                  <c:v>4.1724985765915656E-2</c:v>
                </c:pt>
                <c:pt idx="7">
                  <c:v>3.0179130546297284E-2</c:v>
                </c:pt>
                <c:pt idx="8">
                  <c:v>1.0908040904331173E-2</c:v>
                </c:pt>
                <c:pt idx="9">
                  <c:v>7.3134987206615598E-3</c:v>
                </c:pt>
                <c:pt idx="10">
                  <c:v>2.5633635450627468E-2</c:v>
                </c:pt>
                <c:pt idx="11">
                  <c:v>2.0513095829191474E-2</c:v>
                </c:pt>
                <c:pt idx="12">
                  <c:v>1.6749591011804954E-2</c:v>
                </c:pt>
                <c:pt idx="13">
                  <c:v>2.2862673721035121E-2</c:v>
                </c:pt>
                <c:pt idx="14">
                  <c:v>3.2225783324315804E-2</c:v>
                </c:pt>
                <c:pt idx="15">
                  <c:v>3.1726894504510605E-2</c:v>
                </c:pt>
                <c:pt idx="16">
                  <c:v>3.6658224406970197E-2</c:v>
                </c:pt>
                <c:pt idx="17">
                  <c:v>3.7798346851163345E-2</c:v>
                </c:pt>
                <c:pt idx="18">
                  <c:v>3.7720988028107749E-2</c:v>
                </c:pt>
                <c:pt idx="19">
                  <c:v>4.6386414224053318E-2</c:v>
                </c:pt>
                <c:pt idx="20">
                  <c:v>4.6501054681765464E-2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'Vector Devaluacion'!$S$57:$S$76</c:f>
              <c:numCache>
                <c:formatCode>0%</c:formatCode>
                <c:ptCount val="20"/>
                <c:pt idx="0">
                  <c:v>2.0176769931256056E-2</c:v>
                </c:pt>
                <c:pt idx="1">
                  <c:v>1.9952743502231529E-2</c:v>
                </c:pt>
                <c:pt idx="2">
                  <c:v>0.12501072501072485</c:v>
                </c:pt>
                <c:pt idx="3">
                  <c:v>3.0582672361195939E-2</c:v>
                </c:pt>
                <c:pt idx="4">
                  <c:v>3.1377192333308601E-2</c:v>
                </c:pt>
                <c:pt idx="5">
                  <c:v>5.187630049508507E-2</c:v>
                </c:pt>
                <c:pt idx="6">
                  <c:v>1.5484311050477428E-2</c:v>
                </c:pt>
                <c:pt idx="7">
                  <c:v>6.7508564519379366E-2</c:v>
                </c:pt>
                <c:pt idx="8">
                  <c:v>5.0151019380820561E-2</c:v>
                </c:pt>
                <c:pt idx="9">
                  <c:v>2.5825393972077393E-2</c:v>
                </c:pt>
                <c:pt idx="10">
                  <c:v>4.8306074766355067E-2</c:v>
                </c:pt>
                <c:pt idx="11">
                  <c:v>4.2792667298155562E-2</c:v>
                </c:pt>
                <c:pt idx="12">
                  <c:v>5.4822335025380697E-2</c:v>
                </c:pt>
                <c:pt idx="13">
                  <c:v>8.6621751684311743E-2</c:v>
                </c:pt>
                <c:pt idx="14">
                  <c:v>1.8367442077292573E-2</c:v>
                </c:pt>
                <c:pt idx="15">
                  <c:v>0.14460975051499192</c:v>
                </c:pt>
                <c:pt idx="16">
                  <c:v>0.21058716154548218</c:v>
                </c:pt>
                <c:pt idx="17">
                  <c:v>3.1363088057901001E-2</c:v>
                </c:pt>
                <c:pt idx="18">
                  <c:v>1.954191033138386E-2</c:v>
                </c:pt>
                <c:pt idx="19">
                  <c:v>2.9635294679986712E-2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26280"/>
        <c:axId val="131522360"/>
      </c:lineChart>
      <c:catAx>
        <c:axId val="131526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2360"/>
        <c:crosses val="autoZero"/>
        <c:auto val="1"/>
        <c:lblAlgn val="ctr"/>
        <c:lblOffset val="100"/>
        <c:noMultiLvlLbl val="0"/>
      </c:catAx>
      <c:valAx>
        <c:axId val="13152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Media Movil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 2'!$AE$4</c:f>
              <c:strCache>
                <c:ptCount val="1"/>
                <c:pt idx="0">
                  <c:v>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 2'!$P$4:$P$65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'Analisis BBDD 2'!$AE$5:$AE$65</c:f>
              <c:numCache>
                <c:formatCode>0%</c:formatCode>
                <c:ptCount val="61"/>
                <c:pt idx="0">
                  <c:v>1.6208639518058659E-2</c:v>
                </c:pt>
                <c:pt idx="1">
                  <c:v>-6.7295497165578881E-3</c:v>
                </c:pt>
                <c:pt idx="2">
                  <c:v>6.703400796198189E-3</c:v>
                </c:pt>
                <c:pt idx="3">
                  <c:v>1.0493886892978218E-2</c:v>
                </c:pt>
                <c:pt idx="4">
                  <c:v>1.9702727207809301E-2</c:v>
                </c:pt>
                <c:pt idx="5">
                  <c:v>9.3924358107089212E-3</c:v>
                </c:pt>
                <c:pt idx="6">
                  <c:v>9.6253820839236805E-3</c:v>
                </c:pt>
                <c:pt idx="7">
                  <c:v>4.3541233077734054E-3</c:v>
                </c:pt>
                <c:pt idx="8">
                  <c:v>1.7777019765391848E-3</c:v>
                </c:pt>
                <c:pt idx="9">
                  <c:v>2.4633685878105438E-3</c:v>
                </c:pt>
                <c:pt idx="10">
                  <c:v>3.6857637042148985E-3</c:v>
                </c:pt>
                <c:pt idx="11">
                  <c:v>7.5217903686564296E-3</c:v>
                </c:pt>
                <c:pt idx="12">
                  <c:v>1.9299342997272817E-2</c:v>
                </c:pt>
                <c:pt idx="13">
                  <c:v>1.8659315051661352E-2</c:v>
                </c:pt>
                <c:pt idx="14">
                  <c:v>2.0549846609552409E-2</c:v>
                </c:pt>
                <c:pt idx="15">
                  <c:v>2.4031232107515715E-2</c:v>
                </c:pt>
                <c:pt idx="16">
                  <c:v>1.4058624677281103E-2</c:v>
                </c:pt>
                <c:pt idx="17">
                  <c:v>2.7303867349909344E-2</c:v>
                </c:pt>
                <c:pt idx="18">
                  <c:v>1.7025984033462227E-2</c:v>
                </c:pt>
                <c:pt idx="19">
                  <c:v>2.6783783335002198E-2</c:v>
                </c:pt>
                <c:pt idx="20">
                  <c:v>2.459201238361175E-2</c:v>
                </c:pt>
                <c:pt idx="21">
                  <c:v>2.5825107131343155E-2</c:v>
                </c:pt>
                <c:pt idx="22">
                  <c:v>6.28159494912051E-2</c:v>
                </c:pt>
                <c:pt idx="23">
                  <c:v>6.8069131337759228E-2</c:v>
                </c:pt>
                <c:pt idx="24">
                  <c:v>5.975865783044406E-2</c:v>
                </c:pt>
                <c:pt idx="25">
                  <c:v>8.0288528463584072E-2</c:v>
                </c:pt>
                <c:pt idx="26">
                  <c:v>0.13259688513347856</c:v>
                </c:pt>
                <c:pt idx="27">
                  <c:v>0.11178688929941204</c:v>
                </c:pt>
                <c:pt idx="28">
                  <c:v>8.499654301230751E-2</c:v>
                </c:pt>
                <c:pt idx="29">
                  <c:v>5.8837841194114691E-2</c:v>
                </c:pt>
                <c:pt idx="30">
                  <c:v>6.1418227020911119E-2</c:v>
                </c:pt>
                <c:pt idx="31">
                  <c:v>4.5349583658894445E-2</c:v>
                </c:pt>
                <c:pt idx="32">
                  <c:v>1.1789950220253198E-2</c:v>
                </c:pt>
                <c:pt idx="33">
                  <c:v>3.2020608857971221E-2</c:v>
                </c:pt>
                <c:pt idx="34">
                  <c:v>2.6346976825542563E-2</c:v>
                </c:pt>
                <c:pt idx="35">
                  <c:v>2.1335079027336317E-2</c:v>
                </c:pt>
                <c:pt idx="36">
                  <c:v>2.9132011012831676E-2</c:v>
                </c:pt>
                <c:pt idx="37">
                  <c:v>7.442205911765204E-2</c:v>
                </c:pt>
                <c:pt idx="38">
                  <c:v>5.3887118772436092E-2</c:v>
                </c:pt>
                <c:pt idx="39">
                  <c:v>5.6759797730154972E-2</c:v>
                </c:pt>
                <c:pt idx="40">
                  <c:v>5.6367751458741767E-2</c:v>
                </c:pt>
                <c:pt idx="41">
                  <c:v>6.4784503913957972E-2</c:v>
                </c:pt>
                <c:pt idx="42">
                  <c:v>6.0226083617812398E-2</c:v>
                </c:pt>
                <c:pt idx="43">
                  <c:v>1.1585424865496796E-2</c:v>
                </c:pt>
                <c:pt idx="44">
                  <c:v>1.9100501360882854E-2</c:v>
                </c:pt>
                <c:pt idx="45">
                  <c:v>1.9159585732874979E-2</c:v>
                </c:pt>
                <c:pt idx="46">
                  <c:v>2.2731697453144666E-2</c:v>
                </c:pt>
                <c:pt idx="47">
                  <c:v>2.7368299102548638E-2</c:v>
                </c:pt>
                <c:pt idx="48">
                  <c:v>3.068058216442467E-2</c:v>
                </c:pt>
                <c:pt idx="49">
                  <c:v>2.9355759233101592E-2</c:v>
                </c:pt>
                <c:pt idx="50">
                  <c:v>2.7943317213843983E-2</c:v>
                </c:pt>
                <c:pt idx="51">
                  <c:v>2.7286970992038435E-2</c:v>
                </c:pt>
                <c:pt idx="52">
                  <c:v>2.9119347717638727E-2</c:v>
                </c:pt>
                <c:pt idx="53">
                  <c:v>2.9680256577450326E-2</c:v>
                </c:pt>
                <c:pt idx="54">
                  <c:v>3.2116361518397363E-2</c:v>
                </c:pt>
                <c:pt idx="55">
                  <c:v>3.2826806889231674E-2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 2'!$AF$4</c:f>
              <c:strCache>
                <c:ptCount val="1"/>
                <c:pt idx="0">
                  <c:v>GMD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 2'!$P$4:$P$65</c:f>
              <c:numCache>
                <c:formatCode>General</c:formatCode>
                <c:ptCount val="62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  <c:pt idx="31">
                  <c:v>201808</c:v>
                </c:pt>
                <c:pt idx="32">
                  <c:v>201809</c:v>
                </c:pt>
                <c:pt idx="33">
                  <c:v>201810</c:v>
                </c:pt>
                <c:pt idx="34">
                  <c:v>201811</c:v>
                </c:pt>
                <c:pt idx="35">
                  <c:v>201812</c:v>
                </c:pt>
                <c:pt idx="36">
                  <c:v>201901</c:v>
                </c:pt>
                <c:pt idx="37">
                  <c:v>201902</c:v>
                </c:pt>
                <c:pt idx="38">
                  <c:v>201903</c:v>
                </c:pt>
                <c:pt idx="39">
                  <c:v>201904</c:v>
                </c:pt>
                <c:pt idx="40">
                  <c:v>201905</c:v>
                </c:pt>
                <c:pt idx="41">
                  <c:v>201906</c:v>
                </c:pt>
                <c:pt idx="42">
                  <c:v>201907</c:v>
                </c:pt>
                <c:pt idx="43">
                  <c:v>201908</c:v>
                </c:pt>
                <c:pt idx="44">
                  <c:v>201909</c:v>
                </c:pt>
                <c:pt idx="45">
                  <c:v>201910</c:v>
                </c:pt>
                <c:pt idx="46">
                  <c:v>201911</c:v>
                </c:pt>
                <c:pt idx="47">
                  <c:v>201912</c:v>
                </c:pt>
                <c:pt idx="48">
                  <c:v>202001</c:v>
                </c:pt>
                <c:pt idx="49">
                  <c:v>202002</c:v>
                </c:pt>
                <c:pt idx="50">
                  <c:v>202003</c:v>
                </c:pt>
                <c:pt idx="51">
                  <c:v>202004</c:v>
                </c:pt>
                <c:pt idx="52">
                  <c:v>202005</c:v>
                </c:pt>
                <c:pt idx="53">
                  <c:v>202006</c:v>
                </c:pt>
                <c:pt idx="54">
                  <c:v>202007</c:v>
                </c:pt>
                <c:pt idx="55">
                  <c:v>202008</c:v>
                </c:pt>
                <c:pt idx="56">
                  <c:v>202009</c:v>
                </c:pt>
                <c:pt idx="57">
                  <c:v>202010</c:v>
                </c:pt>
                <c:pt idx="58">
                  <c:v>202011</c:v>
                </c:pt>
                <c:pt idx="59">
                  <c:v>202012</c:v>
                </c:pt>
                <c:pt idx="60">
                  <c:v>202101</c:v>
                </c:pt>
                <c:pt idx="61">
                  <c:v>202102</c:v>
                </c:pt>
              </c:numCache>
            </c:numRef>
          </c:cat>
          <c:val>
            <c:numRef>
              <c:f>'Analisis BBDD 2'!$AF$5:$AF$65</c:f>
              <c:numCache>
                <c:formatCode>0%</c:formatCode>
                <c:ptCount val="61"/>
                <c:pt idx="0">
                  <c:v>-2.3166042718506898E-3</c:v>
                </c:pt>
                <c:pt idx="1">
                  <c:v>5.4859037502321501E-3</c:v>
                </c:pt>
                <c:pt idx="2">
                  <c:v>6.5142168153816682E-3</c:v>
                </c:pt>
                <c:pt idx="3">
                  <c:v>-1.3494816391010911E-3</c:v>
                </c:pt>
                <c:pt idx="4">
                  <c:v>-3.8573494491016915E-3</c:v>
                </c:pt>
                <c:pt idx="5">
                  <c:v>-7.9589251421374376E-3</c:v>
                </c:pt>
                <c:pt idx="6">
                  <c:v>-1.1630200165065145E-3</c:v>
                </c:pt>
                <c:pt idx="7">
                  <c:v>-1.4960615694129911E-4</c:v>
                </c:pt>
                <c:pt idx="8">
                  <c:v>-1.2509473737762529E-3</c:v>
                </c:pt>
                <c:pt idx="9">
                  <c:v>5.4698033626351394E-3</c:v>
                </c:pt>
                <c:pt idx="10">
                  <c:v>6.9346464592259975E-3</c:v>
                </c:pt>
                <c:pt idx="11">
                  <c:v>2.6029824849330141E-3</c:v>
                </c:pt>
                <c:pt idx="12">
                  <c:v>5.4888991289301725E-4</c:v>
                </c:pt>
                <c:pt idx="13">
                  <c:v>5.0548435721657721E-3</c:v>
                </c:pt>
                <c:pt idx="14">
                  <c:v>6.6646523742722912E-3</c:v>
                </c:pt>
                <c:pt idx="15">
                  <c:v>3.4667914172812342E-3</c:v>
                </c:pt>
                <c:pt idx="16">
                  <c:v>1.6041464193516559E-3</c:v>
                </c:pt>
                <c:pt idx="17">
                  <c:v>3.881712226039983E-3</c:v>
                </c:pt>
                <c:pt idx="18">
                  <c:v>2.1765788482726775E-4</c:v>
                </c:pt>
                <c:pt idx="19">
                  <c:v>-9.829262307147554E-3</c:v>
                </c:pt>
                <c:pt idx="20">
                  <c:v>-8.7241540196272838E-3</c:v>
                </c:pt>
                <c:pt idx="21">
                  <c:v>-8.224919986796567E-3</c:v>
                </c:pt>
                <c:pt idx="22">
                  <c:v>-1.5502097778148594E-2</c:v>
                </c:pt>
                <c:pt idx="23">
                  <c:v>-2.8052732715745526E-2</c:v>
                </c:pt>
                <c:pt idx="24">
                  <c:v>-2.195224422354991E-2</c:v>
                </c:pt>
                <c:pt idx="25">
                  <c:v>-2.0141874659562593E-2</c:v>
                </c:pt>
                <c:pt idx="26">
                  <c:v>-2.8892314707467909E-2</c:v>
                </c:pt>
                <c:pt idx="27">
                  <c:v>-3.189410576270988E-2</c:v>
                </c:pt>
                <c:pt idx="28">
                  <c:v>-2.2581054924039667E-2</c:v>
                </c:pt>
                <c:pt idx="29">
                  <c:v>-1.5597896131416359E-2</c:v>
                </c:pt>
                <c:pt idx="30">
                  <c:v>-1.3675953273963667E-2</c:v>
                </c:pt>
                <c:pt idx="31">
                  <c:v>-1.146347672136879E-2</c:v>
                </c:pt>
                <c:pt idx="32">
                  <c:v>-1.7691255195178928E-3</c:v>
                </c:pt>
                <c:pt idx="33">
                  <c:v>3.5843791918921397E-4</c:v>
                </c:pt>
                <c:pt idx="34">
                  <c:v>-1.8229653063905338E-3</c:v>
                </c:pt>
                <c:pt idx="35">
                  <c:v>7.8756309616055207E-3</c:v>
                </c:pt>
                <c:pt idx="36">
                  <c:v>8.8524643541347814E-3</c:v>
                </c:pt>
                <c:pt idx="37">
                  <c:v>1.782904719496899E-3</c:v>
                </c:pt>
                <c:pt idx="38">
                  <c:v>4.1899871435686258E-3</c:v>
                </c:pt>
                <c:pt idx="39">
                  <c:v>-9.0474949474339539E-4</c:v>
                </c:pt>
                <c:pt idx="40">
                  <c:v>1.8961857847203389E-3</c:v>
                </c:pt>
                <c:pt idx="41">
                  <c:v>-8.544125697178476E-3</c:v>
                </c:pt>
                <c:pt idx="42">
                  <c:v>-1.4132406948308529E-2</c:v>
                </c:pt>
                <c:pt idx="43">
                  <c:v>-6.5509015673275162E-3</c:v>
                </c:pt>
                <c:pt idx="44">
                  <c:v>-8.1596576536805774E-3</c:v>
                </c:pt>
                <c:pt idx="45">
                  <c:v>-5.6256070936103186E-3</c:v>
                </c:pt>
                <c:pt idx="46">
                  <c:v>2.7527072156565504E-3</c:v>
                </c:pt>
                <c:pt idx="47">
                  <c:v>9.0258968231423653E-3</c:v>
                </c:pt>
                <c:pt idx="48">
                  <c:v>1.0453412693703146E-2</c:v>
                </c:pt>
                <c:pt idx="49">
                  <c:v>8.0569076002331794E-3</c:v>
                </c:pt>
                <c:pt idx="50">
                  <c:v>1.1499256555251783E-2</c:v>
                </c:pt>
                <c:pt idx="51">
                  <c:v>1.1513380886934155E-2</c:v>
                </c:pt>
                <c:pt idx="52">
                  <c:v>4.4542800524099051E-3</c:v>
                </c:pt>
                <c:pt idx="53">
                  <c:v>4.0720451692286925E-3</c:v>
                </c:pt>
                <c:pt idx="54">
                  <c:v>6.2341482172073581E-4</c:v>
                </c:pt>
                <c:pt idx="55">
                  <c:v>2.3827632243984542E-3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24320"/>
        <c:axId val="131518832"/>
      </c:lineChart>
      <c:catAx>
        <c:axId val="1315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18832"/>
        <c:crosses val="autoZero"/>
        <c:auto val="1"/>
        <c:lblAlgn val="ctr"/>
        <c:lblOffset val="100"/>
        <c:noMultiLvlLbl val="0"/>
      </c:catAx>
      <c:valAx>
        <c:axId val="1315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Media Movil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 2'!$AC$4</c:f>
              <c:strCache>
                <c:ptCount val="1"/>
                <c:pt idx="0">
                  <c:v>Autopartes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 2'!$P$5:$P$60</c:f>
              <c:numCache>
                <c:formatCode>General</c:formatCode>
                <c:ptCount val="56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  <c:pt idx="30">
                  <c:v>201808</c:v>
                </c:pt>
                <c:pt idx="31">
                  <c:v>201809</c:v>
                </c:pt>
                <c:pt idx="32">
                  <c:v>201810</c:v>
                </c:pt>
                <c:pt idx="33">
                  <c:v>201811</c:v>
                </c:pt>
                <c:pt idx="34">
                  <c:v>201812</c:v>
                </c:pt>
                <c:pt idx="35">
                  <c:v>201901</c:v>
                </c:pt>
                <c:pt idx="36">
                  <c:v>201902</c:v>
                </c:pt>
                <c:pt idx="37">
                  <c:v>201903</c:v>
                </c:pt>
                <c:pt idx="38">
                  <c:v>201904</c:v>
                </c:pt>
                <c:pt idx="39">
                  <c:v>201905</c:v>
                </c:pt>
                <c:pt idx="40">
                  <c:v>201906</c:v>
                </c:pt>
                <c:pt idx="41">
                  <c:v>201907</c:v>
                </c:pt>
                <c:pt idx="42">
                  <c:v>201908</c:v>
                </c:pt>
                <c:pt idx="43">
                  <c:v>201909</c:v>
                </c:pt>
                <c:pt idx="44">
                  <c:v>201910</c:v>
                </c:pt>
                <c:pt idx="45">
                  <c:v>201911</c:v>
                </c:pt>
                <c:pt idx="46">
                  <c:v>201912</c:v>
                </c:pt>
                <c:pt idx="47">
                  <c:v>202001</c:v>
                </c:pt>
                <c:pt idx="48">
                  <c:v>202002</c:v>
                </c:pt>
                <c:pt idx="49">
                  <c:v>202003</c:v>
                </c:pt>
                <c:pt idx="50">
                  <c:v>202004</c:v>
                </c:pt>
                <c:pt idx="51">
                  <c:v>202005</c:v>
                </c:pt>
                <c:pt idx="52">
                  <c:v>202006</c:v>
                </c:pt>
                <c:pt idx="53">
                  <c:v>202007</c:v>
                </c:pt>
                <c:pt idx="54">
                  <c:v>202008</c:v>
                </c:pt>
                <c:pt idx="55">
                  <c:v>202009</c:v>
                </c:pt>
              </c:numCache>
            </c:numRef>
          </c:cat>
          <c:val>
            <c:numRef>
              <c:f>'Analisis BBDD 2'!$AC$5:$AC$60</c:f>
              <c:numCache>
                <c:formatCode>0%</c:formatCode>
                <c:ptCount val="56"/>
                <c:pt idx="0">
                  <c:v>2.2630358527857997E-2</c:v>
                </c:pt>
                <c:pt idx="1">
                  <c:v>1.8215134073913952E-2</c:v>
                </c:pt>
                <c:pt idx="2">
                  <c:v>1.4621637129834034E-2</c:v>
                </c:pt>
                <c:pt idx="3">
                  <c:v>1.2229198342613897E-2</c:v>
                </c:pt>
                <c:pt idx="4">
                  <c:v>1.1234015313783541E-2</c:v>
                </c:pt>
                <c:pt idx="5">
                  <c:v>1.0465219721380445E-2</c:v>
                </c:pt>
                <c:pt idx="6">
                  <c:v>1.196694942052808E-2</c:v>
                </c:pt>
                <c:pt idx="7">
                  <c:v>1.1732630039739641E-2</c:v>
                </c:pt>
                <c:pt idx="8">
                  <c:v>1.1959381589110363E-2</c:v>
                </c:pt>
                <c:pt idx="9">
                  <c:v>1.3404662036315074E-2</c:v>
                </c:pt>
                <c:pt idx="10">
                  <c:v>1.4752325429914448E-2</c:v>
                </c:pt>
                <c:pt idx="11">
                  <c:v>1.1194375115154679E-2</c:v>
                </c:pt>
                <c:pt idx="12">
                  <c:v>1.3248810840094216E-2</c:v>
                </c:pt>
                <c:pt idx="13">
                  <c:v>1.8999675202466221E-2</c:v>
                </c:pt>
                <c:pt idx="14">
                  <c:v>1.8376560158064104E-2</c:v>
                </c:pt>
                <c:pt idx="15">
                  <c:v>1.7238265500177003E-2</c:v>
                </c:pt>
                <c:pt idx="16">
                  <c:v>1.4892587438389171E-2</c:v>
                </c:pt>
                <c:pt idx="17">
                  <c:v>1.4476882758283774E-2</c:v>
                </c:pt>
                <c:pt idx="18">
                  <c:v>1.4970109515149691E-2</c:v>
                </c:pt>
                <c:pt idx="19">
                  <c:v>1.1278188555214194E-2</c:v>
                </c:pt>
                <c:pt idx="20">
                  <c:v>1.538636227744535E-2</c:v>
                </c:pt>
                <c:pt idx="21">
                  <c:v>1.536433961509113E-2</c:v>
                </c:pt>
                <c:pt idx="22">
                  <c:v>2.2870305327304052E-2</c:v>
                </c:pt>
                <c:pt idx="23">
                  <c:v>2.8270674802251206E-2</c:v>
                </c:pt>
                <c:pt idx="24">
                  <c:v>3.0266979680061572E-2</c:v>
                </c:pt>
                <c:pt idx="25">
                  <c:v>3.3939471739134253E-2</c:v>
                </c:pt>
                <c:pt idx="26">
                  <c:v>6.1409639326117239E-2</c:v>
                </c:pt>
                <c:pt idx="27">
                  <c:v>6.2137848410144615E-2</c:v>
                </c:pt>
                <c:pt idx="28">
                  <c:v>5.6267170055052738E-2</c:v>
                </c:pt>
                <c:pt idx="29">
                  <c:v>5.1037528801872588E-2</c:v>
                </c:pt>
                <c:pt idx="30">
                  <c:v>4.7908947500734413E-2</c:v>
                </c:pt>
                <c:pt idx="31">
                  <c:v>4.5184811990277352E-2</c:v>
                </c:pt>
                <c:pt idx="32">
                  <c:v>2.2829544442263556E-2</c:v>
                </c:pt>
                <c:pt idx="33">
                  <c:v>2.5771593813503618E-2</c:v>
                </c:pt>
                <c:pt idx="34">
                  <c:v>3.1845918792108373E-2</c:v>
                </c:pt>
                <c:pt idx="35">
                  <c:v>3.6554634743470094E-2</c:v>
                </c:pt>
                <c:pt idx="36">
                  <c:v>3.4437615008164224E-2</c:v>
                </c:pt>
                <c:pt idx="37">
                  <c:v>6.0260605267853075E-2</c:v>
                </c:pt>
                <c:pt idx="38">
                  <c:v>5.6522743859954705E-2</c:v>
                </c:pt>
                <c:pt idx="39">
                  <c:v>5.1913596321844446E-2</c:v>
                </c:pt>
                <c:pt idx="40">
                  <c:v>5.1902801705604719E-2</c:v>
                </c:pt>
                <c:pt idx="41">
                  <c:v>4.7065274167635139E-2</c:v>
                </c:pt>
                <c:pt idx="42">
                  <c:v>4.9472442406686579E-2</c:v>
                </c:pt>
                <c:pt idx="43">
                  <c:v>2.1991694105236863E-2</c:v>
                </c:pt>
                <c:pt idx="44">
                  <c:v>1.989733309429224E-2</c:v>
                </c:pt>
                <c:pt idx="45">
                  <c:v>1.988994933497094E-2</c:v>
                </c:pt>
                <c:pt idx="46">
                  <c:v>2.5331630430338554E-2</c:v>
                </c:pt>
                <c:pt idx="47">
                  <c:v>2.770496806012927E-2</c:v>
                </c:pt>
                <c:pt idx="48">
                  <c:v>2.7946121542880748E-2</c:v>
                </c:pt>
                <c:pt idx="49">
                  <c:v>2.903855292501371E-2</c:v>
                </c:pt>
                <c:pt idx="50">
                  <c:v>3.6715154162204944E-2</c:v>
                </c:pt>
                <c:pt idx="51">
                  <c:v>3.8526586353571167E-2</c:v>
                </c:pt>
                <c:pt idx="52">
                  <c:v>3.4252454241691245E-2</c:v>
                </c:pt>
                <c:pt idx="53">
                  <c:v>3.7350223566940878E-2</c:v>
                </c:pt>
                <c:pt idx="54">
                  <c:v>3.7694508514059942E-2</c:v>
                </c:pt>
                <c:pt idx="55">
                  <c:v>4.1889514688278319E-2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 2'!$AD$4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 2'!$P$5:$P$60</c:f>
              <c:numCache>
                <c:formatCode>General</c:formatCode>
                <c:ptCount val="56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  <c:pt idx="30">
                  <c:v>201808</c:v>
                </c:pt>
                <c:pt idx="31">
                  <c:v>201809</c:v>
                </c:pt>
                <c:pt idx="32">
                  <c:v>201810</c:v>
                </c:pt>
                <c:pt idx="33">
                  <c:v>201811</c:v>
                </c:pt>
                <c:pt idx="34">
                  <c:v>201812</c:v>
                </c:pt>
                <c:pt idx="35">
                  <c:v>201901</c:v>
                </c:pt>
                <c:pt idx="36">
                  <c:v>201902</c:v>
                </c:pt>
                <c:pt idx="37">
                  <c:v>201903</c:v>
                </c:pt>
                <c:pt idx="38">
                  <c:v>201904</c:v>
                </c:pt>
                <c:pt idx="39">
                  <c:v>201905</c:v>
                </c:pt>
                <c:pt idx="40">
                  <c:v>201906</c:v>
                </c:pt>
                <c:pt idx="41">
                  <c:v>201907</c:v>
                </c:pt>
                <c:pt idx="42">
                  <c:v>201908</c:v>
                </c:pt>
                <c:pt idx="43">
                  <c:v>201909</c:v>
                </c:pt>
                <c:pt idx="44">
                  <c:v>201910</c:v>
                </c:pt>
                <c:pt idx="45">
                  <c:v>201911</c:v>
                </c:pt>
                <c:pt idx="46">
                  <c:v>201912</c:v>
                </c:pt>
                <c:pt idx="47">
                  <c:v>202001</c:v>
                </c:pt>
                <c:pt idx="48">
                  <c:v>202002</c:v>
                </c:pt>
                <c:pt idx="49">
                  <c:v>202003</c:v>
                </c:pt>
                <c:pt idx="50">
                  <c:v>202004</c:v>
                </c:pt>
                <c:pt idx="51">
                  <c:v>202005</c:v>
                </c:pt>
                <c:pt idx="52">
                  <c:v>202006</c:v>
                </c:pt>
                <c:pt idx="53">
                  <c:v>202007</c:v>
                </c:pt>
                <c:pt idx="54">
                  <c:v>202008</c:v>
                </c:pt>
                <c:pt idx="55">
                  <c:v>202009</c:v>
                </c:pt>
              </c:numCache>
            </c:numRef>
          </c:cat>
          <c:val>
            <c:numRef>
              <c:f>'Analisis BBDD 2'!$AD$5:$AD$60</c:f>
              <c:numCache>
                <c:formatCode>0%</c:formatCode>
                <c:ptCount val="56"/>
                <c:pt idx="0">
                  <c:v>2.5818652147101495E-2</c:v>
                </c:pt>
                <c:pt idx="1">
                  <c:v>1.3015131814618608E-2</c:v>
                </c:pt>
                <c:pt idx="2">
                  <c:v>8.324738220759428E-3</c:v>
                </c:pt>
                <c:pt idx="3">
                  <c:v>1.3937851782272673E-2</c:v>
                </c:pt>
                <c:pt idx="4">
                  <c:v>1.5466366311851073E-2</c:v>
                </c:pt>
                <c:pt idx="5">
                  <c:v>1.8733454302373054E-2</c:v>
                </c:pt>
                <c:pt idx="6">
                  <c:v>1.3248866042950244E-2</c:v>
                </c:pt>
                <c:pt idx="7">
                  <c:v>1.2008886009335676E-2</c:v>
                </c:pt>
                <c:pt idx="8">
                  <c:v>1.336515795134983E-2</c:v>
                </c:pt>
                <c:pt idx="9">
                  <c:v>7.9447031801890833E-3</c:v>
                </c:pt>
                <c:pt idx="10">
                  <c:v>7.8094316481692556E-3</c:v>
                </c:pt>
                <c:pt idx="11">
                  <c:v>8.6526860326585821E-3</c:v>
                </c:pt>
                <c:pt idx="12">
                  <c:v>1.2768697619042887E-2</c:v>
                </c:pt>
                <c:pt idx="13">
                  <c:v>1.3983144288440644E-2</c:v>
                </c:pt>
                <c:pt idx="14">
                  <c:v>1.1714137495438481E-2</c:v>
                </c:pt>
                <c:pt idx="15">
                  <c:v>1.3785888070946791E-2</c:v>
                </c:pt>
                <c:pt idx="16">
                  <c:v>1.332189832492181E-2</c:v>
                </c:pt>
                <c:pt idx="17">
                  <c:v>1.0586562945659073E-2</c:v>
                </c:pt>
                <c:pt idx="18">
                  <c:v>1.4947067270579298E-2</c:v>
                </c:pt>
                <c:pt idx="19">
                  <c:v>2.1497453629441554E-2</c:v>
                </c:pt>
                <c:pt idx="20">
                  <c:v>2.4485922320327574E-2</c:v>
                </c:pt>
                <c:pt idx="21">
                  <c:v>2.3957216771818574E-2</c:v>
                </c:pt>
                <c:pt idx="22">
                  <c:v>3.9597379983534998E-2</c:v>
                </c:pt>
                <c:pt idx="23">
                  <c:v>5.9038244104283343E-2</c:v>
                </c:pt>
                <c:pt idx="24">
                  <c:v>5.4656357910565112E-2</c:v>
                </c:pt>
                <c:pt idx="25">
                  <c:v>5.6462660270362397E-2</c:v>
                </c:pt>
                <c:pt idx="26">
                  <c:v>9.4759265609157262E-2</c:v>
                </c:pt>
                <c:pt idx="27">
                  <c:v>9.8594599495280377E-2</c:v>
                </c:pt>
                <c:pt idx="28">
                  <c:v>8.2537444626901976E-2</c:v>
                </c:pt>
                <c:pt idx="29">
                  <c:v>6.9044930489773157E-2</c:v>
                </c:pt>
                <c:pt idx="30">
                  <c:v>6.4071567725239253E-2</c:v>
                </c:pt>
                <c:pt idx="31">
                  <c:v>5.9018144796764184E-2</c:v>
                </c:pt>
                <c:pt idx="32">
                  <c:v>2.4834623853010235E-2</c:v>
                </c:pt>
                <c:pt idx="33">
                  <c:v>2.558361428841982E-2</c:v>
                </c:pt>
                <c:pt idx="34">
                  <c:v>3.3918425523382902E-2</c:v>
                </c:pt>
                <c:pt idx="35">
                  <c:v>2.8692094475420316E-2</c:v>
                </c:pt>
                <c:pt idx="36">
                  <c:v>2.5696938250360551E-2</c:v>
                </c:pt>
                <c:pt idx="37">
                  <c:v>6.0200056455476457E-2</c:v>
                </c:pt>
                <c:pt idx="38">
                  <c:v>5.4085891353705763E-2</c:v>
                </c:pt>
                <c:pt idx="39">
                  <c:v>5.4789592397037533E-2</c:v>
                </c:pt>
                <c:pt idx="40">
                  <c:v>5.1845827878121475E-2</c:v>
                </c:pt>
                <c:pt idx="41">
                  <c:v>5.7738272588858421E-2</c:v>
                </c:pt>
                <c:pt idx="42">
                  <c:v>6.5640084712830005E-2</c:v>
                </c:pt>
                <c:pt idx="43">
                  <c:v>2.8963082675492857E-2</c:v>
                </c:pt>
                <c:pt idx="44">
                  <c:v>2.85001000395112E-2</c:v>
                </c:pt>
                <c:pt idx="45">
                  <c:v>2.579265925012934E-2</c:v>
                </c:pt>
                <c:pt idx="46">
                  <c:v>2.2712064536170733E-2</c:v>
                </c:pt>
                <c:pt idx="47">
                  <c:v>1.8549498743818948E-2</c:v>
                </c:pt>
                <c:pt idx="48">
                  <c:v>1.7330089272941922E-2</c:v>
                </c:pt>
                <c:pt idx="49">
                  <c:v>2.0883046342939398E-2</c:v>
                </c:pt>
                <c:pt idx="50">
                  <c:v>2.4951945640247608E-2</c:v>
                </c:pt>
                <c:pt idx="51">
                  <c:v>2.6789377132971397E-2</c:v>
                </c:pt>
                <c:pt idx="52">
                  <c:v>2.9670252303300042E-2</c:v>
                </c:pt>
                <c:pt idx="53">
                  <c:v>3.316548513935047E-2</c:v>
                </c:pt>
                <c:pt idx="54">
                  <c:v>3.708610855652017E-2</c:v>
                </c:pt>
                <c:pt idx="55">
                  <c:v>3.9465320449428444E-2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20400"/>
        <c:axId val="131519616"/>
      </c:lineChart>
      <c:catAx>
        <c:axId val="13152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19616"/>
        <c:crosses val="autoZero"/>
        <c:auto val="1"/>
        <c:lblAlgn val="ctr"/>
        <c:lblOffset val="100"/>
        <c:noMultiLvlLbl val="0"/>
      </c:catAx>
      <c:valAx>
        <c:axId val="1315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Media Movil 6 mth evolucion mensual </a:t>
            </a:r>
            <a:r>
              <a:rPr lang="es-AR" baseline="0"/>
              <a:t>TC y GMD*-1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 2'!$AE$4</c:f>
              <c:strCache>
                <c:ptCount val="1"/>
                <c:pt idx="0">
                  <c:v>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 2'!$P$5:$P$65</c:f>
              <c:numCache>
                <c:formatCode>General</c:formatCode>
                <c:ptCount val="61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  <c:pt idx="30">
                  <c:v>201808</c:v>
                </c:pt>
                <c:pt idx="31">
                  <c:v>201809</c:v>
                </c:pt>
                <c:pt idx="32">
                  <c:v>201810</c:v>
                </c:pt>
                <c:pt idx="33">
                  <c:v>201811</c:v>
                </c:pt>
                <c:pt idx="34">
                  <c:v>201812</c:v>
                </c:pt>
                <c:pt idx="35">
                  <c:v>201901</c:v>
                </c:pt>
                <c:pt idx="36">
                  <c:v>201902</c:v>
                </c:pt>
                <c:pt idx="37">
                  <c:v>201903</c:v>
                </c:pt>
                <c:pt idx="38">
                  <c:v>201904</c:v>
                </c:pt>
                <c:pt idx="39">
                  <c:v>201905</c:v>
                </c:pt>
                <c:pt idx="40">
                  <c:v>201906</c:v>
                </c:pt>
                <c:pt idx="41">
                  <c:v>201907</c:v>
                </c:pt>
                <c:pt idx="42">
                  <c:v>201908</c:v>
                </c:pt>
                <c:pt idx="43">
                  <c:v>201909</c:v>
                </c:pt>
                <c:pt idx="44">
                  <c:v>201910</c:v>
                </c:pt>
                <c:pt idx="45">
                  <c:v>201911</c:v>
                </c:pt>
                <c:pt idx="46">
                  <c:v>201912</c:v>
                </c:pt>
                <c:pt idx="47">
                  <c:v>202001</c:v>
                </c:pt>
                <c:pt idx="48">
                  <c:v>202002</c:v>
                </c:pt>
                <c:pt idx="49">
                  <c:v>202003</c:v>
                </c:pt>
                <c:pt idx="50">
                  <c:v>202004</c:v>
                </c:pt>
                <c:pt idx="51">
                  <c:v>202005</c:v>
                </c:pt>
                <c:pt idx="52">
                  <c:v>202006</c:v>
                </c:pt>
                <c:pt idx="53">
                  <c:v>202007</c:v>
                </c:pt>
                <c:pt idx="54">
                  <c:v>202008</c:v>
                </c:pt>
                <c:pt idx="55">
                  <c:v>202009</c:v>
                </c:pt>
                <c:pt idx="56">
                  <c:v>202010</c:v>
                </c:pt>
                <c:pt idx="57">
                  <c:v>202011</c:v>
                </c:pt>
                <c:pt idx="58">
                  <c:v>202012</c:v>
                </c:pt>
                <c:pt idx="59">
                  <c:v>202101</c:v>
                </c:pt>
                <c:pt idx="60">
                  <c:v>202102</c:v>
                </c:pt>
              </c:numCache>
            </c:numRef>
          </c:cat>
          <c:val>
            <c:numRef>
              <c:f>'Analisis BBDD 2'!$AE$5:$AE$60</c:f>
              <c:numCache>
                <c:formatCode>0%</c:formatCode>
                <c:ptCount val="56"/>
                <c:pt idx="0">
                  <c:v>1.6208639518058659E-2</c:v>
                </c:pt>
                <c:pt idx="1">
                  <c:v>-6.7295497165578881E-3</c:v>
                </c:pt>
                <c:pt idx="2">
                  <c:v>6.703400796198189E-3</c:v>
                </c:pt>
                <c:pt idx="3">
                  <c:v>1.0493886892978218E-2</c:v>
                </c:pt>
                <c:pt idx="4">
                  <c:v>1.9702727207809301E-2</c:v>
                </c:pt>
                <c:pt idx="5">
                  <c:v>9.3924358107089212E-3</c:v>
                </c:pt>
                <c:pt idx="6">
                  <c:v>9.6253820839236805E-3</c:v>
                </c:pt>
                <c:pt idx="7">
                  <c:v>4.3541233077734054E-3</c:v>
                </c:pt>
                <c:pt idx="8">
                  <c:v>1.7777019765391848E-3</c:v>
                </c:pt>
                <c:pt idx="9">
                  <c:v>2.4633685878105438E-3</c:v>
                </c:pt>
                <c:pt idx="10">
                  <c:v>3.6857637042148985E-3</c:v>
                </c:pt>
                <c:pt idx="11">
                  <c:v>7.5217903686564296E-3</c:v>
                </c:pt>
                <c:pt idx="12">
                  <c:v>1.9299342997272817E-2</c:v>
                </c:pt>
                <c:pt idx="13">
                  <c:v>1.8659315051661352E-2</c:v>
                </c:pt>
                <c:pt idx="14">
                  <c:v>2.0549846609552409E-2</c:v>
                </c:pt>
                <c:pt idx="15">
                  <c:v>2.4031232107515715E-2</c:v>
                </c:pt>
                <c:pt idx="16">
                  <c:v>1.4058624677281103E-2</c:v>
                </c:pt>
                <c:pt idx="17">
                  <c:v>2.7303867349909344E-2</c:v>
                </c:pt>
                <c:pt idx="18">
                  <c:v>1.7025984033462227E-2</c:v>
                </c:pt>
                <c:pt idx="19">
                  <c:v>2.6783783335002198E-2</c:v>
                </c:pt>
                <c:pt idx="20">
                  <c:v>2.459201238361175E-2</c:v>
                </c:pt>
                <c:pt idx="21">
                  <c:v>2.5825107131343155E-2</c:v>
                </c:pt>
                <c:pt idx="22">
                  <c:v>6.28159494912051E-2</c:v>
                </c:pt>
                <c:pt idx="23">
                  <c:v>6.8069131337759228E-2</c:v>
                </c:pt>
                <c:pt idx="24">
                  <c:v>5.975865783044406E-2</c:v>
                </c:pt>
                <c:pt idx="25">
                  <c:v>8.0288528463584072E-2</c:v>
                </c:pt>
                <c:pt idx="26">
                  <c:v>0.13259688513347856</c:v>
                </c:pt>
                <c:pt idx="27">
                  <c:v>0.11178688929941204</c:v>
                </c:pt>
                <c:pt idx="28">
                  <c:v>8.499654301230751E-2</c:v>
                </c:pt>
                <c:pt idx="29">
                  <c:v>5.8837841194114691E-2</c:v>
                </c:pt>
                <c:pt idx="30">
                  <c:v>6.1418227020911119E-2</c:v>
                </c:pt>
                <c:pt idx="31">
                  <c:v>4.5349583658894445E-2</c:v>
                </c:pt>
                <c:pt idx="32">
                  <c:v>1.1789950220253198E-2</c:v>
                </c:pt>
                <c:pt idx="33">
                  <c:v>3.2020608857971221E-2</c:v>
                </c:pt>
                <c:pt idx="34">
                  <c:v>2.6346976825542563E-2</c:v>
                </c:pt>
                <c:pt idx="35">
                  <c:v>2.1335079027336317E-2</c:v>
                </c:pt>
                <c:pt idx="36">
                  <c:v>2.9132011012831676E-2</c:v>
                </c:pt>
                <c:pt idx="37">
                  <c:v>7.442205911765204E-2</c:v>
                </c:pt>
                <c:pt idx="38">
                  <c:v>5.3887118772436092E-2</c:v>
                </c:pt>
                <c:pt idx="39">
                  <c:v>5.6759797730154972E-2</c:v>
                </c:pt>
                <c:pt idx="40">
                  <c:v>5.6367751458741767E-2</c:v>
                </c:pt>
                <c:pt idx="41">
                  <c:v>6.4784503913957972E-2</c:v>
                </c:pt>
                <c:pt idx="42">
                  <c:v>6.0226083617812398E-2</c:v>
                </c:pt>
                <c:pt idx="43">
                  <c:v>1.1585424865496796E-2</c:v>
                </c:pt>
                <c:pt idx="44">
                  <c:v>1.9100501360882854E-2</c:v>
                </c:pt>
                <c:pt idx="45">
                  <c:v>1.9159585732874979E-2</c:v>
                </c:pt>
                <c:pt idx="46">
                  <c:v>2.2731697453144666E-2</c:v>
                </c:pt>
                <c:pt idx="47">
                  <c:v>2.7368299102548638E-2</c:v>
                </c:pt>
                <c:pt idx="48">
                  <c:v>3.068058216442467E-2</c:v>
                </c:pt>
                <c:pt idx="49">
                  <c:v>2.9355759233101592E-2</c:v>
                </c:pt>
                <c:pt idx="50">
                  <c:v>2.7943317213843983E-2</c:v>
                </c:pt>
                <c:pt idx="51">
                  <c:v>2.7286970992038435E-2</c:v>
                </c:pt>
                <c:pt idx="52">
                  <c:v>2.9119347717638727E-2</c:v>
                </c:pt>
                <c:pt idx="53">
                  <c:v>2.9680256577450326E-2</c:v>
                </c:pt>
                <c:pt idx="54">
                  <c:v>3.2116361518397363E-2</c:v>
                </c:pt>
                <c:pt idx="55">
                  <c:v>3.2826806889231674E-2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25104"/>
        <c:axId val="131523928"/>
      </c:lineChart>
      <c:lineChart>
        <c:grouping val="standard"/>
        <c:varyColors val="0"/>
        <c:ser>
          <c:idx val="1"/>
          <c:order val="1"/>
          <c:tx>
            <c:strRef>
              <c:f>'Analisis BBDD 2'!$AG$4</c:f>
              <c:strCache>
                <c:ptCount val="1"/>
                <c:pt idx="0">
                  <c:v>GMD*-1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 2'!$AG$5:$AG$60</c:f>
              <c:numCache>
                <c:formatCode>0%</c:formatCode>
                <c:ptCount val="56"/>
                <c:pt idx="0">
                  <c:v>2.3166042718506898E-3</c:v>
                </c:pt>
                <c:pt idx="1">
                  <c:v>-5.4859037502321501E-3</c:v>
                </c:pt>
                <c:pt idx="2">
                  <c:v>-6.5142168153816682E-3</c:v>
                </c:pt>
                <c:pt idx="3">
                  <c:v>1.3494816391010911E-3</c:v>
                </c:pt>
                <c:pt idx="4">
                  <c:v>3.8573494491016915E-3</c:v>
                </c:pt>
                <c:pt idx="5">
                  <c:v>7.9589251421374376E-3</c:v>
                </c:pt>
                <c:pt idx="6">
                  <c:v>1.1630200165065145E-3</c:v>
                </c:pt>
                <c:pt idx="7">
                  <c:v>1.4960615694129911E-4</c:v>
                </c:pt>
                <c:pt idx="8">
                  <c:v>1.2509473737762529E-3</c:v>
                </c:pt>
                <c:pt idx="9">
                  <c:v>-5.4698033626351394E-3</c:v>
                </c:pt>
                <c:pt idx="10">
                  <c:v>-6.9346464592259975E-3</c:v>
                </c:pt>
                <c:pt idx="11">
                  <c:v>-2.6029824849330141E-3</c:v>
                </c:pt>
                <c:pt idx="12">
                  <c:v>-5.4888991289301725E-4</c:v>
                </c:pt>
                <c:pt idx="13">
                  <c:v>-5.0548435721657721E-3</c:v>
                </c:pt>
                <c:pt idx="14">
                  <c:v>-6.6646523742722912E-3</c:v>
                </c:pt>
                <c:pt idx="15">
                  <c:v>-3.4667914172812342E-3</c:v>
                </c:pt>
                <c:pt idx="16">
                  <c:v>-1.6041464193516559E-3</c:v>
                </c:pt>
                <c:pt idx="17">
                  <c:v>-3.881712226039983E-3</c:v>
                </c:pt>
                <c:pt idx="18">
                  <c:v>-2.1765788482726775E-4</c:v>
                </c:pt>
                <c:pt idx="19">
                  <c:v>9.829262307147554E-3</c:v>
                </c:pt>
                <c:pt idx="20">
                  <c:v>8.7241540196272838E-3</c:v>
                </c:pt>
                <c:pt idx="21">
                  <c:v>8.224919986796567E-3</c:v>
                </c:pt>
                <c:pt idx="22">
                  <c:v>1.5502097778148594E-2</c:v>
                </c:pt>
                <c:pt idx="23">
                  <c:v>2.8052732715745526E-2</c:v>
                </c:pt>
                <c:pt idx="24">
                  <c:v>2.195224422354991E-2</c:v>
                </c:pt>
                <c:pt idx="25">
                  <c:v>2.0141874659562593E-2</c:v>
                </c:pt>
                <c:pt idx="26">
                  <c:v>2.8892314707467909E-2</c:v>
                </c:pt>
                <c:pt idx="27">
                  <c:v>3.189410576270988E-2</c:v>
                </c:pt>
                <c:pt idx="28">
                  <c:v>2.2581054924039667E-2</c:v>
                </c:pt>
                <c:pt idx="29">
                  <c:v>1.5597896131416359E-2</c:v>
                </c:pt>
                <c:pt idx="30">
                  <c:v>1.3675953273963667E-2</c:v>
                </c:pt>
                <c:pt idx="31">
                  <c:v>1.146347672136879E-2</c:v>
                </c:pt>
                <c:pt idx="32">
                  <c:v>1.7691255195178928E-3</c:v>
                </c:pt>
                <c:pt idx="33">
                  <c:v>-3.5843791918921397E-4</c:v>
                </c:pt>
                <c:pt idx="34">
                  <c:v>1.8229653063905338E-3</c:v>
                </c:pt>
                <c:pt idx="35">
                  <c:v>-7.8756309616055207E-3</c:v>
                </c:pt>
                <c:pt idx="36">
                  <c:v>-8.8524643541347814E-3</c:v>
                </c:pt>
                <c:pt idx="37">
                  <c:v>-1.782904719496899E-3</c:v>
                </c:pt>
                <c:pt idx="38">
                  <c:v>-4.1899871435686258E-3</c:v>
                </c:pt>
                <c:pt idx="39">
                  <c:v>9.0474949474339539E-4</c:v>
                </c:pt>
                <c:pt idx="40">
                  <c:v>-1.8961857847203389E-3</c:v>
                </c:pt>
                <c:pt idx="41">
                  <c:v>8.544125697178476E-3</c:v>
                </c:pt>
                <c:pt idx="42">
                  <c:v>1.4132406948308529E-2</c:v>
                </c:pt>
                <c:pt idx="43">
                  <c:v>6.5509015673275162E-3</c:v>
                </c:pt>
                <c:pt idx="44">
                  <c:v>8.1596576536805774E-3</c:v>
                </c:pt>
                <c:pt idx="45">
                  <c:v>5.6256070936103186E-3</c:v>
                </c:pt>
                <c:pt idx="46">
                  <c:v>-2.7527072156565504E-3</c:v>
                </c:pt>
                <c:pt idx="47">
                  <c:v>-9.0258968231423653E-3</c:v>
                </c:pt>
                <c:pt idx="48">
                  <c:v>-1.0453412693703146E-2</c:v>
                </c:pt>
                <c:pt idx="49">
                  <c:v>-8.0569076002331794E-3</c:v>
                </c:pt>
                <c:pt idx="50">
                  <c:v>-1.1499256555251783E-2</c:v>
                </c:pt>
                <c:pt idx="51">
                  <c:v>-1.1513380886934155E-2</c:v>
                </c:pt>
                <c:pt idx="52">
                  <c:v>-4.4542800524099051E-3</c:v>
                </c:pt>
                <c:pt idx="53">
                  <c:v>-4.0720451692286925E-3</c:v>
                </c:pt>
                <c:pt idx="54">
                  <c:v>-6.2341482172073581E-4</c:v>
                </c:pt>
                <c:pt idx="55">
                  <c:v>-2.3827632243984542E-3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25496"/>
        <c:axId val="131519224"/>
      </c:lineChart>
      <c:catAx>
        <c:axId val="1315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3928"/>
        <c:crosses val="autoZero"/>
        <c:auto val="1"/>
        <c:lblAlgn val="ctr"/>
        <c:lblOffset val="100"/>
        <c:noMultiLvlLbl val="0"/>
      </c:catAx>
      <c:valAx>
        <c:axId val="13152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5104"/>
        <c:crosses val="autoZero"/>
        <c:crossBetween val="between"/>
      </c:valAx>
      <c:valAx>
        <c:axId val="1315192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5496"/>
        <c:crosses val="max"/>
        <c:crossBetween val="between"/>
      </c:valAx>
      <c:catAx>
        <c:axId val="131525496"/>
        <c:scaling>
          <c:orientation val="minMax"/>
        </c:scaling>
        <c:delete val="1"/>
        <c:axPos val="b"/>
        <c:majorTickMark val="out"/>
        <c:minorTickMark val="none"/>
        <c:tickLblPos val="nextTo"/>
        <c:crossAx val="131519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Diagrama de Correlacion Inflacion de Suma</a:t>
            </a:r>
            <a:r>
              <a:rPr lang="es-AR" baseline="0"/>
              <a:t> Asegurada</a:t>
            </a:r>
            <a:r>
              <a:rPr lang="es-AR"/>
              <a:t> vs Devaluacion</a:t>
            </a:r>
            <a:r>
              <a:rPr lang="es-AR" baseline="0"/>
              <a:t> t-k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BBDD'!$J$1:$V$1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'Analisis BBDD'!$J$25:$V$25</c:f>
              <c:numCache>
                <c:formatCode>0%</c:formatCode>
                <c:ptCount val="13"/>
                <c:pt idx="0">
                  <c:v>-0.19610676556967066</c:v>
                </c:pt>
                <c:pt idx="1">
                  <c:v>0.42816832050886178</c:v>
                </c:pt>
                <c:pt idx="2">
                  <c:v>-3.1556716438102143E-2</c:v>
                </c:pt>
                <c:pt idx="3">
                  <c:v>-3.94633586759E-2</c:v>
                </c:pt>
                <c:pt idx="4">
                  <c:v>-0.14467914512851829</c:v>
                </c:pt>
                <c:pt idx="5">
                  <c:v>7.7461793524272043E-2</c:v>
                </c:pt>
                <c:pt idx="6">
                  <c:v>0.59284143159054803</c:v>
                </c:pt>
                <c:pt idx="7">
                  <c:v>0.13857827206928613</c:v>
                </c:pt>
                <c:pt idx="8">
                  <c:v>-0.17024173872364248</c:v>
                </c:pt>
                <c:pt idx="9">
                  <c:v>-5.7925055733496003E-2</c:v>
                </c:pt>
                <c:pt idx="10">
                  <c:v>8.8034467908122971E-2</c:v>
                </c:pt>
                <c:pt idx="11">
                  <c:v>6.2528122978320888E-2</c:v>
                </c:pt>
                <c:pt idx="12">
                  <c:v>-2.1765658950193844E-2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23144"/>
        <c:axId val="131524712"/>
      </c:barChart>
      <c:catAx>
        <c:axId val="1315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4712"/>
        <c:crosses val="autoZero"/>
        <c:auto val="1"/>
        <c:lblAlgn val="ctr"/>
        <c:lblOffset val="100"/>
        <c:noMultiLvlLbl val="0"/>
      </c:catAx>
      <c:valAx>
        <c:axId val="1315247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Suma</a:t>
            </a:r>
            <a:r>
              <a:rPr lang="es-AR" baseline="0"/>
              <a:t> Asegurada vs Devaluacion t-6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BBDD'!$I$1</c:f>
              <c:strCache>
                <c:ptCount val="1"/>
                <c:pt idx="0">
                  <c:v>Inflacion_SA_t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BBDD'!$I$2:$I$23</c:f>
              <c:numCache>
                <c:formatCode>0.0%</c:formatCode>
                <c:ptCount val="22"/>
                <c:pt idx="0">
                  <c:v>1.4859110265470932E-2</c:v>
                </c:pt>
                <c:pt idx="1">
                  <c:v>2.0176769931256056E-2</c:v>
                </c:pt>
                <c:pt idx="2">
                  <c:v>1.9952743502231529E-2</c:v>
                </c:pt>
                <c:pt idx="3">
                  <c:v>0.12501072501072485</c:v>
                </c:pt>
                <c:pt idx="4">
                  <c:v>3.0582672361195939E-2</c:v>
                </c:pt>
                <c:pt idx="5">
                  <c:v>3.1377192333308601E-2</c:v>
                </c:pt>
                <c:pt idx="6">
                  <c:v>5.187630049508507E-2</c:v>
                </c:pt>
                <c:pt idx="7">
                  <c:v>1.5484311050477428E-2</c:v>
                </c:pt>
                <c:pt idx="8">
                  <c:v>6.7508564519379366E-2</c:v>
                </c:pt>
                <c:pt idx="9">
                  <c:v>5.0151019380820561E-2</c:v>
                </c:pt>
                <c:pt idx="10">
                  <c:v>2.5825393972077393E-2</c:v>
                </c:pt>
                <c:pt idx="11">
                  <c:v>4.8306074766355067E-2</c:v>
                </c:pt>
                <c:pt idx="12">
                  <c:v>4.2792667298155562E-2</c:v>
                </c:pt>
                <c:pt idx="13">
                  <c:v>5.4822335025380697E-2</c:v>
                </c:pt>
                <c:pt idx="14">
                  <c:v>8.6621751684311743E-2</c:v>
                </c:pt>
                <c:pt idx="15">
                  <c:v>1.8367442077292573E-2</c:v>
                </c:pt>
                <c:pt idx="16">
                  <c:v>0.14460975051499192</c:v>
                </c:pt>
                <c:pt idx="17">
                  <c:v>0.21058716154548218</c:v>
                </c:pt>
                <c:pt idx="18">
                  <c:v>3.1363088057901001E-2</c:v>
                </c:pt>
                <c:pt idx="19">
                  <c:v>1.954191033138386E-2</c:v>
                </c:pt>
                <c:pt idx="20">
                  <c:v>2.9635294679986712E-2</c:v>
                </c:pt>
                <c:pt idx="21">
                  <c:v>5.2736641752936242E-2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BBDD'!$P$1</c:f>
              <c:strCache>
                <c:ptCount val="1"/>
                <c:pt idx="0">
                  <c:v>Dev t-6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BBDD'!$P$2:$P$23</c:f>
              <c:numCache>
                <c:formatCode>_-* #,##0.000_-;\-* #,##0.000_-;_-* "-"??_-;_-@_-</c:formatCode>
                <c:ptCount val="22"/>
                <c:pt idx="0">
                  <c:v>5.3653275815583656E-2</c:v>
                </c:pt>
                <c:pt idx="1">
                  <c:v>4.3500511770726558E-3</c:v>
                </c:pt>
                <c:pt idx="2">
                  <c:v>-1.9108280254777066E-2</c:v>
                </c:pt>
                <c:pt idx="3">
                  <c:v>5.8441558441558517E-2</c:v>
                </c:pt>
                <c:pt idx="4">
                  <c:v>6.7656441717791393E-2</c:v>
                </c:pt>
                <c:pt idx="5">
                  <c:v>5.7301123957064437E-2</c:v>
                </c:pt>
                <c:pt idx="6">
                  <c:v>-1.6304347826086918E-2</c:v>
                </c:pt>
                <c:pt idx="7">
                  <c:v>-3.3149171270718258E-2</c:v>
                </c:pt>
                <c:pt idx="8">
                  <c:v>0.34857142857142853</c:v>
                </c:pt>
                <c:pt idx="9">
                  <c:v>4.2372881355932313E-2</c:v>
                </c:pt>
                <c:pt idx="10">
                  <c:v>3.2520325203251987E-2</c:v>
                </c:pt>
                <c:pt idx="11">
                  <c:v>5.1181102362204633E-2</c:v>
                </c:pt>
                <c:pt idx="12">
                  <c:v>8.6142322097378266E-2</c:v>
                </c:pt>
                <c:pt idx="13">
                  <c:v>7.5862068965517171E-2</c:v>
                </c:pt>
                <c:pt idx="14">
                  <c:v>6.4102564102563875E-3</c:v>
                </c:pt>
                <c:pt idx="15">
                  <c:v>8.2802547770700619E-2</c:v>
                </c:pt>
                <c:pt idx="16">
                  <c:v>0.12941176470588234</c:v>
                </c:pt>
                <c:pt idx="17">
                  <c:v>0.29166666666666674</c:v>
                </c:pt>
                <c:pt idx="18">
                  <c:v>8.0645161290322509E-3</c:v>
                </c:pt>
                <c:pt idx="19">
                  <c:v>1.6000000000000014E-2</c:v>
                </c:pt>
                <c:pt idx="20">
                  <c:v>6.2992125984252079E-2</c:v>
                </c:pt>
                <c:pt idx="21">
                  <c:v>8.1481481481481488E-2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25888"/>
        <c:axId val="131521968"/>
      </c:lineChart>
      <c:catAx>
        <c:axId val="13152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1968"/>
        <c:crosses val="autoZero"/>
        <c:auto val="1"/>
        <c:lblAlgn val="ctr"/>
        <c:lblOffset val="100"/>
        <c:noMultiLvlLbl val="0"/>
      </c:catAx>
      <c:valAx>
        <c:axId val="1315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152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Suma</a:t>
            </a:r>
            <a:r>
              <a:rPr lang="es-AR" baseline="0"/>
              <a:t> Asegurada vs Devaluacion t-1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BBDD'!$I$1</c:f>
              <c:strCache>
                <c:ptCount val="1"/>
                <c:pt idx="0">
                  <c:v>Inflacion_SA_t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BBDD'!$I$2:$I$23</c:f>
              <c:numCache>
                <c:formatCode>0.0%</c:formatCode>
                <c:ptCount val="22"/>
                <c:pt idx="0">
                  <c:v>1.4859110265470932E-2</c:v>
                </c:pt>
                <c:pt idx="1">
                  <c:v>2.0176769931256056E-2</c:v>
                </c:pt>
                <c:pt idx="2">
                  <c:v>1.9952743502231529E-2</c:v>
                </c:pt>
                <c:pt idx="3">
                  <c:v>0.12501072501072485</c:v>
                </c:pt>
                <c:pt idx="4">
                  <c:v>3.0582672361195939E-2</c:v>
                </c:pt>
                <c:pt idx="5">
                  <c:v>3.1377192333308601E-2</c:v>
                </c:pt>
                <c:pt idx="6">
                  <c:v>5.187630049508507E-2</c:v>
                </c:pt>
                <c:pt idx="7">
                  <c:v>1.5484311050477428E-2</c:v>
                </c:pt>
                <c:pt idx="8">
                  <c:v>6.7508564519379366E-2</c:v>
                </c:pt>
                <c:pt idx="9">
                  <c:v>5.0151019380820561E-2</c:v>
                </c:pt>
                <c:pt idx="10">
                  <c:v>2.5825393972077393E-2</c:v>
                </c:pt>
                <c:pt idx="11">
                  <c:v>4.8306074766355067E-2</c:v>
                </c:pt>
                <c:pt idx="12">
                  <c:v>4.2792667298155562E-2</c:v>
                </c:pt>
                <c:pt idx="13">
                  <c:v>5.4822335025380697E-2</c:v>
                </c:pt>
                <c:pt idx="14">
                  <c:v>8.6621751684311743E-2</c:v>
                </c:pt>
                <c:pt idx="15">
                  <c:v>1.8367442077292573E-2</c:v>
                </c:pt>
                <c:pt idx="16">
                  <c:v>0.14460975051499192</c:v>
                </c:pt>
                <c:pt idx="17">
                  <c:v>0.21058716154548218</c:v>
                </c:pt>
                <c:pt idx="18">
                  <c:v>3.1363088057901001E-2</c:v>
                </c:pt>
                <c:pt idx="19">
                  <c:v>1.954191033138386E-2</c:v>
                </c:pt>
                <c:pt idx="20">
                  <c:v>2.9635294679986712E-2</c:v>
                </c:pt>
                <c:pt idx="21">
                  <c:v>5.2736641752936242E-2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BBDD'!$K$1</c:f>
              <c:strCache>
                <c:ptCount val="1"/>
                <c:pt idx="0">
                  <c:v>Dev t-1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BBDD'!$K$2:$K$23</c:f>
              <c:numCache>
                <c:formatCode>_-* #,##0.000_-;\-* #,##0.000_-;_-* "-"??_-;_-@_-</c:formatCode>
                <c:ptCount val="22"/>
                <c:pt idx="0">
                  <c:v>5.7301123957064437E-2</c:v>
                </c:pt>
                <c:pt idx="1">
                  <c:v>-1.6304347826086918E-2</c:v>
                </c:pt>
                <c:pt idx="2">
                  <c:v>-3.3149171270718258E-2</c:v>
                </c:pt>
                <c:pt idx="3">
                  <c:v>0.34857142857142853</c:v>
                </c:pt>
                <c:pt idx="4">
                  <c:v>4.2372881355932313E-2</c:v>
                </c:pt>
                <c:pt idx="5">
                  <c:v>3.2520325203251987E-2</c:v>
                </c:pt>
                <c:pt idx="6">
                  <c:v>5.1181102362204633E-2</c:v>
                </c:pt>
                <c:pt idx="7">
                  <c:v>8.6142322097378266E-2</c:v>
                </c:pt>
                <c:pt idx="8">
                  <c:v>7.5862068965517171E-2</c:v>
                </c:pt>
                <c:pt idx="9">
                  <c:v>6.4102564102563875E-3</c:v>
                </c:pt>
                <c:pt idx="10">
                  <c:v>8.2802547770700619E-2</c:v>
                </c:pt>
                <c:pt idx="11">
                  <c:v>0.12941176470588234</c:v>
                </c:pt>
                <c:pt idx="12">
                  <c:v>0.29166666666666674</c:v>
                </c:pt>
                <c:pt idx="13">
                  <c:v>8.0645161290322509E-3</c:v>
                </c:pt>
                <c:pt idx="14">
                  <c:v>1.6000000000000014E-2</c:v>
                </c:pt>
                <c:pt idx="15">
                  <c:v>6.2992125984252079E-2</c:v>
                </c:pt>
                <c:pt idx="16">
                  <c:v>8.1481481481481488E-2</c:v>
                </c:pt>
                <c:pt idx="17">
                  <c:v>0.15753424657534243</c:v>
                </c:pt>
                <c:pt idx="18">
                  <c:v>-8.2840236686390512E-2</c:v>
                </c:pt>
                <c:pt idx="19">
                  <c:v>7.0967741935483941E-2</c:v>
                </c:pt>
                <c:pt idx="20">
                  <c:v>1.2048192771084265E-2</c:v>
                </c:pt>
                <c:pt idx="21">
                  <c:v>5.9523809523809312E-3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14360"/>
        <c:axId val="559014752"/>
      </c:lineChart>
      <c:catAx>
        <c:axId val="55901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4752"/>
        <c:crosses val="autoZero"/>
        <c:auto val="1"/>
        <c:lblAlgn val="ctr"/>
        <c:lblOffset val="100"/>
        <c:noMultiLvlLbl val="0"/>
      </c:catAx>
      <c:valAx>
        <c:axId val="5590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de Sumas Asegurada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BBDD'!$I$2:$I$23</c:f>
              <c:numCache>
                <c:formatCode>0.0%</c:formatCode>
                <c:ptCount val="22"/>
                <c:pt idx="0">
                  <c:v>1.4859110265470932E-2</c:v>
                </c:pt>
                <c:pt idx="1">
                  <c:v>2.0176769931256056E-2</c:v>
                </c:pt>
                <c:pt idx="2">
                  <c:v>1.9952743502231529E-2</c:v>
                </c:pt>
                <c:pt idx="3">
                  <c:v>0.12501072501072485</c:v>
                </c:pt>
                <c:pt idx="4">
                  <c:v>3.0582672361195939E-2</c:v>
                </c:pt>
                <c:pt idx="5">
                  <c:v>3.1377192333308601E-2</c:v>
                </c:pt>
                <c:pt idx="6">
                  <c:v>5.187630049508507E-2</c:v>
                </c:pt>
                <c:pt idx="7">
                  <c:v>1.5484311050477428E-2</c:v>
                </c:pt>
                <c:pt idx="8">
                  <c:v>6.7508564519379366E-2</c:v>
                </c:pt>
                <c:pt idx="9">
                  <c:v>5.0151019380820561E-2</c:v>
                </c:pt>
                <c:pt idx="10">
                  <c:v>2.5825393972077393E-2</c:v>
                </c:pt>
                <c:pt idx="11">
                  <c:v>4.8306074766355067E-2</c:v>
                </c:pt>
                <c:pt idx="12">
                  <c:v>4.2792667298155562E-2</c:v>
                </c:pt>
                <c:pt idx="13">
                  <c:v>5.4822335025380697E-2</c:v>
                </c:pt>
                <c:pt idx="14">
                  <c:v>8.6621751684311743E-2</c:v>
                </c:pt>
                <c:pt idx="15">
                  <c:v>1.8367442077292573E-2</c:v>
                </c:pt>
                <c:pt idx="16">
                  <c:v>0.14460975051499192</c:v>
                </c:pt>
                <c:pt idx="17">
                  <c:v>0.21058716154548218</c:v>
                </c:pt>
                <c:pt idx="18">
                  <c:v>3.1363088057901001E-2</c:v>
                </c:pt>
                <c:pt idx="19">
                  <c:v>1.954191033138386E-2</c:v>
                </c:pt>
                <c:pt idx="20">
                  <c:v>2.9635294679986712E-2</c:v>
                </c:pt>
                <c:pt idx="21">
                  <c:v>5.2736641752936242E-2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18672"/>
        <c:axId val="559019064"/>
      </c:lineChart>
      <c:catAx>
        <c:axId val="5590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9064"/>
        <c:crosses val="autoZero"/>
        <c:auto val="1"/>
        <c:lblAlgn val="ctr"/>
        <c:lblOffset val="100"/>
        <c:noMultiLvlLbl val="0"/>
      </c:catAx>
      <c:valAx>
        <c:axId val="55901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Autocorrelacion Inflacion 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'Analisis BBDD'!$J$27:$V$27</c:f>
              <c:numCache>
                <c:formatCode>0%</c:formatCode>
                <c:ptCount val="13"/>
                <c:pt idx="0">
                  <c:v>1.0000000000000002</c:v>
                </c:pt>
                <c:pt idx="1">
                  <c:v>0.1555877805694727</c:v>
                </c:pt>
                <c:pt idx="2">
                  <c:v>-0.17663421049080399</c:v>
                </c:pt>
                <c:pt idx="3">
                  <c:v>5.2079221038124852E-2</c:v>
                </c:pt>
                <c:pt idx="4">
                  <c:v>-6.7638073309911284E-2</c:v>
                </c:pt>
                <c:pt idx="5">
                  <c:v>0.12020481911281665</c:v>
                </c:pt>
                <c:pt idx="6">
                  <c:v>-3.8877669043157349E-2</c:v>
                </c:pt>
                <c:pt idx="7">
                  <c:v>-0.23411028080904009</c:v>
                </c:pt>
                <c:pt idx="8">
                  <c:v>0.30172622944997796</c:v>
                </c:pt>
                <c:pt idx="9">
                  <c:v>9.2520388174870793E-2</c:v>
                </c:pt>
                <c:pt idx="10">
                  <c:v>-6.4131440646225432E-2</c:v>
                </c:pt>
                <c:pt idx="11">
                  <c:v>0.23631290992867152</c:v>
                </c:pt>
                <c:pt idx="12">
                  <c:v>-0.25476748459100573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021024"/>
        <c:axId val="559016320"/>
      </c:barChart>
      <c:catAx>
        <c:axId val="55902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6320"/>
        <c:crosses val="autoZero"/>
        <c:auto val="1"/>
        <c:lblAlgn val="ctr"/>
        <c:lblOffset val="100"/>
        <c:noMultiLvlLbl val="0"/>
      </c:catAx>
      <c:valAx>
        <c:axId val="5590163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2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BBDD'!$E$2:$E$23</c:f>
              <c:numCache>
                <c:formatCode>0.0%</c:formatCode>
                <c:ptCount val="22"/>
                <c:pt idx="0">
                  <c:v>0.05</c:v>
                </c:pt>
                <c:pt idx="1">
                  <c:v>7.17E-2</c:v>
                </c:pt>
                <c:pt idx="2">
                  <c:v>0.03</c:v>
                </c:pt>
                <c:pt idx="3">
                  <c:v>0.19</c:v>
                </c:pt>
                <c:pt idx="4">
                  <c:v>-7.4000000000000003E-3</c:v>
                </c:pt>
                <c:pt idx="5">
                  <c:v>0.1883</c:v>
                </c:pt>
                <c:pt idx="6">
                  <c:v>-9.7999999999999997E-3</c:v>
                </c:pt>
                <c:pt idx="7">
                  <c:v>0.02</c:v>
                </c:pt>
                <c:pt idx="8">
                  <c:v>2.24E-2</c:v>
                </c:pt>
                <c:pt idx="9">
                  <c:v>5.33E-2</c:v>
                </c:pt>
                <c:pt idx="10">
                  <c:v>0.15</c:v>
                </c:pt>
                <c:pt idx="11">
                  <c:v>0.03</c:v>
                </c:pt>
                <c:pt idx="12">
                  <c:v>0.18</c:v>
                </c:pt>
                <c:pt idx="13">
                  <c:v>0.02</c:v>
                </c:pt>
                <c:pt idx="14">
                  <c:v>0.2</c:v>
                </c:pt>
                <c:pt idx="15">
                  <c:v>0.05</c:v>
                </c:pt>
                <c:pt idx="16">
                  <c:v>0.17</c:v>
                </c:pt>
                <c:pt idx="17">
                  <c:v>5.8799999999999998E-2</c:v>
                </c:pt>
                <c:pt idx="18">
                  <c:v>0.04</c:v>
                </c:pt>
                <c:pt idx="19">
                  <c:v>7.1400000000000005E-2</c:v>
                </c:pt>
                <c:pt idx="20">
                  <c:v>0.02</c:v>
                </c:pt>
                <c:pt idx="21">
                  <c:v>0.13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21416"/>
        <c:axId val="559018280"/>
      </c:lineChart>
      <c:catAx>
        <c:axId val="55902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8280"/>
        <c:crosses val="autoZero"/>
        <c:auto val="1"/>
        <c:lblAlgn val="ctr"/>
        <c:lblOffset val="100"/>
        <c:noMultiLvlLbl val="0"/>
      </c:catAx>
      <c:valAx>
        <c:axId val="55901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2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Diagrama de Correlacion de Inflacion de Daños Parciales vs Devaluacion t-k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'Analisis BBDD'!$J$26:$V$26</c:f>
              <c:numCache>
                <c:formatCode>0%</c:formatCode>
                <c:ptCount val="13"/>
                <c:pt idx="0">
                  <c:v>-6.3204395122749224E-2</c:v>
                </c:pt>
                <c:pt idx="1">
                  <c:v>0.41921898106310224</c:v>
                </c:pt>
                <c:pt idx="2">
                  <c:v>-0.38622685053551187</c:v>
                </c:pt>
                <c:pt idx="3">
                  <c:v>0.48975674445367723</c:v>
                </c:pt>
                <c:pt idx="4">
                  <c:v>-0.31783614057861187</c:v>
                </c:pt>
                <c:pt idx="5">
                  <c:v>0.14000283613092437</c:v>
                </c:pt>
                <c:pt idx="6">
                  <c:v>-1.6700956423617058E-2</c:v>
                </c:pt>
                <c:pt idx="7">
                  <c:v>-3.4306054798268287E-2</c:v>
                </c:pt>
                <c:pt idx="8">
                  <c:v>0.1547363608684241</c:v>
                </c:pt>
                <c:pt idx="9">
                  <c:v>-0.24527370208065158</c:v>
                </c:pt>
                <c:pt idx="10">
                  <c:v>0.26268315312072449</c:v>
                </c:pt>
                <c:pt idx="11">
                  <c:v>-9.3924463443627079E-2</c:v>
                </c:pt>
                <c:pt idx="12">
                  <c:v>0.20912464772672554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015144"/>
        <c:axId val="559015536"/>
      </c:barChart>
      <c:catAx>
        <c:axId val="559015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5536"/>
        <c:crosses val="autoZero"/>
        <c:auto val="1"/>
        <c:lblAlgn val="ctr"/>
        <c:lblOffset val="100"/>
        <c:noMultiLvlLbl val="0"/>
      </c:catAx>
      <c:valAx>
        <c:axId val="5590155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5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Devaluacion</a:t>
            </a:r>
            <a:r>
              <a:rPr lang="es-AR" baseline="0"/>
              <a:t> e Inflacion SA &amp; DP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BBDD'!$E$1</c:f>
              <c:strCache>
                <c:ptCount val="1"/>
                <c:pt idx="0">
                  <c:v>Inflacion_DP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BBDD'!$E$2:$E$23</c:f>
              <c:numCache>
                <c:formatCode>0.0%</c:formatCode>
                <c:ptCount val="22"/>
                <c:pt idx="0">
                  <c:v>0.05</c:v>
                </c:pt>
                <c:pt idx="1">
                  <c:v>7.17E-2</c:v>
                </c:pt>
                <c:pt idx="2">
                  <c:v>0.03</c:v>
                </c:pt>
                <c:pt idx="3">
                  <c:v>0.19</c:v>
                </c:pt>
                <c:pt idx="4">
                  <c:v>-7.4000000000000003E-3</c:v>
                </c:pt>
                <c:pt idx="5">
                  <c:v>0.1883</c:v>
                </c:pt>
                <c:pt idx="6">
                  <c:v>-9.7999999999999997E-3</c:v>
                </c:pt>
                <c:pt idx="7">
                  <c:v>0.02</c:v>
                </c:pt>
                <c:pt idx="8">
                  <c:v>2.24E-2</c:v>
                </c:pt>
                <c:pt idx="9">
                  <c:v>5.33E-2</c:v>
                </c:pt>
                <c:pt idx="10">
                  <c:v>0.15</c:v>
                </c:pt>
                <c:pt idx="11">
                  <c:v>0.03</c:v>
                </c:pt>
                <c:pt idx="12">
                  <c:v>0.18</c:v>
                </c:pt>
                <c:pt idx="13">
                  <c:v>0.02</c:v>
                </c:pt>
                <c:pt idx="14">
                  <c:v>0.2</c:v>
                </c:pt>
                <c:pt idx="15">
                  <c:v>0.05</c:v>
                </c:pt>
                <c:pt idx="16">
                  <c:v>0.17</c:v>
                </c:pt>
                <c:pt idx="17">
                  <c:v>5.8799999999999998E-2</c:v>
                </c:pt>
                <c:pt idx="18">
                  <c:v>0.04</c:v>
                </c:pt>
                <c:pt idx="19">
                  <c:v>7.1400000000000005E-2</c:v>
                </c:pt>
                <c:pt idx="20">
                  <c:v>0.02</c:v>
                </c:pt>
                <c:pt idx="21">
                  <c:v>0.13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BBDD'!$I$1</c:f>
              <c:strCache>
                <c:ptCount val="1"/>
                <c:pt idx="0">
                  <c:v>Inflacion_SA_t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BBDD'!$I$2:$I$23</c:f>
              <c:numCache>
                <c:formatCode>0.0%</c:formatCode>
                <c:ptCount val="22"/>
                <c:pt idx="0">
                  <c:v>1.4859110265470932E-2</c:v>
                </c:pt>
                <c:pt idx="1">
                  <c:v>2.0176769931256056E-2</c:v>
                </c:pt>
                <c:pt idx="2">
                  <c:v>1.9952743502231529E-2</c:v>
                </c:pt>
                <c:pt idx="3">
                  <c:v>0.12501072501072485</c:v>
                </c:pt>
                <c:pt idx="4">
                  <c:v>3.0582672361195939E-2</c:v>
                </c:pt>
                <c:pt idx="5">
                  <c:v>3.1377192333308601E-2</c:v>
                </c:pt>
                <c:pt idx="6">
                  <c:v>5.187630049508507E-2</c:v>
                </c:pt>
                <c:pt idx="7">
                  <c:v>1.5484311050477428E-2</c:v>
                </c:pt>
                <c:pt idx="8">
                  <c:v>6.7508564519379366E-2</c:v>
                </c:pt>
                <c:pt idx="9">
                  <c:v>5.0151019380820561E-2</c:v>
                </c:pt>
                <c:pt idx="10">
                  <c:v>2.5825393972077393E-2</c:v>
                </c:pt>
                <c:pt idx="11">
                  <c:v>4.8306074766355067E-2</c:v>
                </c:pt>
                <c:pt idx="12">
                  <c:v>4.2792667298155562E-2</c:v>
                </c:pt>
                <c:pt idx="13">
                  <c:v>5.4822335025380697E-2</c:v>
                </c:pt>
                <c:pt idx="14">
                  <c:v>8.6621751684311743E-2</c:v>
                </c:pt>
                <c:pt idx="15">
                  <c:v>1.8367442077292573E-2</c:v>
                </c:pt>
                <c:pt idx="16">
                  <c:v>0.14460975051499192</c:v>
                </c:pt>
                <c:pt idx="17">
                  <c:v>0.21058716154548218</c:v>
                </c:pt>
                <c:pt idx="18">
                  <c:v>3.1363088057901001E-2</c:v>
                </c:pt>
                <c:pt idx="19">
                  <c:v>1.954191033138386E-2</c:v>
                </c:pt>
                <c:pt idx="20">
                  <c:v>2.9635294679986712E-2</c:v>
                </c:pt>
                <c:pt idx="21">
                  <c:v>5.2736641752936242E-2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'Analisis BBDD'!$J$1</c:f>
              <c:strCache>
                <c:ptCount val="1"/>
                <c:pt idx="0">
                  <c:v>Dev 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BBDD'!$J$2:$J$23</c:f>
              <c:numCache>
                <c:formatCode>_-* #,##0.000_-;\-* #,##0.000_-;_-* "-"??_-;_-@_-</c:formatCode>
                <c:ptCount val="22"/>
                <c:pt idx="0">
                  <c:v>-1.6304347826086918E-2</c:v>
                </c:pt>
                <c:pt idx="1">
                  <c:v>-3.3149171270718258E-2</c:v>
                </c:pt>
                <c:pt idx="2">
                  <c:v>0.34857142857142853</c:v>
                </c:pt>
                <c:pt idx="3">
                  <c:v>4.2372881355932313E-2</c:v>
                </c:pt>
                <c:pt idx="4">
                  <c:v>3.2520325203251987E-2</c:v>
                </c:pt>
                <c:pt idx="5">
                  <c:v>5.1181102362204633E-2</c:v>
                </c:pt>
                <c:pt idx="6">
                  <c:v>8.6142322097378266E-2</c:v>
                </c:pt>
                <c:pt idx="7">
                  <c:v>7.5862068965517171E-2</c:v>
                </c:pt>
                <c:pt idx="8">
                  <c:v>6.4102564102563875E-3</c:v>
                </c:pt>
                <c:pt idx="9">
                  <c:v>8.2802547770700619E-2</c:v>
                </c:pt>
                <c:pt idx="10">
                  <c:v>0.12941176470588234</c:v>
                </c:pt>
                <c:pt idx="11">
                  <c:v>0.29166666666666674</c:v>
                </c:pt>
                <c:pt idx="12">
                  <c:v>8.0645161290322509E-3</c:v>
                </c:pt>
                <c:pt idx="13">
                  <c:v>1.6000000000000014E-2</c:v>
                </c:pt>
                <c:pt idx="14">
                  <c:v>6.2992125984252079E-2</c:v>
                </c:pt>
                <c:pt idx="15">
                  <c:v>8.1481481481481488E-2</c:v>
                </c:pt>
                <c:pt idx="16">
                  <c:v>0.15753424657534243</c:v>
                </c:pt>
                <c:pt idx="17">
                  <c:v>-8.2840236686390512E-2</c:v>
                </c:pt>
                <c:pt idx="18">
                  <c:v>7.0967741935483941E-2</c:v>
                </c:pt>
                <c:pt idx="19">
                  <c:v>1.2048192771084265E-2</c:v>
                </c:pt>
                <c:pt idx="20">
                  <c:v>5.9523809523809312E-3</c:v>
                </c:pt>
                <c:pt idx="21">
                  <c:v>1.7751479289940919E-2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13968"/>
        <c:axId val="559016712"/>
      </c:lineChart>
      <c:catAx>
        <c:axId val="5590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6712"/>
        <c:crosses val="autoZero"/>
        <c:auto val="1"/>
        <c:lblAlgn val="ctr"/>
        <c:lblOffset val="100"/>
        <c:noMultiLvlLbl val="0"/>
      </c:catAx>
      <c:valAx>
        <c:axId val="55901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MA(k)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BBDD'!$AI$1</c:f>
              <c:strCache>
                <c:ptCount val="1"/>
                <c:pt idx="0">
                  <c:v>MA(1)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BBDD'!$AI$7:$AI$23</c:f>
              <c:numCache>
                <c:formatCode>0.0%</c:formatCode>
                <c:ptCount val="17"/>
                <c:pt idx="0">
                  <c:v>3.0582672361195939E-2</c:v>
                </c:pt>
                <c:pt idx="1">
                  <c:v>3.1377192333308601E-2</c:v>
                </c:pt>
                <c:pt idx="2">
                  <c:v>5.187630049508507E-2</c:v>
                </c:pt>
                <c:pt idx="3">
                  <c:v>1.5484311050477428E-2</c:v>
                </c:pt>
                <c:pt idx="4">
                  <c:v>6.7508564519379366E-2</c:v>
                </c:pt>
                <c:pt idx="5">
                  <c:v>5.0151019380820561E-2</c:v>
                </c:pt>
                <c:pt idx="6">
                  <c:v>2.5825393972077393E-2</c:v>
                </c:pt>
                <c:pt idx="7">
                  <c:v>4.8306074766355067E-2</c:v>
                </c:pt>
                <c:pt idx="8">
                  <c:v>4.2792667298155562E-2</c:v>
                </c:pt>
                <c:pt idx="9">
                  <c:v>5.4822335025380697E-2</c:v>
                </c:pt>
                <c:pt idx="10">
                  <c:v>8.6621751684311743E-2</c:v>
                </c:pt>
                <c:pt idx="11">
                  <c:v>1.8367442077292573E-2</c:v>
                </c:pt>
                <c:pt idx="12">
                  <c:v>0.14460975051499192</c:v>
                </c:pt>
                <c:pt idx="13">
                  <c:v>0.21058716154548218</c:v>
                </c:pt>
                <c:pt idx="14">
                  <c:v>3.1363088057901001E-2</c:v>
                </c:pt>
                <c:pt idx="15">
                  <c:v>1.954191033138386E-2</c:v>
                </c:pt>
                <c:pt idx="16">
                  <c:v>2.9635294679986712E-2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BBDD'!$AJ$1</c:f>
              <c:strCache>
                <c:ptCount val="1"/>
                <c:pt idx="0">
                  <c:v>MA(2)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BBDD'!$AJ$7:$AJ$23</c:f>
              <c:numCache>
                <c:formatCode>0.0%</c:formatCode>
                <c:ptCount val="17"/>
                <c:pt idx="0">
                  <c:v>7.7796698685960397E-2</c:v>
                </c:pt>
                <c:pt idx="1">
                  <c:v>3.097993234725227E-2</c:v>
                </c:pt>
                <c:pt idx="2">
                  <c:v>4.1626746414196836E-2</c:v>
                </c:pt>
                <c:pt idx="3">
                  <c:v>3.3680305772781249E-2</c:v>
                </c:pt>
                <c:pt idx="4">
                  <c:v>4.1496437784928397E-2</c:v>
                </c:pt>
                <c:pt idx="5">
                  <c:v>5.8829791950099963E-2</c:v>
                </c:pt>
                <c:pt idx="6">
                  <c:v>3.7988206676448977E-2</c:v>
                </c:pt>
                <c:pt idx="7">
                  <c:v>3.706573436921623E-2</c:v>
                </c:pt>
                <c:pt idx="8">
                  <c:v>4.5549371032255315E-2</c:v>
                </c:pt>
                <c:pt idx="9">
                  <c:v>4.880750116176813E-2</c:v>
                </c:pt>
                <c:pt idx="10">
                  <c:v>7.072204335484622E-2</c:v>
                </c:pt>
                <c:pt idx="11">
                  <c:v>5.2494596880802158E-2</c:v>
                </c:pt>
                <c:pt idx="12">
                  <c:v>8.1488596296142246E-2</c:v>
                </c:pt>
                <c:pt idx="13">
                  <c:v>0.17759845603023705</c:v>
                </c:pt>
                <c:pt idx="14">
                  <c:v>0.12097512480169159</c:v>
                </c:pt>
                <c:pt idx="15">
                  <c:v>2.5452499194642431E-2</c:v>
                </c:pt>
                <c:pt idx="16">
                  <c:v>2.4588602505685286E-2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'Analisis BBDD'!$AK$1</c:f>
              <c:strCache>
                <c:ptCount val="1"/>
                <c:pt idx="0">
                  <c:v>MA(3)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BBDD'!$AK$7:$AK$23</c:f>
              <c:numCache>
                <c:formatCode>0.0%</c:formatCode>
                <c:ptCount val="17"/>
                <c:pt idx="0">
                  <c:v>5.851538029138411E-2</c:v>
                </c:pt>
                <c:pt idx="1">
                  <c:v>6.2323529901743134E-2</c:v>
                </c:pt>
                <c:pt idx="2">
                  <c:v>3.7945388396529868E-2</c:v>
                </c:pt>
                <c:pt idx="3">
                  <c:v>3.2912601292957033E-2</c:v>
                </c:pt>
                <c:pt idx="4">
                  <c:v>4.4956392021647286E-2</c:v>
                </c:pt>
                <c:pt idx="5">
                  <c:v>4.4381298316892449E-2</c:v>
                </c:pt>
                <c:pt idx="6">
                  <c:v>4.7828325957425775E-2</c:v>
                </c:pt>
                <c:pt idx="7">
                  <c:v>4.1427496039751009E-2</c:v>
                </c:pt>
                <c:pt idx="8">
                  <c:v>3.897471201219601E-2</c:v>
                </c:pt>
                <c:pt idx="9">
                  <c:v>4.8640359029963776E-2</c:v>
                </c:pt>
                <c:pt idx="10">
                  <c:v>6.1412251335949332E-2</c:v>
                </c:pt>
                <c:pt idx="11">
                  <c:v>5.3270509595661673E-2</c:v>
                </c:pt>
                <c:pt idx="12">
                  <c:v>8.319964809219875E-2</c:v>
                </c:pt>
                <c:pt idx="13">
                  <c:v>0.12452145137925556</c:v>
                </c:pt>
                <c:pt idx="14">
                  <c:v>0.1288533333727917</c:v>
                </c:pt>
                <c:pt idx="15">
                  <c:v>8.716405331158901E-2</c:v>
                </c:pt>
                <c:pt idx="16">
                  <c:v>2.6846764356423858E-2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'Analisis BBDD'!$AL$1</c:f>
              <c:strCache>
                <c:ptCount val="1"/>
                <c:pt idx="0">
                  <c:v>MA(4)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BBDD'!$AL$7:$AL$23</c:f>
              <c:numCache>
                <c:formatCode>0.0%</c:formatCode>
                <c:ptCount val="17"/>
                <c:pt idx="0">
                  <c:v>4.8930727701352095E-2</c:v>
                </c:pt>
                <c:pt idx="1">
                  <c:v>5.1730833301865231E-2</c:v>
                </c:pt>
                <c:pt idx="2">
                  <c:v>5.9711722550078616E-2</c:v>
                </c:pt>
                <c:pt idx="3">
                  <c:v>3.233011906001676E-2</c:v>
                </c:pt>
                <c:pt idx="4">
                  <c:v>4.1561592099562616E-2</c:v>
                </c:pt>
                <c:pt idx="5">
                  <c:v>4.6255048861440606E-2</c:v>
                </c:pt>
                <c:pt idx="6">
                  <c:v>3.9742322230688687E-2</c:v>
                </c:pt>
                <c:pt idx="7">
                  <c:v>4.7947763159658097E-2</c:v>
                </c:pt>
                <c:pt idx="8">
                  <c:v>4.1768788854352146E-2</c:v>
                </c:pt>
                <c:pt idx="9">
                  <c:v>4.293661776549218E-2</c:v>
                </c:pt>
                <c:pt idx="10">
                  <c:v>5.8135707193550767E-2</c:v>
                </c:pt>
                <c:pt idx="11">
                  <c:v>5.0651049021285144E-2</c:v>
                </c:pt>
                <c:pt idx="12">
                  <c:v>7.6105319825494233E-2</c:v>
                </c:pt>
                <c:pt idx="13">
                  <c:v>0.1150465264555196</c:v>
                </c:pt>
                <c:pt idx="14">
                  <c:v>0.10123186054891692</c:v>
                </c:pt>
                <c:pt idx="15">
                  <c:v>0.10152547761243974</c:v>
                </c:pt>
                <c:pt idx="16">
                  <c:v>7.2781863653688439E-2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'Analisis BBDD'!$AM$1</c:f>
              <c:strCache>
                <c:ptCount val="1"/>
                <c:pt idx="0">
                  <c:v>MA(5)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BBDD'!$AM$7:$AM$23</c:f>
              <c:numCache>
                <c:formatCode>0.0%</c:formatCode>
                <c:ptCount val="17"/>
                <c:pt idx="0">
                  <c:v>4.2116404214175861E-2</c:v>
                </c:pt>
                <c:pt idx="1">
                  <c:v>4.5420020627743397E-2</c:v>
                </c:pt>
                <c:pt idx="2">
                  <c:v>5.17599267405092E-2</c:v>
                </c:pt>
                <c:pt idx="3">
                  <c:v>5.086624025015838E-2</c:v>
                </c:pt>
                <c:pt idx="4">
                  <c:v>3.9365808151889281E-2</c:v>
                </c:pt>
                <c:pt idx="5">
                  <c:v>4.3279477555814204E-2</c:v>
                </c:pt>
                <c:pt idx="6">
                  <c:v>4.2169117883567961E-2</c:v>
                </c:pt>
                <c:pt idx="7">
                  <c:v>4.1455072737821966E-2</c:v>
                </c:pt>
                <c:pt idx="8">
                  <c:v>4.6916743987357588E-2</c:v>
                </c:pt>
                <c:pt idx="9">
                  <c:v>4.4379498088557859E-2</c:v>
                </c:pt>
                <c:pt idx="10">
                  <c:v>5.167364454925609E-2</c:v>
                </c:pt>
                <c:pt idx="11">
                  <c:v>5.0182054170299126E-2</c:v>
                </c:pt>
                <c:pt idx="12">
                  <c:v>6.9442789320026496E-2</c:v>
                </c:pt>
                <c:pt idx="13">
                  <c:v>0.10300168816949182</c:v>
                </c:pt>
                <c:pt idx="14">
                  <c:v>9.8309838775995889E-2</c:v>
                </c:pt>
                <c:pt idx="15">
                  <c:v>8.4893870505410307E-2</c:v>
                </c:pt>
                <c:pt idx="16">
                  <c:v>8.7147441025949138E-2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19456"/>
        <c:axId val="559019848"/>
      </c:lineChart>
      <c:catAx>
        <c:axId val="55901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9848"/>
        <c:crosses val="autoZero"/>
        <c:auto val="1"/>
        <c:lblAlgn val="ctr"/>
        <c:lblOffset val="100"/>
        <c:noMultiLvlLbl val="0"/>
      </c:catAx>
      <c:valAx>
        <c:axId val="55901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5901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Metricas</a:t>
            </a:r>
            <a:r>
              <a:rPr lang="es-AR" baseline="0"/>
              <a:t> Acumuladas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BBDD'!$AU$1</c:f>
              <c:strCache>
                <c:ptCount val="1"/>
                <c:pt idx="0">
                  <c:v>Inf Acumulada DP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BBDD'!$AU$2:$AU$23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1.0717000000000001</c:v>
                </c:pt>
                <c:pt idx="2">
                  <c:v>1.1038510000000001</c:v>
                </c:pt>
                <c:pt idx="3">
                  <c:v>1.3135826900000001</c:v>
                </c:pt>
                <c:pt idx="4">
                  <c:v>1.3038621780940001</c:v>
                </c:pt>
                <c:pt idx="5">
                  <c:v>1.5493794262291001</c:v>
                </c:pt>
                <c:pt idx="6">
                  <c:v>1.5341955078520548</c:v>
                </c:pt>
                <c:pt idx="7">
                  <c:v>1.5648794180090959</c:v>
                </c:pt>
                <c:pt idx="8">
                  <c:v>1.5999327169724997</c:v>
                </c:pt>
                <c:pt idx="9">
                  <c:v>1.6852091307871337</c:v>
                </c:pt>
                <c:pt idx="10">
                  <c:v>1.9379905004052036</c:v>
                </c:pt>
                <c:pt idx="11">
                  <c:v>1.9961302154173597</c:v>
                </c:pt>
                <c:pt idx="12">
                  <c:v>2.3554336541924843</c:v>
                </c:pt>
                <c:pt idx="13">
                  <c:v>2.402542327276334</c:v>
                </c:pt>
                <c:pt idx="14">
                  <c:v>2.8830507927316007</c:v>
                </c:pt>
                <c:pt idx="15">
                  <c:v>3.0272033323681811</c:v>
                </c:pt>
                <c:pt idx="16">
                  <c:v>3.5418278988707717</c:v>
                </c:pt>
                <c:pt idx="17">
                  <c:v>3.750087379324373</c:v>
                </c:pt>
                <c:pt idx="18">
                  <c:v>3.9000908744973479</c:v>
                </c:pt>
                <c:pt idx="19">
                  <c:v>4.1785573629364583</c:v>
                </c:pt>
                <c:pt idx="20">
                  <c:v>4.2621285101951871</c:v>
                </c:pt>
                <c:pt idx="21">
                  <c:v>4.8162052165205607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BBDD'!$AX$1</c:f>
              <c:strCache>
                <c:ptCount val="1"/>
                <c:pt idx="0">
                  <c:v>Inf Acumulada 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BBDD'!$AX$2:$AX$23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1.0201767699312561</c:v>
                </c:pt>
                <c:pt idx="2">
                  <c:v>1.0405320953486294</c:v>
                </c:pt>
                <c:pt idx="3">
                  <c:v>1.1706097669850903</c:v>
                </c:pt>
                <c:pt idx="4">
                  <c:v>1.2064101419516113</c:v>
                </c:pt>
                <c:pt idx="5">
                  <c:v>1.2442639050084812</c:v>
                </c:pt>
                <c:pt idx="6">
                  <c:v>1.3088117132398891</c:v>
                </c:pt>
                <c:pt idx="7">
                  <c:v>1.3290777609142037</c:v>
                </c:pt>
                <c:pt idx="8">
                  <c:v>1.4188018926881525</c:v>
                </c:pt>
                <c:pt idx="9">
                  <c:v>1.4899562539059008</c:v>
                </c:pt>
                <c:pt idx="10">
                  <c:v>1.5284349611641812</c:v>
                </c:pt>
                <c:pt idx="11">
                  <c:v>1.6022676546736891</c:v>
                </c:pt>
                <c:pt idx="12">
                  <c:v>1.6708329613427364</c:v>
                </c:pt>
                <c:pt idx="13">
                  <c:v>1.7624319257209169</c:v>
                </c:pt>
                <c:pt idx="14">
                  <c:v>1.9150968663512176</c:v>
                </c:pt>
                <c:pt idx="15">
                  <c:v>1.950272297116328</c:v>
                </c:pt>
                <c:pt idx="16">
                  <c:v>2.2323006874386202</c:v>
                </c:pt>
                <c:pt idx="17">
                  <c:v>2.7023945529223479</c:v>
                </c:pt>
                <c:pt idx="18">
                  <c:v>2.7871499912528437</c:v>
                </c:pt>
                <c:pt idx="19">
                  <c:v>2.8416162264620239</c:v>
                </c:pt>
                <c:pt idx="20">
                  <c:v>2.9258283607006579</c:v>
                </c:pt>
                <c:pt idx="21">
                  <c:v>3.0801267227895091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'Analisis BBDD'!$AY$1</c:f>
              <c:strCache>
                <c:ptCount val="1"/>
                <c:pt idx="0">
                  <c:v>Dev Acumulada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BBDD'!$AY$2:$AY$23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0.96685082872928174</c:v>
                </c:pt>
                <c:pt idx="2">
                  <c:v>1.3038674033149171</c:v>
                </c:pt>
                <c:pt idx="3">
                  <c:v>1.3591160220994476</c:v>
                </c:pt>
                <c:pt idx="4">
                  <c:v>1.4033149171270718</c:v>
                </c:pt>
                <c:pt idx="5">
                  <c:v>1.4751381215469612</c:v>
                </c:pt>
                <c:pt idx="6">
                  <c:v>1.6022099447513811</c:v>
                </c:pt>
                <c:pt idx="7">
                  <c:v>1.7237569060773479</c:v>
                </c:pt>
                <c:pt idx="8">
                  <c:v>1.7348066298342539</c:v>
                </c:pt>
                <c:pt idx="9">
                  <c:v>1.8784530386740328</c:v>
                </c:pt>
                <c:pt idx="10">
                  <c:v>2.1215469613259663</c:v>
                </c:pt>
                <c:pt idx="11">
                  <c:v>2.7403314917127068</c:v>
                </c:pt>
                <c:pt idx="12">
                  <c:v>2.7624309392265189</c:v>
                </c:pt>
                <c:pt idx="13">
                  <c:v>2.8066298342541431</c:v>
                </c:pt>
                <c:pt idx="14">
                  <c:v>2.9834254143646408</c:v>
                </c:pt>
                <c:pt idx="15">
                  <c:v>3.2265193370165743</c:v>
                </c:pt>
                <c:pt idx="16">
                  <c:v>3.7348066298342539</c:v>
                </c:pt>
                <c:pt idx="17">
                  <c:v>3.4254143646408837</c:v>
                </c:pt>
                <c:pt idx="18">
                  <c:v>3.6685082872928176</c:v>
                </c:pt>
                <c:pt idx="19">
                  <c:v>3.7127071823204418</c:v>
                </c:pt>
                <c:pt idx="20">
                  <c:v>3.7348066298342539</c:v>
                </c:pt>
                <c:pt idx="21">
                  <c:v>3.8011049723756907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'Analisis BBDD'!$BA$1</c:f>
              <c:strCache>
                <c:ptCount val="1"/>
                <c:pt idx="0">
                  <c:v>Inf Acumulada Repuestos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BBDD'!$BA$2:$BA$23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1.038</c:v>
                </c:pt>
                <c:pt idx="2">
                  <c:v>1.0556459999999999</c:v>
                </c:pt>
                <c:pt idx="3">
                  <c:v>1.2477735719999998</c:v>
                </c:pt>
                <c:pt idx="4">
                  <c:v>1.3139055713159997</c:v>
                </c:pt>
                <c:pt idx="5">
                  <c:v>1.3506949273128477</c:v>
                </c:pt>
                <c:pt idx="6">
                  <c:v>1.3979692497687972</c:v>
                </c:pt>
                <c:pt idx="7">
                  <c:v>1.4566839582590867</c:v>
                </c:pt>
                <c:pt idx="8">
                  <c:v>1.4945577411738229</c:v>
                </c:pt>
                <c:pt idx="9">
                  <c:v>1.5319216847031683</c:v>
                </c:pt>
                <c:pt idx="10">
                  <c:v>1.5594962750278254</c:v>
                </c:pt>
                <c:pt idx="11">
                  <c:v>1.5782102303281593</c:v>
                </c:pt>
                <c:pt idx="12">
                  <c:v>1.594781437746605</c:v>
                </c:pt>
                <c:pt idx="13">
                  <c:v>1.7392686360064473</c:v>
                </c:pt>
                <c:pt idx="14">
                  <c:v>1.8001430382666728</c:v>
                </c:pt>
                <c:pt idx="15">
                  <c:v>1.8579505765068796</c:v>
                </c:pt>
                <c:pt idx="16">
                  <c:v>2.0608078266457683</c:v>
                </c:pt>
                <c:pt idx="17">
                  <c:v>2.1386333906489932</c:v>
                </c:pt>
                <c:pt idx="18">
                  <c:v>2.3311103958074026</c:v>
                </c:pt>
                <c:pt idx="19">
                  <c:v>2.4380081320928033</c:v>
                </c:pt>
                <c:pt idx="20">
                  <c:v>2.4693245875810503</c:v>
                </c:pt>
                <c:pt idx="21">
                  <c:v>2.7656435380907767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62520"/>
        <c:axId val="617363304"/>
      </c:lineChart>
      <c:catAx>
        <c:axId val="61736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3304"/>
        <c:crosses val="autoZero"/>
        <c:auto val="1"/>
        <c:lblAlgn val="ctr"/>
        <c:lblOffset val="100"/>
        <c:noMultiLvlLbl val="0"/>
      </c:catAx>
      <c:valAx>
        <c:axId val="6173633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BBDD'!$AZ$1</c:f>
              <c:strCache>
                <c:ptCount val="1"/>
                <c:pt idx="0">
                  <c:v>GMD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BBDD'!$AZ$2:$AZ$23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1.0505042180799862</c:v>
                </c:pt>
                <c:pt idx="2">
                  <c:v>1.0608524282282286</c:v>
                </c:pt>
                <c:pt idx="3">
                  <c:v>1.1221354263796526</c:v>
                </c:pt>
                <c:pt idx="4">
                  <c:v>1.0807785285895728</c:v>
                </c:pt>
                <c:pt idx="5">
                  <c:v>1.2452176905497707</c:v>
                </c:pt>
                <c:pt idx="6">
                  <c:v>1.1722049033731834</c:v>
                </c:pt>
                <c:pt idx="7">
                  <c:v>1.1774175025942022</c:v>
                </c:pt>
                <c:pt idx="8">
                  <c:v>1.1276646339547554</c:v>
                </c:pt>
                <c:pt idx="9">
                  <c:v>1.1310460467341776</c:v>
                </c:pt>
                <c:pt idx="10">
                  <c:v>1.2679574529812321</c:v>
                </c:pt>
                <c:pt idx="11">
                  <c:v>1.2458157097503681</c:v>
                </c:pt>
                <c:pt idx="12">
                  <c:v>1.40973616674379</c:v>
                </c:pt>
                <c:pt idx="13">
                  <c:v>1.3631972345789083</c:v>
                </c:pt>
                <c:pt idx="14">
                  <c:v>1.5054334030761585</c:v>
                </c:pt>
                <c:pt idx="15">
                  <c:v>1.5521952174802478</c:v>
                </c:pt>
                <c:pt idx="16">
                  <c:v>1.5866267115362156</c:v>
                </c:pt>
                <c:pt idx="17">
                  <c:v>1.3876905484689712</c:v>
                </c:pt>
                <c:pt idx="18">
                  <c:v>1.399311442418723</c:v>
                </c:pt>
                <c:pt idx="19">
                  <c:v>1.470486170519586</c:v>
                </c:pt>
                <c:pt idx="20">
                  <c:v>1.4567254072192126</c:v>
                </c:pt>
                <c:pt idx="21">
                  <c:v>1.5636386583986961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BBDD'!$BB$1</c:f>
              <c:strCache>
                <c:ptCount val="1"/>
                <c:pt idx="0">
                  <c:v>GMD2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BBDD'!$BB$2:$BB$23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1.0174707272249937</c:v>
                </c:pt>
                <c:pt idx="2">
                  <c:v>1.0145251691119692</c:v>
                </c:pt>
                <c:pt idx="3">
                  <c:v>1.0659176159222088</c:v>
                </c:pt>
                <c:pt idx="4">
                  <c:v>1.0891035524539714</c:v>
                </c:pt>
                <c:pt idx="5">
                  <c:v>1.0855373380807354</c:v>
                </c:pt>
                <c:pt idx="6">
                  <c:v>1.0681209799904707</c:v>
                </c:pt>
                <c:pt idx="7">
                  <c:v>1.0960110846013325</c:v>
                </c:pt>
                <c:pt idx="8">
                  <c:v>1.0533942397991438</c:v>
                </c:pt>
                <c:pt idx="9">
                  <c:v>1.0281655455905203</c:v>
                </c:pt>
                <c:pt idx="10">
                  <c:v>1.0203223000342687</c:v>
                </c:pt>
                <c:pt idx="11">
                  <c:v>0.98498538975348082</c:v>
                </c:pt>
                <c:pt idx="12">
                  <c:v>0.95448286851187447</c:v>
                </c:pt>
                <c:pt idx="13">
                  <c:v>0.98685720033981184</c:v>
                </c:pt>
                <c:pt idx="14">
                  <c:v>0.93997492758496171</c:v>
                </c:pt>
                <c:pt idx="15">
                  <c:v>0.9526621381301702</c:v>
                </c:pt>
                <c:pt idx="16">
                  <c:v>0.92317663038950826</c:v>
                </c:pt>
                <c:pt idx="17">
                  <c:v>0.79138458458491645</c:v>
                </c:pt>
                <c:pt idx="18">
                  <c:v>0.83637780640558634</c:v>
                </c:pt>
                <c:pt idx="19">
                  <c:v>0.85796530488153355</c:v>
                </c:pt>
                <c:pt idx="20">
                  <c:v>0.84397452042939147</c:v>
                </c:pt>
                <c:pt idx="21">
                  <c:v>0.89789927071119935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'Analisis BBDD'!$BD$1</c:f>
              <c:strCache>
                <c:ptCount val="1"/>
                <c:pt idx="0">
                  <c:v>GMD4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BBDD'!$BD$2:$BD$23</c:f>
              <c:numCache>
                <c:formatCode>_(* #,##0.00_);_(* \(#,##0.00\);_(* "-"??_);_(@_)</c:formatCode>
                <c:ptCount val="22"/>
                <c:pt idx="0">
                  <c:v>1.00058</c:v>
                </c:pt>
                <c:pt idx="1">
                  <c:v>1.1582050668355397</c:v>
                </c:pt>
                <c:pt idx="2">
                  <c:v>0.84759480984555469</c:v>
                </c:pt>
                <c:pt idx="3">
                  <c:v>0.88016437567520311</c:v>
                </c:pt>
                <c:pt idx="4">
                  <c:v>0.97641041624429925</c:v>
                </c:pt>
                <c:pt idx="5">
                  <c:v>0.85310997814590117</c:v>
                </c:pt>
                <c:pt idx="6">
                  <c:v>0.85708046041798602</c:v>
                </c:pt>
                <c:pt idx="7">
                  <c:v>0.81560809103134435</c:v>
                </c:pt>
                <c:pt idx="8">
                  <c:v>0.73589780398955784</c:v>
                </c:pt>
                <c:pt idx="9">
                  <c:v>1.0156544169202617</c:v>
                </c:pt>
                <c:pt idx="10">
                  <c:v>0.92908588831262784</c:v>
                </c:pt>
                <c:pt idx="11">
                  <c:v>0.92277596621142943</c:v>
                </c:pt>
                <c:pt idx="12">
                  <c:v>0.95515456674350241</c:v>
                </c:pt>
                <c:pt idx="13">
                  <c:v>0.99719731874853468</c:v>
                </c:pt>
                <c:pt idx="14">
                  <c:v>0.92603186054445008</c:v>
                </c:pt>
                <c:pt idx="15">
                  <c:v>0.9456579670519567</c:v>
                </c:pt>
                <c:pt idx="16">
                  <c:v>0.97210670544254174</c:v>
                </c:pt>
                <c:pt idx="17">
                  <c:v>0.66968558831188585</c:v>
                </c:pt>
                <c:pt idx="18">
                  <c:v>0.71404241898686427</c:v>
                </c:pt>
                <c:pt idx="19">
                  <c:v>0.75036154958442924</c:v>
                </c:pt>
                <c:pt idx="20">
                  <c:v>0.74333968982094412</c:v>
                </c:pt>
                <c:pt idx="21">
                  <c:v>0.79789551933806235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61736"/>
        <c:axId val="617364088"/>
      </c:lineChart>
      <c:catAx>
        <c:axId val="61736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4088"/>
        <c:crosses val="autoZero"/>
        <c:auto val="1"/>
        <c:lblAlgn val="ctr"/>
        <c:lblOffset val="100"/>
        <c:noMultiLvlLbl val="0"/>
      </c:catAx>
      <c:valAx>
        <c:axId val="617364088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1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Correlacion Inflacion</a:t>
            </a:r>
            <a:r>
              <a:rPr lang="es-AR" baseline="0"/>
              <a:t> Repuestos vs Devaluacion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BBDD'!$J$1:$V$1</c:f>
              <c:strCache>
                <c:ptCount val="13"/>
                <c:pt idx="0">
                  <c:v>Dev t</c:v>
                </c:pt>
                <c:pt idx="1">
                  <c:v>Dev t-1</c:v>
                </c:pt>
                <c:pt idx="2">
                  <c:v>Dev t-2</c:v>
                </c:pt>
                <c:pt idx="3">
                  <c:v>Dev t-3</c:v>
                </c:pt>
                <c:pt idx="4">
                  <c:v>Dev t-4</c:v>
                </c:pt>
                <c:pt idx="5">
                  <c:v>Dev t-5</c:v>
                </c:pt>
                <c:pt idx="6">
                  <c:v>Dev t-6</c:v>
                </c:pt>
                <c:pt idx="7">
                  <c:v>Dev t-7</c:v>
                </c:pt>
                <c:pt idx="8">
                  <c:v>Dev t-8</c:v>
                </c:pt>
                <c:pt idx="9">
                  <c:v>Dev t-9</c:v>
                </c:pt>
                <c:pt idx="10">
                  <c:v>Dev t-10</c:v>
                </c:pt>
                <c:pt idx="11">
                  <c:v>Dev t-11</c:v>
                </c:pt>
                <c:pt idx="12">
                  <c:v>Dev t-12</c:v>
                </c:pt>
              </c:strCache>
            </c:strRef>
          </c:cat>
          <c:val>
            <c:numRef>
              <c:f>'Analisis BBDD'!$J$28:$V$28</c:f>
              <c:numCache>
                <c:formatCode>0%</c:formatCode>
                <c:ptCount val="13"/>
                <c:pt idx="0">
                  <c:v>-0.13835005618127535</c:v>
                </c:pt>
                <c:pt idx="1">
                  <c:v>0.24839483058638648</c:v>
                </c:pt>
                <c:pt idx="2">
                  <c:v>7.4947017929338812E-3</c:v>
                </c:pt>
                <c:pt idx="3">
                  <c:v>-0.13373260289478051</c:v>
                </c:pt>
                <c:pt idx="4">
                  <c:v>-0.2208056709385427</c:v>
                </c:pt>
                <c:pt idx="5">
                  <c:v>0.22544654024493935</c:v>
                </c:pt>
                <c:pt idx="6">
                  <c:v>1.0168667917082623E-2</c:v>
                </c:pt>
                <c:pt idx="7">
                  <c:v>5.0468094688686405E-2</c:v>
                </c:pt>
                <c:pt idx="8">
                  <c:v>-0.15521526832533172</c:v>
                </c:pt>
                <c:pt idx="9">
                  <c:v>-0.12690123779615733</c:v>
                </c:pt>
                <c:pt idx="10">
                  <c:v>7.3881914124442102E-2</c:v>
                </c:pt>
                <c:pt idx="11">
                  <c:v>0.20327311728575653</c:v>
                </c:pt>
                <c:pt idx="12">
                  <c:v>-0.1245319166790772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7364872"/>
        <c:axId val="617362128"/>
      </c:barChart>
      <c:catAx>
        <c:axId val="61736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2128"/>
        <c:crosses val="autoZero"/>
        <c:auto val="1"/>
        <c:lblAlgn val="ctr"/>
        <c:lblOffset val="100"/>
        <c:noMultiLvlLbl val="0"/>
      </c:catAx>
      <c:valAx>
        <c:axId val="6173621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4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SA vs Inflacion Repuestos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BBDD'!$G$1</c:f>
              <c:strCache>
                <c:ptCount val="1"/>
                <c:pt idx="0">
                  <c:v>Inflacion Repuestos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BBDD'!$G$2:$G$23</c:f>
              <c:numCache>
                <c:formatCode>0.0%</c:formatCode>
                <c:ptCount val="22"/>
                <c:pt idx="0">
                  <c:v>2.4E-2</c:v>
                </c:pt>
                <c:pt idx="1">
                  <c:v>3.7999999999999999E-2</c:v>
                </c:pt>
                <c:pt idx="2">
                  <c:v>1.7000000000000001E-2</c:v>
                </c:pt>
                <c:pt idx="3">
                  <c:v>0.182</c:v>
                </c:pt>
                <c:pt idx="4">
                  <c:v>5.2999999999999999E-2</c:v>
                </c:pt>
                <c:pt idx="5">
                  <c:v>2.8000000000000001E-2</c:v>
                </c:pt>
                <c:pt idx="6">
                  <c:v>3.5000000000000003E-2</c:v>
                </c:pt>
                <c:pt idx="7">
                  <c:v>4.2000000000000003E-2</c:v>
                </c:pt>
                <c:pt idx="8">
                  <c:v>2.5999999999999999E-2</c:v>
                </c:pt>
                <c:pt idx="9">
                  <c:v>2.5000000000000001E-2</c:v>
                </c:pt>
                <c:pt idx="10">
                  <c:v>1.7999999999999999E-2</c:v>
                </c:pt>
                <c:pt idx="11">
                  <c:v>1.2E-2</c:v>
                </c:pt>
                <c:pt idx="12">
                  <c:v>1.0500000000000001E-2</c:v>
                </c:pt>
                <c:pt idx="13">
                  <c:v>9.06E-2</c:v>
                </c:pt>
                <c:pt idx="14">
                  <c:v>3.5000000000000003E-2</c:v>
                </c:pt>
                <c:pt idx="15">
                  <c:v>3.211274716028608E-2</c:v>
                </c:pt>
                <c:pt idx="16">
                  <c:v>0.10918334034497267</c:v>
                </c:pt>
                <c:pt idx="17">
                  <c:v>3.7764590660496429E-2</c:v>
                </c:pt>
                <c:pt idx="18">
                  <c:v>0.09</c:v>
                </c:pt>
                <c:pt idx="19">
                  <c:v>4.5857002944888522E-2</c:v>
                </c:pt>
                <c:pt idx="20">
                  <c:v>1.2845098864114434E-2</c:v>
                </c:pt>
                <c:pt idx="21">
                  <c:v>0.12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BBDD'!$I$1</c:f>
              <c:strCache>
                <c:ptCount val="1"/>
                <c:pt idx="0">
                  <c:v>Inflacion_SA_t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BBDD'!$I$2:$I$23</c:f>
              <c:numCache>
                <c:formatCode>0.0%</c:formatCode>
                <c:ptCount val="22"/>
                <c:pt idx="0">
                  <c:v>1.4859110265470932E-2</c:v>
                </c:pt>
                <c:pt idx="1">
                  <c:v>2.0176769931256056E-2</c:v>
                </c:pt>
                <c:pt idx="2">
                  <c:v>1.9952743502231529E-2</c:v>
                </c:pt>
                <c:pt idx="3">
                  <c:v>0.12501072501072485</c:v>
                </c:pt>
                <c:pt idx="4">
                  <c:v>3.0582672361195939E-2</c:v>
                </c:pt>
                <c:pt idx="5">
                  <c:v>3.1377192333308601E-2</c:v>
                </c:pt>
                <c:pt idx="6">
                  <c:v>5.187630049508507E-2</c:v>
                </c:pt>
                <c:pt idx="7">
                  <c:v>1.5484311050477428E-2</c:v>
                </c:pt>
                <c:pt idx="8">
                  <c:v>6.7508564519379366E-2</c:v>
                </c:pt>
                <c:pt idx="9">
                  <c:v>5.0151019380820561E-2</c:v>
                </c:pt>
                <c:pt idx="10">
                  <c:v>2.5825393972077393E-2</c:v>
                </c:pt>
                <c:pt idx="11">
                  <c:v>4.8306074766355067E-2</c:v>
                </c:pt>
                <c:pt idx="12">
                  <c:v>4.2792667298155562E-2</c:v>
                </c:pt>
                <c:pt idx="13">
                  <c:v>5.4822335025380697E-2</c:v>
                </c:pt>
                <c:pt idx="14">
                  <c:v>8.6621751684311743E-2</c:v>
                </c:pt>
                <c:pt idx="15">
                  <c:v>1.8367442077292573E-2</c:v>
                </c:pt>
                <c:pt idx="16">
                  <c:v>0.14460975051499192</c:v>
                </c:pt>
                <c:pt idx="17">
                  <c:v>0.21058716154548218</c:v>
                </c:pt>
                <c:pt idx="18">
                  <c:v>3.1363088057901001E-2</c:v>
                </c:pt>
                <c:pt idx="19">
                  <c:v>1.954191033138386E-2</c:v>
                </c:pt>
                <c:pt idx="20">
                  <c:v>2.9635294679986712E-2</c:v>
                </c:pt>
                <c:pt idx="21">
                  <c:v>5.2736641752936242E-2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53896"/>
        <c:axId val="617360560"/>
      </c:lineChart>
      <c:catAx>
        <c:axId val="61735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0560"/>
        <c:crosses val="autoZero"/>
        <c:auto val="1"/>
        <c:lblAlgn val="ctr"/>
        <c:lblOffset val="100"/>
        <c:noMultiLvlLbl val="0"/>
      </c:catAx>
      <c:valAx>
        <c:axId val="617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</a:t>
            </a:r>
            <a:r>
              <a:rPr lang="es-AR" baseline="0"/>
              <a:t>n y Dev x Mes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BBDD'!$BE$1</c:f>
              <c:strCache>
                <c:ptCount val="1"/>
                <c:pt idx="0">
                  <c:v>IPIM Autopartes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BBDD'!$BE$2:$BE$22</c:f>
              <c:numCache>
                <c:formatCode>0%</c:formatCode>
                <c:ptCount val="21"/>
                <c:pt idx="0">
                  <c:v>6.3703175014937496E-3</c:v>
                </c:pt>
                <c:pt idx="1">
                  <c:v>-1.7231742197532207E-2</c:v>
                </c:pt>
                <c:pt idx="2">
                  <c:v>0.23097005312835428</c:v>
                </c:pt>
                <c:pt idx="3">
                  <c:v>1.0091394536551057E-2</c:v>
                </c:pt>
                <c:pt idx="4">
                  <c:v>4.1878280186918859E-2</c:v>
                </c:pt>
                <c:pt idx="5">
                  <c:v>3.8996664112942891E-2</c:v>
                </c:pt>
                <c:pt idx="6">
                  <c:v>4.1724985765915878E-2</c:v>
                </c:pt>
                <c:pt idx="7">
                  <c:v>3.0179130546297284E-2</c:v>
                </c:pt>
                <c:pt idx="8">
                  <c:v>1.0908040904331173E-2</c:v>
                </c:pt>
                <c:pt idx="9">
                  <c:v>7.3134987206615598E-3</c:v>
                </c:pt>
                <c:pt idx="10">
                  <c:v>2.5633635450627468E-2</c:v>
                </c:pt>
                <c:pt idx="11">
                  <c:v>2.0513095829191252E-2</c:v>
                </c:pt>
                <c:pt idx="12">
                  <c:v>1.6749591011805176E-2</c:v>
                </c:pt>
                <c:pt idx="13">
                  <c:v>2.2862673721035121E-2</c:v>
                </c:pt>
                <c:pt idx="14">
                  <c:v>3.2225783324315804E-2</c:v>
                </c:pt>
                <c:pt idx="15">
                  <c:v>3.1726894504510605E-2</c:v>
                </c:pt>
                <c:pt idx="16">
                  <c:v>3.6658224406970197E-2</c:v>
                </c:pt>
                <c:pt idx="17">
                  <c:v>3.7798346851163345E-2</c:v>
                </c:pt>
                <c:pt idx="18">
                  <c:v>3.7720988028107749E-2</c:v>
                </c:pt>
                <c:pt idx="19">
                  <c:v>4.6386414224053318E-2</c:v>
                </c:pt>
                <c:pt idx="20">
                  <c:v>4.6501054681765464E-2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'Analisis BBDD'!$BF$1</c:f>
              <c:strCache>
                <c:ptCount val="1"/>
                <c:pt idx="0">
                  <c:v>IPIM SA Autos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BBDD'!$BF$2:$BF$22</c:f>
              <c:numCache>
                <c:formatCode>0%</c:formatCode>
                <c:ptCount val="21"/>
                <c:pt idx="0">
                  <c:v>3.1299002759836103E-2</c:v>
                </c:pt>
                <c:pt idx="1">
                  <c:v>1.5389531560924929E-2</c:v>
                </c:pt>
                <c:pt idx="2">
                  <c:v>0.1795507354473207</c:v>
                </c:pt>
                <c:pt idx="3">
                  <c:v>3.3777405516977943E-2</c:v>
                </c:pt>
                <c:pt idx="4">
                  <c:v>2.9923613687359296E-3</c:v>
                </c:pt>
                <c:pt idx="5">
                  <c:v>4.8407773579832947E-2</c:v>
                </c:pt>
                <c:pt idx="6">
                  <c:v>2.2738375320185966E-3</c:v>
                </c:pt>
                <c:pt idx="7">
                  <c:v>2.9832540995233581E-2</c:v>
                </c:pt>
                <c:pt idx="8">
                  <c:v>1.4666245638622399E-2</c:v>
                </c:pt>
                <c:pt idx="9">
                  <c:v>2.1211239451310204E-2</c:v>
                </c:pt>
                <c:pt idx="10">
                  <c:v>2.9480588128081298E-3</c:v>
                </c:pt>
                <c:pt idx="11">
                  <c:v>8.1057860152038419E-2</c:v>
                </c:pt>
                <c:pt idx="12">
                  <c:v>1.6513863310762877E-2</c:v>
                </c:pt>
                <c:pt idx="13">
                  <c:v>3.1279461891742688E-2</c:v>
                </c:pt>
                <c:pt idx="14">
                  <c:v>2.1220833931419936E-2</c:v>
                </c:pt>
                <c:pt idx="15">
                  <c:v>6.7270846874457613E-2</c:v>
                </c:pt>
                <c:pt idx="16">
                  <c:v>1.3816651961005677E-2</c:v>
                </c:pt>
                <c:pt idx="17">
                  <c:v>5.5413067480758693E-2</c:v>
                </c:pt>
                <c:pt idx="18">
                  <c:v>3.5100479262260675E-2</c:v>
                </c:pt>
                <c:pt idx="19">
                  <c:v>3.3345171574456822E-2</c:v>
                </c:pt>
                <c:pt idx="20">
                  <c:v>4.6390870976730447E-2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'Analisis BBDD'!$J$1</c:f>
              <c:strCache>
                <c:ptCount val="1"/>
                <c:pt idx="0">
                  <c:v>Dev 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BBDD'!$J$2:$J$23</c:f>
              <c:numCache>
                <c:formatCode>_-* #,##0.000_-;\-* #,##0.000_-;_-* "-"??_-;_-@_-</c:formatCode>
                <c:ptCount val="22"/>
                <c:pt idx="0">
                  <c:v>-1.6304347826086918E-2</c:v>
                </c:pt>
                <c:pt idx="1">
                  <c:v>-3.3149171270718258E-2</c:v>
                </c:pt>
                <c:pt idx="2">
                  <c:v>0.34857142857142853</c:v>
                </c:pt>
                <c:pt idx="3">
                  <c:v>4.2372881355932313E-2</c:v>
                </c:pt>
                <c:pt idx="4">
                  <c:v>3.2520325203251987E-2</c:v>
                </c:pt>
                <c:pt idx="5">
                  <c:v>5.1181102362204633E-2</c:v>
                </c:pt>
                <c:pt idx="6">
                  <c:v>8.6142322097378266E-2</c:v>
                </c:pt>
                <c:pt idx="7">
                  <c:v>7.5862068965517171E-2</c:v>
                </c:pt>
                <c:pt idx="8">
                  <c:v>6.4102564102563875E-3</c:v>
                </c:pt>
                <c:pt idx="9">
                  <c:v>8.2802547770700619E-2</c:v>
                </c:pt>
                <c:pt idx="10">
                  <c:v>0.12941176470588234</c:v>
                </c:pt>
                <c:pt idx="11">
                  <c:v>0.29166666666666674</c:v>
                </c:pt>
                <c:pt idx="12">
                  <c:v>8.0645161290322509E-3</c:v>
                </c:pt>
                <c:pt idx="13">
                  <c:v>1.6000000000000014E-2</c:v>
                </c:pt>
                <c:pt idx="14">
                  <c:v>6.2992125984252079E-2</c:v>
                </c:pt>
                <c:pt idx="15">
                  <c:v>8.1481481481481488E-2</c:v>
                </c:pt>
                <c:pt idx="16">
                  <c:v>0.15753424657534243</c:v>
                </c:pt>
                <c:pt idx="17">
                  <c:v>-8.2840236686390512E-2</c:v>
                </c:pt>
                <c:pt idx="18">
                  <c:v>7.0967741935483941E-2</c:v>
                </c:pt>
                <c:pt idx="19">
                  <c:v>1.2048192771084265E-2</c:v>
                </c:pt>
                <c:pt idx="20">
                  <c:v>5.9523809523809312E-3</c:v>
                </c:pt>
                <c:pt idx="21">
                  <c:v>1.7751479289940919E-2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56248"/>
        <c:axId val="617358600"/>
      </c:lineChart>
      <c:catAx>
        <c:axId val="617356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8600"/>
        <c:crosses val="autoZero"/>
        <c:auto val="1"/>
        <c:lblAlgn val="ctr"/>
        <c:lblOffset val="100"/>
        <c:noMultiLvlLbl val="0"/>
      </c:catAx>
      <c:valAx>
        <c:axId val="6173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Inflacion y Dev Acumulada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BBDD'!$BG$2:$BG$23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0.98276825780246779</c:v>
                </c:pt>
                <c:pt idx="2">
                  <c:v>1.2097582945199639</c:v>
                </c:pt>
                <c:pt idx="3">
                  <c:v>1.2219664427638299</c:v>
                </c:pt>
                <c:pt idx="4">
                  <c:v>1.2731402958329061</c:v>
                </c:pt>
                <c:pt idx="5">
                  <c:v>1.3227885203181546</c:v>
                </c:pt>
                <c:pt idx="6">
                  <c:v>1.3779818524997465</c:v>
                </c:pt>
                <c:pt idx="7">
                  <c:v>1.4195681467167649</c:v>
                </c:pt>
                <c:pt idx="8">
                  <c:v>1.4350528541276371</c:v>
                </c:pt>
                <c:pt idx="9">
                  <c:v>1.4455481113403812</c:v>
                </c:pt>
                <c:pt idx="10">
                  <c:v>1.4826027646528235</c:v>
                </c:pt>
                <c:pt idx="11">
                  <c:v>1.5130155372407708</c:v>
                </c:pt>
                <c:pt idx="12">
                  <c:v>1.5383579286840603</c:v>
                </c:pt>
                <c:pt idx="13">
                  <c:v>1.5735289040737315</c:v>
                </c:pt>
                <c:pt idx="14">
                  <c:v>1.6242371055909597</c:v>
                </c:pt>
                <c:pt idx="15">
                  <c:v>1.6757691048903558</c:v>
                </c:pt>
                <c:pt idx="16">
                  <c:v>1.737199824791694</c:v>
                </c:pt>
                <c:pt idx="17">
                  <c:v>1.8028631063189506</c:v>
                </c:pt>
                <c:pt idx="18">
                  <c:v>1.8708688839687249</c:v>
                </c:pt>
                <c:pt idx="19">
                  <c:v>1.9576517829793905</c:v>
                </c:pt>
                <c:pt idx="20">
                  <c:v>2.0486846555875706</c:v>
                </c:pt>
                <c:pt idx="21">
                  <c:v>2.1511188883669492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BBDD'!$BH$2:$BH$23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1.0153895315609249</c:v>
                </c:pt>
                <c:pt idx="2">
                  <c:v>1.1977034687181995</c:v>
                </c:pt>
                <c:pt idx="3">
                  <c:v>1.2381587844701853</c:v>
                </c:pt>
                <c:pt idx="4">
                  <c:v>1.2418638029851949</c:v>
                </c:pt>
                <c:pt idx="5">
                  <c:v>1.3019796647770925</c:v>
                </c:pt>
                <c:pt idx="6">
                  <c:v>1.3049401550047877</c:v>
                </c:pt>
                <c:pt idx="7">
                  <c:v>1.3438698356752945</c:v>
                </c:pt>
                <c:pt idx="8">
                  <c:v>1.3635793607916435</c:v>
                </c:pt>
                <c:pt idx="9">
                  <c:v>1.3925025691242596</c:v>
                </c:pt>
                <c:pt idx="10">
                  <c:v>1.3966077485950243</c:v>
                </c:pt>
                <c:pt idx="11">
                  <c:v>1.5098137841678931</c:v>
                </c:pt>
                <c:pt idx="12">
                  <c:v>1.5347466426243475</c:v>
                </c:pt>
                <c:pt idx="13">
                  <c:v>1.5827526917457957</c:v>
                </c:pt>
                <c:pt idx="14">
                  <c:v>1.6163400237718411</c:v>
                </c:pt>
                <c:pt idx="15">
                  <c:v>1.7250725860080538</c:v>
                </c:pt>
                <c:pt idx="16">
                  <c:v>1.7489073135363991</c:v>
                </c:pt>
                <c:pt idx="17">
                  <c:v>1.845819632518984</c:v>
                </c:pt>
                <c:pt idx="18">
                  <c:v>1.9106087862520902</c:v>
                </c:pt>
                <c:pt idx="19">
                  <c:v>1.9743183640413309</c:v>
                </c:pt>
                <c:pt idx="20">
                  <c:v>2.0659087125345619</c:v>
                </c:pt>
                <c:pt idx="21">
                  <c:v>2.16920414816129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49192"/>
        <c:axId val="617353112"/>
      </c:lineChart>
      <c:catAx>
        <c:axId val="617349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3112"/>
        <c:crosses val="autoZero"/>
        <c:auto val="1"/>
        <c:lblAlgn val="ctr"/>
        <c:lblOffset val="100"/>
        <c:noMultiLvlLbl val="0"/>
      </c:catAx>
      <c:valAx>
        <c:axId val="617353112"/>
        <c:scaling>
          <c:orientation val="minMax"/>
          <c:max val="2.2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4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GMD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BBDD'!$A$2:$A$23</c:f>
              <c:numCache>
                <c:formatCode>General</c:formatCode>
                <c:ptCount val="22"/>
                <c:pt idx="0">
                  <c:v>201906</c:v>
                </c:pt>
                <c:pt idx="1">
                  <c:v>201907</c:v>
                </c:pt>
                <c:pt idx="2">
                  <c:v>201908</c:v>
                </c:pt>
                <c:pt idx="3">
                  <c:v>201909</c:v>
                </c:pt>
                <c:pt idx="4">
                  <c:v>201910</c:v>
                </c:pt>
                <c:pt idx="5">
                  <c:v>201911</c:v>
                </c:pt>
                <c:pt idx="6">
                  <c:v>201912</c:v>
                </c:pt>
                <c:pt idx="7">
                  <c:v>202001</c:v>
                </c:pt>
                <c:pt idx="8">
                  <c:v>202002</c:v>
                </c:pt>
                <c:pt idx="9">
                  <c:v>202003</c:v>
                </c:pt>
                <c:pt idx="10">
                  <c:v>202004</c:v>
                </c:pt>
                <c:pt idx="11">
                  <c:v>202005</c:v>
                </c:pt>
                <c:pt idx="12">
                  <c:v>202006</c:v>
                </c:pt>
                <c:pt idx="13">
                  <c:v>202007</c:v>
                </c:pt>
                <c:pt idx="14">
                  <c:v>202008</c:v>
                </c:pt>
                <c:pt idx="15">
                  <c:v>202009</c:v>
                </c:pt>
                <c:pt idx="16">
                  <c:v>202010</c:v>
                </c:pt>
                <c:pt idx="17">
                  <c:v>202011</c:v>
                </c:pt>
                <c:pt idx="18">
                  <c:v>202012</c:v>
                </c:pt>
                <c:pt idx="19">
                  <c:v>202101</c:v>
                </c:pt>
                <c:pt idx="20">
                  <c:v>202102</c:v>
                </c:pt>
                <c:pt idx="21">
                  <c:v>202103</c:v>
                </c:pt>
              </c:numCache>
            </c:numRef>
          </c:cat>
          <c:val>
            <c:numRef>
              <c:f>'Analisis BBDD'!$BI$2:$BI$23</c:f>
              <c:numCache>
                <c:formatCode>_(* #,##0.00_);_(* \(#,##0.00\);_(* "-"??_);_(@_)</c:formatCode>
                <c:ptCount val="22"/>
                <c:pt idx="0">
                  <c:v>1</c:v>
                </c:pt>
                <c:pt idx="1">
                  <c:v>0.96787314351339671</c:v>
                </c:pt>
                <c:pt idx="2">
                  <c:v>1.0100649502290124</c:v>
                </c:pt>
                <c:pt idx="3">
                  <c:v>0.98692224138822049</c:v>
                </c:pt>
                <c:pt idx="4">
                  <c:v>1.0251851231773796</c:v>
                </c:pt>
                <c:pt idx="5">
                  <c:v>1.0159824735393428</c:v>
                </c:pt>
                <c:pt idx="6">
                  <c:v>1.0559732162542663</c:v>
                </c:pt>
                <c:pt idx="7">
                  <c:v>1.0563286034345967</c:v>
                </c:pt>
                <c:pt idx="8">
                  <c:v>1.0524160862148124</c:v>
                </c:pt>
                <c:pt idx="9">
                  <c:v>1.0380936763725195</c:v>
                </c:pt>
                <c:pt idx="10">
                  <c:v>1.0615742080368016</c:v>
                </c:pt>
                <c:pt idx="11">
                  <c:v>1.0021206277929449</c:v>
                </c:pt>
                <c:pt idx="12">
                  <c:v>1.0023530177290616</c:v>
                </c:pt>
                <c:pt idx="13">
                  <c:v>0.99417231275601858</c:v>
                </c:pt>
                <c:pt idx="14">
                  <c:v>1.004885780035744</c:v>
                </c:pt>
                <c:pt idx="15">
                  <c:v>0.97141947445133892</c:v>
                </c:pt>
                <c:pt idx="16">
                  <c:v>0.99330582664153211</c:v>
                </c:pt>
                <c:pt idx="17">
                  <c:v>0.97672766859597726</c:v>
                </c:pt>
                <c:pt idx="18">
                  <c:v>0.97920039802532244</c:v>
                </c:pt>
                <c:pt idx="19">
                  <c:v>0.99155831128074767</c:v>
                </c:pt>
                <c:pt idx="20">
                  <c:v>0.99166272118294141</c:v>
                </c:pt>
                <c:pt idx="21">
                  <c:v>0.99166272118294141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360168"/>
        <c:axId val="6173511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'Analisis BBDD'!$BJ$2:$BJ$23</c:f>
              <c:numCache>
                <c:formatCode>_(* #,##0.00_);_(* \(#,##0.00\);_(* "-"??_);_(@_)</c:formatCode>
                <c:ptCount val="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354288"/>
        <c:axId val="617361344"/>
      </c:lineChart>
      <c:catAx>
        <c:axId val="61736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1152"/>
        <c:crosses val="autoZero"/>
        <c:auto val="1"/>
        <c:lblAlgn val="ctr"/>
        <c:lblOffset val="100"/>
        <c:noMultiLvlLbl val="0"/>
      </c:catAx>
      <c:valAx>
        <c:axId val="61735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60168"/>
        <c:crosses val="autoZero"/>
        <c:crossBetween val="between"/>
      </c:valAx>
      <c:valAx>
        <c:axId val="61736134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4288"/>
        <c:crosses val="max"/>
        <c:crossBetween val="between"/>
      </c:valAx>
      <c:catAx>
        <c:axId val="617354288"/>
        <c:scaling>
          <c:orientation val="minMax"/>
        </c:scaling>
        <c:delete val="1"/>
        <c:axPos val="b"/>
        <c:majorTickMark val="out"/>
        <c:minorTickMark val="none"/>
        <c:tickLblPos val="nextTo"/>
        <c:crossAx val="617361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600">
                <a:solidFill>
                  <a:srgbClr val="002060"/>
                </a:solidFill>
              </a:rPr>
              <a:t>Inflación 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'202012'!$C$12:$C$35</c:f>
              <c:numCache>
                <c:formatCode>General</c:formatCode>
                <c:ptCount val="24"/>
                <c:pt idx="0">
                  <c:v>201901</c:v>
                </c:pt>
                <c:pt idx="1">
                  <c:v>201902</c:v>
                </c:pt>
                <c:pt idx="2">
                  <c:v>201903</c:v>
                </c:pt>
                <c:pt idx="3">
                  <c:v>201904</c:v>
                </c:pt>
                <c:pt idx="4">
                  <c:v>201905</c:v>
                </c:pt>
                <c:pt idx="5">
                  <c:v>201906</c:v>
                </c:pt>
                <c:pt idx="6">
                  <c:v>201907</c:v>
                </c:pt>
                <c:pt idx="7">
                  <c:v>201908</c:v>
                </c:pt>
                <c:pt idx="8">
                  <c:v>201909</c:v>
                </c:pt>
                <c:pt idx="9">
                  <c:v>201910</c:v>
                </c:pt>
                <c:pt idx="10">
                  <c:v>201911</c:v>
                </c:pt>
                <c:pt idx="11">
                  <c:v>201912</c:v>
                </c:pt>
                <c:pt idx="12">
                  <c:v>202001</c:v>
                </c:pt>
                <c:pt idx="13">
                  <c:v>202002</c:v>
                </c:pt>
                <c:pt idx="14">
                  <c:v>202003</c:v>
                </c:pt>
                <c:pt idx="15">
                  <c:v>202004</c:v>
                </c:pt>
                <c:pt idx="16">
                  <c:v>202005</c:v>
                </c:pt>
                <c:pt idx="17">
                  <c:v>202006</c:v>
                </c:pt>
                <c:pt idx="18">
                  <c:v>202007</c:v>
                </c:pt>
                <c:pt idx="19">
                  <c:v>202008</c:v>
                </c:pt>
                <c:pt idx="20">
                  <c:v>202009</c:v>
                </c:pt>
                <c:pt idx="21">
                  <c:v>202010</c:v>
                </c:pt>
                <c:pt idx="22">
                  <c:v>202011</c:v>
                </c:pt>
                <c:pt idx="23">
                  <c:v>202012</c:v>
                </c:pt>
              </c:numCache>
            </c:numRef>
          </c:cat>
          <c:val>
            <c:numRef>
              <c:f>'202012'!$D$12:$D$35</c:f>
              <c:numCache>
                <c:formatCode>General</c:formatCode>
                <c:ptCount val="24"/>
                <c:pt idx="0">
                  <c:v>1</c:v>
                </c:pt>
                <c:pt idx="1">
                  <c:v>1.0227999999999999</c:v>
                </c:pt>
                <c:pt idx="2">
                  <c:v>1.0439000000000001</c:v>
                </c:pt>
                <c:pt idx="3">
                  <c:v>1.0754999999999999</c:v>
                </c:pt>
                <c:pt idx="4">
                  <c:v>1.1036999999999999</c:v>
                </c:pt>
                <c:pt idx="5">
                  <c:v>1.1201000000000001</c:v>
                </c:pt>
                <c:pt idx="6">
                  <c:v>1.1427</c:v>
                </c:pt>
                <c:pt idx="7">
                  <c:v>1.1655</c:v>
                </c:pt>
                <c:pt idx="8">
                  <c:v>1.3111999999999999</c:v>
                </c:pt>
                <c:pt idx="9">
                  <c:v>1.3512999999999999</c:v>
                </c:pt>
                <c:pt idx="10">
                  <c:v>1.3936999999999999</c:v>
                </c:pt>
                <c:pt idx="11">
                  <c:v>1.466</c:v>
                </c:pt>
                <c:pt idx="12">
                  <c:v>1.4886999999999999</c:v>
                </c:pt>
                <c:pt idx="13">
                  <c:v>1.5891999999999999</c:v>
                </c:pt>
                <c:pt idx="14">
                  <c:v>1.6689000000000001</c:v>
                </c:pt>
                <c:pt idx="15">
                  <c:v>1.712</c:v>
                </c:pt>
                <c:pt idx="16">
                  <c:v>1.7947</c:v>
                </c:pt>
                <c:pt idx="17">
                  <c:v>1.8714999999999999</c:v>
                </c:pt>
                <c:pt idx="18">
                  <c:v>1.9741</c:v>
                </c:pt>
                <c:pt idx="19">
                  <c:v>2.1450999999999998</c:v>
                </c:pt>
                <c:pt idx="20">
                  <c:v>2.1844999999999999</c:v>
                </c:pt>
                <c:pt idx="21">
                  <c:v>2.5004</c:v>
                </c:pt>
                <c:pt idx="22">
                  <c:v>2.8513000000000002</c:v>
                </c:pt>
                <c:pt idx="23">
                  <c:v>3.1356000000000002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88-48F9-BD80-8CEBB747F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17355072"/>
        <c:axId val="617356640"/>
      </c:lineChart>
      <c:catAx>
        <c:axId val="6173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6640"/>
        <c:crosses val="autoZero"/>
        <c:auto val="1"/>
        <c:lblAlgn val="ctr"/>
        <c:lblOffset val="100"/>
        <c:noMultiLvlLbl val="0"/>
      </c:catAx>
      <c:valAx>
        <c:axId val="617356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50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20"/>
              <c:layout>
                <c:manualLayout>
                  <c:x val="-8.1053698074974676E-3"/>
                  <c:y val="-2.54237288135593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8934-46E9-84D1-D8752D1AC164}"/>
                </c:ex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1.4859672986868319E-16"/>
                  <c:y val="5.08474576271186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8934-46E9-84D1-D8752D1AC16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'202012'!$C$13:$C$35</c:f>
              <c:numCache>
                <c:formatCode>General</c:formatCode>
                <c:ptCount val="23"/>
                <c:pt idx="0">
                  <c:v>201902</c:v>
                </c:pt>
                <c:pt idx="1">
                  <c:v>201903</c:v>
                </c:pt>
                <c:pt idx="2">
                  <c:v>201904</c:v>
                </c:pt>
                <c:pt idx="3">
                  <c:v>201905</c:v>
                </c:pt>
                <c:pt idx="4">
                  <c:v>201906</c:v>
                </c:pt>
                <c:pt idx="5">
                  <c:v>201907</c:v>
                </c:pt>
                <c:pt idx="6">
                  <c:v>201908</c:v>
                </c:pt>
                <c:pt idx="7">
                  <c:v>201909</c:v>
                </c:pt>
                <c:pt idx="8">
                  <c:v>201910</c:v>
                </c:pt>
                <c:pt idx="9">
                  <c:v>201911</c:v>
                </c:pt>
                <c:pt idx="10">
                  <c:v>201912</c:v>
                </c:pt>
                <c:pt idx="11">
                  <c:v>202001</c:v>
                </c:pt>
                <c:pt idx="12">
                  <c:v>202002</c:v>
                </c:pt>
                <c:pt idx="13">
                  <c:v>202003</c:v>
                </c:pt>
                <c:pt idx="14">
                  <c:v>202004</c:v>
                </c:pt>
                <c:pt idx="15">
                  <c:v>202005</c:v>
                </c:pt>
                <c:pt idx="16">
                  <c:v>202006</c:v>
                </c:pt>
                <c:pt idx="17">
                  <c:v>202007</c:v>
                </c:pt>
                <c:pt idx="18">
                  <c:v>202008</c:v>
                </c:pt>
                <c:pt idx="19">
                  <c:v>202009</c:v>
                </c:pt>
                <c:pt idx="20">
                  <c:v>202010</c:v>
                </c:pt>
                <c:pt idx="21">
                  <c:v>202011</c:v>
                </c:pt>
                <c:pt idx="22">
                  <c:v>202012</c:v>
                </c:pt>
              </c:numCache>
            </c:numRef>
          </c:cat>
          <c:val>
            <c:numRef>
              <c:f>'202012'!$F$13:$F$35</c:f>
              <c:numCache>
                <c:formatCode>0.0%</c:formatCode>
                <c:ptCount val="23"/>
                <c:pt idx="0">
                  <c:v>2.2799999999999931E-2</c:v>
                </c:pt>
                <c:pt idx="1">
                  <c:v>2.0629644114196433E-2</c:v>
                </c:pt>
                <c:pt idx="2">
                  <c:v>3.0271098764249382E-2</c:v>
                </c:pt>
                <c:pt idx="3">
                  <c:v>2.6220362622036308E-2</c:v>
                </c:pt>
                <c:pt idx="4">
                  <c:v>1.4859110265470932E-2</c:v>
                </c:pt>
                <c:pt idx="5">
                  <c:v>2.0176769931256056E-2</c:v>
                </c:pt>
                <c:pt idx="6">
                  <c:v>1.9952743502231529E-2</c:v>
                </c:pt>
                <c:pt idx="7">
                  <c:v>0.12501072501072485</c:v>
                </c:pt>
                <c:pt idx="8">
                  <c:v>3.0582672361195939E-2</c:v>
                </c:pt>
                <c:pt idx="9">
                  <c:v>3.1377192333308601E-2</c:v>
                </c:pt>
                <c:pt idx="10">
                  <c:v>5.187630049508507E-2</c:v>
                </c:pt>
                <c:pt idx="11">
                  <c:v>1.5484311050477428E-2</c:v>
                </c:pt>
                <c:pt idx="12">
                  <c:v>6.7508564519379366E-2</c:v>
                </c:pt>
                <c:pt idx="13">
                  <c:v>5.0151019380820561E-2</c:v>
                </c:pt>
                <c:pt idx="14">
                  <c:v>2.5825393972077393E-2</c:v>
                </c:pt>
                <c:pt idx="15">
                  <c:v>4.8306074766355067E-2</c:v>
                </c:pt>
                <c:pt idx="16">
                  <c:v>4.2792667298155562E-2</c:v>
                </c:pt>
                <c:pt idx="17">
                  <c:v>5.4822335025380697E-2</c:v>
                </c:pt>
                <c:pt idx="18">
                  <c:v>8.6621751684311743E-2</c:v>
                </c:pt>
                <c:pt idx="19">
                  <c:v>1.8367442077292573E-2</c:v>
                </c:pt>
                <c:pt idx="20">
                  <c:v>0.14460975051499192</c:v>
                </c:pt>
                <c:pt idx="21">
                  <c:v>0.14033754599264125</c:v>
                </c:pt>
                <c:pt idx="22">
                  <c:v>9.9708904710132273E-2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34-46E9-84D1-D8752D1AC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17355464"/>
        <c:axId val="617349584"/>
      </c:lineChart>
      <c:catAx>
        <c:axId val="61735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49584"/>
        <c:crosses val="autoZero"/>
        <c:auto val="1"/>
        <c:lblAlgn val="ctr"/>
        <c:lblOffset val="100"/>
        <c:noMultiLvlLbl val="0"/>
      </c:catAx>
      <c:valAx>
        <c:axId val="61734958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54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600">
                <a:solidFill>
                  <a:srgbClr val="002060"/>
                </a:solidFill>
              </a:rPr>
              <a:t>Inflación 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modelo_glm_infoautos_202103!$C$12:$C$26</c:f>
              <c:numCache>
                <c:formatCode>General</c:formatCode>
                <c:ptCount val="15"/>
                <c:pt idx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202101</c:v>
                </c:pt>
                <c:pt idx="13">
                  <c:v>202102</c:v>
                </c:pt>
                <c:pt idx="14">
                  <c:v>202103</c:v>
                </c:pt>
              </c:numCache>
            </c:numRef>
          </c:cat>
          <c:val>
            <c:numRef>
              <c:f>modelo_glm_infoautos_202103!$D$12:$D$26</c:f>
              <c:numCache>
                <c:formatCode>General</c:formatCode>
                <c:ptCount val="15"/>
                <c:pt idx="0">
                  <c:v>1</c:v>
                </c:pt>
                <c:pt idx="1">
                  <c:v>1.0654999999999999</c:v>
                </c:pt>
                <c:pt idx="2">
                  <c:v>1.1182000000000001</c:v>
                </c:pt>
                <c:pt idx="3">
                  <c:v>1.1346000000000001</c:v>
                </c:pt>
                <c:pt idx="4">
                  <c:v>1.1859</c:v>
                </c:pt>
                <c:pt idx="5">
                  <c:v>1.2370000000000001</c:v>
                </c:pt>
                <c:pt idx="6">
                  <c:v>1.3045</c:v>
                </c:pt>
                <c:pt idx="7">
                  <c:v>1.4155</c:v>
                </c:pt>
                <c:pt idx="8">
                  <c:v>1.4406000000000001</c:v>
                </c:pt>
                <c:pt idx="9">
                  <c:v>1.6435</c:v>
                </c:pt>
                <c:pt idx="10">
                  <c:v>1.9896</c:v>
                </c:pt>
                <c:pt idx="11">
                  <c:v>2.052</c:v>
                </c:pt>
                <c:pt idx="12">
                  <c:v>2.0920999999999998</c:v>
                </c:pt>
                <c:pt idx="13">
                  <c:v>2.1541000000000001</c:v>
                </c:pt>
                <c:pt idx="14">
                  <c:v>2.2677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02-47AC-BE0A-FD0F89586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17357032"/>
        <c:axId val="617350760"/>
      </c:lineChart>
      <c:catAx>
        <c:axId val="61735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0760"/>
        <c:crosses val="autoZero"/>
        <c:auto val="1"/>
        <c:lblAlgn val="ctr"/>
        <c:lblOffset val="100"/>
        <c:noMultiLvlLbl val="0"/>
      </c:catAx>
      <c:valAx>
        <c:axId val="617350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70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20"/>
              <c:layout>
                <c:manualLayout>
                  <c:x val="-8.1053698074974676E-3"/>
                  <c:y val="-2.54237288135593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09E-4CFA-9A8A-4398CCB5BA61}"/>
                </c:ex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1.4859672986868319E-16"/>
                  <c:y val="5.08474576271186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09E-4CFA-9A8A-4398CCB5BA6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modelo_glm_infoautos_202103!$C$13:$C$26</c:f>
              <c:numCache>
                <c:formatCode>General</c:formatCode>
                <c:ptCount val="14"/>
                <c:pt idx="0">
                  <c:v>202002</c:v>
                </c:pt>
                <c:pt idx="1">
                  <c:v>202003</c:v>
                </c:pt>
                <c:pt idx="2">
                  <c:v>202004</c:v>
                </c:pt>
                <c:pt idx="3">
                  <c:v>202005</c:v>
                </c:pt>
                <c:pt idx="4">
                  <c:v>202006</c:v>
                </c:pt>
                <c:pt idx="5">
                  <c:v>202007</c:v>
                </c:pt>
                <c:pt idx="6">
                  <c:v>202008</c:v>
                </c:pt>
                <c:pt idx="7">
                  <c:v>202009</c:v>
                </c:pt>
                <c:pt idx="8">
                  <c:v>202010</c:v>
                </c:pt>
                <c:pt idx="9">
                  <c:v>202011</c:v>
                </c:pt>
                <c:pt idx="10">
                  <c:v>202012</c:v>
                </c:pt>
                <c:pt idx="11">
                  <c:v>202101</c:v>
                </c:pt>
                <c:pt idx="12">
                  <c:v>202102</c:v>
                </c:pt>
                <c:pt idx="13">
                  <c:v>202103</c:v>
                </c:pt>
              </c:numCache>
            </c:numRef>
          </c:cat>
          <c:val>
            <c:numRef>
              <c:f>modelo_glm_infoautos_202103!$F$13:$F$26</c:f>
              <c:numCache>
                <c:formatCode>0.0%</c:formatCode>
                <c:ptCount val="14"/>
                <c:pt idx="0">
                  <c:v>6.5499999999999892E-2</c:v>
                </c:pt>
                <c:pt idx="1">
                  <c:v>4.9460347254810078E-2</c:v>
                </c:pt>
                <c:pt idx="2">
                  <c:v>1.4666428188159442E-2</c:v>
                </c:pt>
                <c:pt idx="3">
                  <c:v>4.5214172395557917E-2</c:v>
                </c:pt>
                <c:pt idx="4">
                  <c:v>4.3089636562948064E-2</c:v>
                </c:pt>
                <c:pt idx="5">
                  <c:v>5.4567502021018566E-2</c:v>
                </c:pt>
                <c:pt idx="6">
                  <c:v>8.509007282483716E-2</c:v>
                </c:pt>
                <c:pt idx="7">
                  <c:v>1.7732250088308144E-2</c:v>
                </c:pt>
                <c:pt idx="8">
                  <c:v>0.14084409273913634</c:v>
                </c:pt>
                <c:pt idx="9">
                  <c:v>0.21058716154548218</c:v>
                </c:pt>
                <c:pt idx="10">
                  <c:v>3.1363088057901001E-2</c:v>
                </c:pt>
                <c:pt idx="11">
                  <c:v>1.954191033138386E-2</c:v>
                </c:pt>
                <c:pt idx="12">
                  <c:v>2.9635294679986712E-2</c:v>
                </c:pt>
                <c:pt idx="13">
                  <c:v>5.2736641752936242E-2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9E-4CFA-9A8A-4398CCB5B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17351936"/>
        <c:axId val="617357816"/>
      </c:lineChart>
      <c:catAx>
        <c:axId val="61735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7816"/>
        <c:crosses val="autoZero"/>
        <c:auto val="1"/>
        <c:lblAlgn val="ctr"/>
        <c:lblOffset val="100"/>
        <c:noMultiLvlLbl val="0"/>
      </c:catAx>
      <c:valAx>
        <c:axId val="61735781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19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Selection!$O$20</c:f>
              <c:strCache>
                <c:ptCount val="1"/>
                <c:pt idx="0">
                  <c:v>Frequency_1stCol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Selection!$O$21:$O$48</c:f>
              <c:numCache>
                <c:formatCode>0.00%</c:formatCode>
                <c:ptCount val="25"/>
                <c:pt idx="0">
                  <c:v>2.7339932751823517E-2</c:v>
                </c:pt>
                <c:pt idx="1">
                  <c:v>2.3355653328872947E-2</c:v>
                </c:pt>
                <c:pt idx="2">
                  <c:v>2.593841294083913E-2</c:v>
                </c:pt>
                <c:pt idx="3">
                  <c:v>2.6953746123486316E-2</c:v>
                </c:pt>
                <c:pt idx="4">
                  <c:v>2.8022809479463975E-2</c:v>
                </c:pt>
                <c:pt idx="5">
                  <c:v>3.0905056962535555E-2</c:v>
                </c:pt>
                <c:pt idx="6">
                  <c:v>3.4862603114435779E-2</c:v>
                </c:pt>
                <c:pt idx="7">
                  <c:v>2.7520313928472744E-2</c:v>
                </c:pt>
                <c:pt idx="8">
                  <c:v>3.0849593559374798E-2</c:v>
                </c:pt>
                <c:pt idx="9">
                  <c:v>3.1533325912926007E-2</c:v>
                </c:pt>
                <c:pt idx="10">
                  <c:v>3.5376668202505131E-2</c:v>
                </c:pt>
                <c:pt idx="11">
                  <c:v>3.2829004388537489E-2</c:v>
                </c:pt>
                <c:pt idx="12">
                  <c:v>2.9739670728682995E-2</c:v>
                </c:pt>
                <c:pt idx="13">
                  <c:v>2.6092524161699965E-2</c:v>
                </c:pt>
                <c:pt idx="14">
                  <c:v>2.3721240053738057E-2</c:v>
                </c:pt>
                <c:pt idx="15">
                  <c:v>1.9569195118888275E-2</c:v>
                </c:pt>
                <c:pt idx="16">
                  <c:v>5.9525136431361767E-3</c:v>
                </c:pt>
                <c:pt idx="17">
                  <c:v>9.7932084355555997E-3</c:v>
                </c:pt>
                <c:pt idx="18">
                  <c:v>1.1323483629799838E-2</c:v>
                </c:pt>
                <c:pt idx="19">
                  <c:v>1.3473881067665637E-2</c:v>
                </c:pt>
                <c:pt idx="20">
                  <c:v>1.817535811588206E-2</c:v>
                </c:pt>
                <c:pt idx="21">
                  <c:v>1.9936198608270374E-2</c:v>
                </c:pt>
                <c:pt idx="22">
                  <c:v>1.9075238856077099E-2</c:v>
                </c:pt>
                <c:pt idx="23">
                  <c:v>2.2884676835741743E-2</c:v>
                </c:pt>
                <c:pt idx="24">
                  <c:v>2.5906093271069453E-2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E-BF41-93E8-F237C4F9878C}"/>
            </c:ext>
          </c:extLst>
        </c:ser>
        <c:ser>
          <c:idx val="1"/>
          <c:order val="1"/>
          <c:tx>
            <c:strRef>
              <c:f>Selection!$AB$20</c:f>
              <c:strCache>
                <c:ptCount val="1"/>
                <c:pt idx="0">
                  <c:v>Frequency%_Ult</c:v>
                </c:pt>
              </c:strCache>
            </c:strRef>
          </c:tx>
          <c:spPr>
            <a:ln w="22225" cap="rnd">
              <a:solidFill>
                <a:srgbClr val="0083F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Selection!$AB$21:$AB$48</c:f>
              <c:numCache>
                <c:formatCode>0.00%</c:formatCode>
                <c:ptCount val="25"/>
                <c:pt idx="0">
                  <c:v>2.7339932751823517E-2</c:v>
                </c:pt>
                <c:pt idx="1">
                  <c:v>2.2382501106836573E-2</c:v>
                </c:pt>
                <c:pt idx="2">
                  <c:v>2.4573233312373915E-2</c:v>
                </c:pt>
                <c:pt idx="3">
                  <c:v>2.4362039765458785E-2</c:v>
                </c:pt>
                <c:pt idx="4">
                  <c:v>2.5931555040698006E-2</c:v>
                </c:pt>
                <c:pt idx="5">
                  <c:v>2.6784382700864147E-2</c:v>
                </c:pt>
                <c:pt idx="6">
                  <c:v>2.7083344568239368E-2</c:v>
                </c:pt>
                <c:pt idx="7">
                  <c:v>2.4743034541195679E-2</c:v>
                </c:pt>
                <c:pt idx="8">
                  <c:v>2.5852828405391555E-2</c:v>
                </c:pt>
                <c:pt idx="9">
                  <c:v>2.742839591242676E-2</c:v>
                </c:pt>
                <c:pt idx="10">
                  <c:v>3.155665238721115E-2</c:v>
                </c:pt>
                <c:pt idx="11">
                  <c:v>2.8818221046951458E-2</c:v>
                </c:pt>
                <c:pt idx="12">
                  <c:v>2.9977927699597871E-2</c:v>
                </c:pt>
                <c:pt idx="13">
                  <c:v>2.5124286957341403E-2</c:v>
                </c:pt>
                <c:pt idx="14">
                  <c:v>2.3203985252129803E-2</c:v>
                </c:pt>
                <c:pt idx="15">
                  <c:v>1.8262364031696801E-2</c:v>
                </c:pt>
                <c:pt idx="16">
                  <c:v>6.1731023282357743E-3</c:v>
                </c:pt>
                <c:pt idx="17">
                  <c:v>9.6886496182257489E-3</c:v>
                </c:pt>
                <c:pt idx="18">
                  <c:v>1.2105125416801909E-2</c:v>
                </c:pt>
                <c:pt idx="19">
                  <c:v>1.3816390742964632E-2</c:v>
                </c:pt>
                <c:pt idx="20">
                  <c:v>1.8793671006605086E-2</c:v>
                </c:pt>
                <c:pt idx="21">
                  <c:v>1.9254506279840107E-2</c:v>
                </c:pt>
                <c:pt idx="22">
                  <c:v>1.9306883116518025E-2</c:v>
                </c:pt>
                <c:pt idx="23">
                  <c:v>2.2667207891742491E-2</c:v>
                </c:pt>
                <c:pt idx="24">
                  <c:v>2.6071306018668181E-2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7E-BF41-93E8-F237C4F98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358992"/>
        <c:axId val="617351544"/>
      </c:lineChart>
      <c:catAx>
        <c:axId val="6173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1544"/>
        <c:crosses val="autoZero"/>
        <c:auto val="1"/>
        <c:lblAlgn val="ctr"/>
        <c:lblOffset val="100"/>
        <c:noMultiLvlLbl val="0"/>
      </c:catAx>
      <c:valAx>
        <c:axId val="61735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8992"/>
        <c:crosses val="autoZero"/>
        <c:crossBetween val="midCat"/>
        <c:majorUnit val="1.0000000000000002E-2"/>
        <c:minorUnit val="1.0000000000000002E-2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Selection!$AC$20</c:f>
              <c:strCache>
                <c:ptCount val="1"/>
                <c:pt idx="0">
                  <c:v>Severity_Ult</c:v>
                </c:pt>
              </c:strCache>
            </c:strRef>
          </c:tx>
          <c:spPr>
            <a:ln w="22225" cap="rnd">
              <a:solidFill>
                <a:srgbClr val="0083F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Selection!$AC$21:$AC$48</c:f>
              <c:numCache>
                <c:formatCode>#,##0</c:formatCode>
                <c:ptCount val="25"/>
                <c:pt idx="0">
                  <c:v>25954.427894736844</c:v>
                </c:pt>
                <c:pt idx="1">
                  <c:v>58842.396521739123</c:v>
                </c:pt>
                <c:pt idx="2">
                  <c:v>32921.524722222217</c:v>
                </c:pt>
                <c:pt idx="3">
                  <c:v>41443.663829787227</c:v>
                </c:pt>
                <c:pt idx="4">
                  <c:v>36366.838709677417</c:v>
                </c:pt>
                <c:pt idx="5">
                  <c:v>37870.969979344882</c:v>
                </c:pt>
                <c:pt idx="6">
                  <c:v>42646.611472379016</c:v>
                </c:pt>
                <c:pt idx="7">
                  <c:v>50360.913879837652</c:v>
                </c:pt>
                <c:pt idx="8">
                  <c:v>37590.35966987077</c:v>
                </c:pt>
                <c:pt idx="9">
                  <c:v>43914.570728363535</c:v>
                </c:pt>
                <c:pt idx="10">
                  <c:v>50206.517140168929</c:v>
                </c:pt>
                <c:pt idx="11">
                  <c:v>45242.879315744249</c:v>
                </c:pt>
                <c:pt idx="12">
                  <c:v>47811.402020125242</c:v>
                </c:pt>
                <c:pt idx="13">
                  <c:v>46202.409857358834</c:v>
                </c:pt>
                <c:pt idx="14">
                  <c:v>44501.226207562271</c:v>
                </c:pt>
                <c:pt idx="15">
                  <c:v>64498.882590004127</c:v>
                </c:pt>
                <c:pt idx="16">
                  <c:v>60525.103202410195</c:v>
                </c:pt>
                <c:pt idx="17">
                  <c:v>63017.918201100059</c:v>
                </c:pt>
                <c:pt idx="18">
                  <c:v>68020.43460895351</c:v>
                </c:pt>
                <c:pt idx="19">
                  <c:v>74907.648720096156</c:v>
                </c:pt>
                <c:pt idx="20">
                  <c:v>75587.396420849647</c:v>
                </c:pt>
                <c:pt idx="21">
                  <c:v>78607.149770837917</c:v>
                </c:pt>
                <c:pt idx="22">
                  <c:v>92490.972024500748</c:v>
                </c:pt>
                <c:pt idx="23">
                  <c:v>77135.166558606026</c:v>
                </c:pt>
                <c:pt idx="24">
                  <c:v>84823.671291229766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B1-D847-A12B-E1E60A10C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359384"/>
        <c:axId val="617352720"/>
      </c:lineChart>
      <c:lineChart>
        <c:grouping val="standard"/>
        <c:varyColors val="0"/>
        <c:ser>
          <c:idx val="0"/>
          <c:order val="0"/>
          <c:tx>
            <c:strRef>
              <c:f>Selection!$P$20</c:f>
              <c:strCache>
                <c:ptCount val="1"/>
                <c:pt idx="0">
                  <c:v>Severity_1stCol</c:v>
                </c:pt>
              </c:strCache>
            </c:strRef>
          </c:tx>
          <c:spPr>
            <a:ln w="22225" cap="rnd">
              <a:solidFill>
                <a:srgbClr val="E94F7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Selection!$P$21:$P$48</c:f>
              <c:numCache>
                <c:formatCode>#,##0</c:formatCode>
                <c:ptCount val="25"/>
                <c:pt idx="0">
                  <c:v>19834.87263157895</c:v>
                </c:pt>
                <c:pt idx="1">
                  <c:v>20901.04416666667</c:v>
                </c:pt>
                <c:pt idx="2">
                  <c:v>17932.115000000002</c:v>
                </c:pt>
                <c:pt idx="3">
                  <c:v>20883.289423076923</c:v>
                </c:pt>
                <c:pt idx="4">
                  <c:v>14232</c:v>
                </c:pt>
                <c:pt idx="5">
                  <c:v>14073.350777777776</c:v>
                </c:pt>
                <c:pt idx="6">
                  <c:v>12277.860578512396</c:v>
                </c:pt>
                <c:pt idx="7">
                  <c:v>20562.667431192651</c:v>
                </c:pt>
                <c:pt idx="8">
                  <c:v>13999.25964788732</c:v>
                </c:pt>
                <c:pt idx="9">
                  <c:v>14134.193727810652</c:v>
                </c:pt>
                <c:pt idx="10">
                  <c:v>16287.395446009385</c:v>
                </c:pt>
                <c:pt idx="11">
                  <c:v>16110.61515837104</c:v>
                </c:pt>
                <c:pt idx="12">
                  <c:v>14946.531963470316</c:v>
                </c:pt>
                <c:pt idx="13">
                  <c:v>17210.995170731701</c:v>
                </c:pt>
                <c:pt idx="14">
                  <c:v>16418.638877551013</c:v>
                </c:pt>
                <c:pt idx="15">
                  <c:v>18561.931011904759</c:v>
                </c:pt>
                <c:pt idx="16">
                  <c:v>12673.326862745096</c:v>
                </c:pt>
                <c:pt idx="17">
                  <c:v>35504.785243902443</c:v>
                </c:pt>
                <c:pt idx="18">
                  <c:v>26983.424583333323</c:v>
                </c:pt>
                <c:pt idx="19">
                  <c:v>38525.870608695652</c:v>
                </c:pt>
                <c:pt idx="20">
                  <c:v>43357.967612903216</c:v>
                </c:pt>
                <c:pt idx="21">
                  <c:v>42771.336745562134</c:v>
                </c:pt>
                <c:pt idx="22">
                  <c:v>48253.890869565221</c:v>
                </c:pt>
                <c:pt idx="23">
                  <c:v>42116.538341968917</c:v>
                </c:pt>
                <c:pt idx="24">
                  <c:v>44081.083715596331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B1-D847-A12B-E1E60A10C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57184"/>
        <c:axId val="565352088"/>
      </c:lineChart>
      <c:catAx>
        <c:axId val="61735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2720"/>
        <c:crosses val="autoZero"/>
        <c:auto val="1"/>
        <c:lblAlgn val="ctr"/>
        <c:lblOffset val="100"/>
        <c:noMultiLvlLbl val="0"/>
      </c:catAx>
      <c:valAx>
        <c:axId val="61735272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7359384"/>
        <c:crosses val="autoZero"/>
        <c:crossBetween val="midCat"/>
      </c:valAx>
      <c:valAx>
        <c:axId val="565352088"/>
        <c:scaling>
          <c:orientation val="minMax"/>
          <c:max val="5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57184"/>
        <c:crosses val="max"/>
        <c:crossBetween val="between"/>
      </c:valAx>
      <c:catAx>
        <c:axId val="565357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5352088"/>
        <c:crosses val="autoZero"/>
        <c:auto val="1"/>
        <c:lblAlgn val="ctr"/>
        <c:lblOffset val="100"/>
        <c:noMultiLvlLbl val="0"/>
      </c:catAx>
      <c:spPr>
        <a:solidFill>
          <a:schemeClr val="tx1">
            <a:lumMod val="85000"/>
            <a:lumOff val="15000"/>
          </a:schemeClr>
        </a:solidFill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Selection!$D$19</c:f>
              <c:strCache>
                <c:ptCount val="1"/>
                <c:pt idx="0">
                  <c:v>Average GEP</c:v>
                </c:pt>
              </c:strCache>
            </c:strRef>
          </c:tx>
          <c:spPr>
            <a:ln w="25400" cap="rnd">
              <a:solidFill>
                <a:srgbClr val="B2CAE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Selection!$D$21:$D$48</c:f>
              <c:numCache>
                <c:formatCode>"$"\ #,##0_);[Red]\("$"\ #,##0\)</c:formatCode>
                <c:ptCount val="25"/>
                <c:pt idx="0">
                  <c:v>881.83363058075656</c:v>
                </c:pt>
                <c:pt idx="1">
                  <c:v>924.34339281077189</c:v>
                </c:pt>
                <c:pt idx="2">
                  <c:v>967.4599087493732</c:v>
                </c:pt>
                <c:pt idx="3">
                  <c:v>991.63021182870284</c:v>
                </c:pt>
                <c:pt idx="4">
                  <c:v>1027.8194475328205</c:v>
                </c:pt>
                <c:pt idx="5">
                  <c:v>1068.1286837261187</c:v>
                </c:pt>
                <c:pt idx="6">
                  <c:v>1097.295448538983</c:v>
                </c:pt>
                <c:pt idx="7">
                  <c:v>1134.3108942541119</c:v>
                </c:pt>
                <c:pt idx="8">
                  <c:v>1175.836803399354</c:v>
                </c:pt>
                <c:pt idx="9">
                  <c:v>1223.766349795085</c:v>
                </c:pt>
                <c:pt idx="10">
                  <c:v>1298.6427790572138</c:v>
                </c:pt>
                <c:pt idx="11">
                  <c:v>1389.7529270338457</c:v>
                </c:pt>
                <c:pt idx="12">
                  <c:v>1464.4228904957151</c:v>
                </c:pt>
                <c:pt idx="13">
                  <c:v>1512.9342608118502</c:v>
                </c:pt>
                <c:pt idx="14">
                  <c:v>1578.3018880635761</c:v>
                </c:pt>
                <c:pt idx="15">
                  <c:v>1651.5282568752264</c:v>
                </c:pt>
                <c:pt idx="16">
                  <c:v>1713.3436471004359</c:v>
                </c:pt>
                <c:pt idx="17">
                  <c:v>1773.5980224575164</c:v>
                </c:pt>
                <c:pt idx="18">
                  <c:v>1819.7901161523494</c:v>
                </c:pt>
                <c:pt idx="19">
                  <c:v>1915.0439393413894</c:v>
                </c:pt>
                <c:pt idx="20">
                  <c:v>2066.7424419625991</c:v>
                </c:pt>
                <c:pt idx="21">
                  <c:v>2227.5636488783357</c:v>
                </c:pt>
                <c:pt idx="22">
                  <c:v>2347.6000911916794</c:v>
                </c:pt>
                <c:pt idx="23">
                  <c:v>2463.0375714296024</c:v>
                </c:pt>
                <c:pt idx="24">
                  <c:v>2585.6208985091375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F5-174B-9E8B-07B2FA4FFC82}"/>
            </c:ext>
          </c:extLst>
        </c:ser>
        <c:ser>
          <c:idx val="1"/>
          <c:order val="1"/>
          <c:tx>
            <c:strRef>
              <c:f>Selection!$AD$20</c:f>
              <c:strCache>
                <c:ptCount val="1"/>
                <c:pt idx="0">
                  <c:v>BC</c:v>
                </c:pt>
              </c:strCache>
            </c:strRef>
          </c:tx>
          <c:spPr>
            <a:ln w="25400" cap="rnd">
              <a:solidFill>
                <a:srgbClr val="E94F7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Selection!$AD$21:$AD$48</c:f>
              <c:numCache>
                <c:formatCode>"$"\ #,##0_);[Red]\("$"\ #,##0\)</c:formatCode>
                <c:ptCount val="25"/>
                <c:pt idx="0">
                  <c:v>709.59231325415772</c:v>
                </c:pt>
                <c:pt idx="1">
                  <c:v>1317.0400052767427</c:v>
                </c:pt>
                <c:pt idx="2">
                  <c:v>808.98830799825237</c:v>
                </c:pt>
                <c:pt idx="3">
                  <c:v>1009.6521862475823</c:v>
                </c:pt>
                <c:pt idx="4">
                  <c:v>943.04867965618689</c:v>
                </c:pt>
                <c:pt idx="5">
                  <c:v>1014.3505531797105</c:v>
                </c:pt>
                <c:pt idx="6">
                  <c:v>1155.0128731742709</c:v>
                </c:pt>
                <c:pt idx="7">
                  <c:v>1246.0818316550037</c:v>
                </c:pt>
                <c:pt idx="8">
                  <c:v>971.81711824212016</c:v>
                </c:pt>
                <c:pt idx="9">
                  <c:v>1204.5062322618221</c:v>
                </c:pt>
                <c:pt idx="10">
                  <c:v>1584.3496089648693</c:v>
                </c:pt>
                <c:pt idx="11">
                  <c:v>1303.8192969216657</c:v>
                </c:pt>
                <c:pt idx="12">
                  <c:v>1433.286752975722</c:v>
                </c:pt>
                <c:pt idx="13">
                  <c:v>1160.8026033769825</c:v>
                </c:pt>
                <c:pt idx="14">
                  <c:v>1032.6057966219671</c:v>
                </c:pt>
                <c:pt idx="15">
                  <c:v>1177.9020734963262</c:v>
                </c:pt>
                <c:pt idx="16">
                  <c:v>373.62765549550886</c:v>
                </c:pt>
                <c:pt idx="17">
                  <c:v>610.55852912046953</c:v>
                </c:pt>
                <c:pt idx="18">
                  <c:v>823.39589184675526</c:v>
                </c:pt>
                <c:pt idx="19">
                  <c:v>1034.9533443535829</c:v>
                </c:pt>
                <c:pt idx="20">
                  <c:v>1420.564660579287</c:v>
                </c:pt>
                <c:pt idx="21">
                  <c:v>1513.5418589029305</c:v>
                </c:pt>
                <c:pt idx="22">
                  <c:v>1785.7123862101744</c:v>
                </c:pt>
                <c:pt idx="23">
                  <c:v>1748.438856148106</c:v>
                </c:pt>
                <c:pt idx="24">
                  <c:v>2211.4638918605701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F5-174B-9E8B-07B2FA4FF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55616"/>
        <c:axId val="565354440"/>
      </c:lineChart>
      <c:catAx>
        <c:axId val="5653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54440"/>
        <c:crosses val="autoZero"/>
        <c:auto val="1"/>
        <c:lblAlgn val="ctr"/>
        <c:lblOffset val="100"/>
        <c:noMultiLvlLbl val="0"/>
      </c:catAx>
      <c:valAx>
        <c:axId val="56535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\ #,##0_);[Red]\(&quot;$&quot;\ 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Selection!$AE$19:$AE$20</c:f>
              <c:strCache>
                <c:ptCount val="2"/>
                <c:pt idx="0">
                  <c:v>Actual</c:v>
                </c:pt>
                <c:pt idx="1">
                  <c:v>LR%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Selection!$AE$21:$AE$48</c:f>
              <c:numCache>
                <c:formatCode>0.0%</c:formatCode>
                <c:ptCount val="25"/>
                <c:pt idx="0">
                  <c:v>0.80467821666864248</c:v>
                </c:pt>
                <c:pt idx="1">
                  <c:v>1.4248384480488865</c:v>
                </c:pt>
                <c:pt idx="2">
                  <c:v>0.83619827620973397</c:v>
                </c:pt>
                <c:pt idx="3">
                  <c:v>1.0181740876829928</c:v>
                </c:pt>
                <c:pt idx="4">
                  <c:v>0.91752367784038569</c:v>
                </c:pt>
                <c:pt idx="5">
                  <c:v>0.94965201162952995</c:v>
                </c:pt>
                <c:pt idx="6">
                  <c:v>1.0525997120576205</c:v>
                </c:pt>
                <c:pt idx="7">
                  <c:v>1.0985364223927243</c:v>
                </c:pt>
                <c:pt idx="8">
                  <c:v>0.82648979469990125</c:v>
                </c:pt>
                <c:pt idx="9">
                  <c:v>0.98426160554546405</c:v>
                </c:pt>
                <c:pt idx="10">
                  <c:v>1.2200041724446136</c:v>
                </c:pt>
                <c:pt idx="11">
                  <c:v>0.93816625355444416</c:v>
                </c:pt>
                <c:pt idx="12">
                  <c:v>0.97873828815291641</c:v>
                </c:pt>
                <c:pt idx="13">
                  <c:v>0.76725250623519392</c:v>
                </c:pt>
                <c:pt idx="14">
                  <c:v>0.65425113182172945</c:v>
                </c:pt>
                <c:pt idx="15">
                  <c:v>0.71321944907256729</c:v>
                </c:pt>
                <c:pt idx="16">
                  <c:v>0.21806930333433971</c:v>
                </c:pt>
                <c:pt idx="17">
                  <c:v>0.34424853962933105</c:v>
                </c:pt>
                <c:pt idx="18">
                  <c:v>0.4524675041029963</c:v>
                </c:pt>
                <c:pt idx="19">
                  <c:v>0.54043321048263682</c:v>
                </c:pt>
                <c:pt idx="20">
                  <c:v>0.6873447952374292</c:v>
                </c:pt>
                <c:pt idx="21">
                  <c:v>0.67946065633862229</c:v>
                </c:pt>
                <c:pt idx="22">
                  <c:v>0.76065442019288654</c:v>
                </c:pt>
                <c:pt idx="23">
                  <c:v>0.70987096438535957</c:v>
                </c:pt>
                <c:pt idx="24">
                  <c:v>0.85529316890024154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77-2246-92E9-9F1B1DDF377A}"/>
            </c:ext>
          </c:extLst>
        </c:ser>
        <c:ser>
          <c:idx val="0"/>
          <c:order val="1"/>
          <c:tx>
            <c:strRef>
              <c:f>Selection!$AF$19:$AF$20</c:f>
              <c:strCache>
                <c:ptCount val="2"/>
                <c:pt idx="0">
                  <c:v>Previous</c:v>
                </c:pt>
                <c:pt idx="1">
                  <c:v>LR%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Selection!$A$21:$A$48</c:f>
              <c:strCache>
                <c:ptCount val="25"/>
                <c:pt idx="0">
                  <c:v>dic. 2018</c:v>
                </c:pt>
                <c:pt idx="1">
                  <c:v>ene. 2019</c:v>
                </c:pt>
                <c:pt idx="2">
                  <c:v>feb. 2019</c:v>
                </c:pt>
                <c:pt idx="3">
                  <c:v>mar. 2019</c:v>
                </c:pt>
                <c:pt idx="4">
                  <c:v>abr. 2019</c:v>
                </c:pt>
                <c:pt idx="5">
                  <c:v>may. 2019</c:v>
                </c:pt>
                <c:pt idx="6">
                  <c:v>jun. 2019</c:v>
                </c:pt>
                <c:pt idx="7">
                  <c:v>jul. 2019</c:v>
                </c:pt>
                <c:pt idx="8">
                  <c:v>ago. 2019</c:v>
                </c:pt>
                <c:pt idx="9">
                  <c:v>sep. 2019</c:v>
                </c:pt>
                <c:pt idx="10">
                  <c:v>oct. 2019</c:v>
                </c:pt>
                <c:pt idx="11">
                  <c:v>nov. 2019</c:v>
                </c:pt>
                <c:pt idx="12">
                  <c:v>dic. 2019</c:v>
                </c:pt>
                <c:pt idx="13">
                  <c:v>ene. 2020</c:v>
                </c:pt>
                <c:pt idx="14">
                  <c:v>feb. 2020</c:v>
                </c:pt>
                <c:pt idx="15">
                  <c:v>mar. 2020</c:v>
                </c:pt>
                <c:pt idx="16">
                  <c:v>abr. 2020</c:v>
                </c:pt>
                <c:pt idx="17">
                  <c:v>may. 2020</c:v>
                </c:pt>
                <c:pt idx="18">
                  <c:v>jun. 2020</c:v>
                </c:pt>
                <c:pt idx="19">
                  <c:v>jul. 2020</c:v>
                </c:pt>
                <c:pt idx="20">
                  <c:v>ago. 2020</c:v>
                </c:pt>
                <c:pt idx="21">
                  <c:v>sep. 2020</c:v>
                </c:pt>
                <c:pt idx="22">
                  <c:v>oct. 2020</c:v>
                </c:pt>
                <c:pt idx="23">
                  <c:v>nov. 2020</c:v>
                </c:pt>
                <c:pt idx="24">
                  <c:v>dic. 2020</c:v>
                </c:pt>
              </c:strCache>
            </c:strRef>
          </c:cat>
          <c:val>
            <c:numRef>
              <c:f>Selection!$AF$21:$AF$45</c:f>
              <c:numCache>
                <c:formatCode>0.0%</c:formatCode>
                <c:ptCount val="22"/>
                <c:pt idx="0">
                  <c:v>0.8046782166686427</c:v>
                </c:pt>
                <c:pt idx="1">
                  <c:v>1.4248384480488867</c:v>
                </c:pt>
                <c:pt idx="2">
                  <c:v>0.83619827620973397</c:v>
                </c:pt>
                <c:pt idx="3">
                  <c:v>1.0185302116081252</c:v>
                </c:pt>
                <c:pt idx="4">
                  <c:v>0.86742332556521462</c:v>
                </c:pt>
                <c:pt idx="5">
                  <c:v>0.9495205781357583</c:v>
                </c:pt>
                <c:pt idx="6">
                  <c:v>0.95724028372577663</c:v>
                </c:pt>
                <c:pt idx="7">
                  <c:v>1.130440519592639</c:v>
                </c:pt>
                <c:pt idx="8">
                  <c:v>0.82220163857233608</c:v>
                </c:pt>
                <c:pt idx="9">
                  <c:v>1.1164050066716191</c:v>
                </c:pt>
                <c:pt idx="10">
                  <c:v>1.3776267041655585</c:v>
                </c:pt>
                <c:pt idx="11">
                  <c:v>1.1500733206772866</c:v>
                </c:pt>
                <c:pt idx="12">
                  <c:v>1.0081735199269501</c:v>
                </c:pt>
                <c:pt idx="13">
                  <c:v>0.79696294280566293</c:v>
                </c:pt>
                <c:pt idx="14">
                  <c:v>0.6393007292000592</c:v>
                </c:pt>
                <c:pt idx="15">
                  <c:v>0.72809295618945158</c:v>
                </c:pt>
                <c:pt idx="16">
                  <c:v>0.21776004737031032</c:v>
                </c:pt>
                <c:pt idx="17">
                  <c:v>0.34504614900120978</c:v>
                </c:pt>
                <c:pt idx="18">
                  <c:v>0.45781592370965246</c:v>
                </c:pt>
                <c:pt idx="19">
                  <c:v>0.61604993989890811</c:v>
                </c:pt>
                <c:pt idx="20">
                  <c:v>0.6783679490206922</c:v>
                </c:pt>
                <c:pt idx="21">
                  <c:v>0.69786810413037592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77-2246-92E9-9F1B1DDF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53656"/>
        <c:axId val="565360712"/>
      </c:lineChart>
      <c:catAx>
        <c:axId val="56535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60712"/>
        <c:crosses val="autoZero"/>
        <c:auto val="1"/>
        <c:lblAlgn val="ctr"/>
        <c:lblOffset val="100"/>
        <c:noMultiLvlLbl val="0"/>
      </c:catAx>
      <c:valAx>
        <c:axId val="56536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5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Severidad</a:t>
            </a:r>
            <a:r>
              <a:rPr lang="es-AR" baseline="0"/>
              <a:t> Ultimate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5.7428040244969378E-2"/>
                  <c:y val="-0.11087634878973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val>
            <c:numRef>
              <c:f>Selection!#REF!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4F-4A4E-A4C2-D78CAB2C6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52480"/>
        <c:axId val="565361104"/>
      </c:lineChart>
      <c:catAx>
        <c:axId val="56535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61104"/>
        <c:crosses val="autoZero"/>
        <c:auto val="1"/>
        <c:lblAlgn val="ctr"/>
        <c:lblOffset val="100"/>
        <c:noMultiLvlLbl val="0"/>
      </c:catAx>
      <c:valAx>
        <c:axId val="56536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535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31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236220</xdr:colOff>
      <xdr:row>1</xdr:row>
      <xdr:rowOff>53340</xdr:rowOff>
    </xdr:from>
    <xdr:to>
      <xdr:col>25</xdr:col>
      <xdr:colOff>53340</xdr:colOff>
      <xdr:row>16</xdr:row>
      <xdr:rowOff>53340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350520</xdr:colOff>
      <xdr:row>18</xdr:row>
      <xdr:rowOff>53340</xdr:rowOff>
    </xdr:from>
    <xdr:to>
      <xdr:col>25</xdr:col>
      <xdr:colOff>167640</xdr:colOff>
      <xdr:row>33</xdr:row>
      <xdr:rowOff>53340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381000</xdr:colOff>
      <xdr:row>33</xdr:row>
      <xdr:rowOff>144780</xdr:rowOff>
    </xdr:from>
    <xdr:to>
      <xdr:col>25</xdr:col>
      <xdr:colOff>198120</xdr:colOff>
      <xdr:row>48</xdr:row>
      <xdr:rowOff>144780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777240</xdr:colOff>
      <xdr:row>0</xdr:row>
      <xdr:rowOff>169545</xdr:rowOff>
    </xdr:from>
    <xdr:to>
      <xdr:col>31</xdr:col>
      <xdr:colOff>594360</xdr:colOff>
      <xdr:row>15</xdr:row>
      <xdr:rowOff>160020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741680</xdr:colOff>
      <xdr:row>1</xdr:row>
      <xdr:rowOff>22860</xdr:rowOff>
    </xdr:from>
    <xdr:to>
      <xdr:col>38</xdr:col>
      <xdr:colOff>581660</xdr:colOff>
      <xdr:row>16</xdr:row>
      <xdr:rowOff>22860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58420</xdr:colOff>
      <xdr:row>34</xdr:row>
      <xdr:rowOff>48260</xdr:rowOff>
    </xdr:from>
    <xdr:to>
      <xdr:col>38</xdr:col>
      <xdr:colOff>685800</xdr:colOff>
      <xdr:row>49</xdr:row>
      <xdr:rowOff>48260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12700</xdr:colOff>
      <xdr:row>17</xdr:row>
      <xdr:rowOff>88900</xdr:rowOff>
    </xdr:from>
    <xdr:to>
      <xdr:col>38</xdr:col>
      <xdr:colOff>637540</xdr:colOff>
      <xdr:row>32</xdr:row>
      <xdr:rowOff>88900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0</xdr:colOff>
      <xdr:row>50</xdr:row>
      <xdr:rowOff>0</xdr:rowOff>
    </xdr:from>
    <xdr:to>
      <xdr:col>38</xdr:col>
      <xdr:colOff>619125</xdr:colOff>
      <xdr:row>65</xdr:row>
      <xdr:rowOff>28575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784860</xdr:colOff>
      <xdr:row>18</xdr:row>
      <xdr:rowOff>45720</xdr:rowOff>
    </xdr:from>
    <xdr:to>
      <xdr:col>30</xdr:col>
      <xdr:colOff>320040</xdr:colOff>
      <xdr:row>33</xdr:row>
      <xdr:rowOff>45720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35</xdr:row>
      <xdr:rowOff>0</xdr:rowOff>
    </xdr:from>
    <xdr:to>
      <xdr:col>27</xdr:col>
      <xdr:colOff>609600</xdr:colOff>
      <xdr:row>50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784860</xdr:colOff>
      <xdr:row>18</xdr:row>
      <xdr:rowOff>45720</xdr:rowOff>
    </xdr:from>
    <xdr:to>
      <xdr:col>30</xdr:col>
      <xdr:colOff>320040</xdr:colOff>
      <xdr:row>33</xdr:row>
      <xdr:rowOff>45720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35</xdr:row>
      <xdr:rowOff>0</xdr:rowOff>
    </xdr:from>
    <xdr:to>
      <xdr:col>27</xdr:col>
      <xdr:colOff>609600</xdr:colOff>
      <xdr:row>50</xdr:row>
      <xdr:rowOff>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271781</xdr:colOff>
      <xdr:row>1</xdr:row>
      <xdr:rowOff>59266</xdr:rowOff>
    </xdr:from>
    <xdr:to>
      <xdr:col>45</xdr:col>
      <xdr:colOff>88901</xdr:colOff>
      <xdr:row>16</xdr:row>
      <xdr:rowOff>59266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262467</xdr:colOff>
      <xdr:row>17</xdr:row>
      <xdr:rowOff>67735</xdr:rowOff>
    </xdr:from>
    <xdr:to>
      <xdr:col>39</xdr:col>
      <xdr:colOff>76201</xdr:colOff>
      <xdr:row>32</xdr:row>
      <xdr:rowOff>67735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203201</xdr:colOff>
      <xdr:row>1</xdr:row>
      <xdr:rowOff>126999</xdr:rowOff>
    </xdr:from>
    <xdr:to>
      <xdr:col>39</xdr:col>
      <xdr:colOff>1</xdr:colOff>
      <xdr:row>16</xdr:row>
      <xdr:rowOff>76199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46</xdr:row>
      <xdr:rowOff>34290</xdr:rowOff>
    </xdr:from>
    <xdr:to>
      <xdr:col>16</xdr:col>
      <xdr:colOff>781050</xdr:colOff>
      <xdr:row>61</xdr:row>
      <xdr:rowOff>34290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78</xdr:row>
      <xdr:rowOff>51435</xdr:rowOff>
    </xdr:from>
    <xdr:to>
      <xdr:col>15</xdr:col>
      <xdr:colOff>179070</xdr:colOff>
      <xdr:row>93</xdr:row>
      <xdr:rowOff>51435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61</xdr:row>
      <xdr:rowOff>123825</xdr:rowOff>
    </xdr:from>
    <xdr:to>
      <xdr:col>16</xdr:col>
      <xdr:colOff>695325</xdr:colOff>
      <xdr:row>77</xdr:row>
      <xdr:rowOff>19050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400049</xdr:colOff>
      <xdr:row>29</xdr:row>
      <xdr:rowOff>76200</xdr:rowOff>
    </xdr:from>
    <xdr:to>
      <xdr:col>16</xdr:col>
      <xdr:colOff>723899</xdr:colOff>
      <xdr:row>44</xdr:row>
      <xdr:rowOff>104775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66675</xdr:colOff>
      <xdr:row>45</xdr:row>
      <xdr:rowOff>171450</xdr:rowOff>
    </xdr:from>
    <xdr:to>
      <xdr:col>33</xdr:col>
      <xdr:colOff>66675</xdr:colOff>
      <xdr:row>61</xdr:row>
      <xdr:rowOff>19050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342899</xdr:colOff>
      <xdr:row>29</xdr:row>
      <xdr:rowOff>66675</xdr:rowOff>
    </xdr:from>
    <xdr:to>
      <xdr:col>24</xdr:col>
      <xdr:colOff>438149</xdr:colOff>
      <xdr:row>44</xdr:row>
      <xdr:rowOff>95250</xdr:rowOff>
    </xdr:to>
    <xdr:graphicFrame macro="">
      <xdr:nvGraphicFramePr>
        <xdr:cNvPr id="17" name="Grá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352425</xdr:colOff>
      <xdr:row>46</xdr:row>
      <xdr:rowOff>28575</xdr:rowOff>
    </xdr:from>
    <xdr:to>
      <xdr:col>24</xdr:col>
      <xdr:colOff>447676</xdr:colOff>
      <xdr:row>61</xdr:row>
      <xdr:rowOff>28575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28575</xdr:colOff>
      <xdr:row>53</xdr:row>
      <xdr:rowOff>53963</xdr:rowOff>
    </xdr:from>
    <xdr:to>
      <xdr:col>24</xdr:col>
      <xdr:colOff>393991</xdr:colOff>
      <xdr:row>53</xdr:row>
      <xdr:rowOff>92105</xdr:rowOff>
    </xdr:to>
    <xdr:cxnSp macro="">
      <xdr:nvCxnSpPr>
        <xdr:cNvPr id="19" name="Conector recto 18"/>
        <xdr:cNvCxnSpPr/>
      </xdr:nvCxnSpPr>
      <xdr:spPr>
        <a:xfrm flipV="1">
          <a:off x="12325350" y="9645638"/>
          <a:ext cx="5108866" cy="38142"/>
        </a:xfrm>
        <a:prstGeom prst="line">
          <a:avLst/>
        </a:prstGeom>
        <a:ln w="38100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</xdr:colOff>
      <xdr:row>56</xdr:row>
      <xdr:rowOff>120638</xdr:rowOff>
    </xdr:from>
    <xdr:to>
      <xdr:col>24</xdr:col>
      <xdr:colOff>384466</xdr:colOff>
      <xdr:row>56</xdr:row>
      <xdr:rowOff>158780</xdr:rowOff>
    </xdr:to>
    <xdr:cxnSp macro="">
      <xdr:nvCxnSpPr>
        <xdr:cNvPr id="20" name="Conector recto 19"/>
        <xdr:cNvCxnSpPr/>
      </xdr:nvCxnSpPr>
      <xdr:spPr>
        <a:xfrm flipV="1">
          <a:off x="12315825" y="10255238"/>
          <a:ext cx="5108866" cy="38142"/>
        </a:xfrm>
        <a:prstGeom prst="line">
          <a:avLst/>
        </a:prstGeom>
        <a:ln w="38100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514350</xdr:colOff>
      <xdr:row>53</xdr:row>
      <xdr:rowOff>38100</xdr:rowOff>
    </xdr:from>
    <xdr:to>
      <xdr:col>32</xdr:col>
      <xdr:colOff>676275</xdr:colOff>
      <xdr:row>53</xdr:row>
      <xdr:rowOff>54005</xdr:rowOff>
    </xdr:to>
    <xdr:cxnSp macro="">
      <xdr:nvCxnSpPr>
        <xdr:cNvPr id="25" name="Conector recto 24"/>
        <xdr:cNvCxnSpPr/>
      </xdr:nvCxnSpPr>
      <xdr:spPr>
        <a:xfrm flipV="1">
          <a:off x="18345150" y="9267825"/>
          <a:ext cx="5695950" cy="15905"/>
        </a:xfrm>
        <a:prstGeom prst="line">
          <a:avLst/>
        </a:prstGeom>
        <a:ln w="38100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514350</xdr:colOff>
      <xdr:row>55</xdr:row>
      <xdr:rowOff>104775</xdr:rowOff>
    </xdr:from>
    <xdr:to>
      <xdr:col>32</xdr:col>
      <xdr:colOff>676275</xdr:colOff>
      <xdr:row>55</xdr:row>
      <xdr:rowOff>120680</xdr:rowOff>
    </xdr:to>
    <xdr:cxnSp macro="">
      <xdr:nvCxnSpPr>
        <xdr:cNvPr id="27" name="Conector recto 26"/>
        <xdr:cNvCxnSpPr/>
      </xdr:nvCxnSpPr>
      <xdr:spPr>
        <a:xfrm flipV="1">
          <a:off x="18345150" y="9696450"/>
          <a:ext cx="5695950" cy="15905"/>
        </a:xfrm>
        <a:prstGeom prst="line">
          <a:avLst/>
        </a:prstGeom>
        <a:ln w="38100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29</xdr:row>
      <xdr:rowOff>47625</xdr:rowOff>
    </xdr:from>
    <xdr:to>
      <xdr:col>32</xdr:col>
      <xdr:colOff>742950</xdr:colOff>
      <xdr:row>44</xdr:row>
      <xdr:rowOff>104775</xdr:rowOff>
    </xdr:to>
    <xdr:graphicFrame macro="">
      <xdr:nvGraphicFramePr>
        <xdr:cNvPr id="28" name="Gráfico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304799</xdr:colOff>
      <xdr:row>29</xdr:row>
      <xdr:rowOff>38099</xdr:rowOff>
    </xdr:from>
    <xdr:to>
      <xdr:col>39</xdr:col>
      <xdr:colOff>561974</xdr:colOff>
      <xdr:row>44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1095375</xdr:colOff>
      <xdr:row>26</xdr:row>
      <xdr:rowOff>47624</xdr:rowOff>
    </xdr:from>
    <xdr:to>
      <xdr:col>45</xdr:col>
      <xdr:colOff>209550</xdr:colOff>
      <xdr:row>44</xdr:row>
      <xdr:rowOff>171449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466726</xdr:colOff>
      <xdr:row>26</xdr:row>
      <xdr:rowOff>9525</xdr:rowOff>
    </xdr:from>
    <xdr:to>
      <xdr:col>51</xdr:col>
      <xdr:colOff>619126</xdr:colOff>
      <xdr:row>43</xdr:row>
      <xdr:rowOff>38100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104775</xdr:colOff>
      <xdr:row>32</xdr:row>
      <xdr:rowOff>133350</xdr:rowOff>
    </xdr:from>
    <xdr:to>
      <xdr:col>52</xdr:col>
      <xdr:colOff>209550</xdr:colOff>
      <xdr:row>32</xdr:row>
      <xdr:rowOff>142876</xdr:rowOff>
    </xdr:to>
    <xdr:cxnSp macro="">
      <xdr:nvCxnSpPr>
        <xdr:cNvPr id="15" name="Conector recto 14"/>
        <xdr:cNvCxnSpPr/>
      </xdr:nvCxnSpPr>
      <xdr:spPr>
        <a:xfrm flipV="1">
          <a:off x="35918775" y="5562600"/>
          <a:ext cx="3905250" cy="9526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45</xdr:row>
      <xdr:rowOff>171450</xdr:rowOff>
    </xdr:from>
    <xdr:to>
      <xdr:col>9</xdr:col>
      <xdr:colOff>219075</xdr:colOff>
      <xdr:row>61</xdr:row>
      <xdr:rowOff>19050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552450</xdr:colOff>
      <xdr:row>43</xdr:row>
      <xdr:rowOff>133350</xdr:rowOff>
    </xdr:from>
    <xdr:to>
      <xdr:col>52</xdr:col>
      <xdr:colOff>533400</xdr:colOff>
      <xdr:row>58</xdr:row>
      <xdr:rowOff>161925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1181100</xdr:colOff>
      <xdr:row>25</xdr:row>
      <xdr:rowOff>0</xdr:rowOff>
    </xdr:from>
    <xdr:to>
      <xdr:col>57</xdr:col>
      <xdr:colOff>781050</xdr:colOff>
      <xdr:row>40</xdr:row>
      <xdr:rowOff>28575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85725</xdr:colOff>
      <xdr:row>24</xdr:row>
      <xdr:rowOff>142875</xdr:rowOff>
    </xdr:from>
    <xdr:to>
      <xdr:col>63</xdr:col>
      <xdr:colOff>704850</xdr:colOff>
      <xdr:row>39</xdr:row>
      <xdr:rowOff>171450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64</xdr:col>
      <xdr:colOff>47625</xdr:colOff>
      <xdr:row>24</xdr:row>
      <xdr:rowOff>104774</xdr:rowOff>
    </xdr:from>
    <xdr:to>
      <xdr:col>69</xdr:col>
      <xdr:colOff>723900</xdr:colOff>
      <xdr:row>40</xdr:row>
      <xdr:rowOff>19049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0.07583</cdr:x>
      <cdr:y>0.71018</cdr:y>
    </cdr:from>
    <cdr:to>
      <cdr:x>0.97923</cdr:x>
      <cdr:y>0.71089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452148" y="1927873"/>
          <a:ext cx="5386658" cy="1927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accent4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0.07402</cdr:x>
      <cdr:y>0.49263</cdr:y>
    </cdr:from>
    <cdr:to>
      <cdr:x>0.98882</cdr:x>
      <cdr:y>0.502</cdr:y>
    </cdr:to>
    <cdr:cxnSp macro="">
      <cdr:nvCxnSpPr>
        <cdr:cNvPr id="4" name="Conector recto 3"/>
        <cdr:cNvCxnSpPr/>
      </cdr:nvCxnSpPr>
      <cdr:spPr>
        <a:xfrm xmlns:a="http://schemas.openxmlformats.org/drawingml/2006/main" flipV="1">
          <a:off x="441355" y="1337305"/>
          <a:ext cx="5454633" cy="25436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accent4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0.09375</cdr:x>
      <cdr:y>0.48264</cdr:y>
    </cdr:from>
    <cdr:to>
      <cdr:x>0.96875</cdr:x>
      <cdr:y>0.4896</cdr:y>
    </cdr:to>
    <cdr:cxnSp macro="">
      <cdr:nvCxnSpPr>
        <cdr:cNvPr id="2" name="Conector recto 1"/>
        <cdr:cNvCxnSpPr/>
      </cdr:nvCxnSpPr>
      <cdr:spPr>
        <a:xfrm xmlns:a="http://schemas.openxmlformats.org/drawingml/2006/main" flipV="1">
          <a:off x="428625" y="1323975"/>
          <a:ext cx="4000500" cy="19086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accent4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0.09792</cdr:x>
      <cdr:y>0.63542</cdr:y>
    </cdr:from>
    <cdr:to>
      <cdr:x>0.96875</cdr:x>
      <cdr:y>0.63889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447675" y="1743076"/>
          <a:ext cx="3981450" cy="9524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accent4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0</xdr:row>
      <xdr:rowOff>30480</xdr:rowOff>
    </xdr:from>
    <xdr:to>
      <xdr:col>6</xdr:col>
      <xdr:colOff>767083</xdr:colOff>
      <xdr:row>29</xdr:row>
      <xdr:rowOff>60293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30480"/>
          <a:ext cx="5057143" cy="53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6</xdr:row>
      <xdr:rowOff>82550</xdr:rowOff>
    </xdr:from>
    <xdr:to>
      <xdr:col>14</xdr:col>
      <xdr:colOff>476250</xdr:colOff>
      <xdr:row>24</xdr:row>
      <xdr:rowOff>7938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2FFFCCD-20D4-4921-87CA-CC0A39CDE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381000</xdr:colOff>
      <xdr:row>25</xdr:row>
      <xdr:rowOff>88900</xdr:rowOff>
    </xdr:from>
    <xdr:to>
      <xdr:col>14</xdr:col>
      <xdr:colOff>552450</xdr:colOff>
      <xdr:row>41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E187A5B5-9D33-4F7E-9342-B040A1EBF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0</xdr:rowOff>
    </xdr:from>
    <xdr:to>
      <xdr:col>15</xdr:col>
      <xdr:colOff>88900</xdr:colOff>
      <xdr:row>26</xdr:row>
      <xdr:rowOff>109538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CE0BBD01-9A4D-45EF-BD9B-B2EEBA363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28</xdr:row>
      <xdr:rowOff>0</xdr:rowOff>
    </xdr:from>
    <xdr:to>
      <xdr:col>15</xdr:col>
      <xdr:colOff>101600</xdr:colOff>
      <xdr:row>44</xdr:row>
      <xdr:rowOff>50800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B28C49E0-1584-4CBF-B5FD-CD41162E7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130734</xdr:colOff>
      <xdr:row>2</xdr:row>
      <xdr:rowOff>11529</xdr:rowOff>
    </xdr:from>
    <xdr:to>
      <xdr:col>6</xdr:col>
      <xdr:colOff>875701</xdr:colOff>
      <xdr:row>16</xdr:row>
      <xdr:rowOff>27217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F43BD664-24F4-9443-9ED0-71FC773C3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951452</xdr:colOff>
      <xdr:row>2</xdr:row>
      <xdr:rowOff>21120</xdr:rowOff>
    </xdr:from>
    <xdr:to>
      <xdr:col>14</xdr:col>
      <xdr:colOff>239950</xdr:colOff>
      <xdr:row>16</xdr:row>
      <xdr:rowOff>30465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6C671A45-87B6-314B-A52A-E3A014C79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14</xdr:col>
      <xdr:colOff>321982</xdr:colOff>
      <xdr:row>2</xdr:row>
      <xdr:rowOff>16779</xdr:rowOff>
    </xdr:from>
    <xdr:to>
      <xdr:col>21</xdr:col>
      <xdr:colOff>601103</xdr:colOff>
      <xdr:row>16</xdr:row>
      <xdr:rowOff>20833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01617931-72B6-AD46-824C-8B55A175C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21</xdr:col>
      <xdr:colOff>638207</xdr:colOff>
      <xdr:row>2</xdr:row>
      <xdr:rowOff>17217</xdr:rowOff>
    </xdr:from>
    <xdr:to>
      <xdr:col>28</xdr:col>
      <xdr:colOff>370821</xdr:colOff>
      <xdr:row>16</xdr:row>
      <xdr:rowOff>21271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350E8366-C759-504A-8A15-C80520E1D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196101</xdr:colOff>
      <xdr:row>47</xdr:row>
      <xdr:rowOff>113179</xdr:rowOff>
    </xdr:from>
    <xdr:to>
      <xdr:col>55</xdr:col>
      <xdr:colOff>823630</xdr:colOff>
      <xdr:row>61</xdr:row>
      <xdr:rowOff>189379</xdr:rowOff>
    </xdr:to>
    <xdr:graphicFrame macro="">
      <xdr:nvGraphicFramePr>
        <xdr:cNvPr id="6" name="Gráfico 5">
          <a:extLst>
            <a:ext uri="{FF2B5EF4-FFF2-40B4-BE49-F238E27FC236}">
              <a16:creationId xmlns="" xmlns:a16="http://schemas.microsoft.com/office/drawing/2014/main" id="{AE54C816-E0BD-4425-9694-08A014203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:\Volumes\GoogleDrive\Unidades%20compartidas\DataScience\Reserving\Ultimates\201906\iunigo_Reserving_Summary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as/Informacion%20Actuarial/Facultad/Tesis/ARIMAX/BBDD/Emblem/Relatividad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as/Informacion%20Actuarial/Facultad/Tesis/ARIMAX/BBDD/202012/pricing_claims%20al%2020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as/Downloads/202012_Ult_Template_P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as/Informacion%20Actuarial/Facultad/Tesis/ARIMAX/BBDD/IPIM%20-%20Inflacion%20Precios%20Mayorist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as/Informacion%20Actuarial/Facultad/Tesis/ARIMAX/BBDD/ITCNMSeri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ED_ULTIMAT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(2)"/>
      <sheetName val="Model"/>
      <sheetName val="Hoja1"/>
    </sheetNames>
    <sheetDataSet>
      <sheetData sheetId="0">
        <row r="13">
          <cell r="A13" t="str">
            <v>junio 2019 - junio 2019</v>
          </cell>
          <cell r="B13">
            <v>0.70391582587410884</v>
          </cell>
        </row>
        <row r="14">
          <cell r="A14" t="str">
            <v>julio 2019 - julio 2019</v>
          </cell>
          <cell r="B14">
            <v>0.75440210202923796</v>
          </cell>
        </row>
        <row r="15">
          <cell r="A15" t="str">
            <v>agosto 2019 - agosto 2019</v>
          </cell>
          <cell r="B15">
            <v>0.54402953737374915</v>
          </cell>
        </row>
        <row r="16">
          <cell r="A16" t="str">
            <v>septiembre 2019 - septiembre 2019</v>
          </cell>
          <cell r="B16">
            <v>0.69678220934774726</v>
          </cell>
        </row>
        <row r="17">
          <cell r="A17" t="str">
            <v>octubre 2019 - octubre 2019</v>
          </cell>
          <cell r="B17">
            <v>0.69160954847277412</v>
          </cell>
        </row>
        <row r="18">
          <cell r="A18" t="str">
            <v>noviembre 2019 - noviembre 2019</v>
          </cell>
          <cell r="B18">
            <v>0.82187354386929778</v>
          </cell>
        </row>
        <row r="19">
          <cell r="A19" t="str">
            <v>diciembre 2019 - diciembre 2019</v>
          </cell>
          <cell r="B19">
            <v>0.81382740444465695</v>
          </cell>
        </row>
        <row r="20">
          <cell r="A20" t="str">
            <v>enero 2020 - enero 2020</v>
          </cell>
          <cell r="B20">
            <v>0.71745391828060823</v>
          </cell>
        </row>
        <row r="21">
          <cell r="A21" t="str">
            <v>febrero 2020 - febrero 2020</v>
          </cell>
          <cell r="B21">
            <v>0.73351983030437207</v>
          </cell>
        </row>
        <row r="22">
          <cell r="A22" t="str">
            <v>marzo 2020 - marzo 2020</v>
          </cell>
          <cell r="B22">
            <v>0.7726451993595318</v>
          </cell>
        </row>
        <row r="23">
          <cell r="A23" t="str">
            <v>abril 2020 - abril 2020</v>
          </cell>
          <cell r="B23">
            <v>1.0043040239613183</v>
          </cell>
        </row>
        <row r="24">
          <cell r="A24" t="str">
            <v>mayo 2020 - mayo 2020</v>
          </cell>
          <cell r="B24">
            <v>0.81658460784109588</v>
          </cell>
        </row>
        <row r="25">
          <cell r="A25" t="str">
            <v>junio 2020 - junio 2020</v>
          </cell>
          <cell r="B25">
            <v>1.0535032791645613</v>
          </cell>
        </row>
        <row r="26">
          <cell r="A26" t="str">
            <v>julio 2020 - julio 2020</v>
          </cell>
          <cell r="B26">
            <v>0.8873474562368856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Claims Inflation"/>
      <sheetName val="TC Oficial"/>
      <sheetName val="pricing_claims al 202012"/>
      <sheetName val="Consideraciones"/>
      <sheetName val="Analisis Base"/>
      <sheetName val="Base DP"/>
      <sheetName val="Base DP cerrados 2020"/>
      <sheetName val="Evolucion Tipo de Cambio"/>
      <sheetName val="Planificac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C5">
            <v>72.5</v>
          </cell>
        </row>
        <row r="6">
          <cell r="C6">
            <v>78</v>
          </cell>
        </row>
        <row r="8">
          <cell r="C8">
            <v>85</v>
          </cell>
        </row>
        <row r="9">
          <cell r="C9">
            <v>96</v>
          </cell>
        </row>
        <row r="10">
          <cell r="C10">
            <v>124</v>
          </cell>
        </row>
        <row r="11">
          <cell r="C11">
            <v>125</v>
          </cell>
        </row>
        <row r="12">
          <cell r="C12">
            <v>127</v>
          </cell>
        </row>
        <row r="13">
          <cell r="C13">
            <v>135</v>
          </cell>
        </row>
        <row r="14">
          <cell r="C14">
            <v>146</v>
          </cell>
        </row>
        <row r="15">
          <cell r="C15">
            <v>169</v>
          </cell>
        </row>
        <row r="16">
          <cell r="C16">
            <v>155</v>
          </cell>
        </row>
        <row r="17">
          <cell r="C17">
            <v>166</v>
          </cell>
        </row>
      </sheetData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Q Settings"/>
      <sheetName val="Cobertura"/>
      <sheetName val="Resq Data"/>
      <sheetName val="Selection"/>
      <sheetName val="Summary"/>
      <sheetName val="AvE"/>
    </sheetNames>
    <sheetDataSet>
      <sheetData sheetId="0"/>
      <sheetData sheetId="1"/>
      <sheetData sheetId="2"/>
      <sheetData sheetId="3">
        <row r="19">
          <cell r="D19" t="str">
            <v>Average GEP</v>
          </cell>
        </row>
      </sheetData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IPIM"/>
      <sheetName val="IPIB"/>
      <sheetName val="IPP"/>
    </sheetNames>
    <sheetDataSet>
      <sheetData sheetId="0" refreshError="1"/>
      <sheetData sheetId="1">
        <row r="4">
          <cell r="A4" t="str">
            <v>Código</v>
          </cell>
          <cell r="B4" t="str">
            <v>Descripción</v>
          </cell>
          <cell r="C4">
            <v>2015</v>
          </cell>
          <cell r="D4">
            <v>2016</v>
          </cell>
          <cell r="P4" t="str">
            <v>2017</v>
          </cell>
          <cell r="AB4" t="str">
            <v>2018</v>
          </cell>
          <cell r="AN4">
            <v>2019</v>
          </cell>
          <cell r="AZ4" t="str">
            <v>2020*</v>
          </cell>
          <cell r="BL4" t="str">
            <v>2021*</v>
          </cell>
        </row>
        <row r="5">
          <cell r="C5" t="str">
            <v>Dic</v>
          </cell>
          <cell r="D5" t="str">
            <v>Ene</v>
          </cell>
          <cell r="E5" t="str">
            <v>Feb</v>
          </cell>
          <cell r="F5" t="str">
            <v>Mar</v>
          </cell>
          <cell r="G5" t="str">
            <v>Abr</v>
          </cell>
          <cell r="H5" t="str">
            <v>May</v>
          </cell>
          <cell r="I5" t="str">
            <v>Jun</v>
          </cell>
          <cell r="J5" t="str">
            <v>Jul</v>
          </cell>
          <cell r="K5" t="str">
            <v>Ago</v>
          </cell>
          <cell r="L5" t="str">
            <v>Sep</v>
          </cell>
          <cell r="M5" t="str">
            <v>Oct</v>
          </cell>
          <cell r="N5" t="str">
            <v>Nov</v>
          </cell>
          <cell r="O5" t="str">
            <v>Dic</v>
          </cell>
          <cell r="P5" t="str">
            <v>Ene</v>
          </cell>
          <cell r="Q5" t="str">
            <v>Feb</v>
          </cell>
          <cell r="R5" t="str">
            <v>Mar</v>
          </cell>
          <cell r="S5" t="str">
            <v>Abr</v>
          </cell>
          <cell r="T5" t="str">
            <v>May</v>
          </cell>
          <cell r="U5" t="str">
            <v>Jun</v>
          </cell>
          <cell r="V5" t="str">
            <v>Jul</v>
          </cell>
          <cell r="W5" t="str">
            <v>Ago</v>
          </cell>
          <cell r="X5" t="str">
            <v>Sep</v>
          </cell>
          <cell r="Y5" t="str">
            <v>Oct</v>
          </cell>
          <cell r="Z5" t="str">
            <v>Nov</v>
          </cell>
          <cell r="AA5" t="str">
            <v>Dic</v>
          </cell>
          <cell r="AB5" t="str">
            <v>Ene</v>
          </cell>
          <cell r="AC5" t="str">
            <v>Feb</v>
          </cell>
          <cell r="AD5" t="str">
            <v>Mar</v>
          </cell>
          <cell r="AE5" t="str">
            <v>Abr</v>
          </cell>
          <cell r="AF5" t="str">
            <v>May</v>
          </cell>
          <cell r="AG5" t="str">
            <v>Jun</v>
          </cell>
          <cell r="AH5" t="str">
            <v>Jul</v>
          </cell>
          <cell r="AI5" t="str">
            <v>Ago</v>
          </cell>
          <cell r="AJ5" t="str">
            <v>Sep</v>
          </cell>
          <cell r="AK5" t="str">
            <v>Oct</v>
          </cell>
          <cell r="AL5" t="str">
            <v>Nov</v>
          </cell>
          <cell r="AM5" t="str">
            <v>Dic</v>
          </cell>
          <cell r="AN5" t="str">
            <v>Ene</v>
          </cell>
          <cell r="AO5" t="str">
            <v>Feb</v>
          </cell>
          <cell r="AP5" t="str">
            <v>Mar</v>
          </cell>
          <cell r="AQ5" t="str">
            <v>Abr</v>
          </cell>
          <cell r="AR5" t="str">
            <v>May</v>
          </cell>
          <cell r="AS5" t="str">
            <v>Jun</v>
          </cell>
          <cell r="AT5" t="str">
            <v>Jul</v>
          </cell>
          <cell r="AU5" t="str">
            <v>Ago</v>
          </cell>
          <cell r="AV5" t="str">
            <v>Set</v>
          </cell>
          <cell r="AW5" t="str">
            <v>Oct</v>
          </cell>
          <cell r="AX5" t="str">
            <v>Nov</v>
          </cell>
          <cell r="AY5" t="str">
            <v>Dic</v>
          </cell>
          <cell r="AZ5" t="str">
            <v>Ene</v>
          </cell>
          <cell r="BA5" t="str">
            <v>Feb</v>
          </cell>
          <cell r="BB5" t="str">
            <v>Mar</v>
          </cell>
          <cell r="BC5" t="str">
            <v>Abr</v>
          </cell>
          <cell r="BD5" t="str">
            <v>May</v>
          </cell>
          <cell r="BE5" t="str">
            <v>Jun</v>
          </cell>
          <cell r="BF5" t="str">
            <v>Jul</v>
          </cell>
          <cell r="BG5" t="str">
            <v>Ago</v>
          </cell>
          <cell r="BH5" t="str">
            <v>Sep.</v>
          </cell>
          <cell r="BI5" t="str">
            <v>Oct</v>
          </cell>
          <cell r="BJ5" t="str">
            <v>Nov</v>
          </cell>
          <cell r="BK5" t="str">
            <v>Dic</v>
          </cell>
          <cell r="BL5" t="str">
            <v>Ene</v>
          </cell>
          <cell r="BM5" t="str">
            <v>Feb</v>
          </cell>
        </row>
        <row r="140">
          <cell r="A140">
            <v>341</v>
          </cell>
          <cell r="B140" t="str">
            <v xml:space="preserve"> Vehículos automotores</v>
          </cell>
          <cell r="C140">
            <v>100</v>
          </cell>
          <cell r="D140">
            <v>113.60321877828146</v>
          </cell>
          <cell r="E140">
            <v>122.81712954459717</v>
          </cell>
          <cell r="F140">
            <v>127.45787761930791</v>
          </cell>
          <cell r="G140">
            <v>127.4242166430508</v>
          </cell>
          <cell r="H140">
            <v>127.87998939660743</v>
          </cell>
          <cell r="I140">
            <v>127.08561960791621</v>
          </cell>
          <cell r="J140">
            <v>132.03168046783037</v>
          </cell>
          <cell r="K140">
            <v>132.59742953015467</v>
          </cell>
          <cell r="L140">
            <v>133.87612962468913</v>
          </cell>
          <cell r="M140">
            <v>138.34954513332499</v>
          </cell>
          <cell r="N140">
            <v>140.11321149686464</v>
          </cell>
          <cell r="O140">
            <v>141.98942405677431</v>
          </cell>
          <cell r="P140">
            <v>142.84300674620414</v>
          </cell>
          <cell r="Q140">
            <v>142.39234693610894</v>
          </cell>
          <cell r="R140">
            <v>144.92424054844091</v>
          </cell>
          <cell r="S140">
            <v>145.05349236796212</v>
          </cell>
          <cell r="T140">
            <v>146.78489034118198</v>
          </cell>
          <cell r="U140">
            <v>149.49310329745794</v>
          </cell>
          <cell r="V140">
            <v>154.08368712728705</v>
          </cell>
          <cell r="W140">
            <v>154.72032227161361</v>
          </cell>
          <cell r="X140">
            <v>155.36505216378416</v>
          </cell>
          <cell r="Y140">
            <v>157.43488152036119</v>
          </cell>
          <cell r="Z140">
            <v>158.87577810097147</v>
          </cell>
          <cell r="AA140">
            <v>159.19959932953478</v>
          </cell>
          <cell r="AB140">
            <v>168.2533902163818</v>
          </cell>
          <cell r="AC140">
            <v>175.56131929212961</v>
          </cell>
          <cell r="AD140">
            <v>179.44085204376498</v>
          </cell>
          <cell r="AE140">
            <v>181.26219966003126</v>
          </cell>
          <cell r="AF140">
            <v>199.93099412956698</v>
          </cell>
          <cell r="AG140">
            <v>223.65948200143831</v>
          </cell>
          <cell r="AH140">
            <v>230.49884844474283</v>
          </cell>
          <cell r="AI140">
            <v>243.00845462616365</v>
          </cell>
          <cell r="AJ140">
            <v>304.21681928311347</v>
          </cell>
          <cell r="AK140">
            <v>314.30529739225068</v>
          </cell>
          <cell r="AL140">
            <v>316.39554825551892</v>
          </cell>
          <cell r="AM140">
            <v>328.33261561767563</v>
          </cell>
          <cell r="AN140">
            <v>328.57531749565504</v>
          </cell>
          <cell r="AO140">
            <v>336.44513792127583</v>
          </cell>
          <cell r="AP140">
            <v>352.18282527357599</v>
          </cell>
          <cell r="AQ140">
            <v>365.44464777787215</v>
          </cell>
          <cell r="AR140">
            <v>386.15046788567628</v>
          </cell>
          <cell r="AS140">
            <v>388.61036896945842</v>
          </cell>
          <cell r="AT140">
            <v>381.91393527608886</v>
          </cell>
          <cell r="AU140">
            <v>470.12461719726599</v>
          </cell>
          <cell r="AV140">
            <v>474.86883019074861</v>
          </cell>
          <cell r="AW140">
            <v>494.75552011351118</v>
          </cell>
          <cell r="AX140">
            <v>514.04933494940212</v>
          </cell>
          <cell r="AY140">
            <v>535.49803613314441</v>
          </cell>
          <cell r="AZ140">
            <v>551.65890127289242</v>
          </cell>
          <cell r="BA140">
            <v>557.67641913321552</v>
          </cell>
          <cell r="BB140">
            <v>561.75498491108942</v>
          </cell>
          <cell r="BC140">
            <v>576.15480740687303</v>
          </cell>
          <cell r="BD140">
            <v>587.97352618365949</v>
          </cell>
          <cell r="BE140">
            <v>597.82184227300468</v>
          </cell>
          <cell r="BF140">
            <v>611.48964799620046</v>
          </cell>
          <cell r="BG140">
            <v>631.19538089758817</v>
          </cell>
          <cell r="BH140">
            <v>651.22125015906033</v>
          </cell>
          <cell r="BI140">
            <v>675.09386488597886</v>
          </cell>
          <cell r="BJ140">
            <v>700.61129694803151</v>
          </cell>
          <cell r="BK140">
            <v>727.03904729256521</v>
          </cell>
          <cell r="BL140">
            <v>760.76378169733925</v>
          </cell>
          <cell r="BM140">
            <v>796.14009990995396</v>
          </cell>
        </row>
        <row r="141">
          <cell r="A141">
            <v>342</v>
          </cell>
          <cell r="B141" t="str">
            <v xml:space="preserve"> Carrocerías y remolques</v>
          </cell>
          <cell r="C141">
            <v>100</v>
          </cell>
          <cell r="D141">
            <v>104.35715747339884</v>
          </cell>
          <cell r="E141">
            <v>112.37612283149844</v>
          </cell>
          <cell r="F141">
            <v>112.37612283149844</v>
          </cell>
          <cell r="G141">
            <v>112.97604032810985</v>
          </cell>
          <cell r="H141">
            <v>117.81927565864552</v>
          </cell>
          <cell r="I141">
            <v>118.91926823011254</v>
          </cell>
          <cell r="J141">
            <v>119.61709678630595</v>
          </cell>
          <cell r="K141">
            <v>122.5016376324276</v>
          </cell>
          <cell r="L141">
            <v>122.82727352487281</v>
          </cell>
          <cell r="M141">
            <v>124.80621322148079</v>
          </cell>
          <cell r="N141">
            <v>127.33580758559499</v>
          </cell>
          <cell r="O141">
            <v>129.43656888720298</v>
          </cell>
          <cell r="P141">
            <v>131.22136986441248</v>
          </cell>
          <cell r="Q141">
            <v>135.10374638341492</v>
          </cell>
          <cell r="R141">
            <v>136.04725407449439</v>
          </cell>
          <cell r="S141">
            <v>137.1553182672028</v>
          </cell>
          <cell r="T141">
            <v>141.33972664846058</v>
          </cell>
          <cell r="U141">
            <v>145.37234532391315</v>
          </cell>
          <cell r="V141">
            <v>147.77924581624112</v>
          </cell>
          <cell r="W141">
            <v>150.79175871590203</v>
          </cell>
          <cell r="X141">
            <v>152.19907839350128</v>
          </cell>
          <cell r="Y141">
            <v>155.51465247823867</v>
          </cell>
          <cell r="Z141">
            <v>158.06435044499852</v>
          </cell>
          <cell r="AA141">
            <v>160.69759479964941</v>
          </cell>
          <cell r="AB141">
            <v>168.50329416149467</v>
          </cell>
          <cell r="AC141">
            <v>170.81676441728382</v>
          </cell>
          <cell r="AD141">
            <v>172.23973213181549</v>
          </cell>
          <cell r="AE141">
            <v>174.15660606112243</v>
          </cell>
          <cell r="AF141">
            <v>188.74969260797411</v>
          </cell>
          <cell r="AG141">
            <v>201.77751515141816</v>
          </cell>
          <cell r="AH141">
            <v>213.12865826291073</v>
          </cell>
          <cell r="AI141">
            <v>215.72785594395225</v>
          </cell>
          <cell r="AJ141">
            <v>255.71745040434087</v>
          </cell>
          <cell r="AK141">
            <v>258.52456073411093</v>
          </cell>
          <cell r="AL141">
            <v>260.86269578916711</v>
          </cell>
          <cell r="AM141">
            <v>263.51540636364183</v>
          </cell>
          <cell r="AN141">
            <v>264.84552085897883</v>
          </cell>
          <cell r="AO141">
            <v>268.08942149423945</v>
          </cell>
          <cell r="AP141">
            <v>271.8987694790124</v>
          </cell>
          <cell r="AQ141">
            <v>282.39629908705683</v>
          </cell>
          <cell r="AR141">
            <v>290.08782123884845</v>
          </cell>
          <cell r="AS141">
            <v>297.19315727008996</v>
          </cell>
          <cell r="AT141">
            <v>302.94590456337767</v>
          </cell>
          <cell r="AU141">
            <v>332.83536509215952</v>
          </cell>
          <cell r="AV141">
            <v>367.28987536945817</v>
          </cell>
          <cell r="AW141">
            <v>372.34506102337429</v>
          </cell>
          <cell r="AX141">
            <v>387.92419341408464</v>
          </cell>
          <cell r="AY141">
            <v>403.26989413886861</v>
          </cell>
          <cell r="AZ141">
            <v>405.42055732651096</v>
          </cell>
          <cell r="BA141">
            <v>414.83942539037008</v>
          </cell>
          <cell r="BB141">
            <v>417.88056473889918</v>
          </cell>
          <cell r="BC141">
            <v>420.76832001478078</v>
          </cell>
          <cell r="BD141">
            <v>429.18879523988699</v>
          </cell>
          <cell r="BE141">
            <v>447.02679502630667</v>
          </cell>
          <cell r="BF141">
            <v>453.59885371273987</v>
          </cell>
          <cell r="BG141">
            <v>474.00086205185119</v>
          </cell>
          <cell r="BH141">
            <v>482.08793091068668</v>
          </cell>
          <cell r="BI141">
            <v>531.99976457922639</v>
          </cell>
          <cell r="BJ141">
            <v>544.92332828422252</v>
          </cell>
          <cell r="BK141">
            <v>586.06883079429713</v>
          </cell>
          <cell r="BL141">
            <v>591.81450284258176</v>
          </cell>
          <cell r="BM141">
            <v>625.13342847190302</v>
          </cell>
        </row>
        <row r="142">
          <cell r="A142">
            <v>343</v>
          </cell>
          <cell r="B142" t="str">
            <v xml:space="preserve"> Repuestos para automotores</v>
          </cell>
          <cell r="C142">
            <v>100</v>
          </cell>
          <cell r="D142">
            <v>104.68127038067291</v>
          </cell>
          <cell r="E142">
            <v>108.28924196872204</v>
          </cell>
          <cell r="F142">
            <v>110.97538845624061</v>
          </cell>
          <cell r="G142">
            <v>113.33589598600672</v>
          </cell>
          <cell r="H142">
            <v>114.94232503295267</v>
          </cell>
          <cell r="I142">
            <v>118.44542701374061</v>
          </cell>
          <cell r="J142">
            <v>119.69964036092209</v>
          </cell>
          <cell r="K142">
            <v>120.65423427580501</v>
          </cell>
          <cell r="L142">
            <v>121.04567430023968</v>
          </cell>
          <cell r="M142">
            <v>121.88281614949946</v>
          </cell>
          <cell r="N142">
            <v>122.88261543880495</v>
          </cell>
          <cell r="O142">
            <v>126.0608842989928</v>
          </cell>
          <cell r="P142">
            <v>128.5315936270398</v>
          </cell>
          <cell r="Q142">
            <v>129.37591691789143</v>
          </cell>
          <cell r="R142">
            <v>129.9716699428603</v>
          </cell>
          <cell r="S142">
            <v>131.99761631760899</v>
          </cell>
          <cell r="T142">
            <v>134.14771699360085</v>
          </cell>
          <cell r="U142">
            <v>134.75360398454976</v>
          </cell>
          <cell r="V142">
            <v>139.05574053433688</v>
          </cell>
          <cell r="W142">
            <v>144.76734110073525</v>
          </cell>
          <cell r="X142">
            <v>144.89272864014686</v>
          </cell>
          <cell r="Y142">
            <v>146.16167479240417</v>
          </cell>
          <cell r="Z142">
            <v>146.48540350099489</v>
          </cell>
          <cell r="AA142">
            <v>146.78164645808019</v>
          </cell>
          <cell r="AB142">
            <v>151.90216947877633</v>
          </cell>
          <cell r="AC142">
            <v>154.77656176443318</v>
          </cell>
          <cell r="AD142">
            <v>158.72571262727035</v>
          </cell>
          <cell r="AE142">
            <v>160.09483235047441</v>
          </cell>
          <cell r="AF142">
            <v>167.65941908756037</v>
          </cell>
          <cell r="AG142">
            <v>173.43101990923978</v>
          </cell>
          <cell r="AH142">
            <v>181.55854169050116</v>
          </cell>
          <cell r="AI142">
            <v>188.99474507982629</v>
          </cell>
          <cell r="AJ142">
            <v>224.96728275711141</v>
          </cell>
          <cell r="AK142">
            <v>227.89072143140419</v>
          </cell>
          <cell r="AL142">
            <v>230.63147002319678</v>
          </cell>
          <cell r="AM142">
            <v>231.33413654925255</v>
          </cell>
          <cell r="AN142">
            <v>237.83269413994486</v>
          </cell>
          <cell r="AO142">
            <v>243.68642122092152</v>
          </cell>
          <cell r="AP142">
            <v>257.38271270654496</v>
          </cell>
          <cell r="AQ142">
            <v>265.27078417276954</v>
          </cell>
          <cell r="AR142">
            <v>278.12913320823816</v>
          </cell>
          <cell r="AS142">
            <v>286.83429771611361</v>
          </cell>
          <cell r="AT142">
            <v>291.24854319357149</v>
          </cell>
          <cell r="AU142">
            <v>343.54243332193801</v>
          </cell>
          <cell r="AV142">
            <v>355.14640540454246</v>
          </cell>
          <cell r="AW142">
            <v>356.20913178832046</v>
          </cell>
          <cell r="AX142">
            <v>373.45242278699834</v>
          </cell>
          <cell r="AY142">
            <v>374.3015929223547</v>
          </cell>
          <cell r="AZ142">
            <v>385.46796053779207</v>
          </cell>
          <cell r="BA142">
            <v>391.12132833285813</v>
          </cell>
          <cell r="BB142">
            <v>399.4174964826409</v>
          </cell>
          <cell r="BC142">
            <v>400.59500275313633</v>
          </cell>
          <cell r="BD142">
            <v>433.0663764639055</v>
          </cell>
          <cell r="BE142">
            <v>440.21797540931783</v>
          </cell>
          <cell r="BF142">
            <v>453.98775679519372</v>
          </cell>
          <cell r="BG142">
            <v>463.62175558904238</v>
          </cell>
          <cell r="BH142">
            <v>494.80998371694005</v>
          </cell>
          <cell r="BI142">
            <v>501.64660104878789</v>
          </cell>
          <cell r="BJ142">
            <v>529.44437800419757</v>
          </cell>
          <cell r="BK142">
            <v>548.02812941485445</v>
          </cell>
          <cell r="BL142">
            <v>566.30222141782144</v>
          </cell>
          <cell r="BM142">
            <v>592.57347470545142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CNM y bilaterales"/>
      <sheetName val="ITCNM y bilaterales prom. mens."/>
      <sheetName val="Ponderadores"/>
      <sheetName val="var. acum. ppales TCN bilat."/>
    </sheetNames>
    <sheetDataSet>
      <sheetData sheetId="0">
        <row r="2">
          <cell r="A2" t="str">
            <v>Período</v>
          </cell>
          <cell r="B2" t="str">
            <v>Índice de Tipo de Cambio Nominal Multilateral 
(ITCNM)</v>
          </cell>
          <cell r="C2" t="str">
            <v>ITCNB Brasil</v>
          </cell>
        </row>
        <row r="3">
          <cell r="A3">
            <v>35431</v>
          </cell>
          <cell r="B3">
            <v>12.857977843225898</v>
          </cell>
          <cell r="C3">
            <v>27.942547634888594</v>
          </cell>
        </row>
        <row r="4">
          <cell r="A4">
            <v>35432</v>
          </cell>
          <cell r="B4">
            <v>12.854851065396319</v>
          </cell>
          <cell r="C4">
            <v>27.939858783114648</v>
          </cell>
        </row>
        <row r="5">
          <cell r="A5">
            <v>35433</v>
          </cell>
          <cell r="B5">
            <v>12.812704446557335</v>
          </cell>
          <cell r="C5">
            <v>27.934482631722851</v>
          </cell>
        </row>
        <row r="6">
          <cell r="A6">
            <v>35434</v>
          </cell>
          <cell r="B6">
            <v>12.812704446557335</v>
          </cell>
          <cell r="C6">
            <v>27.934482631722851</v>
          </cell>
        </row>
        <row r="7">
          <cell r="A7">
            <v>35435</v>
          </cell>
          <cell r="B7">
            <v>12.812704446557335</v>
          </cell>
          <cell r="C7">
            <v>27.934482631722851</v>
          </cell>
        </row>
        <row r="8">
          <cell r="A8">
            <v>35436</v>
          </cell>
          <cell r="B8">
            <v>12.792805565140267</v>
          </cell>
          <cell r="C8">
            <v>27.915682383821498</v>
          </cell>
        </row>
        <row r="9">
          <cell r="A9">
            <v>35437</v>
          </cell>
          <cell r="B9">
            <v>12.804388500041194</v>
          </cell>
          <cell r="C9">
            <v>27.915682383821498</v>
          </cell>
        </row>
        <row r="10">
          <cell r="A10">
            <v>35438</v>
          </cell>
          <cell r="B10">
            <v>12.778898509923861</v>
          </cell>
          <cell r="C10">
            <v>27.894227348844986</v>
          </cell>
        </row>
        <row r="11">
          <cell r="A11">
            <v>35439</v>
          </cell>
          <cell r="B11">
            <v>12.770756783486961</v>
          </cell>
          <cell r="C11">
            <v>27.89690742449341</v>
          </cell>
        </row>
        <row r="12">
          <cell r="A12">
            <v>35440</v>
          </cell>
          <cell r="B12">
            <v>12.752548094285391</v>
          </cell>
          <cell r="C12">
            <v>27.89690742449341</v>
          </cell>
        </row>
        <row r="13">
          <cell r="A13">
            <v>35441</v>
          </cell>
          <cell r="B13">
            <v>12.752548094285391</v>
          </cell>
          <cell r="C13">
            <v>27.89690742449341</v>
          </cell>
        </row>
        <row r="14">
          <cell r="A14">
            <v>35442</v>
          </cell>
          <cell r="B14">
            <v>12.752548094285391</v>
          </cell>
          <cell r="C14">
            <v>27.89690742449341</v>
          </cell>
        </row>
        <row r="15">
          <cell r="A15">
            <v>35443</v>
          </cell>
          <cell r="B15">
            <v>12.734964985279246</v>
          </cell>
          <cell r="C15">
            <v>27.875481228314836</v>
          </cell>
        </row>
        <row r="16">
          <cell r="A16">
            <v>35444</v>
          </cell>
          <cell r="B16">
            <v>12.722529045846914</v>
          </cell>
          <cell r="C16">
            <v>27.872805267747658</v>
          </cell>
        </row>
        <row r="17">
          <cell r="A17">
            <v>35445</v>
          </cell>
          <cell r="B17">
            <v>12.730706077735046</v>
          </cell>
          <cell r="C17">
            <v>27.848744722245097</v>
          </cell>
        </row>
        <row r="18">
          <cell r="A18">
            <v>35446</v>
          </cell>
          <cell r="B18">
            <v>12.724124765119498</v>
          </cell>
          <cell r="C18">
            <v>27.830059663963137</v>
          </cell>
        </row>
        <row r="19">
          <cell r="A19">
            <v>35447</v>
          </cell>
          <cell r="B19">
            <v>12.676076766339586</v>
          </cell>
          <cell r="C19">
            <v>27.824725680318863</v>
          </cell>
        </row>
        <row r="20">
          <cell r="A20">
            <v>35448</v>
          </cell>
          <cell r="B20">
            <v>12.676076766339586</v>
          </cell>
          <cell r="C20">
            <v>27.824725680318863</v>
          </cell>
        </row>
        <row r="21">
          <cell r="A21">
            <v>35449</v>
          </cell>
          <cell r="B21">
            <v>12.676076766339586</v>
          </cell>
          <cell r="C21">
            <v>27.824725680318863</v>
          </cell>
        </row>
        <row r="22">
          <cell r="A22">
            <v>35450</v>
          </cell>
          <cell r="B22">
            <v>12.643592313294816</v>
          </cell>
          <cell r="C22">
            <v>27.843403574427249</v>
          </cell>
        </row>
        <row r="23">
          <cell r="A23">
            <v>35451</v>
          </cell>
          <cell r="B23">
            <v>12.648438477002019</v>
          </cell>
          <cell r="C23">
            <v>27.838064474988244</v>
          </cell>
        </row>
        <row r="24">
          <cell r="A24">
            <v>35452</v>
          </cell>
          <cell r="B24">
            <v>12.604584355279405</v>
          </cell>
          <cell r="C24">
            <v>27.835395693042603</v>
          </cell>
        </row>
        <row r="25">
          <cell r="A25">
            <v>35453</v>
          </cell>
          <cell r="B25">
            <v>12.594031046620058</v>
          </cell>
          <cell r="C25">
            <v>27.819393740933926</v>
          </cell>
        </row>
        <row r="26">
          <cell r="A26">
            <v>35454</v>
          </cell>
          <cell r="B26">
            <v>12.625156422109699</v>
          </cell>
          <cell r="C26">
            <v>27.819393740933926</v>
          </cell>
        </row>
        <row r="27">
          <cell r="A27">
            <v>35455</v>
          </cell>
          <cell r="B27">
            <v>12.625156422109699</v>
          </cell>
          <cell r="C27">
            <v>27.819393740933926</v>
          </cell>
        </row>
        <row r="28">
          <cell r="A28">
            <v>35456</v>
          </cell>
          <cell r="B28">
            <v>12.625156422109699</v>
          </cell>
          <cell r="C28">
            <v>27.819393740933926</v>
          </cell>
        </row>
        <row r="29">
          <cell r="A29">
            <v>35457</v>
          </cell>
          <cell r="B29">
            <v>12.600628136373912</v>
          </cell>
          <cell r="C29">
            <v>27.819393740933926</v>
          </cell>
        </row>
        <row r="30">
          <cell r="A30">
            <v>35458</v>
          </cell>
          <cell r="B30">
            <v>12.55410448603825</v>
          </cell>
          <cell r="C30">
            <v>27.795425279927951</v>
          </cell>
        </row>
        <row r="31">
          <cell r="A31">
            <v>35459</v>
          </cell>
          <cell r="B31">
            <v>12.565052749352065</v>
          </cell>
          <cell r="C31">
            <v>27.782127305915932</v>
          </cell>
        </row>
        <row r="32">
          <cell r="A32">
            <v>35460</v>
          </cell>
          <cell r="B32">
            <v>12.574405560638002</v>
          </cell>
          <cell r="C32">
            <v>27.774154627331868</v>
          </cell>
        </row>
        <row r="33">
          <cell r="A33">
            <v>35461</v>
          </cell>
          <cell r="B33">
            <v>12.573703456819569</v>
          </cell>
          <cell r="C33">
            <v>27.768842049935667</v>
          </cell>
        </row>
        <row r="34">
          <cell r="A34">
            <v>35462</v>
          </cell>
          <cell r="B34">
            <v>12.573703456819569</v>
          </cell>
          <cell r="C34">
            <v>27.768842049935667</v>
          </cell>
        </row>
        <row r="35">
          <cell r="A35">
            <v>35463</v>
          </cell>
          <cell r="B35">
            <v>12.573703456819569</v>
          </cell>
          <cell r="C35">
            <v>27.768842049935667</v>
          </cell>
        </row>
        <row r="36">
          <cell r="A36">
            <v>35464</v>
          </cell>
          <cell r="B36">
            <v>12.560049071417795</v>
          </cell>
          <cell r="C36">
            <v>27.790104562990752</v>
          </cell>
        </row>
        <row r="37">
          <cell r="A37">
            <v>35465</v>
          </cell>
          <cell r="B37">
            <v>12.560155754168928</v>
          </cell>
          <cell r="C37">
            <v>27.755569493750823</v>
          </cell>
        </row>
        <row r="38">
          <cell r="A38">
            <v>35466</v>
          </cell>
          <cell r="B38">
            <v>12.545580266784182</v>
          </cell>
          <cell r="C38">
            <v>27.734359774011594</v>
          </cell>
        </row>
        <row r="39">
          <cell r="A39">
            <v>35467</v>
          </cell>
          <cell r="B39">
            <v>12.544379474076445</v>
          </cell>
          <cell r="C39">
            <v>27.734359774011594</v>
          </cell>
        </row>
        <row r="40">
          <cell r="A40">
            <v>35468</v>
          </cell>
          <cell r="B40">
            <v>12.493341746539006</v>
          </cell>
          <cell r="C40">
            <v>27.718473744546767</v>
          </cell>
        </row>
        <row r="41">
          <cell r="A41">
            <v>35469</v>
          </cell>
          <cell r="B41">
            <v>12.493341746539006</v>
          </cell>
          <cell r="C41">
            <v>27.718473744546767</v>
          </cell>
        </row>
        <row r="42">
          <cell r="A42">
            <v>35470</v>
          </cell>
          <cell r="B42">
            <v>12.493341746539006</v>
          </cell>
          <cell r="C42">
            <v>27.718473744546767</v>
          </cell>
        </row>
        <row r="43">
          <cell r="A43">
            <v>35471</v>
          </cell>
          <cell r="B43">
            <v>12.531415035039558</v>
          </cell>
          <cell r="C43">
            <v>27.726414483778399</v>
          </cell>
        </row>
        <row r="44">
          <cell r="A44">
            <v>35472</v>
          </cell>
          <cell r="B44">
            <v>12.501256141522262</v>
          </cell>
          <cell r="C44">
            <v>27.726414483778399</v>
          </cell>
        </row>
        <row r="45">
          <cell r="A45">
            <v>35473</v>
          </cell>
          <cell r="B45">
            <v>12.472757124362042</v>
          </cell>
          <cell r="C45">
            <v>27.729062407996125</v>
          </cell>
        </row>
        <row r="46">
          <cell r="A46">
            <v>35474</v>
          </cell>
          <cell r="B46">
            <v>12.451590167376452</v>
          </cell>
          <cell r="C46">
            <v>27.68939657392022</v>
          </cell>
        </row>
        <row r="47">
          <cell r="A47">
            <v>35475</v>
          </cell>
          <cell r="B47">
            <v>12.450283156985966</v>
          </cell>
          <cell r="C47">
            <v>27.67356199715282</v>
          </cell>
        </row>
        <row r="48">
          <cell r="A48">
            <v>35476</v>
          </cell>
          <cell r="B48">
            <v>12.450283156985966</v>
          </cell>
          <cell r="C48">
            <v>27.67356199715282</v>
          </cell>
        </row>
        <row r="49">
          <cell r="A49">
            <v>35477</v>
          </cell>
          <cell r="B49">
            <v>12.450283156985966</v>
          </cell>
          <cell r="C49">
            <v>27.67356199715282</v>
          </cell>
        </row>
        <row r="50">
          <cell r="A50">
            <v>35478</v>
          </cell>
          <cell r="B50">
            <v>12.42069194958308</v>
          </cell>
          <cell r="C50">
            <v>27.686756219522017</v>
          </cell>
        </row>
        <row r="51">
          <cell r="A51">
            <v>35479</v>
          </cell>
          <cell r="B51">
            <v>12.427525779145498</v>
          </cell>
          <cell r="C51">
            <v>27.676199835490173</v>
          </cell>
        </row>
        <row r="52">
          <cell r="A52">
            <v>35480</v>
          </cell>
          <cell r="B52">
            <v>12.419386102614681</v>
          </cell>
          <cell r="C52">
            <v>27.647211243013459</v>
          </cell>
        </row>
        <row r="53">
          <cell r="A53">
            <v>35481</v>
          </cell>
          <cell r="B53">
            <v>12.439024579914093</v>
          </cell>
          <cell r="C53">
            <v>27.649844060006419</v>
          </cell>
        </row>
        <row r="54">
          <cell r="A54">
            <v>35482</v>
          </cell>
          <cell r="B54">
            <v>12.451888215733241</v>
          </cell>
          <cell r="C54">
            <v>27.639315799536156</v>
          </cell>
        </row>
        <row r="55">
          <cell r="A55">
            <v>35483</v>
          </cell>
          <cell r="B55">
            <v>12.451888215733241</v>
          </cell>
          <cell r="C55">
            <v>27.639315799536156</v>
          </cell>
        </row>
        <row r="56">
          <cell r="A56">
            <v>35484</v>
          </cell>
          <cell r="B56">
            <v>12.451888215733241</v>
          </cell>
          <cell r="C56">
            <v>27.639315799536156</v>
          </cell>
        </row>
        <row r="57">
          <cell r="A57">
            <v>35485</v>
          </cell>
          <cell r="B57">
            <v>12.487766437527528</v>
          </cell>
          <cell r="C57">
            <v>27.647211243013459</v>
          </cell>
        </row>
        <row r="58">
          <cell r="A58">
            <v>35486</v>
          </cell>
          <cell r="B58">
            <v>12.471068465177343</v>
          </cell>
          <cell r="C58">
            <v>27.636684987067135</v>
          </cell>
        </row>
        <row r="59">
          <cell r="A59">
            <v>35487</v>
          </cell>
          <cell r="B59">
            <v>12.438349772161368</v>
          </cell>
          <cell r="C59">
            <v>27.618283313433597</v>
          </cell>
        </row>
        <row r="60">
          <cell r="A60">
            <v>35488</v>
          </cell>
          <cell r="B60">
            <v>12.437741201813292</v>
          </cell>
          <cell r="C60">
            <v>27.631424864305995</v>
          </cell>
        </row>
        <row r="61">
          <cell r="A61">
            <v>35489</v>
          </cell>
          <cell r="B61">
            <v>12.428822453438046</v>
          </cell>
          <cell r="C61">
            <v>27.626166743494522</v>
          </cell>
        </row>
        <row r="62">
          <cell r="A62">
            <v>35490</v>
          </cell>
          <cell r="B62">
            <v>12.428822453438046</v>
          </cell>
          <cell r="C62">
            <v>27.626166743494522</v>
          </cell>
        </row>
        <row r="63">
          <cell r="A63">
            <v>35491</v>
          </cell>
          <cell r="B63">
            <v>12.428822453438046</v>
          </cell>
          <cell r="C63">
            <v>27.626166743494522</v>
          </cell>
        </row>
        <row r="64">
          <cell r="A64">
            <v>35492</v>
          </cell>
          <cell r="B64">
            <v>12.410622602415</v>
          </cell>
          <cell r="C64">
            <v>27.623538433462791</v>
          </cell>
        </row>
        <row r="65">
          <cell r="A65">
            <v>35493</v>
          </cell>
          <cell r="B65">
            <v>12.377006156581592</v>
          </cell>
          <cell r="C65">
            <v>27.613030192499036</v>
          </cell>
        </row>
        <row r="66">
          <cell r="A66">
            <v>35494</v>
          </cell>
          <cell r="B66">
            <v>12.367208616748623</v>
          </cell>
          <cell r="C66">
            <v>27.586794534358898</v>
          </cell>
        </row>
        <row r="67">
          <cell r="A67">
            <v>35495</v>
          </cell>
          <cell r="B67">
            <v>12.355548963526127</v>
          </cell>
          <cell r="C67">
            <v>27.581553384072137</v>
          </cell>
        </row>
        <row r="68">
          <cell r="A68">
            <v>35496</v>
          </cell>
          <cell r="B68">
            <v>12.353012885087004</v>
          </cell>
          <cell r="C68">
            <v>27.584173710253406</v>
          </cell>
        </row>
        <row r="69">
          <cell r="A69">
            <v>35497</v>
          </cell>
          <cell r="B69">
            <v>12.353012885087004</v>
          </cell>
          <cell r="C69">
            <v>27.584173710253406</v>
          </cell>
        </row>
        <row r="70">
          <cell r="A70">
            <v>35498</v>
          </cell>
          <cell r="B70">
            <v>12.353012885087004</v>
          </cell>
          <cell r="C70">
            <v>27.584173710253406</v>
          </cell>
        </row>
        <row r="71">
          <cell r="A71">
            <v>35499</v>
          </cell>
          <cell r="B71">
            <v>12.384962994046102</v>
          </cell>
          <cell r="C71">
            <v>27.581553384072137</v>
          </cell>
        </row>
        <row r="72">
          <cell r="A72">
            <v>35500</v>
          </cell>
          <cell r="B72">
            <v>12.376382436666784</v>
          </cell>
          <cell r="C72">
            <v>27.560608682878723</v>
          </cell>
        </row>
        <row r="73">
          <cell r="A73">
            <v>35501</v>
          </cell>
          <cell r="B73">
            <v>12.379950331461153</v>
          </cell>
          <cell r="C73">
            <v>27.544921020218894</v>
          </cell>
        </row>
        <row r="74">
          <cell r="A74">
            <v>35502</v>
          </cell>
          <cell r="B74">
            <v>12.37751252231353</v>
          </cell>
          <cell r="C74">
            <v>27.510992275357921</v>
          </cell>
        </row>
        <row r="75">
          <cell r="A75">
            <v>35503</v>
          </cell>
          <cell r="B75">
            <v>12.379037557052422</v>
          </cell>
          <cell r="C75">
            <v>27.521422983329614</v>
          </cell>
        </row>
        <row r="76">
          <cell r="A76">
            <v>35504</v>
          </cell>
          <cell r="B76">
            <v>12.379037557052422</v>
          </cell>
          <cell r="C76">
            <v>27.521422983329614</v>
          </cell>
        </row>
        <row r="77">
          <cell r="A77">
            <v>35505</v>
          </cell>
          <cell r="B77">
            <v>12.379037557052422</v>
          </cell>
          <cell r="C77">
            <v>27.521422983329614</v>
          </cell>
        </row>
        <row r="78">
          <cell r="A78">
            <v>35506</v>
          </cell>
          <cell r="B78">
            <v>12.375291533565205</v>
          </cell>
          <cell r="C78">
            <v>27.412293473765811</v>
          </cell>
        </row>
        <row r="79">
          <cell r="A79">
            <v>35507</v>
          </cell>
          <cell r="B79">
            <v>12.398015994866807</v>
          </cell>
          <cell r="C79">
            <v>27.373528092215277</v>
          </cell>
        </row>
        <row r="80">
          <cell r="A80">
            <v>35508</v>
          </cell>
          <cell r="B80">
            <v>12.396550700048563</v>
          </cell>
          <cell r="C80">
            <v>27.376109039612246</v>
          </cell>
        </row>
        <row r="81">
          <cell r="A81">
            <v>35509</v>
          </cell>
          <cell r="B81">
            <v>12.379571527932836</v>
          </cell>
          <cell r="C81">
            <v>27.368367657095622</v>
          </cell>
        </row>
        <row r="82">
          <cell r="A82">
            <v>35510</v>
          </cell>
          <cell r="B82">
            <v>12.38723963637306</v>
          </cell>
          <cell r="C82">
            <v>27.35547507764532</v>
          </cell>
        </row>
        <row r="83">
          <cell r="A83">
            <v>35511</v>
          </cell>
          <cell r="B83">
            <v>12.38723963637306</v>
          </cell>
          <cell r="C83">
            <v>27.35547507764532</v>
          </cell>
        </row>
        <row r="84">
          <cell r="A84">
            <v>35512</v>
          </cell>
          <cell r="B84">
            <v>12.38723963637306</v>
          </cell>
          <cell r="C84">
            <v>27.35547507764532</v>
          </cell>
        </row>
        <row r="85">
          <cell r="A85">
            <v>35513</v>
          </cell>
          <cell r="B85">
            <v>12.378702874535916</v>
          </cell>
          <cell r="C85">
            <v>27.352898019230089</v>
          </cell>
        </row>
        <row r="86">
          <cell r="A86">
            <v>35514</v>
          </cell>
          <cell r="B86">
            <v>12.372431916252385</v>
          </cell>
          <cell r="C86">
            <v>27.363209167291249</v>
          </cell>
        </row>
        <row r="87">
          <cell r="A87">
            <v>35515</v>
          </cell>
          <cell r="B87">
            <v>12.375054358662005</v>
          </cell>
          <cell r="C87">
            <v>27.363209167291249</v>
          </cell>
        </row>
        <row r="88">
          <cell r="A88">
            <v>35516</v>
          </cell>
          <cell r="B88">
            <v>12.417228665902137</v>
          </cell>
          <cell r="C88">
            <v>27.422649459211133</v>
          </cell>
        </row>
        <row r="89">
          <cell r="A89">
            <v>35517</v>
          </cell>
          <cell r="B89">
            <v>12.419605153822847</v>
          </cell>
          <cell r="C89">
            <v>27.422649459211129</v>
          </cell>
        </row>
        <row r="90">
          <cell r="A90">
            <v>35518</v>
          </cell>
          <cell r="B90">
            <v>12.419605153822847</v>
          </cell>
          <cell r="C90">
            <v>27.422649459211129</v>
          </cell>
        </row>
        <row r="91">
          <cell r="A91">
            <v>35519</v>
          </cell>
          <cell r="B91">
            <v>12.419605153822847</v>
          </cell>
          <cell r="C91">
            <v>27.422649459211129</v>
          </cell>
        </row>
        <row r="92">
          <cell r="A92">
            <v>35520</v>
          </cell>
          <cell r="B92">
            <v>12.430487075248928</v>
          </cell>
          <cell r="C92">
            <v>27.383854802803675</v>
          </cell>
        </row>
        <row r="93">
          <cell r="A93">
            <v>35521</v>
          </cell>
          <cell r="B93">
            <v>12.435608701767574</v>
          </cell>
          <cell r="C93">
            <v>27.417470488586158</v>
          </cell>
        </row>
        <row r="94">
          <cell r="A94">
            <v>35522</v>
          </cell>
          <cell r="B94">
            <v>12.435826159715816</v>
          </cell>
          <cell r="C94">
            <v>27.407118413642383</v>
          </cell>
        </row>
        <row r="95">
          <cell r="A95">
            <v>35523</v>
          </cell>
          <cell r="B95">
            <v>12.444844064904325</v>
          </cell>
          <cell r="C95">
            <v>27.453764416993891</v>
          </cell>
        </row>
        <row r="96">
          <cell r="A96">
            <v>35524</v>
          </cell>
          <cell r="B96">
            <v>12.424174579151813</v>
          </cell>
          <cell r="C96">
            <v>27.440791274371744</v>
          </cell>
        </row>
        <row r="97">
          <cell r="A97">
            <v>35525</v>
          </cell>
          <cell r="B97">
            <v>12.424174579151813</v>
          </cell>
          <cell r="C97">
            <v>27.440791274371744</v>
          </cell>
        </row>
        <row r="98">
          <cell r="A98">
            <v>35526</v>
          </cell>
          <cell r="B98">
            <v>12.424174579151813</v>
          </cell>
          <cell r="C98">
            <v>27.440791274371744</v>
          </cell>
        </row>
        <row r="99">
          <cell r="A99">
            <v>35527</v>
          </cell>
          <cell r="B99">
            <v>12.346865767244704</v>
          </cell>
          <cell r="C99">
            <v>27.440791274371744</v>
          </cell>
        </row>
        <row r="100">
          <cell r="A100">
            <v>35528</v>
          </cell>
          <cell r="B100">
            <v>12.341551997037408</v>
          </cell>
          <cell r="C100">
            <v>27.438198117003161</v>
          </cell>
        </row>
        <row r="101">
          <cell r="A101">
            <v>35529</v>
          </cell>
          <cell r="B101">
            <v>12.31996477274876</v>
          </cell>
          <cell r="C101">
            <v>27.43301327230985</v>
          </cell>
        </row>
        <row r="102">
          <cell r="A102">
            <v>35530</v>
          </cell>
          <cell r="B102">
            <v>12.322020559064759</v>
          </cell>
          <cell r="C102">
            <v>27.430421584707364</v>
          </cell>
        </row>
        <row r="103">
          <cell r="A103">
            <v>35531</v>
          </cell>
          <cell r="B103">
            <v>12.308956165654982</v>
          </cell>
          <cell r="C103">
            <v>27.417470488586162</v>
          </cell>
        </row>
        <row r="104">
          <cell r="A104">
            <v>35532</v>
          </cell>
          <cell r="B104">
            <v>12.308956165654982</v>
          </cell>
          <cell r="C104">
            <v>27.417470488586162</v>
          </cell>
        </row>
        <row r="105">
          <cell r="A105">
            <v>35533</v>
          </cell>
          <cell r="B105">
            <v>12.308956165654982</v>
          </cell>
          <cell r="C105">
            <v>27.417470488586162</v>
          </cell>
        </row>
        <row r="106">
          <cell r="A106">
            <v>35534</v>
          </cell>
          <cell r="B106">
            <v>12.311113143159497</v>
          </cell>
          <cell r="C106">
            <v>27.396774153059763</v>
          </cell>
        </row>
        <row r="107">
          <cell r="A107">
            <v>35535</v>
          </cell>
          <cell r="B107">
            <v>12.288455694739673</v>
          </cell>
          <cell r="C107">
            <v>27.38902108047613</v>
          </cell>
        </row>
        <row r="108">
          <cell r="A108">
            <v>35536</v>
          </cell>
          <cell r="B108">
            <v>12.295586863704797</v>
          </cell>
          <cell r="C108">
            <v>27.368367657095618</v>
          </cell>
        </row>
        <row r="109">
          <cell r="A109">
            <v>35537</v>
          </cell>
          <cell r="B109">
            <v>12.300928861771974</v>
          </cell>
          <cell r="C109">
            <v>27.368367657095618</v>
          </cell>
        </row>
        <row r="110">
          <cell r="A110">
            <v>35538</v>
          </cell>
          <cell r="B110">
            <v>12.31885799264953</v>
          </cell>
          <cell r="C110">
            <v>27.34774535877624</v>
          </cell>
        </row>
        <row r="111">
          <cell r="A111">
            <v>35539</v>
          </cell>
          <cell r="B111">
            <v>12.31885799264953</v>
          </cell>
          <cell r="C111">
            <v>27.34774535877624</v>
          </cell>
        </row>
        <row r="112">
          <cell r="A112">
            <v>35540</v>
          </cell>
          <cell r="B112">
            <v>12.31885799264953</v>
          </cell>
          <cell r="C112">
            <v>27.34774535877624</v>
          </cell>
        </row>
        <row r="113">
          <cell r="A113">
            <v>35541</v>
          </cell>
          <cell r="B113">
            <v>12.340407077489933</v>
          </cell>
          <cell r="C113">
            <v>27.332299018556661</v>
          </cell>
        </row>
        <row r="114">
          <cell r="A114">
            <v>35542</v>
          </cell>
          <cell r="B114">
            <v>12.316498664750126</v>
          </cell>
          <cell r="C114">
            <v>27.319440390866337</v>
          </cell>
        </row>
        <row r="115">
          <cell r="A115">
            <v>35543</v>
          </cell>
          <cell r="B115">
            <v>12.31217883548436</v>
          </cell>
          <cell r="C115">
            <v>27.316870117050275</v>
          </cell>
        </row>
        <row r="116">
          <cell r="A116">
            <v>35544</v>
          </cell>
          <cell r="B116">
            <v>12.305448086114417</v>
          </cell>
          <cell r="C116">
            <v>27.322011148407586</v>
          </cell>
        </row>
        <row r="117">
          <cell r="A117">
            <v>35545</v>
          </cell>
          <cell r="B117">
            <v>12.28725862562127</v>
          </cell>
          <cell r="C117">
            <v>27.319440390866337</v>
          </cell>
        </row>
        <row r="118">
          <cell r="A118">
            <v>35546</v>
          </cell>
          <cell r="B118">
            <v>12.28725862562127</v>
          </cell>
          <cell r="C118">
            <v>27.319440390866337</v>
          </cell>
        </row>
        <row r="119">
          <cell r="A119">
            <v>35547</v>
          </cell>
          <cell r="B119">
            <v>12.28725862562127</v>
          </cell>
          <cell r="C119">
            <v>27.319440390866337</v>
          </cell>
        </row>
        <row r="120">
          <cell r="A120">
            <v>35548</v>
          </cell>
          <cell r="B120">
            <v>12.27918791226203</v>
          </cell>
          <cell r="C120">
            <v>27.319440390866337</v>
          </cell>
        </row>
        <row r="121">
          <cell r="A121">
            <v>35549</v>
          </cell>
          <cell r="B121">
            <v>12.282580380249467</v>
          </cell>
          <cell r="C121">
            <v>27.316870117050279</v>
          </cell>
        </row>
        <row r="122">
          <cell r="A122">
            <v>35550</v>
          </cell>
          <cell r="B122">
            <v>12.26512411198642</v>
          </cell>
          <cell r="C122">
            <v>27.298891733182337</v>
          </cell>
        </row>
        <row r="123">
          <cell r="A123">
            <v>35551</v>
          </cell>
          <cell r="B123">
            <v>12.291498421162881</v>
          </cell>
          <cell r="C123">
            <v>27.298891733182337</v>
          </cell>
        </row>
        <row r="124">
          <cell r="A124">
            <v>35552</v>
          </cell>
          <cell r="B124">
            <v>12.270782917635504</v>
          </cell>
          <cell r="C124">
            <v>27.286064512181877</v>
          </cell>
        </row>
        <row r="125">
          <cell r="A125">
            <v>35553</v>
          </cell>
          <cell r="B125">
            <v>12.270782917635504</v>
          </cell>
          <cell r="C125">
            <v>27.286064512181877</v>
          </cell>
        </row>
        <row r="126">
          <cell r="A126">
            <v>35554</v>
          </cell>
          <cell r="B126">
            <v>12.270782917635504</v>
          </cell>
          <cell r="C126">
            <v>27.286064512181877</v>
          </cell>
        </row>
        <row r="127">
          <cell r="A127">
            <v>35555</v>
          </cell>
          <cell r="B127">
            <v>12.264294983439306</v>
          </cell>
          <cell r="C127">
            <v>27.278373964123201</v>
          </cell>
        </row>
        <row r="128">
          <cell r="A128">
            <v>35556</v>
          </cell>
          <cell r="B128">
            <v>12.287919911054939</v>
          </cell>
          <cell r="C128">
            <v>27.27324934004578</v>
          </cell>
        </row>
        <row r="129">
          <cell r="A129">
            <v>35557</v>
          </cell>
          <cell r="B129">
            <v>12.296112128587</v>
          </cell>
          <cell r="C129">
            <v>27.265566013158743</v>
          </cell>
        </row>
        <row r="130">
          <cell r="A130">
            <v>35558</v>
          </cell>
          <cell r="B130">
            <v>12.319581811563813</v>
          </cell>
          <cell r="C130">
            <v>27.26556601315874</v>
          </cell>
        </row>
        <row r="131">
          <cell r="A131">
            <v>35559</v>
          </cell>
          <cell r="B131">
            <v>12.350268204947293</v>
          </cell>
          <cell r="C131">
            <v>27.237430813708006</v>
          </cell>
        </row>
        <row r="132">
          <cell r="A132">
            <v>35560</v>
          </cell>
          <cell r="B132">
            <v>12.350268204947293</v>
          </cell>
          <cell r="C132">
            <v>27.237430813708006</v>
          </cell>
        </row>
        <row r="133">
          <cell r="A133">
            <v>35561</v>
          </cell>
          <cell r="B133">
            <v>12.350268204947293</v>
          </cell>
          <cell r="C133">
            <v>27.237430813708006</v>
          </cell>
        </row>
        <row r="134">
          <cell r="A134">
            <v>35562</v>
          </cell>
          <cell r="B134">
            <v>12.340899420751871</v>
          </cell>
          <cell r="C134">
            <v>27.217005293787722</v>
          </cell>
        </row>
        <row r="135">
          <cell r="A135">
            <v>35563</v>
          </cell>
          <cell r="B135">
            <v>12.34832418281241</v>
          </cell>
          <cell r="C135">
            <v>27.206804017440724</v>
          </cell>
        </row>
        <row r="136">
          <cell r="A136">
            <v>35564</v>
          </cell>
          <cell r="B136">
            <v>12.346953217595198</v>
          </cell>
          <cell r="C136">
            <v>27.201706246405038</v>
          </cell>
        </row>
        <row r="137">
          <cell r="A137">
            <v>35565</v>
          </cell>
          <cell r="B137">
            <v>12.356896872592797</v>
          </cell>
          <cell r="C137">
            <v>27.199158077201631</v>
          </cell>
        </row>
        <row r="138">
          <cell r="A138">
            <v>35566</v>
          </cell>
          <cell r="B138">
            <v>12.371339626415413</v>
          </cell>
          <cell r="C138">
            <v>27.209353619541506</v>
          </cell>
        </row>
        <row r="139">
          <cell r="A139">
            <v>35567</v>
          </cell>
          <cell r="B139">
            <v>12.371339626415413</v>
          </cell>
          <cell r="C139">
            <v>27.209353619541506</v>
          </cell>
        </row>
        <row r="140">
          <cell r="A140">
            <v>35568</v>
          </cell>
          <cell r="B140">
            <v>12.371339626415413</v>
          </cell>
          <cell r="C140">
            <v>27.209353619541506</v>
          </cell>
        </row>
        <row r="141">
          <cell r="A141">
            <v>35569</v>
          </cell>
          <cell r="B141">
            <v>12.345148309480047</v>
          </cell>
          <cell r="C141">
            <v>27.201706246405038</v>
          </cell>
        </row>
        <row r="142">
          <cell r="A142">
            <v>35570</v>
          </cell>
          <cell r="B142">
            <v>12.374897659508955</v>
          </cell>
          <cell r="C142">
            <v>27.181334251462964</v>
          </cell>
        </row>
        <row r="143">
          <cell r="A143">
            <v>35571</v>
          </cell>
          <cell r="B143">
            <v>12.371606679415612</v>
          </cell>
          <cell r="C143">
            <v>27.168617242830297</v>
          </cell>
        </row>
        <row r="144">
          <cell r="A144">
            <v>35572</v>
          </cell>
          <cell r="B144">
            <v>12.36450746621032</v>
          </cell>
          <cell r="C144">
            <v>27.143218890728932</v>
          </cell>
        </row>
        <row r="145">
          <cell r="A145">
            <v>35573</v>
          </cell>
          <cell r="B145">
            <v>12.363920740060902</v>
          </cell>
          <cell r="C145">
            <v>27.115335494408612</v>
          </cell>
        </row>
        <row r="146">
          <cell r="A146">
            <v>35574</v>
          </cell>
          <cell r="B146">
            <v>12.363920740060902</v>
          </cell>
          <cell r="C146">
            <v>27.115335494408612</v>
          </cell>
        </row>
        <row r="147">
          <cell r="A147">
            <v>35575</v>
          </cell>
          <cell r="B147">
            <v>12.363920740060902</v>
          </cell>
          <cell r="C147">
            <v>27.115335494408612</v>
          </cell>
        </row>
        <row r="148">
          <cell r="A148">
            <v>35576</v>
          </cell>
          <cell r="B148">
            <v>12.357009431017529</v>
          </cell>
          <cell r="C148">
            <v>27.082456158392631</v>
          </cell>
        </row>
        <row r="149">
          <cell r="A149">
            <v>35577</v>
          </cell>
          <cell r="B149">
            <v>12.326099123806971</v>
          </cell>
          <cell r="C149">
            <v>27.064784906238575</v>
          </cell>
        </row>
        <row r="150">
          <cell r="A150">
            <v>35578</v>
          </cell>
          <cell r="B150">
            <v>12.333620179318785</v>
          </cell>
          <cell r="C150">
            <v>27.062262323993608</v>
          </cell>
        </row>
        <row r="151">
          <cell r="A151">
            <v>35579</v>
          </cell>
          <cell r="B151">
            <v>12.327096925810038</v>
          </cell>
          <cell r="C151">
            <v>27.029511494519397</v>
          </cell>
        </row>
        <row r="152">
          <cell r="A152">
            <v>35580</v>
          </cell>
          <cell r="B152">
            <v>12.316948856902354</v>
          </cell>
          <cell r="C152">
            <v>27.097621322830371</v>
          </cell>
        </row>
        <row r="153">
          <cell r="A153">
            <v>35581</v>
          </cell>
          <cell r="B153">
            <v>12.316948856902354</v>
          </cell>
          <cell r="C153">
            <v>27.097621322830371</v>
          </cell>
        </row>
        <row r="154">
          <cell r="A154">
            <v>35582</v>
          </cell>
          <cell r="B154">
            <v>12.316948856902354</v>
          </cell>
          <cell r="C154">
            <v>27.097621322830371</v>
          </cell>
        </row>
        <row r="155">
          <cell r="A155">
            <v>35583</v>
          </cell>
          <cell r="B155">
            <v>12.282160367694727</v>
          </cell>
          <cell r="C155">
            <v>27.120400940979579</v>
          </cell>
        </row>
        <row r="156">
          <cell r="A156">
            <v>35584</v>
          </cell>
          <cell r="B156">
            <v>12.282792923619853</v>
          </cell>
          <cell r="C156">
            <v>27.102680152536859</v>
          </cell>
        </row>
        <row r="157">
          <cell r="A157">
            <v>35585</v>
          </cell>
          <cell r="B157">
            <v>12.269666774823147</v>
          </cell>
          <cell r="C157">
            <v>27.069831481831752</v>
          </cell>
        </row>
        <row r="158">
          <cell r="A158">
            <v>35586</v>
          </cell>
          <cell r="B158">
            <v>12.269428402561559</v>
          </cell>
          <cell r="C158">
            <v>27.062262323993604</v>
          </cell>
        </row>
        <row r="159">
          <cell r="A159">
            <v>35587</v>
          </cell>
          <cell r="B159">
            <v>12.265172946979067</v>
          </cell>
          <cell r="C159">
            <v>27.072355475443111</v>
          </cell>
        </row>
        <row r="160">
          <cell r="A160">
            <v>35588</v>
          </cell>
          <cell r="B160">
            <v>12.265172946979067</v>
          </cell>
          <cell r="C160">
            <v>27.072355475443111</v>
          </cell>
        </row>
        <row r="161">
          <cell r="A161">
            <v>35589</v>
          </cell>
          <cell r="B161">
            <v>12.265172946979067</v>
          </cell>
          <cell r="C161">
            <v>27.072355475443111</v>
          </cell>
        </row>
        <row r="162">
          <cell r="A162">
            <v>35590</v>
          </cell>
          <cell r="B162">
            <v>12.312533959410169</v>
          </cell>
          <cell r="C162">
            <v>27.062262323993604</v>
          </cell>
        </row>
        <row r="163">
          <cell r="A163">
            <v>35591</v>
          </cell>
          <cell r="B163">
            <v>12.296044133879146</v>
          </cell>
          <cell r="C163">
            <v>27.069831481831752</v>
          </cell>
        </row>
        <row r="164">
          <cell r="A164">
            <v>35592</v>
          </cell>
          <cell r="B164">
            <v>12.306280263341845</v>
          </cell>
          <cell r="C164">
            <v>27.05974021194104</v>
          </cell>
        </row>
        <row r="165">
          <cell r="A165">
            <v>35593</v>
          </cell>
          <cell r="B165">
            <v>12.281897852272861</v>
          </cell>
          <cell r="C165">
            <v>27.042098581924865</v>
          </cell>
        </row>
        <row r="166">
          <cell r="A166">
            <v>35594</v>
          </cell>
          <cell r="B166">
            <v>12.251277675126596</v>
          </cell>
          <cell r="C166">
            <v>27.02951149451939</v>
          </cell>
        </row>
        <row r="167">
          <cell r="A167">
            <v>35595</v>
          </cell>
          <cell r="B167">
            <v>12.251277675126596</v>
          </cell>
          <cell r="C167">
            <v>27.02951149451939</v>
          </cell>
        </row>
        <row r="168">
          <cell r="A168">
            <v>35596</v>
          </cell>
          <cell r="B168">
            <v>12.251277675126596</v>
          </cell>
          <cell r="C168">
            <v>27.02951149451939</v>
          </cell>
        </row>
        <row r="169">
          <cell r="A169">
            <v>35597</v>
          </cell>
          <cell r="B169">
            <v>12.276168945177035</v>
          </cell>
          <cell r="C169">
            <v>27.047136699965286</v>
          </cell>
        </row>
        <row r="170">
          <cell r="A170">
            <v>35598</v>
          </cell>
          <cell r="B170">
            <v>12.266410862564896</v>
          </cell>
          <cell r="C170">
            <v>27.037062340453236</v>
          </cell>
        </row>
        <row r="171">
          <cell r="A171">
            <v>35599</v>
          </cell>
          <cell r="B171">
            <v>12.27789240086763</v>
          </cell>
          <cell r="C171">
            <v>27.006884240919664</v>
          </cell>
        </row>
        <row r="172">
          <cell r="A172">
            <v>35600</v>
          </cell>
          <cell r="B172">
            <v>12.281597956346593</v>
          </cell>
          <cell r="C172">
            <v>26.999350239364642</v>
          </cell>
        </row>
        <row r="173">
          <cell r="A173">
            <v>35601</v>
          </cell>
          <cell r="B173">
            <v>12.255673634009707</v>
          </cell>
          <cell r="C173">
            <v>26.939229214522854</v>
          </cell>
        </row>
        <row r="174">
          <cell r="A174">
            <v>35602</v>
          </cell>
          <cell r="B174">
            <v>12.255673634009707</v>
          </cell>
          <cell r="C174">
            <v>26.939229214522854</v>
          </cell>
        </row>
        <row r="175">
          <cell r="A175">
            <v>35603</v>
          </cell>
          <cell r="B175">
            <v>12.255673634009707</v>
          </cell>
          <cell r="C175">
            <v>26.939229214522854</v>
          </cell>
        </row>
        <row r="176">
          <cell r="A176">
            <v>35604</v>
          </cell>
          <cell r="B176">
            <v>12.278050272615641</v>
          </cell>
          <cell r="C176">
            <v>26.961743195666021</v>
          </cell>
        </row>
        <row r="177">
          <cell r="A177">
            <v>35605</v>
          </cell>
          <cell r="B177">
            <v>12.279046287011939</v>
          </cell>
          <cell r="C177">
            <v>26.969256220892383</v>
          </cell>
        </row>
        <row r="178">
          <cell r="A178">
            <v>35606</v>
          </cell>
          <cell r="B178">
            <v>12.283494500151093</v>
          </cell>
          <cell r="C178">
            <v>26.97176149318415</v>
          </cell>
        </row>
        <row r="179">
          <cell r="A179">
            <v>35607</v>
          </cell>
          <cell r="B179">
            <v>12.273940927916394</v>
          </cell>
          <cell r="C179">
            <v>26.974267230966877</v>
          </cell>
        </row>
        <row r="180">
          <cell r="A180">
            <v>35608</v>
          </cell>
          <cell r="B180">
            <v>12.261844718268192</v>
          </cell>
          <cell r="C180">
            <v>26.996839839528352</v>
          </cell>
        </row>
        <row r="181">
          <cell r="A181">
            <v>35609</v>
          </cell>
          <cell r="B181">
            <v>12.261844718268192</v>
          </cell>
          <cell r="C181">
            <v>26.996839839528352</v>
          </cell>
        </row>
        <row r="182">
          <cell r="A182">
            <v>35610</v>
          </cell>
          <cell r="B182">
            <v>12.261844718268192</v>
          </cell>
          <cell r="C182">
            <v>26.996839839528352</v>
          </cell>
        </row>
        <row r="183">
          <cell r="A183">
            <v>35611</v>
          </cell>
          <cell r="B183">
            <v>12.243992249758099</v>
          </cell>
          <cell r="C183">
            <v>26.969256220892383</v>
          </cell>
        </row>
        <row r="184">
          <cell r="A184">
            <v>35612</v>
          </cell>
          <cell r="B184">
            <v>12.247911027006888</v>
          </cell>
          <cell r="C184">
            <v>26.964247072262943</v>
          </cell>
        </row>
        <row r="185">
          <cell r="A185">
            <v>35613</v>
          </cell>
          <cell r="B185">
            <v>12.224286288462217</v>
          </cell>
          <cell r="C185">
            <v>26.961743195666021</v>
          </cell>
        </row>
        <row r="186">
          <cell r="A186">
            <v>35614</v>
          </cell>
          <cell r="B186">
            <v>12.23584594941911</v>
          </cell>
          <cell r="C186">
            <v>26.951732337707913</v>
          </cell>
        </row>
        <row r="187">
          <cell r="A187">
            <v>35615</v>
          </cell>
          <cell r="B187">
            <v>12.223866376599233</v>
          </cell>
          <cell r="C187">
            <v>26.946729695974696</v>
          </cell>
        </row>
        <row r="188">
          <cell r="A188">
            <v>35616</v>
          </cell>
          <cell r="B188">
            <v>12.223866376599233</v>
          </cell>
          <cell r="C188">
            <v>26.946729695974696</v>
          </cell>
        </row>
        <row r="189">
          <cell r="A189">
            <v>35617</v>
          </cell>
          <cell r="B189">
            <v>12.223866376599233</v>
          </cell>
          <cell r="C189">
            <v>26.946729695974696</v>
          </cell>
        </row>
        <row r="190">
          <cell r="A190">
            <v>35618</v>
          </cell>
          <cell r="B190">
            <v>12.246300842590657</v>
          </cell>
          <cell r="C190">
            <v>26.941728911026008</v>
          </cell>
        </row>
        <row r="191">
          <cell r="A191">
            <v>35619</v>
          </cell>
          <cell r="B191">
            <v>12.2158471519725</v>
          </cell>
          <cell r="C191">
            <v>26.90926899667538</v>
          </cell>
        </row>
        <row r="192">
          <cell r="A192">
            <v>35620</v>
          </cell>
          <cell r="B192">
            <v>12.201749942045671</v>
          </cell>
          <cell r="C192">
            <v>26.896805231507866</v>
          </cell>
        </row>
        <row r="193">
          <cell r="A193">
            <v>35621</v>
          </cell>
          <cell r="B193">
            <v>12.223047705152007</v>
          </cell>
          <cell r="C193">
            <v>26.9017893518139</v>
          </cell>
        </row>
        <row r="194">
          <cell r="A194">
            <v>35622</v>
          </cell>
          <cell r="B194">
            <v>12.191493316484364</v>
          </cell>
          <cell r="C194">
            <v>26.88186394538722</v>
          </cell>
        </row>
        <row r="195">
          <cell r="A195">
            <v>35623</v>
          </cell>
          <cell r="B195">
            <v>12.191493316484364</v>
          </cell>
          <cell r="C195">
            <v>26.88186394538722</v>
          </cell>
        </row>
        <row r="196">
          <cell r="A196">
            <v>35624</v>
          </cell>
          <cell r="B196">
            <v>12.191493316484364</v>
          </cell>
          <cell r="C196">
            <v>26.88186394538722</v>
          </cell>
        </row>
        <row r="197">
          <cell r="A197">
            <v>35625</v>
          </cell>
          <cell r="B197">
            <v>12.145188848752108</v>
          </cell>
          <cell r="C197">
            <v>26.879375344762764</v>
          </cell>
        </row>
        <row r="198">
          <cell r="A198">
            <v>35626</v>
          </cell>
          <cell r="B198">
            <v>12.117313149439708</v>
          </cell>
          <cell r="C198">
            <v>26.871912306721647</v>
          </cell>
        </row>
        <row r="199">
          <cell r="A199">
            <v>35627</v>
          </cell>
          <cell r="B199">
            <v>12.11682662960466</v>
          </cell>
          <cell r="C199">
            <v>26.869425548225738</v>
          </cell>
        </row>
        <row r="200">
          <cell r="A200">
            <v>35628</v>
          </cell>
          <cell r="B200">
            <v>12.128230736451293</v>
          </cell>
          <cell r="C200">
            <v>26.876887204862292</v>
          </cell>
        </row>
        <row r="201">
          <cell r="A201">
            <v>35629</v>
          </cell>
          <cell r="B201">
            <v>12.128533815290284</v>
          </cell>
          <cell r="C201">
            <v>26.854514657244483</v>
          </cell>
        </row>
        <row r="202">
          <cell r="A202">
            <v>35630</v>
          </cell>
          <cell r="B202">
            <v>12.128533815290284</v>
          </cell>
          <cell r="C202">
            <v>26.854514657244483</v>
          </cell>
        </row>
        <row r="203">
          <cell r="A203">
            <v>35631</v>
          </cell>
          <cell r="B203">
            <v>12.128533815290284</v>
          </cell>
          <cell r="C203">
            <v>26.854514657244483</v>
          </cell>
        </row>
        <row r="204">
          <cell r="A204">
            <v>35632</v>
          </cell>
          <cell r="B204">
            <v>12.120148993302456</v>
          </cell>
          <cell r="C204">
            <v>26.856998656380291</v>
          </cell>
        </row>
        <row r="205">
          <cell r="A205">
            <v>35633</v>
          </cell>
          <cell r="B205">
            <v>12.091441116825299</v>
          </cell>
          <cell r="C205">
            <v>26.854514657244483</v>
          </cell>
        </row>
        <row r="206">
          <cell r="A206">
            <v>35634</v>
          </cell>
          <cell r="B206">
            <v>12.060576355699576</v>
          </cell>
          <cell r="C206">
            <v>26.834659193542269</v>
          </cell>
        </row>
        <row r="207">
          <cell r="A207">
            <v>35635</v>
          </cell>
          <cell r="B207">
            <v>12.052339887945616</v>
          </cell>
          <cell r="C207">
            <v>26.839620306353048</v>
          </cell>
        </row>
        <row r="208">
          <cell r="A208">
            <v>35636</v>
          </cell>
          <cell r="B208">
            <v>12.034913255846899</v>
          </cell>
          <cell r="C208">
            <v>26.834659193542265</v>
          </cell>
        </row>
        <row r="209">
          <cell r="A209">
            <v>35637</v>
          </cell>
          <cell r="B209">
            <v>12.034913255846899</v>
          </cell>
          <cell r="C209">
            <v>26.834659193542265</v>
          </cell>
        </row>
        <row r="210">
          <cell r="A210">
            <v>35638</v>
          </cell>
          <cell r="B210">
            <v>12.034913255846899</v>
          </cell>
          <cell r="C210">
            <v>26.834659193542265</v>
          </cell>
        </row>
        <row r="211">
          <cell r="A211">
            <v>35639</v>
          </cell>
          <cell r="B211">
            <v>12.011292445780978</v>
          </cell>
          <cell r="C211">
            <v>26.824742468045763</v>
          </cell>
        </row>
        <row r="212">
          <cell r="A212">
            <v>35640</v>
          </cell>
          <cell r="B212">
            <v>12.033888504668306</v>
          </cell>
          <cell r="C212">
            <v>26.809881114877875</v>
          </cell>
        </row>
        <row r="213">
          <cell r="A213">
            <v>35641</v>
          </cell>
          <cell r="B213">
            <v>12.019958230814337</v>
          </cell>
          <cell r="C213">
            <v>26.809881114877875</v>
          </cell>
        </row>
        <row r="214">
          <cell r="A214">
            <v>35642</v>
          </cell>
          <cell r="B214">
            <v>12.017899207575418</v>
          </cell>
          <cell r="C214">
            <v>26.809881114877875</v>
          </cell>
        </row>
        <row r="215">
          <cell r="A215">
            <v>35643</v>
          </cell>
          <cell r="B215">
            <v>11.979501272369109</v>
          </cell>
          <cell r="C215">
            <v>26.807405823481428</v>
          </cell>
        </row>
        <row r="216">
          <cell r="A216">
            <v>35644</v>
          </cell>
          <cell r="B216">
            <v>11.979501272369109</v>
          </cell>
          <cell r="C216">
            <v>26.807405823481428</v>
          </cell>
        </row>
        <row r="217">
          <cell r="A217">
            <v>35645</v>
          </cell>
          <cell r="B217">
            <v>11.979501272369109</v>
          </cell>
          <cell r="C217">
            <v>26.807405823481428</v>
          </cell>
        </row>
        <row r="218">
          <cell r="A218">
            <v>35646</v>
          </cell>
          <cell r="B218">
            <v>11.962724918970219</v>
          </cell>
          <cell r="C218">
            <v>26.807405823481428</v>
          </cell>
        </row>
        <row r="219">
          <cell r="A219">
            <v>35647</v>
          </cell>
          <cell r="B219">
            <v>11.930002525676041</v>
          </cell>
          <cell r="C219">
            <v>26.785148752225769</v>
          </cell>
        </row>
        <row r="220">
          <cell r="A220">
            <v>35648</v>
          </cell>
          <cell r="B220">
            <v>11.933543054641431</v>
          </cell>
          <cell r="C220">
            <v>26.782678025470652</v>
          </cell>
        </row>
        <row r="221">
          <cell r="A221">
            <v>35649</v>
          </cell>
          <cell r="B221">
            <v>11.933510889461822</v>
          </cell>
          <cell r="C221">
            <v>26.760461979182246</v>
          </cell>
        </row>
        <row r="222">
          <cell r="A222">
            <v>35650</v>
          </cell>
          <cell r="B222">
            <v>11.977258740615987</v>
          </cell>
          <cell r="C222">
            <v>26.750600006829494</v>
          </cell>
        </row>
        <row r="223">
          <cell r="A223">
            <v>35651</v>
          </cell>
          <cell r="B223">
            <v>11.977258740615987</v>
          </cell>
          <cell r="C223">
            <v>26.750600006829494</v>
          </cell>
        </row>
        <row r="224">
          <cell r="A224">
            <v>35652</v>
          </cell>
          <cell r="B224">
            <v>11.977258740615987</v>
          </cell>
          <cell r="C224">
            <v>26.750600006829494</v>
          </cell>
        </row>
        <row r="225">
          <cell r="A225">
            <v>35653</v>
          </cell>
          <cell r="B225">
            <v>11.978003020831361</v>
          </cell>
          <cell r="C225">
            <v>26.750600006829494</v>
          </cell>
        </row>
        <row r="226">
          <cell r="A226">
            <v>35654</v>
          </cell>
          <cell r="B226">
            <v>11.957811390232237</v>
          </cell>
          <cell r="C226">
            <v>26.743208296410359</v>
          </cell>
        </row>
        <row r="227">
          <cell r="A227">
            <v>35655</v>
          </cell>
          <cell r="B227">
            <v>12.015288627314815</v>
          </cell>
          <cell r="C227">
            <v>26.738282758460933</v>
          </cell>
        </row>
        <row r="228">
          <cell r="A228">
            <v>35656</v>
          </cell>
          <cell r="B228">
            <v>11.98183673184691</v>
          </cell>
          <cell r="C228">
            <v>26.735820669809147</v>
          </cell>
        </row>
        <row r="229">
          <cell r="A229">
            <v>35657</v>
          </cell>
          <cell r="B229">
            <v>12.037072735619455</v>
          </cell>
          <cell r="C229">
            <v>26.698943675781823</v>
          </cell>
        </row>
        <row r="230">
          <cell r="A230">
            <v>35658</v>
          </cell>
          <cell r="B230">
            <v>12.037072735619455</v>
          </cell>
          <cell r="C230">
            <v>26.698943675781823</v>
          </cell>
        </row>
        <row r="231">
          <cell r="A231">
            <v>35659</v>
          </cell>
          <cell r="B231">
            <v>12.037072735619455</v>
          </cell>
          <cell r="C231">
            <v>26.698943675781823</v>
          </cell>
        </row>
        <row r="232">
          <cell r="A232">
            <v>35660</v>
          </cell>
          <cell r="B232">
            <v>12.023803205456652</v>
          </cell>
          <cell r="C232">
            <v>26.681769203650731</v>
          </cell>
        </row>
        <row r="233">
          <cell r="A233">
            <v>35661</v>
          </cell>
          <cell r="B233">
            <v>11.992302573648997</v>
          </cell>
          <cell r="C233">
            <v>26.654825344177667</v>
          </cell>
        </row>
        <row r="234">
          <cell r="A234">
            <v>35662</v>
          </cell>
          <cell r="B234">
            <v>11.954712974475711</v>
          </cell>
          <cell r="C234">
            <v>26.669515245166462</v>
          </cell>
        </row>
        <row r="235">
          <cell r="A235">
            <v>35663</v>
          </cell>
          <cell r="B235">
            <v>11.980754170345866</v>
          </cell>
          <cell r="C235">
            <v>26.679317511175892</v>
          </cell>
        </row>
        <row r="236">
          <cell r="A236">
            <v>35664</v>
          </cell>
          <cell r="B236">
            <v>12.017911299899785</v>
          </cell>
          <cell r="C236">
            <v>26.601100547331857</v>
          </cell>
        </row>
        <row r="237">
          <cell r="A237">
            <v>35665</v>
          </cell>
          <cell r="B237">
            <v>12.017911299899785</v>
          </cell>
          <cell r="C237">
            <v>26.601100547331857</v>
          </cell>
        </row>
        <row r="238">
          <cell r="A238">
            <v>35666</v>
          </cell>
          <cell r="B238">
            <v>12.017911299899785</v>
          </cell>
          <cell r="C238">
            <v>26.601100547331857</v>
          </cell>
        </row>
        <row r="239">
          <cell r="A239">
            <v>35667</v>
          </cell>
          <cell r="B239">
            <v>12.009095175770524</v>
          </cell>
          <cell r="C239">
            <v>26.588920556238755</v>
          </cell>
        </row>
        <row r="240">
          <cell r="A240">
            <v>35668</v>
          </cell>
          <cell r="B240">
            <v>12.046522781393199</v>
          </cell>
          <cell r="C240">
            <v>26.579184591187037</v>
          </cell>
        </row>
        <row r="241">
          <cell r="A241">
            <v>35669</v>
          </cell>
          <cell r="B241">
            <v>12.029068610159495</v>
          </cell>
          <cell r="C241">
            <v>26.596227212066246</v>
          </cell>
        </row>
        <row r="242">
          <cell r="A242">
            <v>35670</v>
          </cell>
          <cell r="B242">
            <v>12.060433344079094</v>
          </cell>
          <cell r="C242">
            <v>26.605975668846995</v>
          </cell>
        </row>
        <row r="243">
          <cell r="A243">
            <v>35671</v>
          </cell>
          <cell r="B243">
            <v>12.0455775545847</v>
          </cell>
          <cell r="C243">
            <v>26.588920556238747</v>
          </cell>
        </row>
        <row r="244">
          <cell r="A244">
            <v>35672</v>
          </cell>
          <cell r="B244">
            <v>12.0455775545847</v>
          </cell>
          <cell r="C244">
            <v>26.588920556238747</v>
          </cell>
        </row>
        <row r="245">
          <cell r="A245">
            <v>35673</v>
          </cell>
          <cell r="B245">
            <v>12.0455775545847</v>
          </cell>
          <cell r="C245">
            <v>26.588920556238747</v>
          </cell>
        </row>
        <row r="246">
          <cell r="A246">
            <v>35674</v>
          </cell>
          <cell r="B246">
            <v>12.02421958007238</v>
          </cell>
          <cell r="C246">
            <v>26.601100547331853</v>
          </cell>
        </row>
        <row r="247">
          <cell r="A247">
            <v>35675</v>
          </cell>
          <cell r="B247">
            <v>11.978097391744555</v>
          </cell>
          <cell r="C247">
            <v>26.591355662068608</v>
          </cell>
        </row>
        <row r="248">
          <cell r="A248">
            <v>35676</v>
          </cell>
          <cell r="B248">
            <v>12.001780913148934</v>
          </cell>
          <cell r="C248">
            <v>26.593791213970249</v>
          </cell>
        </row>
        <row r="249">
          <cell r="A249">
            <v>35677</v>
          </cell>
          <cell r="B249">
            <v>12.003428372731682</v>
          </cell>
          <cell r="C249">
            <v>26.581617913954698</v>
          </cell>
        </row>
        <row r="250">
          <cell r="A250">
            <v>35678</v>
          </cell>
          <cell r="B250">
            <v>12.020714226853311</v>
          </cell>
          <cell r="C250">
            <v>26.562163797834337</v>
          </cell>
        </row>
        <row r="251">
          <cell r="A251">
            <v>35679</v>
          </cell>
          <cell r="B251">
            <v>12.020714226853311</v>
          </cell>
          <cell r="C251">
            <v>26.562163797834337</v>
          </cell>
        </row>
        <row r="252">
          <cell r="A252">
            <v>35680</v>
          </cell>
          <cell r="B252">
            <v>12.020714226853311</v>
          </cell>
          <cell r="C252">
            <v>26.562163797834337</v>
          </cell>
        </row>
        <row r="253">
          <cell r="A253">
            <v>35681</v>
          </cell>
          <cell r="B253">
            <v>12.021438463718168</v>
          </cell>
          <cell r="C253">
            <v>26.605975668846995</v>
          </cell>
        </row>
        <row r="254">
          <cell r="A254">
            <v>35682</v>
          </cell>
          <cell r="B254">
            <v>12.03080240562177</v>
          </cell>
          <cell r="C254">
            <v>26.618171293924384</v>
          </cell>
        </row>
        <row r="255">
          <cell r="A255">
            <v>35683</v>
          </cell>
          <cell r="B255">
            <v>12.043476070865349</v>
          </cell>
          <cell r="C255">
            <v>26.605975668846995</v>
          </cell>
        </row>
        <row r="256">
          <cell r="A256">
            <v>35684</v>
          </cell>
          <cell r="B256">
            <v>12.05947083079532</v>
          </cell>
          <cell r="C256">
            <v>26.593791213970249</v>
          </cell>
        </row>
        <row r="257">
          <cell r="A257">
            <v>35685</v>
          </cell>
          <cell r="B257">
            <v>12.099319179390235</v>
          </cell>
          <cell r="C257">
            <v>26.588920556238751</v>
          </cell>
        </row>
        <row r="258">
          <cell r="A258">
            <v>35686</v>
          </cell>
          <cell r="B258">
            <v>12.099319179390235</v>
          </cell>
          <cell r="C258">
            <v>26.588920556238751</v>
          </cell>
        </row>
        <row r="259">
          <cell r="A259">
            <v>35687</v>
          </cell>
          <cell r="B259">
            <v>12.099319179390235</v>
          </cell>
          <cell r="C259">
            <v>26.588920556238751</v>
          </cell>
        </row>
        <row r="260">
          <cell r="A260">
            <v>35688</v>
          </cell>
          <cell r="B260">
            <v>12.115564871281297</v>
          </cell>
          <cell r="C260">
            <v>26.581617913954702</v>
          </cell>
        </row>
        <row r="261">
          <cell r="A261">
            <v>35689</v>
          </cell>
          <cell r="B261">
            <v>12.101291077410897</v>
          </cell>
          <cell r="C261">
            <v>26.567024656796345</v>
          </cell>
        </row>
        <row r="262">
          <cell r="A262">
            <v>35690</v>
          </cell>
          <cell r="B262">
            <v>12.100681078705225</v>
          </cell>
          <cell r="C262">
            <v>26.550019428870456</v>
          </cell>
        </row>
        <row r="263">
          <cell r="A263">
            <v>35691</v>
          </cell>
          <cell r="B263">
            <v>12.093557337643812</v>
          </cell>
          <cell r="C263">
            <v>26.550019428870456</v>
          </cell>
        </row>
        <row r="264">
          <cell r="A264">
            <v>35692</v>
          </cell>
          <cell r="B264">
            <v>12.093309311584678</v>
          </cell>
          <cell r="C264">
            <v>26.550019428870456</v>
          </cell>
        </row>
        <row r="265">
          <cell r="A265">
            <v>35693</v>
          </cell>
          <cell r="B265">
            <v>12.093309311584678</v>
          </cell>
          <cell r="C265">
            <v>26.550019428870456</v>
          </cell>
        </row>
        <row r="266">
          <cell r="A266">
            <v>35694</v>
          </cell>
          <cell r="B266">
            <v>12.093309311584678</v>
          </cell>
          <cell r="C266">
            <v>26.550019428870456</v>
          </cell>
        </row>
        <row r="267">
          <cell r="A267">
            <v>35695</v>
          </cell>
          <cell r="B267">
            <v>12.046442271641029</v>
          </cell>
          <cell r="C267">
            <v>26.525763975345086</v>
          </cell>
        </row>
        <row r="268">
          <cell r="A268">
            <v>35696</v>
          </cell>
          <cell r="B268">
            <v>12.044017601005365</v>
          </cell>
          <cell r="C268">
            <v>26.518495979005138</v>
          </cell>
        </row>
        <row r="269">
          <cell r="A269">
            <v>35697</v>
          </cell>
          <cell r="B269">
            <v>12.090650873827444</v>
          </cell>
          <cell r="C269">
            <v>26.513652860389673</v>
          </cell>
        </row>
        <row r="270">
          <cell r="A270">
            <v>35698</v>
          </cell>
          <cell r="B270">
            <v>12.100246284399709</v>
          </cell>
          <cell r="C270">
            <v>26.513652860389676</v>
          </cell>
        </row>
        <row r="271">
          <cell r="A271">
            <v>35699</v>
          </cell>
          <cell r="B271">
            <v>12.098184953261041</v>
          </cell>
          <cell r="C271">
            <v>26.499134112816225</v>
          </cell>
        </row>
        <row r="272">
          <cell r="A272">
            <v>35700</v>
          </cell>
          <cell r="B272">
            <v>12.098184953261041</v>
          </cell>
          <cell r="C272">
            <v>26.499134112816225</v>
          </cell>
        </row>
        <row r="273">
          <cell r="A273">
            <v>35701</v>
          </cell>
          <cell r="B273">
            <v>12.098184953261041</v>
          </cell>
          <cell r="C273">
            <v>26.499134112816225</v>
          </cell>
        </row>
        <row r="274">
          <cell r="A274">
            <v>35702</v>
          </cell>
          <cell r="B274">
            <v>12.109266681815068</v>
          </cell>
          <cell r="C274">
            <v>26.499134112816225</v>
          </cell>
        </row>
        <row r="275">
          <cell r="A275">
            <v>35703</v>
          </cell>
          <cell r="B275">
            <v>12.099993619726899</v>
          </cell>
          <cell r="C275">
            <v>26.501552799756062</v>
          </cell>
        </row>
        <row r="276">
          <cell r="A276">
            <v>35704</v>
          </cell>
          <cell r="B276">
            <v>12.07698512902456</v>
          </cell>
          <cell r="C276">
            <v>26.479800499236418</v>
          </cell>
        </row>
        <row r="277">
          <cell r="A277">
            <v>35705</v>
          </cell>
          <cell r="B277">
            <v>12.093084856773309</v>
          </cell>
          <cell r="C277">
            <v>26.472557665401837</v>
          </cell>
        </row>
        <row r="278">
          <cell r="A278">
            <v>35706</v>
          </cell>
          <cell r="B278">
            <v>12.09799371713394</v>
          </cell>
          <cell r="C278">
            <v>26.479800499236418</v>
          </cell>
        </row>
        <row r="279">
          <cell r="A279">
            <v>35707</v>
          </cell>
          <cell r="B279">
            <v>12.09799371713394</v>
          </cell>
          <cell r="C279">
            <v>26.479800499236418</v>
          </cell>
        </row>
        <row r="280">
          <cell r="A280">
            <v>35708</v>
          </cell>
          <cell r="B280">
            <v>12.09799371713394</v>
          </cell>
          <cell r="C280">
            <v>26.479800499236418</v>
          </cell>
        </row>
        <row r="281">
          <cell r="A281">
            <v>35709</v>
          </cell>
          <cell r="B281">
            <v>12.096882224593278</v>
          </cell>
          <cell r="C281">
            <v>26.467731310312423</v>
          </cell>
        </row>
        <row r="282">
          <cell r="A282">
            <v>35710</v>
          </cell>
          <cell r="B282">
            <v>12.112765797163947</v>
          </cell>
          <cell r="C282">
            <v>26.460495076472004</v>
          </cell>
        </row>
        <row r="283">
          <cell r="A283">
            <v>35711</v>
          </cell>
          <cell r="B283">
            <v>12.116653139741807</v>
          </cell>
          <cell r="C283">
            <v>26.460495076472004</v>
          </cell>
        </row>
        <row r="284">
          <cell r="A284">
            <v>35712</v>
          </cell>
          <cell r="B284">
            <v>12.141230239691623</v>
          </cell>
          <cell r="C284">
            <v>26.453262798298773</v>
          </cell>
        </row>
        <row r="285">
          <cell r="A285">
            <v>35713</v>
          </cell>
          <cell r="B285">
            <v>12.120216236778562</v>
          </cell>
          <cell r="C285">
            <v>26.438810095986824</v>
          </cell>
        </row>
        <row r="286">
          <cell r="A286">
            <v>35714</v>
          </cell>
          <cell r="B286">
            <v>12.120216236778562</v>
          </cell>
          <cell r="C286">
            <v>26.438810095986824</v>
          </cell>
        </row>
        <row r="287">
          <cell r="A287">
            <v>35715</v>
          </cell>
          <cell r="B287">
            <v>12.120216236778562</v>
          </cell>
          <cell r="C287">
            <v>26.438810095986824</v>
          </cell>
        </row>
        <row r="288">
          <cell r="A288">
            <v>35716</v>
          </cell>
          <cell r="B288">
            <v>12.119756506350239</v>
          </cell>
          <cell r="C288">
            <v>26.441217782909327</v>
          </cell>
        </row>
        <row r="289">
          <cell r="A289">
            <v>35717</v>
          </cell>
          <cell r="B289">
            <v>12.110060995713175</v>
          </cell>
          <cell r="C289">
            <v>26.438810095986824</v>
          </cell>
        </row>
        <row r="290">
          <cell r="A290">
            <v>35718</v>
          </cell>
          <cell r="B290">
            <v>12.118703802333016</v>
          </cell>
          <cell r="C290">
            <v>26.417160629071727</v>
          </cell>
        </row>
        <row r="291">
          <cell r="A291">
            <v>35719</v>
          </cell>
          <cell r="B291">
            <v>12.134257170814315</v>
          </cell>
          <cell r="C291">
            <v>26.4099520169299</v>
          </cell>
        </row>
        <row r="292">
          <cell r="A292">
            <v>35720</v>
          </cell>
          <cell r="B292">
            <v>12.08639975079582</v>
          </cell>
          <cell r="C292">
            <v>26.405148460724572</v>
          </cell>
        </row>
        <row r="293">
          <cell r="A293">
            <v>35721</v>
          </cell>
          <cell r="B293">
            <v>12.08639975079582</v>
          </cell>
          <cell r="C293">
            <v>26.405148460724572</v>
          </cell>
        </row>
        <row r="294">
          <cell r="A294">
            <v>35722</v>
          </cell>
          <cell r="B294">
            <v>12.08639975079582</v>
          </cell>
          <cell r="C294">
            <v>26.405148460724572</v>
          </cell>
        </row>
        <row r="295">
          <cell r="A295">
            <v>35723</v>
          </cell>
          <cell r="B295">
            <v>12.08115767870054</v>
          </cell>
          <cell r="C295">
            <v>26.397946401866289</v>
          </cell>
        </row>
        <row r="296">
          <cell r="A296">
            <v>35724</v>
          </cell>
          <cell r="B296">
            <v>12.060509533385716</v>
          </cell>
          <cell r="C296">
            <v>26.400346651584588</v>
          </cell>
        </row>
        <row r="297">
          <cell r="A297">
            <v>35725</v>
          </cell>
          <cell r="B297">
            <v>12.062910546575695</v>
          </cell>
          <cell r="C297">
            <v>26.383554063982498</v>
          </cell>
        </row>
        <row r="298">
          <cell r="A298">
            <v>35726</v>
          </cell>
          <cell r="B298">
            <v>12.070014198203012</v>
          </cell>
          <cell r="C298">
            <v>26.383554063982501</v>
          </cell>
        </row>
        <row r="299">
          <cell r="A299">
            <v>35727</v>
          </cell>
          <cell r="B299">
            <v>12.062082935717864</v>
          </cell>
          <cell r="C299">
            <v>26.378760104853946</v>
          </cell>
        </row>
        <row r="300">
          <cell r="A300">
            <v>35728</v>
          </cell>
          <cell r="B300">
            <v>12.062082935717864</v>
          </cell>
          <cell r="C300">
            <v>26.378760104853946</v>
          </cell>
        </row>
        <row r="301">
          <cell r="A301">
            <v>35729</v>
          </cell>
          <cell r="B301">
            <v>12.062082935717864</v>
          </cell>
          <cell r="C301">
            <v>26.378760104853946</v>
          </cell>
        </row>
        <row r="302">
          <cell r="A302">
            <v>35730</v>
          </cell>
          <cell r="B302">
            <v>12.076712004334436</v>
          </cell>
          <cell r="C302">
            <v>26.32852851597093</v>
          </cell>
        </row>
        <row r="303">
          <cell r="A303">
            <v>35731</v>
          </cell>
          <cell r="B303">
            <v>12.134030604141291</v>
          </cell>
          <cell r="C303">
            <v>26.326141306929674</v>
          </cell>
        </row>
        <row r="304">
          <cell r="A304">
            <v>35732</v>
          </cell>
          <cell r="B304">
            <v>12.123404137874942</v>
          </cell>
          <cell r="C304">
            <v>26.354816417729634</v>
          </cell>
        </row>
        <row r="305">
          <cell r="A305">
            <v>35733</v>
          </cell>
          <cell r="B305">
            <v>12.130086663978124</v>
          </cell>
          <cell r="C305">
            <v>26.276109726165373</v>
          </cell>
        </row>
        <row r="306">
          <cell r="A306">
            <v>35734</v>
          </cell>
          <cell r="B306">
            <v>12.142335903413334</v>
          </cell>
          <cell r="C306">
            <v>26.335692741417446</v>
          </cell>
        </row>
        <row r="307">
          <cell r="A307">
            <v>35735</v>
          </cell>
          <cell r="B307">
            <v>12.142335903413334</v>
          </cell>
          <cell r="C307">
            <v>26.335692741417446</v>
          </cell>
        </row>
        <row r="308">
          <cell r="A308">
            <v>35736</v>
          </cell>
          <cell r="B308">
            <v>12.142335903413334</v>
          </cell>
          <cell r="C308">
            <v>26.335692741417446</v>
          </cell>
        </row>
        <row r="309">
          <cell r="A309">
            <v>35737</v>
          </cell>
          <cell r="B309">
            <v>12.122657030920873</v>
          </cell>
          <cell r="C309">
            <v>26.333304233096982</v>
          </cell>
        </row>
        <row r="310">
          <cell r="A310">
            <v>35738</v>
          </cell>
          <cell r="B310">
            <v>12.143622246885849</v>
          </cell>
          <cell r="C310">
            <v>26.309442957061197</v>
          </cell>
        </row>
        <row r="311">
          <cell r="A311">
            <v>35739</v>
          </cell>
          <cell r="B311">
            <v>12.139589339493709</v>
          </cell>
          <cell r="C311">
            <v>26.307059207586061</v>
          </cell>
        </row>
        <row r="312">
          <cell r="A312">
            <v>35740</v>
          </cell>
          <cell r="B312">
            <v>12.124619146589911</v>
          </cell>
          <cell r="C312">
            <v>26.216795708724824</v>
          </cell>
        </row>
        <row r="313">
          <cell r="A313">
            <v>35741</v>
          </cell>
          <cell r="B313">
            <v>12.145942544940183</v>
          </cell>
          <cell r="C313">
            <v>26.197871738169031</v>
          </cell>
        </row>
        <row r="314">
          <cell r="A314">
            <v>35742</v>
          </cell>
          <cell r="B314">
            <v>12.145942544940183</v>
          </cell>
          <cell r="C314">
            <v>26.197871738169031</v>
          </cell>
        </row>
        <row r="315">
          <cell r="A315">
            <v>35743</v>
          </cell>
          <cell r="B315">
            <v>12.145942544940183</v>
          </cell>
          <cell r="C315">
            <v>26.197871738169031</v>
          </cell>
        </row>
        <row r="316">
          <cell r="A316">
            <v>35744</v>
          </cell>
          <cell r="B316">
            <v>12.145486411480366</v>
          </cell>
          <cell r="C316">
            <v>26.278487869864001</v>
          </cell>
        </row>
        <row r="317">
          <cell r="A317">
            <v>35745</v>
          </cell>
          <cell r="B317">
            <v>12.146894444641115</v>
          </cell>
          <cell r="C317">
            <v>26.288004750939546</v>
          </cell>
        </row>
        <row r="318">
          <cell r="A318">
            <v>35746</v>
          </cell>
          <cell r="B318">
            <v>12.110000314285994</v>
          </cell>
          <cell r="C318">
            <v>26.252351941602825</v>
          </cell>
        </row>
        <row r="319">
          <cell r="A319">
            <v>35747</v>
          </cell>
          <cell r="B319">
            <v>12.103657932284785</v>
          </cell>
          <cell r="C319">
            <v>26.212062153482648</v>
          </cell>
        </row>
        <row r="320">
          <cell r="A320">
            <v>35748</v>
          </cell>
          <cell r="B320">
            <v>12.08218908873984</v>
          </cell>
          <cell r="C320">
            <v>26.202600169129795</v>
          </cell>
        </row>
        <row r="321">
          <cell r="A321">
            <v>35749</v>
          </cell>
          <cell r="B321">
            <v>12.08218908873984</v>
          </cell>
          <cell r="C321">
            <v>26.202600169129795</v>
          </cell>
        </row>
        <row r="322">
          <cell r="A322">
            <v>35750</v>
          </cell>
          <cell r="B322">
            <v>12.08218908873984</v>
          </cell>
          <cell r="C322">
            <v>26.202600169129795</v>
          </cell>
        </row>
        <row r="323">
          <cell r="A323">
            <v>35751</v>
          </cell>
          <cell r="B323">
            <v>12.090952768502259</v>
          </cell>
          <cell r="C323">
            <v>26.261849898166357</v>
          </cell>
        </row>
        <row r="324">
          <cell r="A324">
            <v>35752</v>
          </cell>
          <cell r="B324">
            <v>12.101370009552998</v>
          </cell>
          <cell r="C324">
            <v>26.245232981481266</v>
          </cell>
        </row>
        <row r="325">
          <cell r="A325">
            <v>35753</v>
          </cell>
          <cell r="B325">
            <v>12.074813721875303</v>
          </cell>
          <cell r="C325">
            <v>26.216795708724813</v>
          </cell>
        </row>
        <row r="326">
          <cell r="A326">
            <v>35754</v>
          </cell>
          <cell r="B326">
            <v>12.080468184867295</v>
          </cell>
          <cell r="C326">
            <v>26.204965024740719</v>
          </cell>
        </row>
        <row r="327">
          <cell r="A327">
            <v>35755</v>
          </cell>
          <cell r="B327">
            <v>12.044974907577522</v>
          </cell>
          <cell r="C327">
            <v>26.164820444636138</v>
          </cell>
        </row>
        <row r="328">
          <cell r="A328">
            <v>35756</v>
          </cell>
          <cell r="B328">
            <v>12.044974907577522</v>
          </cell>
          <cell r="C328">
            <v>26.164820444636138</v>
          </cell>
        </row>
        <row r="329">
          <cell r="A329">
            <v>35757</v>
          </cell>
          <cell r="B329">
            <v>12.044974907577522</v>
          </cell>
          <cell r="C329">
            <v>26.164820444636138</v>
          </cell>
        </row>
        <row r="330">
          <cell r="A330">
            <v>35758</v>
          </cell>
          <cell r="B330">
            <v>12.06805850624669</v>
          </cell>
          <cell r="C330">
            <v>26.186058123568468</v>
          </cell>
        </row>
        <row r="331">
          <cell r="A331">
            <v>35759</v>
          </cell>
          <cell r="B331">
            <v>12.048868008962257</v>
          </cell>
          <cell r="C331">
            <v>26.186058123568468</v>
          </cell>
        </row>
        <row r="332">
          <cell r="A332">
            <v>35760</v>
          </cell>
          <cell r="B332">
            <v>12.017002788063719</v>
          </cell>
          <cell r="C332">
            <v>26.186058123568468</v>
          </cell>
        </row>
        <row r="333">
          <cell r="A333">
            <v>35761</v>
          </cell>
          <cell r="B333">
            <v>12.00888006723356</v>
          </cell>
          <cell r="C333">
            <v>26.186058123568468</v>
          </cell>
        </row>
        <row r="334">
          <cell r="A334">
            <v>35762</v>
          </cell>
          <cell r="B334">
            <v>12.010104857580455</v>
          </cell>
          <cell r="C334">
            <v>26.186058123568468</v>
          </cell>
        </row>
        <row r="335">
          <cell r="A335">
            <v>35763</v>
          </cell>
          <cell r="B335">
            <v>12.010104857580455</v>
          </cell>
          <cell r="C335">
            <v>26.186058123568468</v>
          </cell>
        </row>
        <row r="336">
          <cell r="A336">
            <v>35764</v>
          </cell>
          <cell r="B336">
            <v>12.010104857580455</v>
          </cell>
          <cell r="C336">
            <v>26.186058123568468</v>
          </cell>
        </row>
        <row r="337">
          <cell r="A337">
            <v>35765</v>
          </cell>
          <cell r="B337">
            <v>11.967897871567379</v>
          </cell>
          <cell r="C337">
            <v>26.17659439201331</v>
          </cell>
        </row>
        <row r="338">
          <cell r="A338">
            <v>35766</v>
          </cell>
          <cell r="B338">
            <v>11.974680826699565</v>
          </cell>
          <cell r="C338">
            <v>26.17659439201331</v>
          </cell>
        </row>
        <row r="339">
          <cell r="A339">
            <v>35767</v>
          </cell>
          <cell r="B339">
            <v>11.986198660274223</v>
          </cell>
          <cell r="C339">
            <v>26.17659439201331</v>
          </cell>
        </row>
        <row r="340">
          <cell r="A340">
            <v>35768</v>
          </cell>
          <cell r="B340">
            <v>11.977910545624615</v>
          </cell>
          <cell r="C340">
            <v>26.17659439201331</v>
          </cell>
        </row>
        <row r="341">
          <cell r="A341">
            <v>35769</v>
          </cell>
          <cell r="B341">
            <v>11.952408623265494</v>
          </cell>
          <cell r="C341">
            <v>26.17659439201331</v>
          </cell>
        </row>
        <row r="342">
          <cell r="A342">
            <v>35770</v>
          </cell>
          <cell r="B342">
            <v>11.952408623265494</v>
          </cell>
          <cell r="C342">
            <v>26.17659439201331</v>
          </cell>
        </row>
        <row r="343">
          <cell r="A343">
            <v>35771</v>
          </cell>
          <cell r="B343">
            <v>11.952408623265494</v>
          </cell>
          <cell r="C343">
            <v>26.17659439201331</v>
          </cell>
        </row>
        <row r="344">
          <cell r="A344">
            <v>35772</v>
          </cell>
          <cell r="B344">
            <v>11.952408623265494</v>
          </cell>
          <cell r="C344">
            <v>26.17659439201331</v>
          </cell>
        </row>
        <row r="345">
          <cell r="A345">
            <v>35773</v>
          </cell>
          <cell r="B345">
            <v>11.921491374089497</v>
          </cell>
          <cell r="C345">
            <v>26.11772185338183</v>
          </cell>
        </row>
        <row r="346">
          <cell r="A346">
            <v>35774</v>
          </cell>
          <cell r="B346">
            <v>11.943578461701717</v>
          </cell>
          <cell r="C346">
            <v>26.11772185338183</v>
          </cell>
        </row>
        <row r="347">
          <cell r="A347">
            <v>35775</v>
          </cell>
          <cell r="B347">
            <v>11.957852419889825</v>
          </cell>
          <cell r="C347">
            <v>26.11772185338183</v>
          </cell>
        </row>
        <row r="348">
          <cell r="A348">
            <v>35776</v>
          </cell>
          <cell r="B348">
            <v>11.95570727109159</v>
          </cell>
          <cell r="C348">
            <v>26.11772185338183</v>
          </cell>
        </row>
        <row r="349">
          <cell r="A349">
            <v>35777</v>
          </cell>
          <cell r="B349">
            <v>11.95570727109159</v>
          </cell>
          <cell r="C349">
            <v>26.11772185338183</v>
          </cell>
        </row>
        <row r="350">
          <cell r="A350">
            <v>35778</v>
          </cell>
          <cell r="B350">
            <v>11.95570727109159</v>
          </cell>
          <cell r="C350">
            <v>26.11772185338183</v>
          </cell>
        </row>
        <row r="351">
          <cell r="A351">
            <v>35779</v>
          </cell>
          <cell r="B351">
            <v>11.954158714933547</v>
          </cell>
          <cell r="C351">
            <v>26.11772185338183</v>
          </cell>
        </row>
        <row r="352">
          <cell r="A352">
            <v>35780</v>
          </cell>
          <cell r="B352">
            <v>11.92415569794974</v>
          </cell>
          <cell r="C352">
            <v>26.091914315490623</v>
          </cell>
        </row>
        <row r="353">
          <cell r="A353">
            <v>35781</v>
          </cell>
          <cell r="B353">
            <v>11.960850240771078</v>
          </cell>
          <cell r="C353">
            <v>26.091914315490623</v>
          </cell>
        </row>
        <row r="354">
          <cell r="A354">
            <v>35782</v>
          </cell>
          <cell r="B354">
            <v>11.962464257614497</v>
          </cell>
          <cell r="C354">
            <v>26.091914315490623</v>
          </cell>
        </row>
        <row r="355">
          <cell r="A355">
            <v>35783</v>
          </cell>
          <cell r="B355">
            <v>11.962241068859123</v>
          </cell>
          <cell r="C355">
            <v>26.091914315490623</v>
          </cell>
        </row>
        <row r="356">
          <cell r="A356">
            <v>35784</v>
          </cell>
          <cell r="B356">
            <v>11.962241068859123</v>
          </cell>
          <cell r="C356">
            <v>26.091914315490623</v>
          </cell>
        </row>
        <row r="357">
          <cell r="A357">
            <v>35785</v>
          </cell>
          <cell r="B357">
            <v>11.962241068859123</v>
          </cell>
          <cell r="C357">
            <v>26.091914315490623</v>
          </cell>
        </row>
        <row r="358">
          <cell r="A358">
            <v>35786</v>
          </cell>
          <cell r="B358">
            <v>11.938288330841889</v>
          </cell>
          <cell r="C358">
            <v>26.091914315490623</v>
          </cell>
        </row>
        <row r="359">
          <cell r="A359">
            <v>35787</v>
          </cell>
          <cell r="B359">
            <v>11.946841148790538</v>
          </cell>
          <cell r="C359">
            <v>26.045089165188564</v>
          </cell>
        </row>
        <row r="360">
          <cell r="A360">
            <v>35788</v>
          </cell>
          <cell r="B360">
            <v>11.94715990869549</v>
          </cell>
          <cell r="C360">
            <v>26.045089165188564</v>
          </cell>
        </row>
        <row r="361">
          <cell r="A361">
            <v>35789</v>
          </cell>
          <cell r="B361">
            <v>11.94715990869549</v>
          </cell>
          <cell r="C361">
            <v>26.045089165188564</v>
          </cell>
        </row>
        <row r="362">
          <cell r="A362">
            <v>35790</v>
          </cell>
          <cell r="B362">
            <v>11.947215838395698</v>
          </cell>
          <cell r="C362">
            <v>26.045089165188564</v>
          </cell>
        </row>
        <row r="363">
          <cell r="A363">
            <v>35791</v>
          </cell>
          <cell r="B363">
            <v>11.947215838395698</v>
          </cell>
          <cell r="C363">
            <v>26.045089165188564</v>
          </cell>
        </row>
        <row r="364">
          <cell r="A364">
            <v>35792</v>
          </cell>
          <cell r="B364">
            <v>11.947215838395698</v>
          </cell>
          <cell r="C364">
            <v>26.045089165188564</v>
          </cell>
        </row>
        <row r="365">
          <cell r="A365">
            <v>35793</v>
          </cell>
          <cell r="B365">
            <v>11.926413950448476</v>
          </cell>
          <cell r="C365">
            <v>26.045089165188564</v>
          </cell>
        </row>
        <row r="366">
          <cell r="A366">
            <v>35794</v>
          </cell>
          <cell r="B366">
            <v>11.90979831713936</v>
          </cell>
          <cell r="C366">
            <v>26.045089165188564</v>
          </cell>
        </row>
        <row r="367">
          <cell r="A367">
            <v>35795</v>
          </cell>
          <cell r="B367">
            <v>11.90979831713936</v>
          </cell>
          <cell r="C367">
            <v>26.045089165188564</v>
          </cell>
        </row>
        <row r="368">
          <cell r="A368">
            <v>35796</v>
          </cell>
          <cell r="B368">
            <v>11.90979831713936</v>
          </cell>
          <cell r="C368">
            <v>26.045089165188564</v>
          </cell>
        </row>
        <row r="369">
          <cell r="A369">
            <v>35797</v>
          </cell>
          <cell r="B369">
            <v>11.878953288434612</v>
          </cell>
          <cell r="C369">
            <v>26.045089165188564</v>
          </cell>
        </row>
        <row r="370">
          <cell r="A370">
            <v>35798</v>
          </cell>
          <cell r="B370">
            <v>11.878953288434612</v>
          </cell>
          <cell r="C370">
            <v>26.045089165188564</v>
          </cell>
        </row>
        <row r="371">
          <cell r="A371">
            <v>35799</v>
          </cell>
          <cell r="B371">
            <v>11.878953288434612</v>
          </cell>
          <cell r="C371">
            <v>26.045089165188564</v>
          </cell>
        </row>
        <row r="372">
          <cell r="A372">
            <v>35800</v>
          </cell>
          <cell r="B372">
            <v>11.838901036447618</v>
          </cell>
          <cell r="C372">
            <v>26.012401552516454</v>
          </cell>
        </row>
        <row r="373">
          <cell r="A373">
            <v>35801</v>
          </cell>
          <cell r="B373">
            <v>11.829177659889673</v>
          </cell>
          <cell r="C373">
            <v>26.012401552516454</v>
          </cell>
        </row>
        <row r="374">
          <cell r="A374">
            <v>35802</v>
          </cell>
          <cell r="B374">
            <v>11.828157762880991</v>
          </cell>
          <cell r="C374">
            <v>26.012401552516454</v>
          </cell>
        </row>
        <row r="375">
          <cell r="A375">
            <v>35803</v>
          </cell>
          <cell r="B375">
            <v>11.838767592877209</v>
          </cell>
          <cell r="C375">
            <v>26.012401552516454</v>
          </cell>
        </row>
        <row r="376">
          <cell r="A376">
            <v>35804</v>
          </cell>
          <cell r="B376">
            <v>11.836400112805778</v>
          </cell>
          <cell r="C376">
            <v>26.012401552516454</v>
          </cell>
        </row>
        <row r="377">
          <cell r="A377">
            <v>35805</v>
          </cell>
          <cell r="B377">
            <v>11.836400112805778</v>
          </cell>
          <cell r="C377">
            <v>26.012401552516454</v>
          </cell>
        </row>
        <row r="378">
          <cell r="A378">
            <v>35806</v>
          </cell>
          <cell r="B378">
            <v>11.836400112805778</v>
          </cell>
          <cell r="C378">
            <v>26.012401552516454</v>
          </cell>
        </row>
        <row r="379">
          <cell r="A379">
            <v>35807</v>
          </cell>
          <cell r="B379">
            <v>11.786304432938961</v>
          </cell>
          <cell r="C379">
            <v>25.944994237574498</v>
          </cell>
        </row>
        <row r="380">
          <cell r="A380">
            <v>35808</v>
          </cell>
          <cell r="B380">
            <v>11.785389203410427</v>
          </cell>
          <cell r="C380">
            <v>25.944994237574498</v>
          </cell>
        </row>
        <row r="381">
          <cell r="A381">
            <v>35809</v>
          </cell>
          <cell r="B381">
            <v>11.78279324803249</v>
          </cell>
          <cell r="C381">
            <v>25.944994237574498</v>
          </cell>
        </row>
        <row r="382">
          <cell r="A382">
            <v>35810</v>
          </cell>
          <cell r="B382">
            <v>11.771832826938263</v>
          </cell>
          <cell r="C382">
            <v>25.944994237574498</v>
          </cell>
        </row>
        <row r="383">
          <cell r="A383">
            <v>35811</v>
          </cell>
          <cell r="B383">
            <v>11.78145478937272</v>
          </cell>
          <cell r="C383">
            <v>25.944994237574498</v>
          </cell>
        </row>
        <row r="384">
          <cell r="A384">
            <v>35812</v>
          </cell>
          <cell r="B384">
            <v>11.78145478937272</v>
          </cell>
          <cell r="C384">
            <v>25.944994237574498</v>
          </cell>
        </row>
        <row r="385">
          <cell r="A385">
            <v>35813</v>
          </cell>
          <cell r="B385">
            <v>11.78145478937272</v>
          </cell>
          <cell r="C385">
            <v>25.944994237574498</v>
          </cell>
        </row>
        <row r="386">
          <cell r="A386">
            <v>35814</v>
          </cell>
          <cell r="B386">
            <v>11.768997734910426</v>
          </cell>
          <cell r="C386">
            <v>25.944994237574498</v>
          </cell>
        </row>
        <row r="387">
          <cell r="A387">
            <v>35815</v>
          </cell>
          <cell r="B387">
            <v>11.768997734910426</v>
          </cell>
          <cell r="C387">
            <v>25.944994237574498</v>
          </cell>
        </row>
        <row r="388">
          <cell r="A388">
            <v>35816</v>
          </cell>
          <cell r="B388">
            <v>11.768997734910426</v>
          </cell>
          <cell r="C388">
            <v>25.944994237574498</v>
          </cell>
        </row>
        <row r="389">
          <cell r="A389">
            <v>35817</v>
          </cell>
          <cell r="B389">
            <v>11.768997734910426</v>
          </cell>
          <cell r="C389">
            <v>25.944994237574498</v>
          </cell>
        </row>
        <row r="390">
          <cell r="A390">
            <v>35818</v>
          </cell>
          <cell r="B390">
            <v>11.768997734910426</v>
          </cell>
          <cell r="C390">
            <v>25.944994237574498</v>
          </cell>
        </row>
        <row r="391">
          <cell r="A391">
            <v>35819</v>
          </cell>
          <cell r="B391">
            <v>11.768997734910426</v>
          </cell>
          <cell r="C391">
            <v>25.944994237574498</v>
          </cell>
        </row>
        <row r="392">
          <cell r="A392">
            <v>35820</v>
          </cell>
          <cell r="B392">
            <v>11.768997734910426</v>
          </cell>
          <cell r="C392">
            <v>25.944994237574498</v>
          </cell>
        </row>
        <row r="393">
          <cell r="A393">
            <v>35821</v>
          </cell>
          <cell r="B393">
            <v>11.768997734910426</v>
          </cell>
          <cell r="C393">
            <v>25.944994237574498</v>
          </cell>
        </row>
        <row r="394">
          <cell r="A394">
            <v>35822</v>
          </cell>
          <cell r="B394">
            <v>11.853955214503827</v>
          </cell>
          <cell r="C394">
            <v>25.944994237574498</v>
          </cell>
        </row>
        <row r="395">
          <cell r="A395">
            <v>35823</v>
          </cell>
          <cell r="B395">
            <v>11.853955214503827</v>
          </cell>
          <cell r="C395">
            <v>25.944994237574498</v>
          </cell>
        </row>
        <row r="396">
          <cell r="A396">
            <v>35824</v>
          </cell>
          <cell r="B396">
            <v>11.853955214503827</v>
          </cell>
          <cell r="C396">
            <v>25.944994237574498</v>
          </cell>
        </row>
        <row r="397">
          <cell r="A397">
            <v>35825</v>
          </cell>
          <cell r="B397">
            <v>11.853955214503827</v>
          </cell>
          <cell r="C397">
            <v>25.944994237574498</v>
          </cell>
        </row>
        <row r="398">
          <cell r="A398">
            <v>35826</v>
          </cell>
          <cell r="B398">
            <v>11.853955214503827</v>
          </cell>
          <cell r="C398">
            <v>25.944994237574498</v>
          </cell>
        </row>
        <row r="399">
          <cell r="A399">
            <v>35827</v>
          </cell>
          <cell r="B399">
            <v>11.866828432560412</v>
          </cell>
          <cell r="C399">
            <v>25.896398266337272</v>
          </cell>
        </row>
        <row r="400">
          <cell r="A400">
            <v>35828</v>
          </cell>
          <cell r="B400">
            <v>11.805261803761784</v>
          </cell>
          <cell r="C400">
            <v>25.896398266337272</v>
          </cell>
        </row>
        <row r="401">
          <cell r="A401">
            <v>35829</v>
          </cell>
          <cell r="B401">
            <v>11.807480806422307</v>
          </cell>
          <cell r="C401">
            <v>25.850269832468729</v>
          </cell>
        </row>
        <row r="402">
          <cell r="A402">
            <v>35830</v>
          </cell>
          <cell r="B402">
            <v>11.835559234005702</v>
          </cell>
          <cell r="C402">
            <v>25.850269832468729</v>
          </cell>
        </row>
        <row r="403">
          <cell r="A403">
            <v>35831</v>
          </cell>
          <cell r="B403">
            <v>11.869976217038214</v>
          </cell>
          <cell r="C403">
            <v>25.850269832468729</v>
          </cell>
        </row>
        <row r="404">
          <cell r="A404">
            <v>35832</v>
          </cell>
          <cell r="B404">
            <v>11.85848987703173</v>
          </cell>
          <cell r="C404">
            <v>25.850269832468729</v>
          </cell>
        </row>
        <row r="405">
          <cell r="A405">
            <v>35833</v>
          </cell>
          <cell r="B405">
            <v>11.85848987703173</v>
          </cell>
          <cell r="C405">
            <v>25.850269832468729</v>
          </cell>
        </row>
        <row r="406">
          <cell r="A406">
            <v>35834</v>
          </cell>
          <cell r="B406">
            <v>11.85848987703173</v>
          </cell>
          <cell r="C406">
            <v>25.850269832468729</v>
          </cell>
        </row>
        <row r="407">
          <cell r="A407">
            <v>35835</v>
          </cell>
          <cell r="B407">
            <v>11.819218550535297</v>
          </cell>
          <cell r="C407">
            <v>25.850269832468729</v>
          </cell>
        </row>
        <row r="408">
          <cell r="A408">
            <v>35836</v>
          </cell>
          <cell r="B408">
            <v>11.824379657406247</v>
          </cell>
          <cell r="C408">
            <v>25.804315577708561</v>
          </cell>
        </row>
        <row r="409">
          <cell r="A409">
            <v>35837</v>
          </cell>
          <cell r="B409">
            <v>11.806282630277462</v>
          </cell>
          <cell r="C409">
            <v>25.804315577708561</v>
          </cell>
        </row>
        <row r="410">
          <cell r="A410">
            <v>35838</v>
          </cell>
          <cell r="B410">
            <v>11.824055276598141</v>
          </cell>
          <cell r="C410">
            <v>25.804315577708561</v>
          </cell>
        </row>
        <row r="411">
          <cell r="A411">
            <v>35839</v>
          </cell>
          <cell r="B411">
            <v>11.794899370284806</v>
          </cell>
          <cell r="C411">
            <v>25.804315577708561</v>
          </cell>
        </row>
        <row r="412">
          <cell r="A412">
            <v>35840</v>
          </cell>
          <cell r="B412">
            <v>11.794899370284806</v>
          </cell>
          <cell r="C412">
            <v>25.804315577708561</v>
          </cell>
        </row>
        <row r="413">
          <cell r="A413">
            <v>35841</v>
          </cell>
          <cell r="B413">
            <v>11.794899370284806</v>
          </cell>
          <cell r="C413">
            <v>25.804315577708561</v>
          </cell>
        </row>
        <row r="414">
          <cell r="A414">
            <v>35842</v>
          </cell>
          <cell r="B414">
            <v>11.802690720238719</v>
          </cell>
          <cell r="C414">
            <v>25.804315577708561</v>
          </cell>
        </row>
        <row r="415">
          <cell r="A415">
            <v>35843</v>
          </cell>
          <cell r="B415">
            <v>11.784397622519428</v>
          </cell>
          <cell r="C415">
            <v>25.735689009007967</v>
          </cell>
        </row>
        <row r="416">
          <cell r="A416">
            <v>35844</v>
          </cell>
          <cell r="B416">
            <v>11.797982704662177</v>
          </cell>
          <cell r="C416">
            <v>25.735689009007967</v>
          </cell>
        </row>
        <row r="417">
          <cell r="A417">
            <v>35845</v>
          </cell>
          <cell r="B417">
            <v>11.790619337986497</v>
          </cell>
          <cell r="C417">
            <v>25.735689009007967</v>
          </cell>
        </row>
        <row r="418">
          <cell r="A418">
            <v>35846</v>
          </cell>
          <cell r="B418">
            <v>11.791045376948922</v>
          </cell>
          <cell r="C418">
            <v>25.735689009007967</v>
          </cell>
        </row>
        <row r="419">
          <cell r="A419">
            <v>35847</v>
          </cell>
          <cell r="B419">
            <v>11.791045376948922</v>
          </cell>
          <cell r="C419">
            <v>25.735689009007967</v>
          </cell>
        </row>
        <row r="420">
          <cell r="A420">
            <v>35848</v>
          </cell>
          <cell r="B420">
            <v>11.791045376948922</v>
          </cell>
          <cell r="C420">
            <v>25.735689009007967</v>
          </cell>
        </row>
        <row r="421">
          <cell r="A421">
            <v>35849</v>
          </cell>
          <cell r="B421">
            <v>11.807040456700976</v>
          </cell>
          <cell r="C421">
            <v>25.712900575661955</v>
          </cell>
        </row>
        <row r="422">
          <cell r="A422">
            <v>35850</v>
          </cell>
          <cell r="B422">
            <v>11.80213291402567</v>
          </cell>
          <cell r="C422">
            <v>25.712900575661955</v>
          </cell>
        </row>
        <row r="423">
          <cell r="A423">
            <v>35851</v>
          </cell>
          <cell r="B423">
            <v>11.784992390333693</v>
          </cell>
          <cell r="C423">
            <v>25.712900575661955</v>
          </cell>
        </row>
        <row r="424">
          <cell r="A424">
            <v>35852</v>
          </cell>
          <cell r="B424">
            <v>11.784631186724715</v>
          </cell>
          <cell r="C424">
            <v>25.712900575661955</v>
          </cell>
        </row>
        <row r="425">
          <cell r="A425">
            <v>35853</v>
          </cell>
          <cell r="B425">
            <v>11.78364695428707</v>
          </cell>
          <cell r="C425">
            <v>25.712900575661955</v>
          </cell>
        </row>
        <row r="426">
          <cell r="A426">
            <v>35854</v>
          </cell>
          <cell r="B426">
            <v>11.78364695428707</v>
          </cell>
          <cell r="C426">
            <v>25.712900575661955</v>
          </cell>
        </row>
        <row r="427">
          <cell r="A427">
            <v>35855</v>
          </cell>
          <cell r="B427">
            <v>11.78364695428707</v>
          </cell>
          <cell r="C427">
            <v>25.712900575661955</v>
          </cell>
        </row>
        <row r="428">
          <cell r="A428">
            <v>35856</v>
          </cell>
          <cell r="B428">
            <v>11.626055098804271</v>
          </cell>
          <cell r="C428">
            <v>24.528947116319717</v>
          </cell>
        </row>
        <row r="429">
          <cell r="A429">
            <v>35857</v>
          </cell>
          <cell r="B429">
            <v>11.629381039226399</v>
          </cell>
          <cell r="C429">
            <v>24.528947116319717</v>
          </cell>
        </row>
        <row r="430">
          <cell r="A430">
            <v>35858</v>
          </cell>
          <cell r="B430">
            <v>11.609913392714976</v>
          </cell>
          <cell r="C430">
            <v>24.528947116319717</v>
          </cell>
        </row>
        <row r="431">
          <cell r="A431">
            <v>35859</v>
          </cell>
          <cell r="B431">
            <v>11.590166616956319</v>
          </cell>
          <cell r="C431">
            <v>24.528947116319717</v>
          </cell>
        </row>
        <row r="432">
          <cell r="A432">
            <v>35860</v>
          </cell>
          <cell r="B432">
            <v>11.583124151188585</v>
          </cell>
          <cell r="C432">
            <v>24.528947116319717</v>
          </cell>
        </row>
        <row r="433">
          <cell r="A433">
            <v>35861</v>
          </cell>
          <cell r="B433">
            <v>11.583124151188585</v>
          </cell>
          <cell r="C433">
            <v>24.528947116319717</v>
          </cell>
        </row>
        <row r="434">
          <cell r="A434">
            <v>35862</v>
          </cell>
          <cell r="B434">
            <v>11.583124151188585</v>
          </cell>
          <cell r="C434">
            <v>24.528947116319717</v>
          </cell>
        </row>
        <row r="435">
          <cell r="A435">
            <v>35863</v>
          </cell>
          <cell r="B435">
            <v>11.591673812133696</v>
          </cell>
          <cell r="C435">
            <v>24.528947116319717</v>
          </cell>
        </row>
        <row r="436">
          <cell r="A436">
            <v>35864</v>
          </cell>
          <cell r="B436">
            <v>11.741576219197874</v>
          </cell>
          <cell r="C436">
            <v>25.644738484583694</v>
          </cell>
        </row>
        <row r="437">
          <cell r="A437">
            <v>35865</v>
          </cell>
          <cell r="B437">
            <v>11.729829824710308</v>
          </cell>
          <cell r="C437">
            <v>25.644738484583694</v>
          </cell>
        </row>
        <row r="438">
          <cell r="A438">
            <v>35866</v>
          </cell>
          <cell r="B438">
            <v>11.746137026939326</v>
          </cell>
          <cell r="C438">
            <v>25.644738484583694</v>
          </cell>
        </row>
        <row r="439">
          <cell r="A439">
            <v>35867</v>
          </cell>
          <cell r="B439">
            <v>11.770254456043086</v>
          </cell>
          <cell r="C439">
            <v>25.644738484583694</v>
          </cell>
        </row>
        <row r="440">
          <cell r="A440">
            <v>35868</v>
          </cell>
          <cell r="B440">
            <v>11.770254456043086</v>
          </cell>
          <cell r="C440">
            <v>25.644738484583694</v>
          </cell>
        </row>
        <row r="441">
          <cell r="A441">
            <v>35869</v>
          </cell>
          <cell r="B441">
            <v>11.770254456043086</v>
          </cell>
          <cell r="C441">
            <v>25.644738484583694</v>
          </cell>
        </row>
        <row r="442">
          <cell r="A442">
            <v>35870</v>
          </cell>
          <cell r="B442">
            <v>11.758913416510426</v>
          </cell>
          <cell r="C442">
            <v>25.644738484583694</v>
          </cell>
        </row>
        <row r="443">
          <cell r="A443">
            <v>35871</v>
          </cell>
          <cell r="B443">
            <v>11.772993263929264</v>
          </cell>
          <cell r="C443">
            <v>25.62209520049467</v>
          </cell>
        </row>
        <row r="444">
          <cell r="A444">
            <v>35872</v>
          </cell>
          <cell r="B444">
            <v>11.74884153713999</v>
          </cell>
          <cell r="C444">
            <v>25.62209520049467</v>
          </cell>
        </row>
        <row r="445">
          <cell r="A445">
            <v>35873</v>
          </cell>
          <cell r="B445">
            <v>11.745597085852131</v>
          </cell>
          <cell r="C445">
            <v>25.62209520049467</v>
          </cell>
        </row>
        <row r="446">
          <cell r="A446">
            <v>35874</v>
          </cell>
          <cell r="B446">
            <v>11.735656642716551</v>
          </cell>
          <cell r="C446">
            <v>25.62209520049467</v>
          </cell>
        </row>
        <row r="447">
          <cell r="A447">
            <v>35875</v>
          </cell>
          <cell r="B447">
            <v>11.735656642716551</v>
          </cell>
          <cell r="C447">
            <v>25.62209520049467</v>
          </cell>
        </row>
        <row r="448">
          <cell r="A448">
            <v>35876</v>
          </cell>
          <cell r="B448">
            <v>11.735656642716551</v>
          </cell>
          <cell r="C448">
            <v>25.62209520049467</v>
          </cell>
        </row>
        <row r="449">
          <cell r="A449">
            <v>35877</v>
          </cell>
          <cell r="B449">
            <v>11.745889169878616</v>
          </cell>
          <cell r="C449">
            <v>25.62209520049467</v>
          </cell>
        </row>
        <row r="450">
          <cell r="A450">
            <v>35878</v>
          </cell>
          <cell r="B450">
            <v>11.74003870025266</v>
          </cell>
          <cell r="C450">
            <v>25.595010349142026</v>
          </cell>
        </row>
        <row r="451">
          <cell r="A451">
            <v>35879</v>
          </cell>
          <cell r="B451">
            <v>11.747593138053398</v>
          </cell>
          <cell r="C451">
            <v>25.595010349142026</v>
          </cell>
        </row>
        <row r="452">
          <cell r="A452">
            <v>35880</v>
          </cell>
          <cell r="B452">
            <v>11.756446581856293</v>
          </cell>
          <cell r="C452">
            <v>25.595010349142026</v>
          </cell>
        </row>
        <row r="453">
          <cell r="A453">
            <v>35881</v>
          </cell>
          <cell r="B453">
            <v>11.742670229812806</v>
          </cell>
          <cell r="C453">
            <v>25.595010349142026</v>
          </cell>
        </row>
        <row r="454">
          <cell r="A454">
            <v>35882</v>
          </cell>
          <cell r="B454">
            <v>11.742670229812806</v>
          </cell>
          <cell r="C454">
            <v>25.595010349142026</v>
          </cell>
        </row>
        <row r="455">
          <cell r="A455">
            <v>35883</v>
          </cell>
          <cell r="B455">
            <v>11.742670229812806</v>
          </cell>
          <cell r="C455">
            <v>25.595010349142026</v>
          </cell>
        </row>
        <row r="456">
          <cell r="A456">
            <v>35884</v>
          </cell>
          <cell r="B456">
            <v>11.707978158024314</v>
          </cell>
          <cell r="C456">
            <v>25.595010349142026</v>
          </cell>
        </row>
        <row r="457">
          <cell r="A457">
            <v>35885</v>
          </cell>
          <cell r="B457">
            <v>11.686300011733501</v>
          </cell>
          <cell r="C457">
            <v>25.531957511909496</v>
          </cell>
        </row>
        <row r="458">
          <cell r="A458">
            <v>35886</v>
          </cell>
          <cell r="B458">
            <v>11.683709045912769</v>
          </cell>
          <cell r="C458">
            <v>25.531957511909496</v>
          </cell>
        </row>
        <row r="459">
          <cell r="A459">
            <v>35887</v>
          </cell>
          <cell r="B459">
            <v>11.684875317821017</v>
          </cell>
          <cell r="C459">
            <v>25.531957511909496</v>
          </cell>
        </row>
        <row r="460">
          <cell r="A460">
            <v>35888</v>
          </cell>
          <cell r="B460">
            <v>11.682582255044894</v>
          </cell>
          <cell r="C460">
            <v>25.531957511909496</v>
          </cell>
        </row>
        <row r="461">
          <cell r="A461">
            <v>35889</v>
          </cell>
          <cell r="B461">
            <v>11.682582255044894</v>
          </cell>
          <cell r="C461">
            <v>25.531957511909496</v>
          </cell>
        </row>
        <row r="462">
          <cell r="A462">
            <v>35890</v>
          </cell>
          <cell r="B462">
            <v>11.682582255044894</v>
          </cell>
          <cell r="C462">
            <v>25.531957511909496</v>
          </cell>
        </row>
        <row r="463">
          <cell r="A463">
            <v>35891</v>
          </cell>
          <cell r="B463">
            <v>11.689822507738954</v>
          </cell>
          <cell r="C463">
            <v>25.531957511909496</v>
          </cell>
        </row>
        <row r="464">
          <cell r="A464">
            <v>35892</v>
          </cell>
          <cell r="B464">
            <v>11.69391991719494</v>
          </cell>
          <cell r="C464">
            <v>25.50504683966523</v>
          </cell>
        </row>
        <row r="465">
          <cell r="A465">
            <v>35893</v>
          </cell>
          <cell r="B465">
            <v>11.72049207512624</v>
          </cell>
          <cell r="C465">
            <v>25.50504683966523</v>
          </cell>
        </row>
        <row r="466">
          <cell r="A466">
            <v>35894</v>
          </cell>
          <cell r="B466">
            <v>11.72049207512624</v>
          </cell>
          <cell r="C466">
            <v>25.50504683966523</v>
          </cell>
        </row>
        <row r="467">
          <cell r="A467">
            <v>35895</v>
          </cell>
          <cell r="B467">
            <v>11.72049207512624</v>
          </cell>
          <cell r="C467">
            <v>25.50504683966523</v>
          </cell>
        </row>
        <row r="468">
          <cell r="A468">
            <v>35896</v>
          </cell>
          <cell r="B468">
            <v>11.72049207512624</v>
          </cell>
          <cell r="C468">
            <v>25.50504683966523</v>
          </cell>
        </row>
        <row r="469">
          <cell r="A469">
            <v>35897</v>
          </cell>
          <cell r="B469">
            <v>11.72049207512624</v>
          </cell>
          <cell r="C469">
            <v>25.50504683966523</v>
          </cell>
        </row>
        <row r="470">
          <cell r="A470">
            <v>35898</v>
          </cell>
          <cell r="B470">
            <v>11.726374583678249</v>
          </cell>
          <cell r="C470">
            <v>25.482664824238764</v>
          </cell>
        </row>
        <row r="471">
          <cell r="A471">
            <v>35899</v>
          </cell>
          <cell r="B471">
            <v>11.760708252510597</v>
          </cell>
          <cell r="C471">
            <v>25.482664824238764</v>
          </cell>
        </row>
        <row r="472">
          <cell r="A472">
            <v>35900</v>
          </cell>
          <cell r="B472">
            <v>11.770405011526726</v>
          </cell>
          <cell r="C472">
            <v>25.482664824238764</v>
          </cell>
        </row>
        <row r="473">
          <cell r="A473">
            <v>35901</v>
          </cell>
          <cell r="B473">
            <v>11.749113087928373</v>
          </cell>
          <cell r="C473">
            <v>25.482664824238764</v>
          </cell>
        </row>
        <row r="474">
          <cell r="A474">
            <v>35902</v>
          </cell>
          <cell r="B474">
            <v>11.748491666229095</v>
          </cell>
          <cell r="C474">
            <v>25.482664824238764</v>
          </cell>
        </row>
        <row r="475">
          <cell r="A475">
            <v>35903</v>
          </cell>
          <cell r="B475">
            <v>11.748491666229095</v>
          </cell>
          <cell r="C475">
            <v>25.482664824238764</v>
          </cell>
        </row>
        <row r="476">
          <cell r="A476">
            <v>35904</v>
          </cell>
          <cell r="B476">
            <v>11.748491666229095</v>
          </cell>
          <cell r="C476">
            <v>25.482664824238764</v>
          </cell>
        </row>
        <row r="477">
          <cell r="A477">
            <v>35905</v>
          </cell>
          <cell r="B477">
            <v>11.753722938036834</v>
          </cell>
          <cell r="C477">
            <v>25.482664824238764</v>
          </cell>
        </row>
        <row r="478">
          <cell r="A478">
            <v>35906</v>
          </cell>
          <cell r="B478">
            <v>11.776828167813218</v>
          </cell>
          <cell r="C478">
            <v>25.482664824238764</v>
          </cell>
        </row>
        <row r="479">
          <cell r="A479">
            <v>35907</v>
          </cell>
          <cell r="B479">
            <v>11.772413824942916</v>
          </cell>
          <cell r="C479">
            <v>25.437987882940028</v>
          </cell>
        </row>
        <row r="480">
          <cell r="A480">
            <v>35908</v>
          </cell>
          <cell r="B480">
            <v>11.759563794451127</v>
          </cell>
          <cell r="C480">
            <v>25.437987882940028</v>
          </cell>
        </row>
        <row r="481">
          <cell r="A481">
            <v>35909</v>
          </cell>
          <cell r="B481">
            <v>11.763618930363069</v>
          </cell>
          <cell r="C481">
            <v>25.437987882940028</v>
          </cell>
        </row>
        <row r="482">
          <cell r="A482">
            <v>35910</v>
          </cell>
          <cell r="B482">
            <v>11.763618930363069</v>
          </cell>
          <cell r="C482">
            <v>25.437987882940028</v>
          </cell>
        </row>
        <row r="483">
          <cell r="A483">
            <v>35911</v>
          </cell>
          <cell r="B483">
            <v>11.763618930363069</v>
          </cell>
          <cell r="C483">
            <v>25.437987882940028</v>
          </cell>
        </row>
        <row r="484">
          <cell r="A484">
            <v>35912</v>
          </cell>
          <cell r="B484">
            <v>11.771830064431171</v>
          </cell>
          <cell r="C484">
            <v>25.437987882940028</v>
          </cell>
        </row>
        <row r="485">
          <cell r="A485">
            <v>35913</v>
          </cell>
          <cell r="B485">
            <v>11.748232839811196</v>
          </cell>
          <cell r="C485">
            <v>25.371306314282979</v>
          </cell>
        </row>
        <row r="486">
          <cell r="A486">
            <v>35914</v>
          </cell>
          <cell r="B486">
            <v>11.750948880534432</v>
          </cell>
          <cell r="C486">
            <v>25.371306314282979</v>
          </cell>
        </row>
        <row r="487">
          <cell r="A487">
            <v>35915</v>
          </cell>
          <cell r="B487">
            <v>11.748672674872441</v>
          </cell>
          <cell r="C487">
            <v>25.371306314282979</v>
          </cell>
        </row>
        <row r="488">
          <cell r="A488">
            <v>35916</v>
          </cell>
          <cell r="B488">
            <v>11.748672674872441</v>
          </cell>
          <cell r="C488">
            <v>25.371306314282979</v>
          </cell>
        </row>
        <row r="489">
          <cell r="A489">
            <v>35917</v>
          </cell>
          <cell r="B489">
            <v>11.748672674872441</v>
          </cell>
          <cell r="C489">
            <v>25.371306314282979</v>
          </cell>
        </row>
        <row r="490">
          <cell r="A490">
            <v>35918</v>
          </cell>
          <cell r="B490">
            <v>11.748672674872441</v>
          </cell>
          <cell r="C490">
            <v>25.371306314282979</v>
          </cell>
        </row>
        <row r="491">
          <cell r="A491">
            <v>35919</v>
          </cell>
          <cell r="B491">
            <v>11.76829872435931</v>
          </cell>
          <cell r="C491">
            <v>25.371306314282979</v>
          </cell>
        </row>
        <row r="492">
          <cell r="A492">
            <v>35920</v>
          </cell>
          <cell r="B492">
            <v>11.787779502177335</v>
          </cell>
          <cell r="C492">
            <v>25.377954150252709</v>
          </cell>
        </row>
        <row r="493">
          <cell r="A493">
            <v>35921</v>
          </cell>
          <cell r="B493">
            <v>11.797213386120662</v>
          </cell>
          <cell r="C493">
            <v>25.377954150252709</v>
          </cell>
        </row>
        <row r="494">
          <cell r="A494">
            <v>35922</v>
          </cell>
          <cell r="B494">
            <v>11.796574896459742</v>
          </cell>
          <cell r="C494">
            <v>25.377954150252709</v>
          </cell>
        </row>
        <row r="495">
          <cell r="A495">
            <v>35923</v>
          </cell>
          <cell r="B495">
            <v>11.786670446824521</v>
          </cell>
          <cell r="C495">
            <v>25.377954150252709</v>
          </cell>
        </row>
        <row r="496">
          <cell r="A496">
            <v>35924</v>
          </cell>
          <cell r="B496">
            <v>11.786670446824521</v>
          </cell>
          <cell r="C496">
            <v>25.377954150252709</v>
          </cell>
        </row>
        <row r="497">
          <cell r="A497">
            <v>35925</v>
          </cell>
          <cell r="B497">
            <v>11.786670446824521</v>
          </cell>
          <cell r="C497">
            <v>25.377954150252709</v>
          </cell>
        </row>
        <row r="498">
          <cell r="A498">
            <v>35926</v>
          </cell>
          <cell r="B498">
            <v>11.773883670879187</v>
          </cell>
          <cell r="C498">
            <v>25.377954150252709</v>
          </cell>
        </row>
        <row r="499">
          <cell r="A499">
            <v>35927</v>
          </cell>
          <cell r="B499">
            <v>11.769287890682479</v>
          </cell>
          <cell r="C499">
            <v>25.342508701697959</v>
          </cell>
        </row>
        <row r="500">
          <cell r="A500">
            <v>35928</v>
          </cell>
          <cell r="B500">
            <v>11.762637270511993</v>
          </cell>
          <cell r="C500">
            <v>25.342508701697959</v>
          </cell>
        </row>
        <row r="501">
          <cell r="A501">
            <v>35929</v>
          </cell>
          <cell r="B501">
            <v>11.760301149644054</v>
          </cell>
          <cell r="C501">
            <v>25.342508701697959</v>
          </cell>
        </row>
        <row r="502">
          <cell r="A502">
            <v>35930</v>
          </cell>
          <cell r="B502">
            <v>11.752995662396502</v>
          </cell>
          <cell r="C502">
            <v>25.342508701697959</v>
          </cell>
        </row>
        <row r="503">
          <cell r="A503">
            <v>35931</v>
          </cell>
          <cell r="B503">
            <v>11.752995662396502</v>
          </cell>
          <cell r="C503">
            <v>25.342508701697959</v>
          </cell>
        </row>
        <row r="504">
          <cell r="A504">
            <v>35932</v>
          </cell>
          <cell r="B504">
            <v>11.752995662396502</v>
          </cell>
          <cell r="C504">
            <v>25.342508701697959</v>
          </cell>
        </row>
        <row r="505">
          <cell r="A505">
            <v>35933</v>
          </cell>
          <cell r="B505">
            <v>11.732420111073608</v>
          </cell>
          <cell r="C505">
            <v>25.342508701697959</v>
          </cell>
        </row>
        <row r="506">
          <cell r="A506">
            <v>35934</v>
          </cell>
          <cell r="B506">
            <v>11.732843339189477</v>
          </cell>
          <cell r="C506">
            <v>25.309356611403508</v>
          </cell>
        </row>
        <row r="507">
          <cell r="A507">
            <v>35935</v>
          </cell>
          <cell r="B507">
            <v>11.760119765060969</v>
          </cell>
          <cell r="C507">
            <v>25.309356611403508</v>
          </cell>
        </row>
        <row r="508">
          <cell r="A508">
            <v>35936</v>
          </cell>
          <cell r="B508">
            <v>11.782726965801999</v>
          </cell>
          <cell r="C508">
            <v>25.309356611403508</v>
          </cell>
        </row>
        <row r="509">
          <cell r="A509">
            <v>35937</v>
          </cell>
          <cell r="B509">
            <v>11.782708602168238</v>
          </cell>
          <cell r="C509">
            <v>25.309356611403508</v>
          </cell>
        </row>
        <row r="510">
          <cell r="A510">
            <v>35938</v>
          </cell>
          <cell r="B510">
            <v>11.782708602168238</v>
          </cell>
          <cell r="C510">
            <v>25.309356611403508</v>
          </cell>
        </row>
        <row r="511">
          <cell r="A511">
            <v>35939</v>
          </cell>
          <cell r="B511">
            <v>11.782708602168238</v>
          </cell>
          <cell r="C511">
            <v>25.309356611403508</v>
          </cell>
        </row>
        <row r="512">
          <cell r="A512">
            <v>35940</v>
          </cell>
          <cell r="B512">
            <v>11.782708602168238</v>
          </cell>
          <cell r="C512">
            <v>25.309356611403508</v>
          </cell>
        </row>
        <row r="513">
          <cell r="A513">
            <v>35941</v>
          </cell>
          <cell r="B513">
            <v>11.751185172206913</v>
          </cell>
          <cell r="C513">
            <v>25.309356611403508</v>
          </cell>
        </row>
        <row r="514">
          <cell r="A514">
            <v>35942</v>
          </cell>
          <cell r="B514">
            <v>11.735451761789035</v>
          </cell>
          <cell r="C514">
            <v>25.309356611403508</v>
          </cell>
        </row>
        <row r="515">
          <cell r="A515">
            <v>35943</v>
          </cell>
          <cell r="B515">
            <v>11.715319499425435</v>
          </cell>
          <cell r="C515">
            <v>25.22580869908527</v>
          </cell>
        </row>
        <row r="516">
          <cell r="A516">
            <v>35944</v>
          </cell>
          <cell r="B516">
            <v>11.705324506796835</v>
          </cell>
          <cell r="C516">
            <v>25.22580869908527</v>
          </cell>
        </row>
        <row r="517">
          <cell r="A517">
            <v>35945</v>
          </cell>
          <cell r="B517">
            <v>11.705324506796835</v>
          </cell>
          <cell r="C517">
            <v>25.22580869908527</v>
          </cell>
        </row>
        <row r="518">
          <cell r="A518">
            <v>35946</v>
          </cell>
          <cell r="B518">
            <v>11.705324506796835</v>
          </cell>
          <cell r="C518">
            <v>25.22580869908527</v>
          </cell>
        </row>
        <row r="519">
          <cell r="A519">
            <v>35947</v>
          </cell>
          <cell r="B519">
            <v>11.701520397933045</v>
          </cell>
          <cell r="C519">
            <v>25.199507653720321</v>
          </cell>
        </row>
        <row r="520">
          <cell r="A520">
            <v>35948</v>
          </cell>
          <cell r="B520">
            <v>11.701486036793407</v>
          </cell>
          <cell r="C520">
            <v>25.199507653720321</v>
          </cell>
        </row>
        <row r="521">
          <cell r="A521">
            <v>35949</v>
          </cell>
          <cell r="B521">
            <v>11.718270309654331</v>
          </cell>
          <cell r="C521">
            <v>25.199507653720321</v>
          </cell>
        </row>
        <row r="522">
          <cell r="A522">
            <v>35950</v>
          </cell>
          <cell r="B522">
            <v>11.733722499342358</v>
          </cell>
          <cell r="C522">
            <v>25.199507653720321</v>
          </cell>
        </row>
        <row r="523">
          <cell r="A523">
            <v>35951</v>
          </cell>
          <cell r="B523">
            <v>11.716839489888022</v>
          </cell>
          <cell r="C523">
            <v>25.199507653720321</v>
          </cell>
        </row>
        <row r="524">
          <cell r="A524">
            <v>35952</v>
          </cell>
          <cell r="B524">
            <v>11.716839489888022</v>
          </cell>
          <cell r="C524">
            <v>25.199507653720321</v>
          </cell>
        </row>
        <row r="525">
          <cell r="A525">
            <v>35953</v>
          </cell>
          <cell r="B525">
            <v>11.716839489888022</v>
          </cell>
          <cell r="C525">
            <v>25.199507653720321</v>
          </cell>
        </row>
        <row r="526">
          <cell r="A526">
            <v>35954</v>
          </cell>
          <cell r="B526">
            <v>11.716839489888022</v>
          </cell>
          <cell r="C526">
            <v>25.199507653720321</v>
          </cell>
        </row>
        <row r="527">
          <cell r="A527">
            <v>35955</v>
          </cell>
          <cell r="B527">
            <v>11.699251547583179</v>
          </cell>
          <cell r="C527">
            <v>25.199507653720321</v>
          </cell>
        </row>
        <row r="528">
          <cell r="A528">
            <v>35956</v>
          </cell>
          <cell r="B528">
            <v>11.631555420577238</v>
          </cell>
          <cell r="C528">
            <v>24.969765409770869</v>
          </cell>
        </row>
        <row r="529">
          <cell r="A529">
            <v>35957</v>
          </cell>
          <cell r="B529">
            <v>11.614094815254692</v>
          </cell>
          <cell r="C529">
            <v>24.969765409770869</v>
          </cell>
        </row>
        <row r="530">
          <cell r="A530">
            <v>35958</v>
          </cell>
          <cell r="B530">
            <v>11.61200976201013</v>
          </cell>
          <cell r="C530">
            <v>24.969765409770869</v>
          </cell>
        </row>
        <row r="531">
          <cell r="A531">
            <v>35959</v>
          </cell>
          <cell r="B531">
            <v>11.61200976201013</v>
          </cell>
          <cell r="C531">
            <v>24.969765409770869</v>
          </cell>
        </row>
        <row r="532">
          <cell r="A532">
            <v>35960</v>
          </cell>
          <cell r="B532">
            <v>11.61200976201013</v>
          </cell>
          <cell r="C532">
            <v>24.969765409770869</v>
          </cell>
        </row>
        <row r="533">
          <cell r="A533">
            <v>35961</v>
          </cell>
          <cell r="B533">
            <v>11.61200976201013</v>
          </cell>
          <cell r="C533">
            <v>24.969765409770869</v>
          </cell>
        </row>
        <row r="534">
          <cell r="A534">
            <v>35962</v>
          </cell>
          <cell r="B534">
            <v>11.650587229378864</v>
          </cell>
          <cell r="C534">
            <v>25.147137801801595</v>
          </cell>
        </row>
        <row r="535">
          <cell r="A535">
            <v>35963</v>
          </cell>
          <cell r="B535">
            <v>11.683339201610398</v>
          </cell>
          <cell r="C535">
            <v>25.147137801801595</v>
          </cell>
        </row>
        <row r="536">
          <cell r="A536">
            <v>35964</v>
          </cell>
          <cell r="B536">
            <v>11.681435217349161</v>
          </cell>
          <cell r="C536">
            <v>25.147137801801595</v>
          </cell>
        </row>
        <row r="537">
          <cell r="A537">
            <v>35965</v>
          </cell>
          <cell r="B537">
            <v>11.70461868886543</v>
          </cell>
          <cell r="C537">
            <v>25.147137801801595</v>
          </cell>
        </row>
        <row r="538">
          <cell r="A538">
            <v>35966</v>
          </cell>
          <cell r="B538">
            <v>11.70461868886543</v>
          </cell>
          <cell r="C538">
            <v>25.147137801801595</v>
          </cell>
        </row>
        <row r="539">
          <cell r="A539">
            <v>35967</v>
          </cell>
          <cell r="B539">
            <v>11.70461868886543</v>
          </cell>
          <cell r="C539">
            <v>25.147137801801595</v>
          </cell>
        </row>
        <row r="540">
          <cell r="A540">
            <v>35968</v>
          </cell>
          <cell r="B540">
            <v>11.673192074475612</v>
          </cell>
          <cell r="C540">
            <v>25.147137801801595</v>
          </cell>
        </row>
        <row r="541">
          <cell r="A541">
            <v>35969</v>
          </cell>
          <cell r="B541">
            <v>11.658685418643207</v>
          </cell>
          <cell r="C541">
            <v>25.142783324092164</v>
          </cell>
        </row>
        <row r="542">
          <cell r="A542">
            <v>35970</v>
          </cell>
          <cell r="B542">
            <v>11.6529237506799</v>
          </cell>
          <cell r="C542">
            <v>25.142783324092164</v>
          </cell>
        </row>
        <row r="543">
          <cell r="A543">
            <v>35971</v>
          </cell>
          <cell r="B543">
            <v>11.661664988573197</v>
          </cell>
          <cell r="C543">
            <v>25.142783324092164</v>
          </cell>
        </row>
        <row r="544">
          <cell r="A544">
            <v>35972</v>
          </cell>
          <cell r="B544">
            <v>11.634308262523732</v>
          </cell>
          <cell r="C544">
            <v>25.142783324092164</v>
          </cell>
        </row>
        <row r="545">
          <cell r="A545">
            <v>35973</v>
          </cell>
          <cell r="B545">
            <v>11.634308262523732</v>
          </cell>
          <cell r="C545">
            <v>25.142783324092164</v>
          </cell>
        </row>
        <row r="546">
          <cell r="A546">
            <v>35974</v>
          </cell>
          <cell r="B546">
            <v>11.634308262523732</v>
          </cell>
          <cell r="C546">
            <v>25.142783324092164</v>
          </cell>
        </row>
        <row r="547">
          <cell r="A547">
            <v>35975</v>
          </cell>
          <cell r="B547">
            <v>11.631207153792923</v>
          </cell>
          <cell r="C547">
            <v>25.142783324092164</v>
          </cell>
        </row>
        <row r="548">
          <cell r="A548">
            <v>35976</v>
          </cell>
          <cell r="B548">
            <v>11.657143190153967</v>
          </cell>
          <cell r="C548">
            <v>25.142783324092164</v>
          </cell>
        </row>
        <row r="549">
          <cell r="A549">
            <v>35977</v>
          </cell>
          <cell r="B549">
            <v>11.611355988150313</v>
          </cell>
          <cell r="C549">
            <v>25.110153771122846</v>
          </cell>
        </row>
        <row r="550">
          <cell r="A550">
            <v>35978</v>
          </cell>
          <cell r="B550">
            <v>11.594981038253756</v>
          </cell>
          <cell r="C550">
            <v>25.110153771122846</v>
          </cell>
        </row>
        <row r="551">
          <cell r="A551">
            <v>35979</v>
          </cell>
          <cell r="B551">
            <v>11.604748536224074</v>
          </cell>
          <cell r="C551">
            <v>25.110153771122846</v>
          </cell>
        </row>
        <row r="552">
          <cell r="A552">
            <v>35980</v>
          </cell>
          <cell r="B552">
            <v>11.602340470662126</v>
          </cell>
          <cell r="C552">
            <v>25.110153771122846</v>
          </cell>
        </row>
        <row r="553">
          <cell r="A553">
            <v>35981</v>
          </cell>
          <cell r="B553">
            <v>11.602340470662126</v>
          </cell>
          <cell r="C553">
            <v>25.110153771122846</v>
          </cell>
        </row>
        <row r="554">
          <cell r="A554">
            <v>35982</v>
          </cell>
          <cell r="B554">
            <v>11.602340470662126</v>
          </cell>
          <cell r="C554">
            <v>25.110153771122846</v>
          </cell>
        </row>
        <row r="555">
          <cell r="A555">
            <v>35983</v>
          </cell>
          <cell r="B555">
            <v>11.614682686346116</v>
          </cell>
          <cell r="C555">
            <v>25.110153771122846</v>
          </cell>
        </row>
        <row r="556">
          <cell r="A556">
            <v>35984</v>
          </cell>
          <cell r="B556">
            <v>11.599775324820023</v>
          </cell>
          <cell r="C556">
            <v>25.064634964133621</v>
          </cell>
        </row>
        <row r="557">
          <cell r="A557">
            <v>35985</v>
          </cell>
          <cell r="B557">
            <v>11.599775324820023</v>
          </cell>
          <cell r="C557">
            <v>25.064634964133621</v>
          </cell>
        </row>
        <row r="558">
          <cell r="A558">
            <v>35986</v>
          </cell>
          <cell r="B558">
            <v>11.593087795445543</v>
          </cell>
          <cell r="C558">
            <v>25.064634964133621</v>
          </cell>
        </row>
        <row r="559">
          <cell r="A559">
            <v>35987</v>
          </cell>
          <cell r="B559">
            <v>11.593087795445543</v>
          </cell>
          <cell r="C559">
            <v>25.064634964133621</v>
          </cell>
        </row>
        <row r="560">
          <cell r="A560">
            <v>35988</v>
          </cell>
          <cell r="B560">
            <v>11.593087795445543</v>
          </cell>
          <cell r="C560">
            <v>25.064634964133621</v>
          </cell>
        </row>
        <row r="561">
          <cell r="A561">
            <v>35989</v>
          </cell>
          <cell r="B561">
            <v>11.610960886664177</v>
          </cell>
          <cell r="C561">
            <v>25.004165783675354</v>
          </cell>
        </row>
        <row r="562">
          <cell r="A562">
            <v>35990</v>
          </cell>
          <cell r="B562">
            <v>11.619028826370654</v>
          </cell>
          <cell r="C562">
            <v>25.004165783675354</v>
          </cell>
        </row>
        <row r="563">
          <cell r="A563">
            <v>35991</v>
          </cell>
          <cell r="B563">
            <v>11.61022013088523</v>
          </cell>
          <cell r="C563">
            <v>25.004165783675354</v>
          </cell>
        </row>
        <row r="564">
          <cell r="A564">
            <v>35992</v>
          </cell>
          <cell r="B564">
            <v>11.631323393874766</v>
          </cell>
          <cell r="C564">
            <v>25.004165783675354</v>
          </cell>
        </row>
        <row r="565">
          <cell r="A565">
            <v>35993</v>
          </cell>
          <cell r="B565">
            <v>11.639710606717282</v>
          </cell>
          <cell r="C565">
            <v>25.004165783675354</v>
          </cell>
        </row>
        <row r="566">
          <cell r="A566">
            <v>35994</v>
          </cell>
          <cell r="B566">
            <v>11.639710606717282</v>
          </cell>
          <cell r="C566">
            <v>25.004165783675354</v>
          </cell>
        </row>
        <row r="567">
          <cell r="A567">
            <v>35995</v>
          </cell>
          <cell r="B567">
            <v>11.639710606717282</v>
          </cell>
          <cell r="C567">
            <v>25.004165783675354</v>
          </cell>
        </row>
        <row r="568">
          <cell r="A568">
            <v>35996</v>
          </cell>
          <cell r="B568">
            <v>11.6573548698541</v>
          </cell>
          <cell r="C568">
            <v>25.004165783675354</v>
          </cell>
        </row>
        <row r="569">
          <cell r="A569">
            <v>35997</v>
          </cell>
          <cell r="B569">
            <v>11.645951649458089</v>
          </cell>
          <cell r="C569">
            <v>25.021409515404695</v>
          </cell>
        </row>
        <row r="570">
          <cell r="A570">
            <v>35998</v>
          </cell>
          <cell r="B570">
            <v>11.637972568866575</v>
          </cell>
          <cell r="C570">
            <v>25.021409515404695</v>
          </cell>
        </row>
        <row r="571">
          <cell r="A571">
            <v>35999</v>
          </cell>
          <cell r="B571">
            <v>11.635623598626466</v>
          </cell>
          <cell r="C571">
            <v>25.021409515404695</v>
          </cell>
        </row>
        <row r="572">
          <cell r="A572">
            <v>36000</v>
          </cell>
          <cell r="B572">
            <v>11.661085393552874</v>
          </cell>
          <cell r="C572">
            <v>25.021409515404695</v>
          </cell>
        </row>
        <row r="573">
          <cell r="A573">
            <v>36001</v>
          </cell>
          <cell r="B573">
            <v>11.661085393552874</v>
          </cell>
          <cell r="C573">
            <v>25.021409515404695</v>
          </cell>
        </row>
        <row r="574">
          <cell r="A574">
            <v>36002</v>
          </cell>
          <cell r="B574">
            <v>11.661085393552874</v>
          </cell>
          <cell r="C574">
            <v>25.021409515404695</v>
          </cell>
        </row>
        <row r="575">
          <cell r="A575">
            <v>36003</v>
          </cell>
          <cell r="B575">
            <v>11.62520756271693</v>
          </cell>
          <cell r="C575">
            <v>24.907612497931623</v>
          </cell>
        </row>
        <row r="576">
          <cell r="A576">
            <v>36004</v>
          </cell>
          <cell r="B576">
            <v>11.637859965123088</v>
          </cell>
          <cell r="C576">
            <v>24.907612497931623</v>
          </cell>
        </row>
        <row r="577">
          <cell r="A577">
            <v>36005</v>
          </cell>
          <cell r="B577">
            <v>11.637459073708277</v>
          </cell>
          <cell r="C577">
            <v>24.907612497931623</v>
          </cell>
        </row>
        <row r="578">
          <cell r="A578">
            <v>36006</v>
          </cell>
          <cell r="B578">
            <v>11.631894207935133</v>
          </cell>
          <cell r="C578">
            <v>24.907612497931623</v>
          </cell>
        </row>
        <row r="579">
          <cell r="A579">
            <v>36007</v>
          </cell>
          <cell r="B579">
            <v>11.620516844507682</v>
          </cell>
          <cell r="C579">
            <v>24.907612497931623</v>
          </cell>
        </row>
        <row r="580">
          <cell r="A580">
            <v>36008</v>
          </cell>
          <cell r="B580">
            <v>11.620516844507682</v>
          </cell>
          <cell r="C580">
            <v>24.907612497931623</v>
          </cell>
        </row>
        <row r="581">
          <cell r="A581">
            <v>36009</v>
          </cell>
          <cell r="B581">
            <v>11.620516844507682</v>
          </cell>
          <cell r="C581">
            <v>24.907612497931623</v>
          </cell>
        </row>
        <row r="582">
          <cell r="A582">
            <v>36010</v>
          </cell>
          <cell r="B582">
            <v>11.60692374724826</v>
          </cell>
          <cell r="C582">
            <v>24.907612497931623</v>
          </cell>
        </row>
        <row r="583">
          <cell r="A583">
            <v>36011</v>
          </cell>
          <cell r="B583">
            <v>11.612367100185928</v>
          </cell>
          <cell r="C583">
            <v>24.907612497931623</v>
          </cell>
        </row>
        <row r="584">
          <cell r="A584">
            <v>36012</v>
          </cell>
          <cell r="B584">
            <v>11.633808608053927</v>
          </cell>
          <cell r="C584">
            <v>24.907612497931623</v>
          </cell>
        </row>
        <row r="585">
          <cell r="A585">
            <v>36013</v>
          </cell>
          <cell r="B585">
            <v>11.636853377199664</v>
          </cell>
          <cell r="C585">
            <v>24.907612497931623</v>
          </cell>
        </row>
        <row r="586">
          <cell r="A586">
            <v>36014</v>
          </cell>
          <cell r="B586">
            <v>11.623944232642831</v>
          </cell>
          <cell r="C586">
            <v>24.907612497931623</v>
          </cell>
        </row>
        <row r="587">
          <cell r="A587">
            <v>36015</v>
          </cell>
          <cell r="B587">
            <v>11.623944232642831</v>
          </cell>
          <cell r="C587">
            <v>24.907612497931623</v>
          </cell>
        </row>
        <row r="588">
          <cell r="A588">
            <v>36016</v>
          </cell>
          <cell r="B588">
            <v>11.623944232642831</v>
          </cell>
          <cell r="C588">
            <v>24.907612497931623</v>
          </cell>
        </row>
        <row r="589">
          <cell r="A589">
            <v>36017</v>
          </cell>
          <cell r="B589">
            <v>11.612991653099431</v>
          </cell>
          <cell r="C589">
            <v>24.907612497931623</v>
          </cell>
        </row>
        <row r="590">
          <cell r="A590">
            <v>36018</v>
          </cell>
          <cell r="B590">
            <v>11.584722650019755</v>
          </cell>
          <cell r="C590">
            <v>24.826677272239042</v>
          </cell>
        </row>
        <row r="591">
          <cell r="A591">
            <v>36019</v>
          </cell>
          <cell r="B591">
            <v>11.599282837276805</v>
          </cell>
          <cell r="C591">
            <v>24.826677272239042</v>
          </cell>
        </row>
        <row r="592">
          <cell r="A592">
            <v>36020</v>
          </cell>
          <cell r="B592">
            <v>11.584305893193113</v>
          </cell>
          <cell r="C592">
            <v>24.826677272239042</v>
          </cell>
        </row>
        <row r="593">
          <cell r="A593">
            <v>36021</v>
          </cell>
          <cell r="B593">
            <v>11.558379697186227</v>
          </cell>
          <cell r="C593">
            <v>24.826677272239042</v>
          </cell>
        </row>
        <row r="594">
          <cell r="A594">
            <v>36022</v>
          </cell>
          <cell r="B594">
            <v>11.558379697186227</v>
          </cell>
          <cell r="C594">
            <v>24.826677272239042</v>
          </cell>
        </row>
        <row r="595">
          <cell r="A595">
            <v>36023</v>
          </cell>
          <cell r="B595">
            <v>11.558379697186227</v>
          </cell>
          <cell r="C595">
            <v>24.826677272239042</v>
          </cell>
        </row>
        <row r="596">
          <cell r="A596">
            <v>36024</v>
          </cell>
          <cell r="B596">
            <v>11.558379697186227</v>
          </cell>
          <cell r="C596">
            <v>24.826677272239042</v>
          </cell>
        </row>
        <row r="597">
          <cell r="A597">
            <v>36025</v>
          </cell>
          <cell r="B597">
            <v>11.541416723232595</v>
          </cell>
          <cell r="C597">
            <v>24.750502942175441</v>
          </cell>
        </row>
        <row r="598">
          <cell r="A598">
            <v>36026</v>
          </cell>
          <cell r="B598">
            <v>11.53846699269149</v>
          </cell>
          <cell r="C598">
            <v>24.750502942175441</v>
          </cell>
        </row>
        <row r="599">
          <cell r="A599">
            <v>36027</v>
          </cell>
          <cell r="B599">
            <v>11.546637218659511</v>
          </cell>
          <cell r="C599">
            <v>24.750502942175441</v>
          </cell>
        </row>
        <row r="600">
          <cell r="A600">
            <v>36028</v>
          </cell>
          <cell r="B600">
            <v>11.536810770727033</v>
          </cell>
          <cell r="C600">
            <v>24.750502942175441</v>
          </cell>
        </row>
        <row r="601">
          <cell r="A601">
            <v>36029</v>
          </cell>
          <cell r="B601">
            <v>11.536810770727033</v>
          </cell>
          <cell r="C601">
            <v>24.750502942175441</v>
          </cell>
        </row>
        <row r="602">
          <cell r="A602">
            <v>36030</v>
          </cell>
          <cell r="B602">
            <v>11.536810770727033</v>
          </cell>
          <cell r="C602">
            <v>24.750502942175441</v>
          </cell>
        </row>
        <row r="603">
          <cell r="A603">
            <v>36031</v>
          </cell>
          <cell r="B603">
            <v>11.531997984562274</v>
          </cell>
          <cell r="C603">
            <v>24.723098762457436</v>
          </cell>
        </row>
        <row r="604">
          <cell r="A604">
            <v>36032</v>
          </cell>
          <cell r="B604">
            <v>11.52380908639657</v>
          </cell>
          <cell r="C604">
            <v>24.723098762457436</v>
          </cell>
        </row>
        <row r="605">
          <cell r="A605">
            <v>36033</v>
          </cell>
          <cell r="B605">
            <v>11.510089790362999</v>
          </cell>
          <cell r="C605">
            <v>24.723098762457436</v>
          </cell>
        </row>
        <row r="606">
          <cell r="A606">
            <v>36034</v>
          </cell>
          <cell r="B606">
            <v>11.515863275961642</v>
          </cell>
          <cell r="C606">
            <v>24.723098762457436</v>
          </cell>
        </row>
        <row r="607">
          <cell r="A607">
            <v>36035</v>
          </cell>
          <cell r="B607">
            <v>11.573378856081975</v>
          </cell>
          <cell r="C607">
            <v>24.723098762457436</v>
          </cell>
        </row>
        <row r="608">
          <cell r="A608">
            <v>36036</v>
          </cell>
          <cell r="B608">
            <v>11.573378856081975</v>
          </cell>
          <cell r="C608">
            <v>24.723098762457436</v>
          </cell>
        </row>
        <row r="609">
          <cell r="A609">
            <v>36037</v>
          </cell>
          <cell r="B609">
            <v>11.573378856081975</v>
          </cell>
          <cell r="C609">
            <v>24.723098762457436</v>
          </cell>
        </row>
        <row r="610">
          <cell r="A610">
            <v>36038</v>
          </cell>
          <cell r="B610">
            <v>11.58949818996304</v>
          </cell>
          <cell r="C610">
            <v>24.727308090909883</v>
          </cell>
        </row>
        <row r="611">
          <cell r="A611">
            <v>36039</v>
          </cell>
          <cell r="B611">
            <v>11.627650803581673</v>
          </cell>
          <cell r="C611">
            <v>24.727308090909883</v>
          </cell>
        </row>
        <row r="612">
          <cell r="A612">
            <v>36040</v>
          </cell>
          <cell r="B612">
            <v>11.620834381681131</v>
          </cell>
          <cell r="C612">
            <v>24.727308090909883</v>
          </cell>
        </row>
        <row r="613">
          <cell r="A613">
            <v>36041</v>
          </cell>
          <cell r="B613">
            <v>11.676488920570332</v>
          </cell>
          <cell r="C613">
            <v>24.727308090909883</v>
          </cell>
        </row>
        <row r="614">
          <cell r="A614">
            <v>36042</v>
          </cell>
          <cell r="B614">
            <v>11.662306993092528</v>
          </cell>
          <cell r="C614">
            <v>24.727308090909883</v>
          </cell>
        </row>
        <row r="615">
          <cell r="A615">
            <v>36043</v>
          </cell>
          <cell r="B615">
            <v>11.662306993092528</v>
          </cell>
          <cell r="C615">
            <v>24.727308090909883</v>
          </cell>
        </row>
        <row r="616">
          <cell r="A616">
            <v>36044</v>
          </cell>
          <cell r="B616">
            <v>11.662306993092528</v>
          </cell>
          <cell r="C616">
            <v>24.727308090909883</v>
          </cell>
        </row>
        <row r="617">
          <cell r="A617">
            <v>36045</v>
          </cell>
          <cell r="B617">
            <v>11.67964207017579</v>
          </cell>
          <cell r="C617">
            <v>24.727308090909883</v>
          </cell>
        </row>
        <row r="618">
          <cell r="A618">
            <v>36046</v>
          </cell>
          <cell r="B618">
            <v>11.674563565711326</v>
          </cell>
          <cell r="C618">
            <v>24.727308090909883</v>
          </cell>
        </row>
        <row r="619">
          <cell r="A619">
            <v>36047</v>
          </cell>
          <cell r="B619">
            <v>11.671372959879225</v>
          </cell>
          <cell r="C619">
            <v>24.727308090909883</v>
          </cell>
        </row>
        <row r="620">
          <cell r="A620">
            <v>36048</v>
          </cell>
          <cell r="B620">
            <v>11.741101594977078</v>
          </cell>
          <cell r="C620">
            <v>24.727308090909883</v>
          </cell>
        </row>
        <row r="621">
          <cell r="A621">
            <v>36049</v>
          </cell>
          <cell r="B621">
            <v>11.754314155587815</v>
          </cell>
          <cell r="C621">
            <v>24.727308090909883</v>
          </cell>
        </row>
        <row r="622">
          <cell r="A622">
            <v>36050</v>
          </cell>
          <cell r="B622">
            <v>11.754314155587815</v>
          </cell>
          <cell r="C622">
            <v>24.727308090909883</v>
          </cell>
        </row>
        <row r="623">
          <cell r="A623">
            <v>36051</v>
          </cell>
          <cell r="B623">
            <v>11.754314155587815</v>
          </cell>
          <cell r="C623">
            <v>24.727308090909883</v>
          </cell>
        </row>
        <row r="624">
          <cell r="A624">
            <v>36052</v>
          </cell>
          <cell r="B624">
            <v>11.723406675625297</v>
          </cell>
          <cell r="C624">
            <v>24.727308090909883</v>
          </cell>
        </row>
        <row r="625">
          <cell r="A625">
            <v>36053</v>
          </cell>
          <cell r="B625">
            <v>11.753749302107815</v>
          </cell>
          <cell r="C625">
            <v>24.727308090909883</v>
          </cell>
        </row>
        <row r="626">
          <cell r="A626">
            <v>36054</v>
          </cell>
          <cell r="B626">
            <v>11.723737930885431</v>
          </cell>
          <cell r="C626">
            <v>24.603640923962111</v>
          </cell>
        </row>
        <row r="627">
          <cell r="A627">
            <v>36055</v>
          </cell>
          <cell r="B627">
            <v>11.748793084576716</v>
          </cell>
          <cell r="C627">
            <v>24.603640923962111</v>
          </cell>
        </row>
        <row r="628">
          <cell r="A628">
            <v>36056</v>
          </cell>
          <cell r="B628">
            <v>11.731603703089636</v>
          </cell>
          <cell r="C628">
            <v>24.603640923962111</v>
          </cell>
        </row>
        <row r="629">
          <cell r="A629">
            <v>36057</v>
          </cell>
          <cell r="B629">
            <v>11.731603703089636</v>
          </cell>
          <cell r="C629">
            <v>24.603640923962111</v>
          </cell>
        </row>
        <row r="630">
          <cell r="A630">
            <v>36058</v>
          </cell>
          <cell r="B630">
            <v>11.731603703089636</v>
          </cell>
          <cell r="C630">
            <v>24.603640923962111</v>
          </cell>
        </row>
        <row r="631">
          <cell r="A631">
            <v>36059</v>
          </cell>
          <cell r="B631">
            <v>11.736109827812577</v>
          </cell>
          <cell r="C631">
            <v>24.576585102460861</v>
          </cell>
        </row>
        <row r="632">
          <cell r="A632">
            <v>36060</v>
          </cell>
          <cell r="B632">
            <v>11.72443890581134</v>
          </cell>
          <cell r="C632">
            <v>24.576585102460861</v>
          </cell>
        </row>
        <row r="633">
          <cell r="A633">
            <v>36061</v>
          </cell>
          <cell r="B633">
            <v>11.716755819511061</v>
          </cell>
          <cell r="C633">
            <v>24.576585102460861</v>
          </cell>
        </row>
        <row r="634">
          <cell r="A634">
            <v>36062</v>
          </cell>
          <cell r="B634">
            <v>11.740984500345206</v>
          </cell>
          <cell r="C634">
            <v>24.576585102460861</v>
          </cell>
        </row>
        <row r="635">
          <cell r="A635">
            <v>36063</v>
          </cell>
          <cell r="B635">
            <v>11.7519614292467</v>
          </cell>
          <cell r="C635">
            <v>24.576585102460861</v>
          </cell>
        </row>
        <row r="636">
          <cell r="A636">
            <v>36064</v>
          </cell>
          <cell r="B636">
            <v>11.7519614292467</v>
          </cell>
          <cell r="C636">
            <v>24.576585102460861</v>
          </cell>
        </row>
        <row r="637">
          <cell r="A637">
            <v>36065</v>
          </cell>
          <cell r="B637">
            <v>11.7519614292467</v>
          </cell>
          <cell r="C637">
            <v>24.576585102460861</v>
          </cell>
        </row>
        <row r="638">
          <cell r="A638">
            <v>36066</v>
          </cell>
          <cell r="B638">
            <v>11.726651638023149</v>
          </cell>
          <cell r="C638">
            <v>24.510164802466374</v>
          </cell>
        </row>
        <row r="639">
          <cell r="A639">
            <v>36067</v>
          </cell>
          <cell r="B639">
            <v>11.736911055499249</v>
          </cell>
          <cell r="C639">
            <v>24.510164802466374</v>
          </cell>
        </row>
        <row r="640">
          <cell r="A640">
            <v>36068</v>
          </cell>
          <cell r="B640">
            <v>11.737602430731158</v>
          </cell>
          <cell r="C640">
            <v>24.510164802466374</v>
          </cell>
        </row>
        <row r="641">
          <cell r="A641">
            <v>36069</v>
          </cell>
          <cell r="B641">
            <v>11.779383438424345</v>
          </cell>
          <cell r="C641">
            <v>24.510164802466374</v>
          </cell>
        </row>
        <row r="642">
          <cell r="A642">
            <v>36070</v>
          </cell>
          <cell r="B642">
            <v>11.805658346968574</v>
          </cell>
          <cell r="C642">
            <v>24.510164802466374</v>
          </cell>
        </row>
        <row r="643">
          <cell r="A643">
            <v>36071</v>
          </cell>
          <cell r="B643">
            <v>11.805658346968574</v>
          </cell>
          <cell r="C643">
            <v>24.510164802466374</v>
          </cell>
        </row>
        <row r="644">
          <cell r="A644">
            <v>36072</v>
          </cell>
          <cell r="B644">
            <v>11.805658346968574</v>
          </cell>
          <cell r="C644">
            <v>24.510164802466374</v>
          </cell>
        </row>
        <row r="645">
          <cell r="A645">
            <v>36073</v>
          </cell>
          <cell r="B645">
            <v>11.809797048553813</v>
          </cell>
          <cell r="C645">
            <v>24.510164802466374</v>
          </cell>
        </row>
        <row r="646">
          <cell r="A646">
            <v>36074</v>
          </cell>
          <cell r="B646">
            <v>11.812238072873617</v>
          </cell>
          <cell r="C646">
            <v>24.510164802466374</v>
          </cell>
        </row>
        <row r="647">
          <cell r="A647">
            <v>36075</v>
          </cell>
          <cell r="B647">
            <v>11.887679876672301</v>
          </cell>
          <cell r="C647">
            <v>24.510164802466374</v>
          </cell>
        </row>
        <row r="648">
          <cell r="A648">
            <v>36076</v>
          </cell>
          <cell r="B648">
            <v>11.908705621374837</v>
          </cell>
          <cell r="C648">
            <v>24.510164802466374</v>
          </cell>
        </row>
        <row r="649">
          <cell r="A649">
            <v>36077</v>
          </cell>
          <cell r="B649">
            <v>11.864172956401941</v>
          </cell>
          <cell r="C649">
            <v>24.510164802466374</v>
          </cell>
        </row>
        <row r="650">
          <cell r="A650">
            <v>36078</v>
          </cell>
          <cell r="B650">
            <v>11.864172956401941</v>
          </cell>
          <cell r="C650">
            <v>24.510164802466374</v>
          </cell>
        </row>
        <row r="651">
          <cell r="A651">
            <v>36079</v>
          </cell>
          <cell r="B651">
            <v>11.864172956401941</v>
          </cell>
          <cell r="C651">
            <v>24.510164802466374</v>
          </cell>
        </row>
        <row r="652">
          <cell r="A652">
            <v>36080</v>
          </cell>
          <cell r="B652">
            <v>11.864172956401941</v>
          </cell>
          <cell r="C652">
            <v>24.510164802466374</v>
          </cell>
        </row>
        <row r="653">
          <cell r="A653">
            <v>36081</v>
          </cell>
          <cell r="B653">
            <v>11.850238182913806</v>
          </cell>
          <cell r="C653">
            <v>24.448244129438304</v>
          </cell>
        </row>
        <row r="654">
          <cell r="A654">
            <v>36082</v>
          </cell>
          <cell r="B654">
            <v>11.83950621573063</v>
          </cell>
          <cell r="C654">
            <v>24.448244129438304</v>
          </cell>
        </row>
        <row r="655">
          <cell r="A655">
            <v>36083</v>
          </cell>
          <cell r="B655">
            <v>11.880000723535728</v>
          </cell>
          <cell r="C655">
            <v>24.448244129438304</v>
          </cell>
        </row>
        <row r="656">
          <cell r="A656">
            <v>36084</v>
          </cell>
          <cell r="B656">
            <v>11.893318855893902</v>
          </cell>
          <cell r="C656">
            <v>24.448244129438304</v>
          </cell>
        </row>
        <row r="657">
          <cell r="A657">
            <v>36085</v>
          </cell>
          <cell r="B657">
            <v>11.893318855893902</v>
          </cell>
          <cell r="C657">
            <v>24.448244129438304</v>
          </cell>
        </row>
        <row r="658">
          <cell r="A658">
            <v>36086</v>
          </cell>
          <cell r="B658">
            <v>11.893318855893902</v>
          </cell>
          <cell r="C658">
            <v>24.448244129438304</v>
          </cell>
        </row>
        <row r="659">
          <cell r="A659">
            <v>36087</v>
          </cell>
          <cell r="B659">
            <v>11.877354635835582</v>
          </cell>
          <cell r="C659">
            <v>24.403044650814433</v>
          </cell>
        </row>
        <row r="660">
          <cell r="A660">
            <v>36088</v>
          </cell>
          <cell r="B660">
            <v>11.844572941333521</v>
          </cell>
          <cell r="C660">
            <v>24.403044650814433</v>
          </cell>
        </row>
        <row r="661">
          <cell r="A661">
            <v>36089</v>
          </cell>
          <cell r="B661">
            <v>11.830922746872172</v>
          </cell>
          <cell r="C661">
            <v>24.403044650814433</v>
          </cell>
        </row>
        <row r="662">
          <cell r="A662">
            <v>36090</v>
          </cell>
          <cell r="B662">
            <v>11.846163775251069</v>
          </cell>
          <cell r="C662">
            <v>24.403044650814433</v>
          </cell>
        </row>
        <row r="663">
          <cell r="A663">
            <v>36091</v>
          </cell>
          <cell r="B663">
            <v>11.851354345900541</v>
          </cell>
          <cell r="C663">
            <v>24.403044650814433</v>
          </cell>
        </row>
        <row r="664">
          <cell r="A664">
            <v>36092</v>
          </cell>
          <cell r="B664">
            <v>11.851354345900541</v>
          </cell>
          <cell r="C664">
            <v>24.403044650814433</v>
          </cell>
        </row>
        <row r="665">
          <cell r="A665">
            <v>36093</v>
          </cell>
          <cell r="B665">
            <v>11.851354345900541</v>
          </cell>
          <cell r="C665">
            <v>24.403044650814433</v>
          </cell>
        </row>
        <row r="666">
          <cell r="A666">
            <v>36094</v>
          </cell>
          <cell r="B666">
            <v>11.829789010879628</v>
          </cell>
          <cell r="C666">
            <v>24.403044650814433</v>
          </cell>
        </row>
        <row r="667">
          <cell r="A667">
            <v>36095</v>
          </cell>
          <cell r="B667">
            <v>11.79844322090352</v>
          </cell>
          <cell r="C667">
            <v>24.376395247232733</v>
          </cell>
        </row>
        <row r="668">
          <cell r="A668">
            <v>36096</v>
          </cell>
          <cell r="B668">
            <v>11.803634278992018</v>
          </cell>
          <cell r="C668">
            <v>24.376395247232733</v>
          </cell>
        </row>
        <row r="669">
          <cell r="A669">
            <v>36097</v>
          </cell>
          <cell r="B669">
            <v>11.816425161587055</v>
          </cell>
          <cell r="C669">
            <v>24.376395247232733</v>
          </cell>
        </row>
        <row r="670">
          <cell r="A670">
            <v>36098</v>
          </cell>
          <cell r="B670">
            <v>11.807854139012107</v>
          </cell>
          <cell r="C670">
            <v>24.376395247232733</v>
          </cell>
        </row>
        <row r="671">
          <cell r="A671">
            <v>36099</v>
          </cell>
          <cell r="B671">
            <v>11.807854139012107</v>
          </cell>
          <cell r="C671">
            <v>24.376395247232733</v>
          </cell>
        </row>
        <row r="672">
          <cell r="A672">
            <v>36100</v>
          </cell>
          <cell r="B672">
            <v>11.807854139012107</v>
          </cell>
          <cell r="C672">
            <v>24.376395247232733</v>
          </cell>
        </row>
        <row r="673">
          <cell r="A673">
            <v>36101</v>
          </cell>
          <cell r="B673">
            <v>11.825267100064131</v>
          </cell>
          <cell r="C673">
            <v>24.376395247232733</v>
          </cell>
        </row>
        <row r="674">
          <cell r="A674">
            <v>36102</v>
          </cell>
          <cell r="B674">
            <v>11.804023565626398</v>
          </cell>
          <cell r="C674">
            <v>24.376395247232733</v>
          </cell>
        </row>
        <row r="675">
          <cell r="A675">
            <v>36103</v>
          </cell>
          <cell r="B675">
            <v>11.781911085548725</v>
          </cell>
          <cell r="C675">
            <v>24.335521216466891</v>
          </cell>
        </row>
        <row r="676">
          <cell r="A676">
            <v>36104</v>
          </cell>
          <cell r="B676">
            <v>11.80164164725595</v>
          </cell>
          <cell r="C676">
            <v>24.335521216466891</v>
          </cell>
        </row>
        <row r="677">
          <cell r="A677">
            <v>36105</v>
          </cell>
          <cell r="B677">
            <v>11.787781650539848</v>
          </cell>
          <cell r="C677">
            <v>24.335521216466891</v>
          </cell>
        </row>
        <row r="678">
          <cell r="A678">
            <v>36106</v>
          </cell>
          <cell r="B678">
            <v>11.787781650539848</v>
          </cell>
          <cell r="C678">
            <v>24.335521216466891</v>
          </cell>
        </row>
        <row r="679">
          <cell r="A679">
            <v>36107</v>
          </cell>
          <cell r="B679">
            <v>11.787781650539848</v>
          </cell>
          <cell r="C679">
            <v>24.335521216466891</v>
          </cell>
        </row>
        <row r="680">
          <cell r="A680">
            <v>36108</v>
          </cell>
          <cell r="B680">
            <v>11.739460555509895</v>
          </cell>
          <cell r="C680">
            <v>24.407137859861294</v>
          </cell>
        </row>
        <row r="681">
          <cell r="A681">
            <v>36109</v>
          </cell>
          <cell r="B681">
            <v>11.741387387299639</v>
          </cell>
          <cell r="C681">
            <v>24.407137859861294</v>
          </cell>
        </row>
        <row r="682">
          <cell r="A682">
            <v>36110</v>
          </cell>
          <cell r="B682">
            <v>11.755809608663753</v>
          </cell>
          <cell r="C682">
            <v>24.407137859861294</v>
          </cell>
        </row>
        <row r="683">
          <cell r="A683">
            <v>36111</v>
          </cell>
          <cell r="B683">
            <v>11.727024364240672</v>
          </cell>
          <cell r="C683">
            <v>24.407137859861294</v>
          </cell>
        </row>
        <row r="684">
          <cell r="A684">
            <v>36112</v>
          </cell>
          <cell r="B684">
            <v>11.733931572928746</v>
          </cell>
          <cell r="C684">
            <v>24.407137859861294</v>
          </cell>
        </row>
        <row r="685">
          <cell r="A685">
            <v>36113</v>
          </cell>
          <cell r="B685">
            <v>11.733931572928746</v>
          </cell>
          <cell r="C685">
            <v>24.407137859861294</v>
          </cell>
        </row>
        <row r="686">
          <cell r="A686">
            <v>36114</v>
          </cell>
          <cell r="B686">
            <v>11.733931572928746</v>
          </cell>
          <cell r="C686">
            <v>24.407137859861294</v>
          </cell>
        </row>
        <row r="687">
          <cell r="A687">
            <v>36115</v>
          </cell>
          <cell r="B687">
            <v>11.785513785797649</v>
          </cell>
          <cell r="C687">
            <v>24.407137859861294</v>
          </cell>
        </row>
        <row r="688">
          <cell r="A688">
            <v>36116</v>
          </cell>
          <cell r="B688">
            <v>11.776131146101681</v>
          </cell>
          <cell r="C688">
            <v>24.386642784775585</v>
          </cell>
        </row>
        <row r="689">
          <cell r="A689">
            <v>36117</v>
          </cell>
          <cell r="B689">
            <v>11.776767552184541</v>
          </cell>
          <cell r="C689">
            <v>24.386642784775585</v>
          </cell>
        </row>
        <row r="690">
          <cell r="A690">
            <v>36118</v>
          </cell>
          <cell r="B690">
            <v>11.757894907169954</v>
          </cell>
          <cell r="C690">
            <v>24.386642784775585</v>
          </cell>
        </row>
        <row r="691">
          <cell r="A691">
            <v>36119</v>
          </cell>
          <cell r="B691">
            <v>11.738264753132217</v>
          </cell>
          <cell r="C691">
            <v>24.386642784775585</v>
          </cell>
        </row>
        <row r="692">
          <cell r="A692">
            <v>36120</v>
          </cell>
          <cell r="B692">
            <v>11.738264753132217</v>
          </cell>
          <cell r="C692">
            <v>24.386642784775585</v>
          </cell>
        </row>
        <row r="693">
          <cell r="A693">
            <v>36121</v>
          </cell>
          <cell r="B693">
            <v>11.738264753132217</v>
          </cell>
          <cell r="C693">
            <v>24.386642784775585</v>
          </cell>
        </row>
        <row r="694">
          <cell r="A694">
            <v>36122</v>
          </cell>
          <cell r="B694">
            <v>11.67960336322694</v>
          </cell>
          <cell r="C694">
            <v>24.252176513108427</v>
          </cell>
        </row>
        <row r="695">
          <cell r="A695">
            <v>36123</v>
          </cell>
          <cell r="B695">
            <v>11.681120879003929</v>
          </cell>
          <cell r="C695">
            <v>24.252176513108427</v>
          </cell>
        </row>
        <row r="696">
          <cell r="A696">
            <v>36124</v>
          </cell>
          <cell r="B696">
            <v>11.679512981827457</v>
          </cell>
          <cell r="C696">
            <v>24.252176513108427</v>
          </cell>
        </row>
        <row r="697">
          <cell r="A697">
            <v>36125</v>
          </cell>
          <cell r="B697">
            <v>11.681414881930618</v>
          </cell>
          <cell r="C697">
            <v>24.252176513108427</v>
          </cell>
        </row>
        <row r="698">
          <cell r="A698">
            <v>36126</v>
          </cell>
          <cell r="B698">
            <v>11.666984973936652</v>
          </cell>
          <cell r="C698">
            <v>24.252176513108427</v>
          </cell>
        </row>
        <row r="699">
          <cell r="A699">
            <v>36127</v>
          </cell>
          <cell r="B699">
            <v>11.666984973936652</v>
          </cell>
          <cell r="C699">
            <v>24.252176513108427</v>
          </cell>
        </row>
        <row r="700">
          <cell r="A700">
            <v>36128</v>
          </cell>
          <cell r="B700">
            <v>11.666984973936652</v>
          </cell>
          <cell r="C700">
            <v>24.252176513108427</v>
          </cell>
        </row>
        <row r="701">
          <cell r="A701">
            <v>36129</v>
          </cell>
          <cell r="B701">
            <v>11.683828711555224</v>
          </cell>
          <cell r="C701">
            <v>24.175421586016903</v>
          </cell>
        </row>
        <row r="702">
          <cell r="A702">
            <v>36130</v>
          </cell>
          <cell r="B702">
            <v>11.7119522333668</v>
          </cell>
          <cell r="C702">
            <v>24.175421586016903</v>
          </cell>
        </row>
        <row r="703">
          <cell r="A703">
            <v>36131</v>
          </cell>
          <cell r="B703">
            <v>11.729032481281774</v>
          </cell>
          <cell r="C703">
            <v>24.175421586016903</v>
          </cell>
        </row>
        <row r="704">
          <cell r="A704">
            <v>36132</v>
          </cell>
          <cell r="B704">
            <v>11.733014159231931</v>
          </cell>
          <cell r="C704">
            <v>24.175421586016903</v>
          </cell>
        </row>
        <row r="705">
          <cell r="A705">
            <v>36133</v>
          </cell>
          <cell r="B705">
            <v>11.727080146255384</v>
          </cell>
          <cell r="C705">
            <v>24.175421586016903</v>
          </cell>
        </row>
        <row r="706">
          <cell r="A706">
            <v>36134</v>
          </cell>
          <cell r="B706">
            <v>11.727080146255384</v>
          </cell>
          <cell r="C706">
            <v>24.175421586016903</v>
          </cell>
        </row>
        <row r="707">
          <cell r="A707">
            <v>36135</v>
          </cell>
          <cell r="B707">
            <v>11.727080146255384</v>
          </cell>
          <cell r="C707">
            <v>24.175421586016903</v>
          </cell>
        </row>
        <row r="708">
          <cell r="A708">
            <v>36136</v>
          </cell>
          <cell r="B708">
            <v>11.727080146255384</v>
          </cell>
          <cell r="C708">
            <v>24.175421586016903</v>
          </cell>
        </row>
        <row r="709">
          <cell r="A709">
            <v>36137</v>
          </cell>
          <cell r="B709">
            <v>11.727080146255384</v>
          </cell>
          <cell r="C709">
            <v>24.175421586016903</v>
          </cell>
        </row>
        <row r="710">
          <cell r="A710">
            <v>36138</v>
          </cell>
          <cell r="B710">
            <v>11.730973714133832</v>
          </cell>
          <cell r="C710">
            <v>24.137218301579516</v>
          </cell>
        </row>
        <row r="711">
          <cell r="A711">
            <v>36139</v>
          </cell>
          <cell r="B711">
            <v>11.753032290667198</v>
          </cell>
          <cell r="C711">
            <v>24.137218301579516</v>
          </cell>
        </row>
        <row r="712">
          <cell r="A712">
            <v>36140</v>
          </cell>
          <cell r="B712">
            <v>11.767040117062049</v>
          </cell>
          <cell r="C712">
            <v>24.137218301579516</v>
          </cell>
        </row>
        <row r="713">
          <cell r="A713">
            <v>36141</v>
          </cell>
          <cell r="B713">
            <v>11.767040117062049</v>
          </cell>
          <cell r="C713">
            <v>24.137218301579516</v>
          </cell>
        </row>
        <row r="714">
          <cell r="A714">
            <v>36142</v>
          </cell>
          <cell r="B714">
            <v>11.767040117062049</v>
          </cell>
          <cell r="C714">
            <v>24.137218301579516</v>
          </cell>
        </row>
        <row r="715">
          <cell r="A715">
            <v>36143</v>
          </cell>
          <cell r="B715">
            <v>11.768568623704105</v>
          </cell>
          <cell r="C715">
            <v>24.103166285891785</v>
          </cell>
        </row>
        <row r="716">
          <cell r="A716">
            <v>36144</v>
          </cell>
          <cell r="B716">
            <v>11.748746464854205</v>
          </cell>
          <cell r="C716">
            <v>24.103166285891785</v>
          </cell>
        </row>
        <row r="717">
          <cell r="A717">
            <v>36145</v>
          </cell>
          <cell r="B717">
            <v>11.73716049890162</v>
          </cell>
          <cell r="C717">
            <v>24.103166285891785</v>
          </cell>
        </row>
        <row r="718">
          <cell r="A718">
            <v>36146</v>
          </cell>
          <cell r="B718">
            <v>11.738416377806555</v>
          </cell>
          <cell r="C718">
            <v>24.103166285891785</v>
          </cell>
        </row>
        <row r="719">
          <cell r="A719">
            <v>36147</v>
          </cell>
          <cell r="B719">
            <v>11.742480817100137</v>
          </cell>
          <cell r="C719">
            <v>24.103166285891785</v>
          </cell>
        </row>
        <row r="720">
          <cell r="A720">
            <v>36148</v>
          </cell>
          <cell r="B720">
            <v>11.742480817100137</v>
          </cell>
          <cell r="C720">
            <v>24.103166285891785</v>
          </cell>
        </row>
        <row r="721">
          <cell r="A721">
            <v>36149</v>
          </cell>
          <cell r="B721">
            <v>11.742480817100137</v>
          </cell>
          <cell r="C721">
            <v>24.103166285891785</v>
          </cell>
        </row>
        <row r="722">
          <cell r="A722">
            <v>36150</v>
          </cell>
          <cell r="B722">
            <v>11.722965060354175</v>
          </cell>
          <cell r="C722">
            <v>24.063192180519227</v>
          </cell>
        </row>
        <row r="723">
          <cell r="A723">
            <v>36151</v>
          </cell>
          <cell r="B723">
            <v>11.715797590211357</v>
          </cell>
          <cell r="C723">
            <v>24.063192180519227</v>
          </cell>
        </row>
        <row r="724">
          <cell r="A724">
            <v>36152</v>
          </cell>
          <cell r="B724">
            <v>11.721672501423566</v>
          </cell>
          <cell r="C724">
            <v>24.063192180519227</v>
          </cell>
        </row>
        <row r="725">
          <cell r="A725">
            <v>36153</v>
          </cell>
          <cell r="B725">
            <v>11.708247600692781</v>
          </cell>
          <cell r="C725">
            <v>24.063192180519227</v>
          </cell>
        </row>
        <row r="726">
          <cell r="A726">
            <v>36154</v>
          </cell>
          <cell r="B726">
            <v>11.708247600692781</v>
          </cell>
          <cell r="C726">
            <v>24.063192180519227</v>
          </cell>
        </row>
        <row r="727">
          <cell r="A727">
            <v>36155</v>
          </cell>
          <cell r="B727">
            <v>11.708247600692781</v>
          </cell>
          <cell r="C727">
            <v>24.063192180519227</v>
          </cell>
        </row>
        <row r="728">
          <cell r="A728">
            <v>36156</v>
          </cell>
          <cell r="B728">
            <v>11.708247600692781</v>
          </cell>
          <cell r="C728">
            <v>24.063192180519227</v>
          </cell>
        </row>
        <row r="729">
          <cell r="A729">
            <v>36157</v>
          </cell>
          <cell r="B729">
            <v>11.699256736360043</v>
          </cell>
          <cell r="C729">
            <v>24.033320463432549</v>
          </cell>
        </row>
        <row r="730">
          <cell r="A730">
            <v>36158</v>
          </cell>
          <cell r="B730">
            <v>11.717187472441184</v>
          </cell>
          <cell r="C730">
            <v>24.033320463432549</v>
          </cell>
        </row>
        <row r="731">
          <cell r="A731">
            <v>36159</v>
          </cell>
          <cell r="B731">
            <v>11.713917209860366</v>
          </cell>
          <cell r="C731">
            <v>24.033320463432549</v>
          </cell>
        </row>
        <row r="732">
          <cell r="A732">
            <v>36160</v>
          </cell>
          <cell r="B732">
            <v>11.713917209860366</v>
          </cell>
          <cell r="C732">
            <v>24.033320463432549</v>
          </cell>
        </row>
        <row r="733">
          <cell r="A733">
            <v>36161</v>
          </cell>
          <cell r="B733">
            <v>11.713917209860366</v>
          </cell>
          <cell r="C733">
            <v>24.033320463432549</v>
          </cell>
        </row>
        <row r="734">
          <cell r="A734">
            <v>36162</v>
          </cell>
          <cell r="B734">
            <v>11.713917209860366</v>
          </cell>
          <cell r="C734">
            <v>24.033320463432549</v>
          </cell>
        </row>
        <row r="735">
          <cell r="A735">
            <v>36163</v>
          </cell>
          <cell r="B735">
            <v>11.713917209860366</v>
          </cell>
          <cell r="C735">
            <v>24.033320463432549</v>
          </cell>
        </row>
        <row r="736">
          <cell r="A736">
            <v>36164</v>
          </cell>
          <cell r="B736">
            <v>11.752724084086863</v>
          </cell>
          <cell r="C736">
            <v>24.033320463432549</v>
          </cell>
        </row>
        <row r="737">
          <cell r="A737">
            <v>36165</v>
          </cell>
          <cell r="B737">
            <v>11.743429677547343</v>
          </cell>
          <cell r="C737">
            <v>24.05523800123667</v>
          </cell>
        </row>
        <row r="738">
          <cell r="A738">
            <v>36166</v>
          </cell>
          <cell r="B738">
            <v>11.700434559767983</v>
          </cell>
          <cell r="C738">
            <v>24.05523800123667</v>
          </cell>
        </row>
        <row r="739">
          <cell r="A739">
            <v>36167</v>
          </cell>
          <cell r="B739">
            <v>11.720654266303084</v>
          </cell>
          <cell r="C739">
            <v>24.05523800123667</v>
          </cell>
        </row>
        <row r="740">
          <cell r="A740">
            <v>36168</v>
          </cell>
          <cell r="B740">
            <v>11.686209304053721</v>
          </cell>
          <cell r="C740">
            <v>24.05523800123667</v>
          </cell>
        </row>
        <row r="741">
          <cell r="A741">
            <v>36169</v>
          </cell>
          <cell r="B741">
            <v>11.686209304053721</v>
          </cell>
          <cell r="C741">
            <v>24.05523800123667</v>
          </cell>
        </row>
        <row r="742">
          <cell r="A742">
            <v>36170</v>
          </cell>
          <cell r="B742">
            <v>11.686209304053721</v>
          </cell>
          <cell r="C742">
            <v>24.05523800123667</v>
          </cell>
        </row>
        <row r="743">
          <cell r="A743">
            <v>36171</v>
          </cell>
          <cell r="B743">
            <v>11.694597414057084</v>
          </cell>
          <cell r="C743">
            <v>24.05523800123667</v>
          </cell>
        </row>
        <row r="744">
          <cell r="A744">
            <v>36172</v>
          </cell>
          <cell r="B744">
            <v>11.6791917896855</v>
          </cell>
          <cell r="C744">
            <v>24.05523800123667</v>
          </cell>
        </row>
        <row r="745">
          <cell r="A745">
            <v>36173</v>
          </cell>
          <cell r="B745">
            <v>11.720832559909097</v>
          </cell>
          <cell r="C745">
            <v>24.05523800123667</v>
          </cell>
        </row>
        <row r="746">
          <cell r="A746">
            <v>36174</v>
          </cell>
          <cell r="B746">
            <v>11.718901538475556</v>
          </cell>
          <cell r="C746">
            <v>24.05523800123667</v>
          </cell>
        </row>
        <row r="747">
          <cell r="A747">
            <v>36175</v>
          </cell>
          <cell r="B747">
            <v>11.011100438456999</v>
          </cell>
          <cell r="C747">
            <v>20.020582164639901</v>
          </cell>
        </row>
        <row r="748">
          <cell r="A748">
            <v>36176</v>
          </cell>
          <cell r="B748">
            <v>11.011100438456999</v>
          </cell>
          <cell r="C748">
            <v>20.020582164639901</v>
          </cell>
        </row>
        <row r="749">
          <cell r="A749">
            <v>36177</v>
          </cell>
          <cell r="B749">
            <v>11.011100438456999</v>
          </cell>
          <cell r="C749">
            <v>20.020582164639901</v>
          </cell>
        </row>
        <row r="750">
          <cell r="A750">
            <v>36178</v>
          </cell>
          <cell r="B750">
            <v>11.010687048800733</v>
          </cell>
          <cell r="C750">
            <v>20.020582164639901</v>
          </cell>
        </row>
        <row r="751">
          <cell r="A751">
            <v>36179</v>
          </cell>
          <cell r="B751">
            <v>11.014115283488474</v>
          </cell>
          <cell r="C751">
            <v>20.020582164639901</v>
          </cell>
        </row>
        <row r="752">
          <cell r="A752">
            <v>36180</v>
          </cell>
          <cell r="B752">
            <v>10.686823021244612</v>
          </cell>
          <cell r="C752">
            <v>18.257773468457618</v>
          </cell>
        </row>
        <row r="753">
          <cell r="A753">
            <v>36181</v>
          </cell>
          <cell r="B753">
            <v>10.487926972825502</v>
          </cell>
          <cell r="C753">
            <v>17.17742754874838</v>
          </cell>
        </row>
        <row r="754">
          <cell r="A754">
            <v>36182</v>
          </cell>
          <cell r="B754">
            <v>10.486814799861397</v>
          </cell>
          <cell r="C754">
            <v>17.17742754874838</v>
          </cell>
        </row>
        <row r="755">
          <cell r="A755">
            <v>36183</v>
          </cell>
          <cell r="B755">
            <v>10.486814799861397</v>
          </cell>
          <cell r="C755">
            <v>17.17742754874838</v>
          </cell>
        </row>
        <row r="756">
          <cell r="A756">
            <v>36184</v>
          </cell>
          <cell r="B756">
            <v>10.486814799861397</v>
          </cell>
          <cell r="C756">
            <v>17.17742754874838</v>
          </cell>
        </row>
        <row r="757">
          <cell r="A757">
            <v>36185</v>
          </cell>
          <cell r="B757">
            <v>10.486814799861397</v>
          </cell>
          <cell r="C757">
            <v>17.17742754874838</v>
          </cell>
        </row>
        <row r="758">
          <cell r="A758">
            <v>36186</v>
          </cell>
          <cell r="B758">
            <v>10.486814799861397</v>
          </cell>
          <cell r="C758">
            <v>17.17742754874838</v>
          </cell>
        </row>
        <row r="759">
          <cell r="A759">
            <v>36187</v>
          </cell>
          <cell r="B759">
            <v>10.486814799861397</v>
          </cell>
          <cell r="C759">
            <v>17.17742754874838</v>
          </cell>
        </row>
        <row r="760">
          <cell r="A760">
            <v>36188</v>
          </cell>
          <cell r="B760">
            <v>10.105968876844589</v>
          </cell>
          <cell r="C760">
            <v>15.523974302775544</v>
          </cell>
        </row>
        <row r="761">
          <cell r="A761">
            <v>36189</v>
          </cell>
          <cell r="B761">
            <v>10.105968876844589</v>
          </cell>
          <cell r="C761">
            <v>15.523974302775544</v>
          </cell>
        </row>
        <row r="762">
          <cell r="A762">
            <v>36190</v>
          </cell>
          <cell r="B762">
            <v>10.105968876844589</v>
          </cell>
          <cell r="C762">
            <v>15.523974302775544</v>
          </cell>
        </row>
        <row r="763">
          <cell r="A763">
            <v>36191</v>
          </cell>
          <cell r="B763">
            <v>10.105968876844589</v>
          </cell>
          <cell r="C763">
            <v>15.523974302775544</v>
          </cell>
        </row>
        <row r="764">
          <cell r="A764">
            <v>36192</v>
          </cell>
          <cell r="B764">
            <v>10.014642459979132</v>
          </cell>
          <cell r="C764">
            <v>15.198868996989605</v>
          </cell>
        </row>
        <row r="765">
          <cell r="A765">
            <v>36193</v>
          </cell>
          <cell r="B765">
            <v>9.9406812263774782</v>
          </cell>
          <cell r="C765">
            <v>14.811146301742083</v>
          </cell>
        </row>
        <row r="766">
          <cell r="A766">
            <v>36194</v>
          </cell>
          <cell r="B766">
            <v>10.177842856449152</v>
          </cell>
          <cell r="C766">
            <v>15.950451849636982</v>
          </cell>
        </row>
        <row r="767">
          <cell r="A767">
            <v>36195</v>
          </cell>
          <cell r="B767">
            <v>9.9387560082629367</v>
          </cell>
          <cell r="C767">
            <v>14.811146301742083</v>
          </cell>
        </row>
        <row r="768">
          <cell r="A768">
            <v>36196</v>
          </cell>
          <cell r="B768">
            <v>9.934394094687212</v>
          </cell>
          <cell r="C768">
            <v>14.811146301742083</v>
          </cell>
        </row>
        <row r="769">
          <cell r="A769">
            <v>36197</v>
          </cell>
          <cell r="B769">
            <v>9.934394094687212</v>
          </cell>
          <cell r="C769">
            <v>14.811146301742083</v>
          </cell>
        </row>
        <row r="770">
          <cell r="A770">
            <v>36198</v>
          </cell>
          <cell r="B770">
            <v>9.934394094687212</v>
          </cell>
          <cell r="C770">
            <v>14.811146301742083</v>
          </cell>
        </row>
        <row r="771">
          <cell r="A771">
            <v>36199</v>
          </cell>
          <cell r="B771">
            <v>10.076731864420996</v>
          </cell>
          <cell r="C771">
            <v>15.522813108719699</v>
          </cell>
        </row>
        <row r="772">
          <cell r="A772">
            <v>36200</v>
          </cell>
          <cell r="B772">
            <v>9.9979017388084124</v>
          </cell>
          <cell r="C772">
            <v>15.119704592232193</v>
          </cell>
        </row>
        <row r="773">
          <cell r="A773">
            <v>36201</v>
          </cell>
          <cell r="B773">
            <v>9.9979017388084124</v>
          </cell>
          <cell r="C773">
            <v>15.119704592232193</v>
          </cell>
        </row>
        <row r="774">
          <cell r="A774">
            <v>36202</v>
          </cell>
          <cell r="B774">
            <v>9.9979017388084124</v>
          </cell>
          <cell r="C774">
            <v>15.119704592232193</v>
          </cell>
        </row>
        <row r="775">
          <cell r="A775">
            <v>36203</v>
          </cell>
          <cell r="B775">
            <v>10.003616300096306</v>
          </cell>
          <cell r="C775">
            <v>15.198868996989605</v>
          </cell>
        </row>
        <row r="776">
          <cell r="A776">
            <v>36204</v>
          </cell>
          <cell r="B776">
            <v>10.003616300096306</v>
          </cell>
          <cell r="C776">
            <v>15.198868996989605</v>
          </cell>
        </row>
        <row r="777">
          <cell r="A777">
            <v>36205</v>
          </cell>
          <cell r="B777">
            <v>10.003616300096306</v>
          </cell>
          <cell r="C777">
            <v>15.198868996989605</v>
          </cell>
        </row>
        <row r="778">
          <cell r="A778">
            <v>36206</v>
          </cell>
          <cell r="B778">
            <v>10.003616300096306</v>
          </cell>
          <cell r="C778">
            <v>15.198868996989605</v>
          </cell>
        </row>
        <row r="779">
          <cell r="A779">
            <v>36207</v>
          </cell>
          <cell r="B779">
            <v>10.001425879967954</v>
          </cell>
          <cell r="C779">
            <v>15.359694373724503</v>
          </cell>
        </row>
        <row r="780">
          <cell r="A780">
            <v>36208</v>
          </cell>
          <cell r="B780">
            <v>9.9440892320096133</v>
          </cell>
          <cell r="C780">
            <v>15.041382053165272</v>
          </cell>
        </row>
        <row r="781">
          <cell r="A781">
            <v>36209</v>
          </cell>
          <cell r="B781">
            <v>9.9758044736528859</v>
          </cell>
          <cell r="C781">
            <v>15.198868996989605</v>
          </cell>
        </row>
        <row r="782">
          <cell r="A782">
            <v>36210</v>
          </cell>
          <cell r="B782">
            <v>9.884442182179864</v>
          </cell>
          <cell r="C782">
            <v>14.963843320086047</v>
          </cell>
        </row>
        <row r="783">
          <cell r="A783">
            <v>36211</v>
          </cell>
          <cell r="B783">
            <v>9.884442182179864</v>
          </cell>
          <cell r="C783">
            <v>14.963843320086047</v>
          </cell>
        </row>
        <row r="784">
          <cell r="A784">
            <v>36212</v>
          </cell>
          <cell r="B784">
            <v>9.884442182179864</v>
          </cell>
          <cell r="C784">
            <v>14.963843320086047</v>
          </cell>
        </row>
        <row r="785">
          <cell r="A785">
            <v>36213</v>
          </cell>
          <cell r="B785">
            <v>9.9069541874643363</v>
          </cell>
          <cell r="C785">
            <v>15.119704592232193</v>
          </cell>
        </row>
        <row r="786">
          <cell r="A786">
            <v>36214</v>
          </cell>
          <cell r="B786">
            <v>9.8840492884448352</v>
          </cell>
          <cell r="C786">
            <v>15.041382053165272</v>
          </cell>
        </row>
        <row r="787">
          <cell r="A787">
            <v>36215</v>
          </cell>
          <cell r="B787">
            <v>9.8840492884448352</v>
          </cell>
          <cell r="C787">
            <v>15.041382053165272</v>
          </cell>
        </row>
        <row r="788">
          <cell r="A788">
            <v>36216</v>
          </cell>
          <cell r="B788">
            <v>9.8840492884448352</v>
          </cell>
          <cell r="C788">
            <v>15.041382053165272</v>
          </cell>
        </row>
        <row r="789">
          <cell r="A789">
            <v>36217</v>
          </cell>
          <cell r="B789">
            <v>9.6534423603417654</v>
          </cell>
          <cell r="C789">
            <v>13.956652625895209</v>
          </cell>
        </row>
        <row r="790">
          <cell r="A790">
            <v>36218</v>
          </cell>
          <cell r="B790">
            <v>9.6534423603417654</v>
          </cell>
          <cell r="C790">
            <v>13.956652625895209</v>
          </cell>
        </row>
        <row r="791">
          <cell r="A791">
            <v>36219</v>
          </cell>
          <cell r="B791">
            <v>9.6534423603417654</v>
          </cell>
          <cell r="C791">
            <v>13.956652625895209</v>
          </cell>
        </row>
        <row r="792">
          <cell r="A792">
            <v>36220</v>
          </cell>
          <cell r="B792">
            <v>9.6991084693089444</v>
          </cell>
          <cell r="C792">
            <v>14.300424126128899</v>
          </cell>
        </row>
        <row r="793">
          <cell r="A793">
            <v>36221</v>
          </cell>
          <cell r="B793">
            <v>9.6848520575048482</v>
          </cell>
          <cell r="C793">
            <v>14.230317035007099</v>
          </cell>
        </row>
        <row r="794">
          <cell r="A794">
            <v>36222</v>
          </cell>
          <cell r="B794">
            <v>9.4864490548248206</v>
          </cell>
          <cell r="C794">
            <v>13.377797389055166</v>
          </cell>
        </row>
        <row r="795">
          <cell r="A795">
            <v>36223</v>
          </cell>
          <cell r="B795">
            <v>9.5558146197306506</v>
          </cell>
          <cell r="C795">
            <v>13.758233591602245</v>
          </cell>
        </row>
        <row r="796">
          <cell r="A796">
            <v>36224</v>
          </cell>
          <cell r="B796">
            <v>9.7348606876037778</v>
          </cell>
          <cell r="C796">
            <v>14.587877714653979</v>
          </cell>
        </row>
        <row r="797">
          <cell r="A797">
            <v>36225</v>
          </cell>
          <cell r="B797">
            <v>9.7348606876037778</v>
          </cell>
          <cell r="C797">
            <v>14.587877714653979</v>
          </cell>
        </row>
        <row r="798">
          <cell r="A798">
            <v>36226</v>
          </cell>
          <cell r="B798">
            <v>9.7348606876037778</v>
          </cell>
          <cell r="C798">
            <v>14.587877714653979</v>
          </cell>
        </row>
        <row r="799">
          <cell r="A799">
            <v>36227</v>
          </cell>
          <cell r="B799">
            <v>9.7760786915062088</v>
          </cell>
          <cell r="C799">
            <v>14.735958986625949</v>
          </cell>
        </row>
        <row r="800">
          <cell r="A800">
            <v>36228</v>
          </cell>
          <cell r="B800">
            <v>9.7779752649440326</v>
          </cell>
          <cell r="C800">
            <v>14.735958986625949</v>
          </cell>
        </row>
        <row r="801">
          <cell r="A801">
            <v>36229</v>
          </cell>
          <cell r="B801">
            <v>9.8022690302932816</v>
          </cell>
          <cell r="C801">
            <v>14.735958986625949</v>
          </cell>
        </row>
        <row r="802">
          <cell r="A802">
            <v>36230</v>
          </cell>
          <cell r="B802">
            <v>9.9697707356956258</v>
          </cell>
          <cell r="C802">
            <v>15.607435125539592</v>
          </cell>
        </row>
        <row r="803">
          <cell r="A803">
            <v>36231</v>
          </cell>
          <cell r="B803">
            <v>9.9770459339294693</v>
          </cell>
          <cell r="C803">
            <v>15.607435125539592</v>
          </cell>
        </row>
        <row r="804">
          <cell r="A804">
            <v>36232</v>
          </cell>
          <cell r="B804">
            <v>9.9770459339294693</v>
          </cell>
          <cell r="C804">
            <v>15.607435125539592</v>
          </cell>
        </row>
        <row r="805">
          <cell r="A805">
            <v>36233</v>
          </cell>
          <cell r="B805">
            <v>9.9770459339294693</v>
          </cell>
          <cell r="C805">
            <v>15.607435125539592</v>
          </cell>
        </row>
        <row r="806">
          <cell r="A806">
            <v>36234</v>
          </cell>
          <cell r="B806">
            <v>9.91880115685154</v>
          </cell>
          <cell r="C806">
            <v>15.278875267437506</v>
          </cell>
        </row>
        <row r="807">
          <cell r="A807">
            <v>36235</v>
          </cell>
          <cell r="B807">
            <v>9.9506805714134359</v>
          </cell>
          <cell r="C807">
            <v>15.441413405404781</v>
          </cell>
        </row>
        <row r="808">
          <cell r="A808">
            <v>36236</v>
          </cell>
          <cell r="B808">
            <v>9.9788026460069048</v>
          </cell>
          <cell r="C808">
            <v>15.482577734684575</v>
          </cell>
        </row>
        <row r="809">
          <cell r="A809">
            <v>36237</v>
          </cell>
          <cell r="B809">
            <v>9.9741231268163624</v>
          </cell>
          <cell r="C809">
            <v>15.482577734684575</v>
          </cell>
        </row>
        <row r="810">
          <cell r="A810">
            <v>36238</v>
          </cell>
          <cell r="B810">
            <v>9.9741231268163624</v>
          </cell>
          <cell r="C810">
            <v>15.482577734684575</v>
          </cell>
        </row>
        <row r="811">
          <cell r="A811">
            <v>36239</v>
          </cell>
          <cell r="B811">
            <v>9.9741231268163624</v>
          </cell>
          <cell r="C811">
            <v>15.482577734684575</v>
          </cell>
        </row>
        <row r="812">
          <cell r="A812">
            <v>36240</v>
          </cell>
          <cell r="B812">
            <v>9.9741231268163624</v>
          </cell>
          <cell r="C812">
            <v>15.482577734684575</v>
          </cell>
        </row>
        <row r="813">
          <cell r="A813">
            <v>36241</v>
          </cell>
          <cell r="B813">
            <v>9.9925725498704931</v>
          </cell>
          <cell r="C813">
            <v>15.691824903548321</v>
          </cell>
        </row>
        <row r="814">
          <cell r="A814">
            <v>36242</v>
          </cell>
          <cell r="B814">
            <v>9.9797240336060486</v>
          </cell>
          <cell r="C814">
            <v>15.607435125539592</v>
          </cell>
        </row>
        <row r="815">
          <cell r="A815">
            <v>36243</v>
          </cell>
          <cell r="B815">
            <v>10.017106923208235</v>
          </cell>
          <cell r="C815">
            <v>15.734324605992342</v>
          </cell>
        </row>
        <row r="816">
          <cell r="A816">
            <v>36244</v>
          </cell>
          <cell r="B816">
            <v>10.052189783818816</v>
          </cell>
          <cell r="C816">
            <v>16.038586478475818</v>
          </cell>
        </row>
        <row r="817">
          <cell r="A817">
            <v>36245</v>
          </cell>
          <cell r="B817">
            <v>10.084482777565656</v>
          </cell>
          <cell r="C817">
            <v>16.401053203008658</v>
          </cell>
        </row>
        <row r="818">
          <cell r="A818">
            <v>36246</v>
          </cell>
          <cell r="B818">
            <v>10.084482777565656</v>
          </cell>
          <cell r="C818">
            <v>16.401053203008658</v>
          </cell>
        </row>
        <row r="819">
          <cell r="A819">
            <v>36247</v>
          </cell>
          <cell r="B819">
            <v>10.084482777565656</v>
          </cell>
          <cell r="C819">
            <v>16.401053203008658</v>
          </cell>
        </row>
        <row r="820">
          <cell r="A820">
            <v>36248</v>
          </cell>
          <cell r="B820">
            <v>10.090842255003354</v>
          </cell>
          <cell r="C820">
            <v>16.401053203008658</v>
          </cell>
        </row>
        <row r="821">
          <cell r="A821">
            <v>36249</v>
          </cell>
          <cell r="B821">
            <v>10.153478744754366</v>
          </cell>
          <cell r="C821">
            <v>16.73190641937104</v>
          </cell>
        </row>
        <row r="822">
          <cell r="A822">
            <v>36250</v>
          </cell>
          <cell r="B822">
            <v>10.203273251165596</v>
          </cell>
          <cell r="C822">
            <v>16.877810452488294</v>
          </cell>
        </row>
        <row r="823">
          <cell r="A823">
            <v>36251</v>
          </cell>
          <cell r="B823">
            <v>10.203273251165596</v>
          </cell>
          <cell r="C823">
            <v>16.877810452488294</v>
          </cell>
        </row>
        <row r="824">
          <cell r="A824">
            <v>36252</v>
          </cell>
          <cell r="B824">
            <v>10.203273251165596</v>
          </cell>
          <cell r="C824">
            <v>16.877810452488294</v>
          </cell>
        </row>
        <row r="825">
          <cell r="A825">
            <v>36253</v>
          </cell>
          <cell r="B825">
            <v>10.203273251165596</v>
          </cell>
          <cell r="C825">
            <v>16.877810452488294</v>
          </cell>
        </row>
        <row r="826">
          <cell r="A826">
            <v>36254</v>
          </cell>
          <cell r="B826">
            <v>10.203273251165596</v>
          </cell>
          <cell r="C826">
            <v>16.877810452488294</v>
          </cell>
        </row>
        <row r="827">
          <cell r="A827">
            <v>36255</v>
          </cell>
          <cell r="B827">
            <v>9.9614889687150647</v>
          </cell>
          <cell r="C827">
            <v>16.877810452488294</v>
          </cell>
        </row>
        <row r="828">
          <cell r="A828">
            <v>36256</v>
          </cell>
          <cell r="B828">
            <v>10.200246230751544</v>
          </cell>
          <cell r="C828">
            <v>16.877810452488294</v>
          </cell>
        </row>
        <row r="829">
          <cell r="A829">
            <v>36257</v>
          </cell>
          <cell r="B829">
            <v>10.192730400834927</v>
          </cell>
          <cell r="C829">
            <v>16.877810452488294</v>
          </cell>
        </row>
        <row r="830">
          <cell r="A830">
            <v>36258</v>
          </cell>
          <cell r="B830">
            <v>10.242101419871117</v>
          </cell>
          <cell r="C830">
            <v>17.061337173015012</v>
          </cell>
        </row>
        <row r="831">
          <cell r="A831">
            <v>36259</v>
          </cell>
          <cell r="B831">
            <v>10.211599512122689</v>
          </cell>
          <cell r="C831">
            <v>16.976511947235341</v>
          </cell>
        </row>
        <row r="832">
          <cell r="A832">
            <v>36260</v>
          </cell>
          <cell r="B832">
            <v>10.211599512122689</v>
          </cell>
          <cell r="C832">
            <v>16.976511947235341</v>
          </cell>
        </row>
        <row r="833">
          <cell r="A833">
            <v>36261</v>
          </cell>
          <cell r="B833">
            <v>10.211599512122689</v>
          </cell>
          <cell r="C833">
            <v>16.976511947235341</v>
          </cell>
        </row>
        <row r="834">
          <cell r="A834">
            <v>36262</v>
          </cell>
          <cell r="B834">
            <v>10.227030807140759</v>
          </cell>
          <cell r="C834">
            <v>16.976511947235341</v>
          </cell>
        </row>
        <row r="835">
          <cell r="A835">
            <v>36263</v>
          </cell>
          <cell r="B835">
            <v>10.302841770256675</v>
          </cell>
          <cell r="C835">
            <v>17.487872779579241</v>
          </cell>
        </row>
        <row r="836">
          <cell r="A836">
            <v>36264</v>
          </cell>
          <cell r="B836">
            <v>10.314598251656346</v>
          </cell>
          <cell r="C836">
            <v>17.487872779579241</v>
          </cell>
        </row>
        <row r="837">
          <cell r="A837">
            <v>36265</v>
          </cell>
          <cell r="B837">
            <v>10.294029043218616</v>
          </cell>
          <cell r="C837">
            <v>17.383133075741785</v>
          </cell>
        </row>
        <row r="838">
          <cell r="A838">
            <v>36266</v>
          </cell>
          <cell r="B838">
            <v>10.266944540915755</v>
          </cell>
          <cell r="C838">
            <v>17.331256731296794</v>
          </cell>
        </row>
        <row r="839">
          <cell r="A839">
            <v>36267</v>
          </cell>
          <cell r="B839">
            <v>10.266944540915755</v>
          </cell>
          <cell r="C839">
            <v>17.331256731296794</v>
          </cell>
        </row>
        <row r="840">
          <cell r="A840">
            <v>36268</v>
          </cell>
          <cell r="B840">
            <v>10.266944540915755</v>
          </cell>
          <cell r="C840">
            <v>17.331256731296794</v>
          </cell>
        </row>
        <row r="841">
          <cell r="A841">
            <v>36269</v>
          </cell>
          <cell r="B841">
            <v>10.261016093155353</v>
          </cell>
          <cell r="C841">
            <v>17.383133075741785</v>
          </cell>
        </row>
        <row r="842">
          <cell r="A842">
            <v>36270</v>
          </cell>
          <cell r="B842">
            <v>10.169221161961149</v>
          </cell>
          <cell r="C842">
            <v>16.927016050604838</v>
          </cell>
        </row>
        <row r="843">
          <cell r="A843">
            <v>36271</v>
          </cell>
          <cell r="B843">
            <v>10.123105958976078</v>
          </cell>
          <cell r="C843">
            <v>16.683832985458949</v>
          </cell>
        </row>
        <row r="844">
          <cell r="A844">
            <v>36272</v>
          </cell>
          <cell r="B844">
            <v>10.123105958976078</v>
          </cell>
          <cell r="C844">
            <v>16.683832985458949</v>
          </cell>
        </row>
        <row r="845">
          <cell r="A845">
            <v>36273</v>
          </cell>
          <cell r="B845">
            <v>10.224272943942141</v>
          </cell>
          <cell r="C845">
            <v>17.23862247549155</v>
          </cell>
        </row>
        <row r="846">
          <cell r="A846">
            <v>36274</v>
          </cell>
          <cell r="B846">
            <v>10.224272943942141</v>
          </cell>
          <cell r="C846">
            <v>17.23862247549155</v>
          </cell>
        </row>
        <row r="847">
          <cell r="A847">
            <v>36275</v>
          </cell>
          <cell r="B847">
            <v>10.224272943942141</v>
          </cell>
          <cell r="C847">
            <v>17.23862247549155</v>
          </cell>
        </row>
        <row r="848">
          <cell r="A848">
            <v>36276</v>
          </cell>
          <cell r="B848">
            <v>10.173027878673031</v>
          </cell>
          <cell r="C848">
            <v>17.026298142379808</v>
          </cell>
        </row>
        <row r="849">
          <cell r="A849">
            <v>36277</v>
          </cell>
          <cell r="B849">
            <v>10.205335623953747</v>
          </cell>
          <cell r="C849">
            <v>17.086447994472717</v>
          </cell>
        </row>
        <row r="850">
          <cell r="A850">
            <v>36278</v>
          </cell>
          <cell r="B850">
            <v>10.205335623953747</v>
          </cell>
          <cell r="C850">
            <v>17.086447994472717</v>
          </cell>
        </row>
        <row r="851">
          <cell r="A851">
            <v>36279</v>
          </cell>
          <cell r="B851">
            <v>10.205335623953747</v>
          </cell>
          <cell r="C851">
            <v>17.086447994472717</v>
          </cell>
        </row>
        <row r="852">
          <cell r="A852">
            <v>36280</v>
          </cell>
          <cell r="B852">
            <v>10.253265121575863</v>
          </cell>
          <cell r="C852">
            <v>17.466826137317003</v>
          </cell>
        </row>
        <row r="853">
          <cell r="A853">
            <v>36281</v>
          </cell>
          <cell r="B853">
            <v>10.253265121575863</v>
          </cell>
          <cell r="C853">
            <v>17.466826137317003</v>
          </cell>
        </row>
        <row r="854">
          <cell r="A854">
            <v>36282</v>
          </cell>
          <cell r="B854">
            <v>10.253265121575863</v>
          </cell>
          <cell r="C854">
            <v>17.466826137317003</v>
          </cell>
        </row>
        <row r="855">
          <cell r="A855">
            <v>36283</v>
          </cell>
          <cell r="B855">
            <v>10.230096386956024</v>
          </cell>
          <cell r="C855">
            <v>17.351984045193671</v>
          </cell>
        </row>
        <row r="856">
          <cell r="A856">
            <v>36284</v>
          </cell>
          <cell r="B856">
            <v>10.20410951140178</v>
          </cell>
          <cell r="C856">
            <v>17.197777474577105</v>
          </cell>
        </row>
        <row r="857">
          <cell r="A857">
            <v>36285</v>
          </cell>
          <cell r="B857">
            <v>10.255632935574386</v>
          </cell>
          <cell r="C857">
            <v>17.197777474577105</v>
          </cell>
        </row>
        <row r="858">
          <cell r="A858">
            <v>36286</v>
          </cell>
          <cell r="B858">
            <v>10.283687457100935</v>
          </cell>
          <cell r="C858">
            <v>17.310587477102708</v>
          </cell>
        </row>
        <row r="859">
          <cell r="A859">
            <v>36287</v>
          </cell>
          <cell r="B859">
            <v>10.292330245732327</v>
          </cell>
          <cell r="C859">
            <v>17.372740388941949</v>
          </cell>
        </row>
        <row r="860">
          <cell r="A860">
            <v>36288</v>
          </cell>
          <cell r="B860">
            <v>10.292330245732327</v>
          </cell>
          <cell r="C860">
            <v>17.372740388941949</v>
          </cell>
        </row>
        <row r="861">
          <cell r="A861">
            <v>36289</v>
          </cell>
          <cell r="B861">
            <v>10.292330245732327</v>
          </cell>
          <cell r="C861">
            <v>17.372740388941949</v>
          </cell>
        </row>
        <row r="862">
          <cell r="A862">
            <v>36290</v>
          </cell>
          <cell r="B862">
            <v>10.291850528475385</v>
          </cell>
          <cell r="C862">
            <v>17.362347702142113</v>
          </cell>
        </row>
        <row r="863">
          <cell r="A863">
            <v>36291</v>
          </cell>
          <cell r="B863">
            <v>10.313390490998762</v>
          </cell>
          <cell r="C863">
            <v>17.572552856101929</v>
          </cell>
        </row>
        <row r="864">
          <cell r="A864">
            <v>36292</v>
          </cell>
          <cell r="B864">
            <v>10.291788183685338</v>
          </cell>
          <cell r="C864">
            <v>17.362347702142113</v>
          </cell>
        </row>
        <row r="865">
          <cell r="A865">
            <v>36293</v>
          </cell>
          <cell r="B865">
            <v>10.291788183685338</v>
          </cell>
          <cell r="C865">
            <v>17.362347702142113</v>
          </cell>
        </row>
        <row r="866">
          <cell r="A866">
            <v>36294</v>
          </cell>
          <cell r="B866">
            <v>10.291776327405476</v>
          </cell>
          <cell r="C866">
            <v>17.362347702142113</v>
          </cell>
        </row>
        <row r="867">
          <cell r="A867">
            <v>36295</v>
          </cell>
          <cell r="B867">
            <v>10.291776327405476</v>
          </cell>
          <cell r="C867">
            <v>17.362347702142113</v>
          </cell>
        </row>
        <row r="868">
          <cell r="A868">
            <v>36296</v>
          </cell>
          <cell r="B868">
            <v>10.291776327405476</v>
          </cell>
          <cell r="C868">
            <v>17.362347702142113</v>
          </cell>
        </row>
        <row r="869">
          <cell r="A869">
            <v>36297</v>
          </cell>
          <cell r="B869">
            <v>10.2786981053451</v>
          </cell>
          <cell r="C869">
            <v>17.51951531760109</v>
          </cell>
        </row>
        <row r="870">
          <cell r="A870">
            <v>36298</v>
          </cell>
          <cell r="B870">
            <v>10.291797962523862</v>
          </cell>
          <cell r="C870">
            <v>17.362347702142113</v>
          </cell>
        </row>
        <row r="871">
          <cell r="A871">
            <v>36299</v>
          </cell>
          <cell r="B871">
            <v>10.291797962523862</v>
          </cell>
          <cell r="C871">
            <v>17.362347702142113</v>
          </cell>
        </row>
        <row r="872">
          <cell r="A872">
            <v>36300</v>
          </cell>
          <cell r="B872">
            <v>10.210756620200257</v>
          </cell>
          <cell r="C872">
            <v>17.23862247549155</v>
          </cell>
        </row>
        <row r="873">
          <cell r="A873">
            <v>36301</v>
          </cell>
          <cell r="B873">
            <v>10.210756620200257</v>
          </cell>
          <cell r="C873">
            <v>17.23862247549155</v>
          </cell>
        </row>
        <row r="874">
          <cell r="A874">
            <v>36302</v>
          </cell>
          <cell r="B874">
            <v>10.210756620200257</v>
          </cell>
          <cell r="C874">
            <v>17.23862247549155</v>
          </cell>
        </row>
        <row r="875">
          <cell r="A875">
            <v>36303</v>
          </cell>
          <cell r="B875">
            <v>10.210756620200257</v>
          </cell>
          <cell r="C875">
            <v>17.23862247549155</v>
          </cell>
        </row>
        <row r="876">
          <cell r="A876">
            <v>36304</v>
          </cell>
          <cell r="B876">
            <v>10.210756620200257</v>
          </cell>
          <cell r="C876">
            <v>17.23862247549155</v>
          </cell>
        </row>
        <row r="877">
          <cell r="A877">
            <v>36305</v>
          </cell>
          <cell r="B877">
            <v>10.210756620200257</v>
          </cell>
          <cell r="C877">
            <v>17.23862247549155</v>
          </cell>
        </row>
        <row r="878">
          <cell r="A878">
            <v>36306</v>
          </cell>
          <cell r="B878">
            <v>10.210756620200257</v>
          </cell>
          <cell r="C878">
            <v>17.23862247549155</v>
          </cell>
        </row>
        <row r="879">
          <cell r="A879">
            <v>36307</v>
          </cell>
          <cell r="B879">
            <v>10.210756620200257</v>
          </cell>
          <cell r="C879">
            <v>17.23862247549155</v>
          </cell>
        </row>
        <row r="880">
          <cell r="A880">
            <v>36308</v>
          </cell>
          <cell r="B880">
            <v>10.291194189317629</v>
          </cell>
          <cell r="C880">
            <v>17.362347702142113</v>
          </cell>
        </row>
        <row r="881">
          <cell r="A881">
            <v>36309</v>
          </cell>
          <cell r="B881">
            <v>10.291194189317629</v>
          </cell>
          <cell r="C881">
            <v>17.362347702142113</v>
          </cell>
        </row>
        <row r="882">
          <cell r="A882">
            <v>36310</v>
          </cell>
          <cell r="B882">
            <v>10.291194189317629</v>
          </cell>
          <cell r="C882">
            <v>17.362347702142113</v>
          </cell>
        </row>
        <row r="883">
          <cell r="A883">
            <v>36311</v>
          </cell>
          <cell r="B883">
            <v>10.2914339711444</v>
          </cell>
          <cell r="C883">
            <v>17.362347702142113</v>
          </cell>
        </row>
        <row r="884">
          <cell r="A884">
            <v>36312</v>
          </cell>
          <cell r="B884">
            <v>10.051119129378291</v>
          </cell>
          <cell r="C884">
            <v>16.683832985458949</v>
          </cell>
        </row>
        <row r="885">
          <cell r="A885">
            <v>36313</v>
          </cell>
          <cell r="B885">
            <v>10.012017620483201</v>
          </cell>
          <cell r="C885">
            <v>16.607455446435569</v>
          </cell>
        </row>
        <row r="886">
          <cell r="A886">
            <v>36314</v>
          </cell>
          <cell r="B886">
            <v>10.29112889781177</v>
          </cell>
          <cell r="C886">
            <v>17.362347702142113</v>
          </cell>
        </row>
        <row r="887">
          <cell r="A887">
            <v>36315</v>
          </cell>
          <cell r="B887">
            <v>10.291116569799392</v>
          </cell>
          <cell r="C887">
            <v>17.362347702142113</v>
          </cell>
        </row>
        <row r="888">
          <cell r="A888">
            <v>36316</v>
          </cell>
          <cell r="B888">
            <v>10.291116569799392</v>
          </cell>
          <cell r="C888">
            <v>17.362347702142113</v>
          </cell>
        </row>
        <row r="889">
          <cell r="A889">
            <v>36317</v>
          </cell>
          <cell r="B889">
            <v>10.291116569799392</v>
          </cell>
          <cell r="C889">
            <v>17.362347702142113</v>
          </cell>
        </row>
        <row r="890">
          <cell r="A890">
            <v>36318</v>
          </cell>
          <cell r="B890">
            <v>10.290976418108482</v>
          </cell>
          <cell r="C890">
            <v>17.362347702142113</v>
          </cell>
        </row>
        <row r="891">
          <cell r="A891">
            <v>36319</v>
          </cell>
          <cell r="B891">
            <v>10.290976418108482</v>
          </cell>
          <cell r="C891">
            <v>17.362347702142113</v>
          </cell>
        </row>
        <row r="892">
          <cell r="A892">
            <v>36320</v>
          </cell>
          <cell r="B892">
            <v>10.290976418108482</v>
          </cell>
          <cell r="C892">
            <v>17.362347702142113</v>
          </cell>
        </row>
        <row r="893">
          <cell r="A893">
            <v>36321</v>
          </cell>
          <cell r="B893">
            <v>10.045831864080556</v>
          </cell>
          <cell r="C893">
            <v>16.560107758808385</v>
          </cell>
        </row>
        <row r="894">
          <cell r="A894">
            <v>36322</v>
          </cell>
          <cell r="B894">
            <v>9.9989369276987219</v>
          </cell>
          <cell r="C894">
            <v>16.308912454677145</v>
          </cell>
        </row>
        <row r="895">
          <cell r="A895">
            <v>36323</v>
          </cell>
          <cell r="B895">
            <v>9.9989369276987219</v>
          </cell>
          <cell r="C895">
            <v>16.308912454677145</v>
          </cell>
        </row>
        <row r="896">
          <cell r="A896">
            <v>36324</v>
          </cell>
          <cell r="B896">
            <v>9.9989369276987219</v>
          </cell>
          <cell r="C896">
            <v>16.308912454677145</v>
          </cell>
        </row>
        <row r="897">
          <cell r="A897">
            <v>36325</v>
          </cell>
          <cell r="B897">
            <v>9.9989369276987219</v>
          </cell>
          <cell r="C897">
            <v>16.308912454677145</v>
          </cell>
        </row>
        <row r="898">
          <cell r="A898">
            <v>36326</v>
          </cell>
          <cell r="B898">
            <v>9.9644585861388588</v>
          </cell>
          <cell r="C898">
            <v>16.308912454677145</v>
          </cell>
        </row>
        <row r="899">
          <cell r="A899">
            <v>36327</v>
          </cell>
          <cell r="B899">
            <v>9.9644585861388588</v>
          </cell>
          <cell r="C899">
            <v>16.308912454677145</v>
          </cell>
        </row>
        <row r="900">
          <cell r="A900">
            <v>36328</v>
          </cell>
          <cell r="B900">
            <v>9.9893001505512622</v>
          </cell>
          <cell r="C900">
            <v>16.52239798184473</v>
          </cell>
        </row>
        <row r="901">
          <cell r="A901">
            <v>36329</v>
          </cell>
          <cell r="B901">
            <v>10.002381439369925</v>
          </cell>
          <cell r="C901">
            <v>16.531803653697096</v>
          </cell>
        </row>
        <row r="902">
          <cell r="A902">
            <v>36330</v>
          </cell>
          <cell r="B902">
            <v>10.002381439369925</v>
          </cell>
          <cell r="C902">
            <v>16.531803653697096</v>
          </cell>
        </row>
        <row r="903">
          <cell r="A903">
            <v>36331</v>
          </cell>
          <cell r="B903">
            <v>10.002381439369925</v>
          </cell>
          <cell r="C903">
            <v>16.531803653697096</v>
          </cell>
        </row>
        <row r="904">
          <cell r="A904">
            <v>36332</v>
          </cell>
          <cell r="B904">
            <v>10.002381439369925</v>
          </cell>
          <cell r="C904">
            <v>16.531803653697096</v>
          </cell>
        </row>
        <row r="905">
          <cell r="A905">
            <v>36333</v>
          </cell>
          <cell r="B905">
            <v>9.9542000900844965</v>
          </cell>
          <cell r="C905">
            <v>16.382532157817884</v>
          </cell>
        </row>
        <row r="906">
          <cell r="A906">
            <v>36334</v>
          </cell>
          <cell r="B906">
            <v>9.9251269142914911</v>
          </cell>
          <cell r="C906">
            <v>16.254104095241136</v>
          </cell>
        </row>
        <row r="907">
          <cell r="A907">
            <v>36335</v>
          </cell>
          <cell r="B907">
            <v>9.9480997248569576</v>
          </cell>
          <cell r="C907">
            <v>16.254104095241136</v>
          </cell>
        </row>
        <row r="908">
          <cell r="A908">
            <v>36336</v>
          </cell>
          <cell r="B908">
            <v>9.9436724330119741</v>
          </cell>
          <cell r="C908">
            <v>16.127679092410727</v>
          </cell>
        </row>
        <row r="909">
          <cell r="A909">
            <v>36337</v>
          </cell>
          <cell r="B909">
            <v>9.9436724330119741</v>
          </cell>
          <cell r="C909">
            <v>16.127679092410727</v>
          </cell>
        </row>
        <row r="910">
          <cell r="A910">
            <v>36338</v>
          </cell>
          <cell r="B910">
            <v>9.9436724330119741</v>
          </cell>
          <cell r="C910">
            <v>16.127679092410727</v>
          </cell>
        </row>
        <row r="911">
          <cell r="A911">
            <v>36339</v>
          </cell>
          <cell r="B911">
            <v>9.9498428356504132</v>
          </cell>
          <cell r="C911">
            <v>16.290594618446146</v>
          </cell>
        </row>
        <row r="912">
          <cell r="A912">
            <v>36340</v>
          </cell>
          <cell r="B912">
            <v>9.9670999385940124</v>
          </cell>
          <cell r="C912">
            <v>16.43818238294438</v>
          </cell>
        </row>
        <row r="913">
          <cell r="A913">
            <v>36341</v>
          </cell>
          <cell r="B913">
            <v>9.9504949242569456</v>
          </cell>
          <cell r="C913">
            <v>16.401053203008658</v>
          </cell>
        </row>
        <row r="914">
          <cell r="A914">
            <v>36342</v>
          </cell>
          <cell r="B914">
            <v>9.9438180495523074</v>
          </cell>
          <cell r="C914">
            <v>16.447500965242558</v>
          </cell>
        </row>
        <row r="915">
          <cell r="A915">
            <v>36343</v>
          </cell>
          <cell r="B915">
            <v>9.9213242509140702</v>
          </cell>
          <cell r="C915">
            <v>16.419603278050818</v>
          </cell>
        </row>
        <row r="916">
          <cell r="A916">
            <v>36344</v>
          </cell>
          <cell r="B916">
            <v>9.9213242509140702</v>
          </cell>
          <cell r="C916">
            <v>16.419603278050818</v>
          </cell>
        </row>
        <row r="917">
          <cell r="A917">
            <v>36345</v>
          </cell>
          <cell r="B917">
            <v>9.9213242509140702</v>
          </cell>
          <cell r="C917">
            <v>16.419603278050818</v>
          </cell>
        </row>
        <row r="918">
          <cell r="A918">
            <v>36346</v>
          </cell>
          <cell r="B918">
            <v>9.9181127715036297</v>
          </cell>
          <cell r="C918">
            <v>16.456819547540736</v>
          </cell>
        </row>
        <row r="919">
          <cell r="A919">
            <v>36347</v>
          </cell>
          <cell r="B919">
            <v>9.9129205336920485</v>
          </cell>
          <cell r="C919">
            <v>16.382532157817884</v>
          </cell>
        </row>
        <row r="920">
          <cell r="A920">
            <v>36348</v>
          </cell>
          <cell r="B920">
            <v>9.8916712334279779</v>
          </cell>
          <cell r="C920">
            <v>16.31808588771834</v>
          </cell>
        </row>
        <row r="921">
          <cell r="A921">
            <v>36349</v>
          </cell>
          <cell r="B921">
            <v>9.8916712334279779</v>
          </cell>
          <cell r="C921">
            <v>16.31808588771834</v>
          </cell>
        </row>
        <row r="922">
          <cell r="A922">
            <v>36350</v>
          </cell>
          <cell r="B922">
            <v>9.8916712334279779</v>
          </cell>
          <cell r="C922">
            <v>16.31808588771834</v>
          </cell>
        </row>
        <row r="923">
          <cell r="A923">
            <v>36351</v>
          </cell>
          <cell r="B923">
            <v>9.8916712334279779</v>
          </cell>
          <cell r="C923">
            <v>16.31808588771834</v>
          </cell>
        </row>
        <row r="924">
          <cell r="A924">
            <v>36352</v>
          </cell>
          <cell r="B924">
            <v>9.8916712334279779</v>
          </cell>
          <cell r="C924">
            <v>16.31808588771834</v>
          </cell>
        </row>
        <row r="925">
          <cell r="A925">
            <v>36353</v>
          </cell>
          <cell r="B925">
            <v>9.8396215331194181</v>
          </cell>
          <cell r="C925">
            <v>16.163618048439211</v>
          </cell>
        </row>
        <row r="926">
          <cell r="A926">
            <v>36354</v>
          </cell>
          <cell r="B926">
            <v>9.847282880665043</v>
          </cell>
          <cell r="C926">
            <v>16.154618794506391</v>
          </cell>
        </row>
        <row r="927">
          <cell r="A927">
            <v>36355</v>
          </cell>
          <cell r="B927">
            <v>9.847282880665043</v>
          </cell>
          <cell r="C927">
            <v>16.154618794506391</v>
          </cell>
        </row>
        <row r="928">
          <cell r="A928">
            <v>36356</v>
          </cell>
          <cell r="B928">
            <v>9.847282880665043</v>
          </cell>
          <cell r="C928">
            <v>16.154618794506391</v>
          </cell>
        </row>
        <row r="929">
          <cell r="A929">
            <v>36357</v>
          </cell>
          <cell r="B929">
            <v>9.847282880665043</v>
          </cell>
          <cell r="C929">
            <v>16.154618794506391</v>
          </cell>
        </row>
        <row r="930">
          <cell r="A930">
            <v>36358</v>
          </cell>
          <cell r="B930">
            <v>9.847282880665043</v>
          </cell>
          <cell r="C930">
            <v>16.154618794506391</v>
          </cell>
        </row>
        <row r="931">
          <cell r="A931">
            <v>36359</v>
          </cell>
          <cell r="B931">
            <v>9.847282880665043</v>
          </cell>
          <cell r="C931">
            <v>16.154618794506391</v>
          </cell>
        </row>
        <row r="932">
          <cell r="A932">
            <v>36360</v>
          </cell>
          <cell r="B932">
            <v>9.8894785759623876</v>
          </cell>
          <cell r="C932">
            <v>16.163618048439211</v>
          </cell>
        </row>
        <row r="933">
          <cell r="A933">
            <v>36361</v>
          </cell>
          <cell r="B933">
            <v>9.9252346345079854</v>
          </cell>
          <cell r="C933">
            <v>16.163618048439211</v>
          </cell>
        </row>
        <row r="934">
          <cell r="A934">
            <v>36362</v>
          </cell>
          <cell r="B934">
            <v>9.9245719925202902</v>
          </cell>
          <cell r="C934">
            <v>16.003228119475256</v>
          </cell>
        </row>
        <row r="935">
          <cell r="A935">
            <v>36363</v>
          </cell>
          <cell r="B935">
            <v>9.9241233887920437</v>
          </cell>
          <cell r="C935">
            <v>15.924208863974826</v>
          </cell>
        </row>
        <row r="936">
          <cell r="A936">
            <v>36364</v>
          </cell>
          <cell r="B936">
            <v>9.9067920616273888</v>
          </cell>
          <cell r="C936">
            <v>15.915499908555971</v>
          </cell>
        </row>
        <row r="937">
          <cell r="A937">
            <v>36365</v>
          </cell>
          <cell r="B937">
            <v>9.9067920616273888</v>
          </cell>
          <cell r="C937">
            <v>15.915499908555971</v>
          </cell>
        </row>
        <row r="938">
          <cell r="A938">
            <v>36366</v>
          </cell>
          <cell r="B938">
            <v>9.9067920616273888</v>
          </cell>
          <cell r="C938">
            <v>15.915499908555971</v>
          </cell>
        </row>
        <row r="939">
          <cell r="A939">
            <v>36367</v>
          </cell>
          <cell r="B939">
            <v>9.952871320372271</v>
          </cell>
          <cell r="C939">
            <v>15.95924789461003</v>
          </cell>
        </row>
        <row r="940">
          <cell r="A940">
            <v>36368</v>
          </cell>
          <cell r="B940">
            <v>9.9377666502344564</v>
          </cell>
          <cell r="C940">
            <v>15.915499908555971</v>
          </cell>
        </row>
        <row r="941">
          <cell r="A941">
            <v>36369</v>
          </cell>
          <cell r="B941">
            <v>10.017085300657271</v>
          </cell>
          <cell r="C941">
            <v>16.281450215256349</v>
          </cell>
        </row>
        <row r="942">
          <cell r="A942">
            <v>36370</v>
          </cell>
          <cell r="B942">
            <v>10.015391076851616</v>
          </cell>
          <cell r="C942">
            <v>16.13664931649215</v>
          </cell>
        </row>
        <row r="943">
          <cell r="A943">
            <v>36371</v>
          </cell>
          <cell r="B943">
            <v>10.024328576124548</v>
          </cell>
          <cell r="C943">
            <v>16.217787751144503</v>
          </cell>
        </row>
        <row r="944">
          <cell r="A944">
            <v>36372</v>
          </cell>
          <cell r="B944">
            <v>10.024328576124548</v>
          </cell>
          <cell r="C944">
            <v>16.217787751144503</v>
          </cell>
        </row>
        <row r="945">
          <cell r="A945">
            <v>36373</v>
          </cell>
          <cell r="B945">
            <v>10.024328576124548</v>
          </cell>
          <cell r="C945">
            <v>16.217787751144503</v>
          </cell>
        </row>
        <row r="946">
          <cell r="A946">
            <v>36374</v>
          </cell>
          <cell r="B946">
            <v>9.9777899916443413</v>
          </cell>
          <cell r="C946">
            <v>15.95924789461003</v>
          </cell>
        </row>
        <row r="947">
          <cell r="A947">
            <v>36375</v>
          </cell>
          <cell r="B947">
            <v>9.9731017761948593</v>
          </cell>
          <cell r="C947">
            <v>15.95924789461003</v>
          </cell>
        </row>
        <row r="948">
          <cell r="A948">
            <v>36376</v>
          </cell>
          <cell r="B948">
            <v>9.9910739201769658</v>
          </cell>
          <cell r="C948">
            <v>15.915499908555971</v>
          </cell>
        </row>
        <row r="949">
          <cell r="A949">
            <v>36377</v>
          </cell>
          <cell r="B949">
            <v>9.9592704156023633</v>
          </cell>
          <cell r="C949">
            <v>15.734324605992342</v>
          </cell>
        </row>
        <row r="950">
          <cell r="A950">
            <v>36378</v>
          </cell>
          <cell r="B950">
            <v>9.9305525039910556</v>
          </cell>
          <cell r="C950">
            <v>15.674871470332944</v>
          </cell>
        </row>
        <row r="951">
          <cell r="A951">
            <v>36379</v>
          </cell>
          <cell r="B951">
            <v>9.9305525039910556</v>
          </cell>
          <cell r="C951">
            <v>15.674871470332944</v>
          </cell>
        </row>
        <row r="952">
          <cell r="A952">
            <v>36380</v>
          </cell>
          <cell r="B952">
            <v>9.9305525039910556</v>
          </cell>
          <cell r="C952">
            <v>15.674871470332944</v>
          </cell>
        </row>
        <row r="953">
          <cell r="A953">
            <v>36381</v>
          </cell>
          <cell r="B953">
            <v>9.9210087608601292</v>
          </cell>
          <cell r="C953">
            <v>15.666394753725255</v>
          </cell>
        </row>
        <row r="954">
          <cell r="A954">
            <v>36382</v>
          </cell>
          <cell r="B954">
            <v>9.8885427209224908</v>
          </cell>
          <cell r="C954">
            <v>15.425011539365929</v>
          </cell>
        </row>
        <row r="955">
          <cell r="A955">
            <v>36383</v>
          </cell>
          <cell r="B955">
            <v>9.8853098842137239</v>
          </cell>
          <cell r="C955">
            <v>15.523974302775544</v>
          </cell>
        </row>
        <row r="956">
          <cell r="A956">
            <v>36384</v>
          </cell>
          <cell r="B956">
            <v>9.8974480741481052</v>
          </cell>
          <cell r="C956">
            <v>15.632662066402881</v>
          </cell>
        </row>
        <row r="957">
          <cell r="A957">
            <v>36385</v>
          </cell>
          <cell r="B957">
            <v>9.8473160038358092</v>
          </cell>
          <cell r="C957">
            <v>15.474333256888057</v>
          </cell>
        </row>
        <row r="958">
          <cell r="A958">
            <v>36386</v>
          </cell>
          <cell r="B958">
            <v>9.8473160038358092</v>
          </cell>
          <cell r="C958">
            <v>15.474333256888057</v>
          </cell>
        </row>
        <row r="959">
          <cell r="A959">
            <v>36387</v>
          </cell>
          <cell r="B959">
            <v>9.8473160038358092</v>
          </cell>
          <cell r="C959">
            <v>15.474333256888057</v>
          </cell>
        </row>
        <row r="960">
          <cell r="A960">
            <v>36388</v>
          </cell>
          <cell r="B960">
            <v>9.8473160038358092</v>
          </cell>
          <cell r="C960">
            <v>15.474333256888057</v>
          </cell>
        </row>
        <row r="961">
          <cell r="A961">
            <v>36389</v>
          </cell>
          <cell r="B961">
            <v>9.819268032287205</v>
          </cell>
          <cell r="C961">
            <v>15.384137508600094</v>
          </cell>
        </row>
        <row r="962">
          <cell r="A962">
            <v>36390</v>
          </cell>
          <cell r="B962">
            <v>9.8163148619561564</v>
          </cell>
          <cell r="C962">
            <v>15.28691653627425</v>
          </cell>
        </row>
        <row r="963">
          <cell r="A963">
            <v>36391</v>
          </cell>
          <cell r="B963">
            <v>9.8084477414105322</v>
          </cell>
          <cell r="C963">
            <v>15.127600711811958</v>
          </cell>
        </row>
        <row r="964">
          <cell r="A964">
            <v>36392</v>
          </cell>
          <cell r="B964">
            <v>9.7971193273318011</v>
          </cell>
          <cell r="C964">
            <v>15.041382053165272</v>
          </cell>
        </row>
        <row r="965">
          <cell r="A965">
            <v>36393</v>
          </cell>
          <cell r="B965">
            <v>9.7971193273318011</v>
          </cell>
          <cell r="C965">
            <v>15.041382053165272</v>
          </cell>
        </row>
        <row r="966">
          <cell r="A966">
            <v>36394</v>
          </cell>
          <cell r="B966">
            <v>9.7971193273318011</v>
          </cell>
          <cell r="C966">
            <v>15.041382053165272</v>
          </cell>
        </row>
        <row r="967">
          <cell r="A967">
            <v>36395</v>
          </cell>
          <cell r="B967">
            <v>9.8415886536591994</v>
          </cell>
          <cell r="C967">
            <v>15.507398257628319</v>
          </cell>
        </row>
        <row r="968">
          <cell r="A968">
            <v>36396</v>
          </cell>
          <cell r="B968">
            <v>9.848251494110599</v>
          </cell>
          <cell r="C968">
            <v>15.523974302775544</v>
          </cell>
        </row>
        <row r="969">
          <cell r="A969">
            <v>36397</v>
          </cell>
          <cell r="B969">
            <v>9.7646189150087359</v>
          </cell>
          <cell r="C969">
            <v>15.159185190131014</v>
          </cell>
        </row>
        <row r="970">
          <cell r="A970">
            <v>36398</v>
          </cell>
          <cell r="B970">
            <v>9.7592682084022648</v>
          </cell>
          <cell r="C970">
            <v>15.167110339562173</v>
          </cell>
        </row>
        <row r="971">
          <cell r="A971">
            <v>36399</v>
          </cell>
          <cell r="B971">
            <v>9.7246655654803771</v>
          </cell>
          <cell r="C971">
            <v>14.971565260557432</v>
          </cell>
        </row>
        <row r="972">
          <cell r="A972">
            <v>36400</v>
          </cell>
          <cell r="B972">
            <v>9.7246655654803771</v>
          </cell>
          <cell r="C972">
            <v>14.971565260557432</v>
          </cell>
        </row>
        <row r="973">
          <cell r="A973">
            <v>36401</v>
          </cell>
          <cell r="B973">
            <v>9.7246655654803771</v>
          </cell>
          <cell r="C973">
            <v>14.971565260557432</v>
          </cell>
        </row>
        <row r="974">
          <cell r="A974">
            <v>36402</v>
          </cell>
          <cell r="B974">
            <v>9.7257339188646288</v>
          </cell>
          <cell r="C974">
            <v>14.987009141500204</v>
          </cell>
        </row>
        <row r="975">
          <cell r="A975">
            <v>36403</v>
          </cell>
          <cell r="B975">
            <v>9.7991395884215802</v>
          </cell>
          <cell r="C975">
            <v>15.151289070551247</v>
          </cell>
        </row>
        <row r="976">
          <cell r="A976">
            <v>36404</v>
          </cell>
          <cell r="B976">
            <v>9.7991395884215802</v>
          </cell>
          <cell r="C976">
            <v>15.151289070551247</v>
          </cell>
        </row>
        <row r="977">
          <cell r="A977">
            <v>36405</v>
          </cell>
          <cell r="B977">
            <v>9.8255772060278836</v>
          </cell>
          <cell r="C977">
            <v>15.111837502503825</v>
          </cell>
        </row>
        <row r="978">
          <cell r="A978">
            <v>36406</v>
          </cell>
          <cell r="B978">
            <v>9.8240004440130448</v>
          </cell>
          <cell r="C978">
            <v>15.254780490778668</v>
          </cell>
        </row>
        <row r="979">
          <cell r="A979">
            <v>36407</v>
          </cell>
          <cell r="B979">
            <v>9.8240004440130448</v>
          </cell>
          <cell r="C979">
            <v>15.254780490778668</v>
          </cell>
        </row>
        <row r="980">
          <cell r="A980">
            <v>36408</v>
          </cell>
          <cell r="B980">
            <v>9.8240004440130448</v>
          </cell>
          <cell r="C980">
            <v>15.254780490778668</v>
          </cell>
        </row>
        <row r="981">
          <cell r="A981">
            <v>36409</v>
          </cell>
          <cell r="B981">
            <v>9.8042540939212621</v>
          </cell>
          <cell r="C981">
            <v>15.214806385406115</v>
          </cell>
        </row>
        <row r="982">
          <cell r="A982">
            <v>36410</v>
          </cell>
          <cell r="B982">
            <v>9.8008368292979835</v>
          </cell>
          <cell r="C982">
            <v>15.214806385406115</v>
          </cell>
        </row>
        <row r="983">
          <cell r="A983">
            <v>36411</v>
          </cell>
          <cell r="B983">
            <v>9.80576995510126</v>
          </cell>
          <cell r="C983">
            <v>15.230772803674018</v>
          </cell>
        </row>
        <row r="984">
          <cell r="A984">
            <v>36412</v>
          </cell>
          <cell r="B984">
            <v>9.8565566376401961</v>
          </cell>
          <cell r="C984">
            <v>15.507398257628319</v>
          </cell>
        </row>
        <row r="985">
          <cell r="A985">
            <v>36413</v>
          </cell>
          <cell r="B985">
            <v>9.8422566651179118</v>
          </cell>
          <cell r="C985">
            <v>15.565603109677683</v>
          </cell>
        </row>
        <row r="986">
          <cell r="A986">
            <v>36414</v>
          </cell>
          <cell r="B986">
            <v>9.8422566651179118</v>
          </cell>
          <cell r="C986">
            <v>15.565603109677683</v>
          </cell>
        </row>
        <row r="987">
          <cell r="A987">
            <v>36415</v>
          </cell>
          <cell r="B987">
            <v>9.8422566651179118</v>
          </cell>
          <cell r="C987">
            <v>15.565603109677683</v>
          </cell>
        </row>
        <row r="988">
          <cell r="A988">
            <v>36416</v>
          </cell>
          <cell r="B988">
            <v>9.8269363205263449</v>
          </cell>
          <cell r="C988">
            <v>15.582324304081888</v>
          </cell>
        </row>
        <row r="989">
          <cell r="A989">
            <v>36417</v>
          </cell>
          <cell r="B989">
            <v>9.7942769916116283</v>
          </cell>
          <cell r="C989">
            <v>15.490851242332491</v>
          </cell>
        </row>
        <row r="990">
          <cell r="A990">
            <v>36418</v>
          </cell>
          <cell r="B990">
            <v>9.8132553057563499</v>
          </cell>
          <cell r="C990">
            <v>15.490851242332491</v>
          </cell>
        </row>
        <row r="991">
          <cell r="A991">
            <v>36419</v>
          </cell>
          <cell r="B991">
            <v>9.8140379309482064</v>
          </cell>
          <cell r="C991">
            <v>15.490851242332491</v>
          </cell>
        </row>
        <row r="992">
          <cell r="A992">
            <v>36420</v>
          </cell>
          <cell r="B992">
            <v>9.8086345001551791</v>
          </cell>
          <cell r="C992">
            <v>15.490851242332491</v>
          </cell>
        </row>
        <row r="993">
          <cell r="A993">
            <v>36421</v>
          </cell>
          <cell r="B993">
            <v>9.8086345001551791</v>
          </cell>
          <cell r="C993">
            <v>15.490851242332491</v>
          </cell>
        </row>
        <row r="994">
          <cell r="A994">
            <v>36422</v>
          </cell>
          <cell r="B994">
            <v>9.8086345001551791</v>
          </cell>
          <cell r="C994">
            <v>15.490851242332491</v>
          </cell>
        </row>
        <row r="995">
          <cell r="A995">
            <v>36423</v>
          </cell>
          <cell r="B995">
            <v>9.8078325656337171</v>
          </cell>
          <cell r="C995">
            <v>15.490851242332491</v>
          </cell>
        </row>
        <row r="996">
          <cell r="A996">
            <v>36424</v>
          </cell>
          <cell r="B996">
            <v>9.8390148038710166</v>
          </cell>
          <cell r="C996">
            <v>15.490851242332491</v>
          </cell>
        </row>
        <row r="997">
          <cell r="A997">
            <v>36425</v>
          </cell>
          <cell r="B997">
            <v>9.8417924320513794</v>
          </cell>
          <cell r="C997">
            <v>15.490851242332491</v>
          </cell>
        </row>
        <row r="998">
          <cell r="A998">
            <v>36426</v>
          </cell>
          <cell r="B998">
            <v>9.8417924320513794</v>
          </cell>
          <cell r="C998">
            <v>15.490851242332491</v>
          </cell>
        </row>
        <row r="999">
          <cell r="A999">
            <v>36427</v>
          </cell>
          <cell r="B999">
            <v>9.8276682853543686</v>
          </cell>
          <cell r="C999">
            <v>15.490851242332491</v>
          </cell>
        </row>
        <row r="1000">
          <cell r="A1000">
            <v>36428</v>
          </cell>
          <cell r="B1000">
            <v>9.8276682853543686</v>
          </cell>
          <cell r="C1000">
            <v>15.490851242332491</v>
          </cell>
        </row>
        <row r="1001">
          <cell r="A1001">
            <v>36429</v>
          </cell>
          <cell r="B1001">
            <v>9.8276682853543686</v>
          </cell>
          <cell r="C1001">
            <v>15.490851242332491</v>
          </cell>
        </row>
        <row r="1002">
          <cell r="A1002">
            <v>36430</v>
          </cell>
          <cell r="B1002">
            <v>9.8276682853543686</v>
          </cell>
          <cell r="C1002">
            <v>15.490851242332491</v>
          </cell>
        </row>
        <row r="1003">
          <cell r="A1003">
            <v>36431</v>
          </cell>
          <cell r="B1003">
            <v>9.8600315037406254</v>
          </cell>
          <cell r="C1003">
            <v>15.490851242332491</v>
          </cell>
        </row>
        <row r="1004">
          <cell r="A1004">
            <v>36432</v>
          </cell>
          <cell r="B1004">
            <v>9.8782179906243002</v>
          </cell>
          <cell r="C1004">
            <v>15.490851242332491</v>
          </cell>
        </row>
        <row r="1005">
          <cell r="A1005">
            <v>36433</v>
          </cell>
          <cell r="B1005">
            <v>9.8834912981355654</v>
          </cell>
          <cell r="C1005">
            <v>15.490851242332491</v>
          </cell>
        </row>
        <row r="1006">
          <cell r="A1006">
            <v>36434</v>
          </cell>
          <cell r="B1006">
            <v>9.9095677222393235</v>
          </cell>
          <cell r="C1006">
            <v>15.490851242332491</v>
          </cell>
        </row>
        <row r="1007">
          <cell r="A1007">
            <v>36435</v>
          </cell>
          <cell r="B1007">
            <v>9.9095677222393235</v>
          </cell>
          <cell r="C1007">
            <v>15.490851242332491</v>
          </cell>
        </row>
        <row r="1008">
          <cell r="A1008">
            <v>36436</v>
          </cell>
          <cell r="B1008">
            <v>9.9095677222393235</v>
          </cell>
          <cell r="C1008">
            <v>15.490851242332491</v>
          </cell>
        </row>
        <row r="1009">
          <cell r="A1009">
            <v>36437</v>
          </cell>
          <cell r="B1009">
            <v>9.7870737780698427</v>
          </cell>
          <cell r="C1009">
            <v>14.887117422845913</v>
          </cell>
        </row>
        <row r="1010">
          <cell r="A1010">
            <v>36438</v>
          </cell>
          <cell r="B1010">
            <v>9.7791533228480549</v>
          </cell>
          <cell r="C1010">
            <v>14.887117422845913</v>
          </cell>
        </row>
        <row r="1011">
          <cell r="A1011">
            <v>36439</v>
          </cell>
          <cell r="B1011">
            <v>9.8157986620368103</v>
          </cell>
          <cell r="C1011">
            <v>14.887117422845913</v>
          </cell>
        </row>
        <row r="1012">
          <cell r="A1012">
            <v>36440</v>
          </cell>
          <cell r="B1012">
            <v>9.7895290023830981</v>
          </cell>
          <cell r="C1012">
            <v>14.887117422845913</v>
          </cell>
        </row>
        <row r="1013">
          <cell r="A1013">
            <v>36441</v>
          </cell>
          <cell r="B1013">
            <v>9.760518000185721</v>
          </cell>
          <cell r="C1013">
            <v>14.887117422845913</v>
          </cell>
        </row>
        <row r="1014">
          <cell r="A1014">
            <v>36442</v>
          </cell>
          <cell r="B1014">
            <v>9.760518000185721</v>
          </cell>
          <cell r="C1014">
            <v>14.887117422845913</v>
          </cell>
        </row>
        <row r="1015">
          <cell r="A1015">
            <v>36443</v>
          </cell>
          <cell r="B1015">
            <v>9.760518000185721</v>
          </cell>
          <cell r="C1015">
            <v>14.887117422845913</v>
          </cell>
        </row>
        <row r="1016">
          <cell r="A1016">
            <v>36444</v>
          </cell>
          <cell r="B1016">
            <v>9.760518000185721</v>
          </cell>
          <cell r="C1016">
            <v>14.887117422845913</v>
          </cell>
        </row>
        <row r="1017">
          <cell r="A1017">
            <v>36445</v>
          </cell>
          <cell r="B1017">
            <v>9.7939331818914503</v>
          </cell>
          <cell r="C1017">
            <v>14.887117422845913</v>
          </cell>
        </row>
        <row r="1018">
          <cell r="A1018">
            <v>36446</v>
          </cell>
          <cell r="B1018">
            <v>9.7935141360324796</v>
          </cell>
          <cell r="C1018">
            <v>14.887117422845913</v>
          </cell>
        </row>
        <row r="1019">
          <cell r="A1019">
            <v>36447</v>
          </cell>
          <cell r="B1019">
            <v>9.8039595547579506</v>
          </cell>
          <cell r="C1019">
            <v>14.887117422845913</v>
          </cell>
        </row>
        <row r="1020">
          <cell r="A1020">
            <v>36448</v>
          </cell>
          <cell r="B1020">
            <v>9.8039595547579506</v>
          </cell>
          <cell r="C1020">
            <v>14.887117422845913</v>
          </cell>
        </row>
        <row r="1021">
          <cell r="A1021">
            <v>36449</v>
          </cell>
          <cell r="B1021">
            <v>9.8039595547579506</v>
          </cell>
          <cell r="C1021">
            <v>14.887117422845913</v>
          </cell>
        </row>
        <row r="1022">
          <cell r="A1022">
            <v>36450</v>
          </cell>
          <cell r="B1022">
            <v>9.8039595547579506</v>
          </cell>
          <cell r="C1022">
            <v>14.887117422845913</v>
          </cell>
        </row>
        <row r="1023">
          <cell r="A1023">
            <v>36451</v>
          </cell>
          <cell r="B1023">
            <v>9.8039595547579506</v>
          </cell>
          <cell r="C1023">
            <v>14.887117422845913</v>
          </cell>
        </row>
        <row r="1024">
          <cell r="A1024">
            <v>36452</v>
          </cell>
          <cell r="B1024">
            <v>9.8210739656617339</v>
          </cell>
          <cell r="C1024">
            <v>14.887117422845913</v>
          </cell>
        </row>
        <row r="1025">
          <cell r="A1025">
            <v>36453</v>
          </cell>
          <cell r="B1025">
            <v>9.7937646674722441</v>
          </cell>
          <cell r="C1025">
            <v>14.887117422845913</v>
          </cell>
        </row>
        <row r="1026">
          <cell r="A1026">
            <v>36454</v>
          </cell>
          <cell r="B1026">
            <v>9.7518458213826076</v>
          </cell>
          <cell r="C1026">
            <v>14.573217639698903</v>
          </cell>
        </row>
        <row r="1027">
          <cell r="A1027">
            <v>36455</v>
          </cell>
          <cell r="B1027">
            <v>9.7404800342697939</v>
          </cell>
          <cell r="C1027">
            <v>14.698655627581845</v>
          </cell>
        </row>
        <row r="1028">
          <cell r="A1028">
            <v>36456</v>
          </cell>
          <cell r="B1028">
            <v>9.7404800342697939</v>
          </cell>
          <cell r="C1028">
            <v>14.698655627581845</v>
          </cell>
        </row>
        <row r="1029">
          <cell r="A1029">
            <v>36457</v>
          </cell>
          <cell r="B1029">
            <v>9.7404800342697939</v>
          </cell>
          <cell r="C1029">
            <v>14.698655627581845</v>
          </cell>
        </row>
        <row r="1030">
          <cell r="A1030">
            <v>36458</v>
          </cell>
          <cell r="B1030">
            <v>9.7327247736911069</v>
          </cell>
          <cell r="C1030">
            <v>14.609882342012293</v>
          </cell>
        </row>
        <row r="1031">
          <cell r="A1031">
            <v>36459</v>
          </cell>
          <cell r="B1031">
            <v>9.6999504088805093</v>
          </cell>
          <cell r="C1031">
            <v>14.683792343666992</v>
          </cell>
        </row>
        <row r="1032">
          <cell r="A1032">
            <v>36460</v>
          </cell>
          <cell r="B1032">
            <v>9.6886946960105789</v>
          </cell>
          <cell r="C1032">
            <v>14.683792343666992</v>
          </cell>
        </row>
        <row r="1033">
          <cell r="A1033">
            <v>36461</v>
          </cell>
          <cell r="B1033">
            <v>9.6819178670072521</v>
          </cell>
          <cell r="C1033">
            <v>14.683792343666992</v>
          </cell>
        </row>
        <row r="1034">
          <cell r="A1034">
            <v>36462</v>
          </cell>
          <cell r="B1034">
            <v>9.6819178670072521</v>
          </cell>
          <cell r="C1034">
            <v>14.683792343666992</v>
          </cell>
        </row>
        <row r="1035">
          <cell r="A1035">
            <v>36463</v>
          </cell>
          <cell r="B1035">
            <v>9.6819178670072521</v>
          </cell>
          <cell r="C1035">
            <v>14.683792343666992</v>
          </cell>
        </row>
        <row r="1036">
          <cell r="A1036">
            <v>36464</v>
          </cell>
          <cell r="B1036">
            <v>9.6819178670072521</v>
          </cell>
          <cell r="C1036">
            <v>14.683792343666992</v>
          </cell>
        </row>
        <row r="1037">
          <cell r="A1037">
            <v>36465</v>
          </cell>
          <cell r="B1037">
            <v>9.7115552046513542</v>
          </cell>
          <cell r="C1037">
            <v>14.879482571928714</v>
          </cell>
        </row>
        <row r="1038">
          <cell r="A1038">
            <v>36466</v>
          </cell>
          <cell r="B1038">
            <v>9.7208925376279058</v>
          </cell>
          <cell r="C1038">
            <v>14.879482571928714</v>
          </cell>
        </row>
        <row r="1039">
          <cell r="A1039">
            <v>36467</v>
          </cell>
          <cell r="B1039">
            <v>9.711400530246987</v>
          </cell>
          <cell r="C1039">
            <v>14.879482571928714</v>
          </cell>
        </row>
        <row r="1040">
          <cell r="A1040">
            <v>36468</v>
          </cell>
          <cell r="B1040">
            <v>9.7141227426205159</v>
          </cell>
          <cell r="C1040">
            <v>15.103970412775455</v>
          </cell>
        </row>
        <row r="1041">
          <cell r="A1041">
            <v>36469</v>
          </cell>
          <cell r="B1041">
            <v>9.7173688904467213</v>
          </cell>
          <cell r="C1041">
            <v>15.103970412775455</v>
          </cell>
        </row>
        <row r="1042">
          <cell r="A1042">
            <v>36470</v>
          </cell>
          <cell r="B1042">
            <v>9.7173688904467213</v>
          </cell>
          <cell r="C1042">
            <v>15.103970412775455</v>
          </cell>
        </row>
        <row r="1043">
          <cell r="A1043">
            <v>36471</v>
          </cell>
          <cell r="B1043">
            <v>9.7173688904467213</v>
          </cell>
          <cell r="C1043">
            <v>15.103970412775455</v>
          </cell>
        </row>
        <row r="1044">
          <cell r="A1044">
            <v>36472</v>
          </cell>
          <cell r="B1044">
            <v>9.7116866289298382</v>
          </cell>
          <cell r="C1044">
            <v>15.064780113390601</v>
          </cell>
        </row>
        <row r="1045">
          <cell r="A1045">
            <v>36473</v>
          </cell>
          <cell r="B1045">
            <v>9.7235688819900332</v>
          </cell>
          <cell r="C1045">
            <v>15.064780113390601</v>
          </cell>
        </row>
        <row r="1046">
          <cell r="A1046">
            <v>36474</v>
          </cell>
          <cell r="B1046">
            <v>9.7278037661952386</v>
          </cell>
          <cell r="C1046">
            <v>15.064780113390601</v>
          </cell>
        </row>
        <row r="1047">
          <cell r="A1047">
            <v>36475</v>
          </cell>
          <cell r="B1047">
            <v>9.7221812433689347</v>
          </cell>
          <cell r="C1047">
            <v>15.064780113390601</v>
          </cell>
        </row>
        <row r="1048">
          <cell r="A1048">
            <v>36476</v>
          </cell>
          <cell r="B1048">
            <v>9.6955268144694475</v>
          </cell>
          <cell r="C1048">
            <v>15.064780113390601</v>
          </cell>
        </row>
        <row r="1049">
          <cell r="A1049">
            <v>36477</v>
          </cell>
          <cell r="B1049">
            <v>9.6955268144694475</v>
          </cell>
          <cell r="C1049">
            <v>15.064780113390601</v>
          </cell>
        </row>
        <row r="1050">
          <cell r="A1050">
            <v>36478</v>
          </cell>
          <cell r="B1050">
            <v>9.6955268144694475</v>
          </cell>
          <cell r="C1050">
            <v>15.064780113390601</v>
          </cell>
        </row>
        <row r="1051">
          <cell r="A1051">
            <v>36479</v>
          </cell>
          <cell r="B1051">
            <v>9.6961172298032423</v>
          </cell>
          <cell r="C1051">
            <v>15.064780113390601</v>
          </cell>
        </row>
        <row r="1052">
          <cell r="A1052">
            <v>36480</v>
          </cell>
          <cell r="B1052">
            <v>9.6915710658230854</v>
          </cell>
          <cell r="C1052">
            <v>15.064780113390601</v>
          </cell>
        </row>
        <row r="1053">
          <cell r="A1053">
            <v>36481</v>
          </cell>
          <cell r="B1053">
            <v>9.7230839847505006</v>
          </cell>
          <cell r="C1053">
            <v>15.025793022965516</v>
          </cell>
        </row>
        <row r="1054">
          <cell r="A1054">
            <v>36482</v>
          </cell>
          <cell r="B1054">
            <v>9.7136430796003257</v>
          </cell>
          <cell r="C1054">
            <v>15.025793022965516</v>
          </cell>
        </row>
        <row r="1055">
          <cell r="A1055">
            <v>36483</v>
          </cell>
          <cell r="B1055">
            <v>9.6982535889274946</v>
          </cell>
          <cell r="C1055">
            <v>15.025793022965516</v>
          </cell>
        </row>
        <row r="1056">
          <cell r="A1056">
            <v>36484</v>
          </cell>
          <cell r="B1056">
            <v>9.6982535889274946</v>
          </cell>
          <cell r="C1056">
            <v>15.025793022965516</v>
          </cell>
        </row>
        <row r="1057">
          <cell r="A1057">
            <v>36485</v>
          </cell>
          <cell r="B1057">
            <v>9.6982535889274946</v>
          </cell>
          <cell r="C1057">
            <v>15.025793022965516</v>
          </cell>
        </row>
        <row r="1058">
          <cell r="A1058">
            <v>36486</v>
          </cell>
          <cell r="B1058">
            <v>9.7054422816840553</v>
          </cell>
          <cell r="C1058">
            <v>15.025793022965516</v>
          </cell>
        </row>
        <row r="1059">
          <cell r="A1059">
            <v>36487</v>
          </cell>
          <cell r="B1059">
            <v>9.6979313001147034</v>
          </cell>
          <cell r="C1059">
            <v>15.033573023139697</v>
          </cell>
        </row>
        <row r="1060">
          <cell r="A1060">
            <v>36488</v>
          </cell>
          <cell r="B1060">
            <v>9.6595117577273548</v>
          </cell>
          <cell r="C1060">
            <v>15.033573023139697</v>
          </cell>
        </row>
        <row r="1061">
          <cell r="A1061">
            <v>36489</v>
          </cell>
          <cell r="B1061">
            <v>9.6678775573522095</v>
          </cell>
          <cell r="C1061">
            <v>15.033573023139697</v>
          </cell>
        </row>
        <row r="1062">
          <cell r="A1062">
            <v>36490</v>
          </cell>
          <cell r="B1062">
            <v>9.6568198402634522</v>
          </cell>
          <cell r="C1062">
            <v>15.033573023139697</v>
          </cell>
        </row>
        <row r="1063">
          <cell r="A1063">
            <v>36491</v>
          </cell>
          <cell r="B1063">
            <v>9.6568198402634522</v>
          </cell>
          <cell r="C1063">
            <v>15.033573023139697</v>
          </cell>
        </row>
        <row r="1064">
          <cell r="A1064">
            <v>36492</v>
          </cell>
          <cell r="B1064">
            <v>9.6568198402634522</v>
          </cell>
          <cell r="C1064">
            <v>15.033573023139697</v>
          </cell>
        </row>
        <row r="1065">
          <cell r="A1065">
            <v>36493</v>
          </cell>
          <cell r="B1065">
            <v>9.6444023354813382</v>
          </cell>
          <cell r="C1065">
            <v>15.072618173267571</v>
          </cell>
        </row>
        <row r="1066">
          <cell r="A1066">
            <v>36494</v>
          </cell>
          <cell r="B1066">
            <v>9.6333091339930679</v>
          </cell>
          <cell r="C1066">
            <v>15.072618173267571</v>
          </cell>
        </row>
        <row r="1067">
          <cell r="A1067">
            <v>36495</v>
          </cell>
          <cell r="B1067">
            <v>9.6367774981252996</v>
          </cell>
          <cell r="C1067">
            <v>15.072618173267571</v>
          </cell>
        </row>
        <row r="1068">
          <cell r="A1068">
            <v>36496</v>
          </cell>
          <cell r="B1068">
            <v>9.6223213568565189</v>
          </cell>
          <cell r="C1068">
            <v>15.072618173267571</v>
          </cell>
        </row>
        <row r="1069">
          <cell r="A1069">
            <v>36497</v>
          </cell>
          <cell r="B1069">
            <v>9.6216723672602136</v>
          </cell>
          <cell r="C1069">
            <v>15.072618173267571</v>
          </cell>
        </row>
        <row r="1070">
          <cell r="A1070">
            <v>36498</v>
          </cell>
          <cell r="B1070">
            <v>9.6216723672602136</v>
          </cell>
          <cell r="C1070">
            <v>15.072618173267571</v>
          </cell>
        </row>
        <row r="1071">
          <cell r="A1071">
            <v>36499</v>
          </cell>
          <cell r="B1071">
            <v>9.6216723672602136</v>
          </cell>
          <cell r="C1071">
            <v>15.072618173267571</v>
          </cell>
        </row>
        <row r="1072">
          <cell r="A1072">
            <v>36500</v>
          </cell>
          <cell r="B1072">
            <v>9.6851354179327451</v>
          </cell>
          <cell r="C1072">
            <v>15.072618173267571</v>
          </cell>
        </row>
        <row r="1073">
          <cell r="A1073">
            <v>36501</v>
          </cell>
          <cell r="B1073">
            <v>9.6847375418621091</v>
          </cell>
          <cell r="C1073">
            <v>15.072618173267571</v>
          </cell>
        </row>
        <row r="1074">
          <cell r="A1074">
            <v>36502</v>
          </cell>
          <cell r="B1074">
            <v>9.6847375418621091</v>
          </cell>
          <cell r="C1074">
            <v>15.072618173267571</v>
          </cell>
        </row>
        <row r="1075">
          <cell r="A1075">
            <v>36503</v>
          </cell>
          <cell r="B1075">
            <v>9.672134010998688</v>
          </cell>
          <cell r="C1075">
            <v>15.072618173267571</v>
          </cell>
        </row>
        <row r="1076">
          <cell r="A1076">
            <v>36504</v>
          </cell>
          <cell r="B1076">
            <v>9.6609150071190317</v>
          </cell>
          <cell r="C1076">
            <v>15.072618173267571</v>
          </cell>
        </row>
        <row r="1077">
          <cell r="A1077">
            <v>36505</v>
          </cell>
          <cell r="B1077">
            <v>9.6609150071190317</v>
          </cell>
          <cell r="C1077">
            <v>15.072618173267571</v>
          </cell>
        </row>
        <row r="1078">
          <cell r="A1078">
            <v>36506</v>
          </cell>
          <cell r="B1078">
            <v>9.6609150071190317</v>
          </cell>
          <cell r="C1078">
            <v>15.072618173267571</v>
          </cell>
        </row>
        <row r="1079">
          <cell r="A1079">
            <v>36507</v>
          </cell>
          <cell r="B1079">
            <v>9.6488406582041293</v>
          </cell>
          <cell r="C1079">
            <v>15.072618173267571</v>
          </cell>
        </row>
        <row r="1080">
          <cell r="A1080">
            <v>36508</v>
          </cell>
          <cell r="B1080">
            <v>9.6326511296205641</v>
          </cell>
          <cell r="C1080">
            <v>15.072618173267571</v>
          </cell>
        </row>
        <row r="1081">
          <cell r="A1081">
            <v>36509</v>
          </cell>
          <cell r="B1081">
            <v>9.6324669631750162</v>
          </cell>
          <cell r="C1081">
            <v>15.072618173267571</v>
          </cell>
        </row>
        <row r="1082">
          <cell r="A1082">
            <v>36510</v>
          </cell>
          <cell r="B1082">
            <v>9.6602464021639598</v>
          </cell>
          <cell r="C1082">
            <v>15.072618173267571</v>
          </cell>
        </row>
        <row r="1083">
          <cell r="A1083">
            <v>36511</v>
          </cell>
          <cell r="B1083">
            <v>9.6375966805444371</v>
          </cell>
          <cell r="C1083">
            <v>15.072618173267571</v>
          </cell>
        </row>
        <row r="1084">
          <cell r="A1084">
            <v>36512</v>
          </cell>
          <cell r="B1084">
            <v>9.6375966805444371</v>
          </cell>
          <cell r="C1084">
            <v>15.072618173267571</v>
          </cell>
        </row>
        <row r="1085">
          <cell r="A1085">
            <v>36513</v>
          </cell>
          <cell r="B1085">
            <v>9.6375966805444371</v>
          </cell>
          <cell r="C1085">
            <v>15.072618173267571</v>
          </cell>
        </row>
        <row r="1086">
          <cell r="A1086">
            <v>36514</v>
          </cell>
          <cell r="B1086">
            <v>9.6386526561700165</v>
          </cell>
          <cell r="C1086">
            <v>15.072618173267571</v>
          </cell>
        </row>
        <row r="1087">
          <cell r="A1087">
            <v>36515</v>
          </cell>
          <cell r="B1087">
            <v>9.8037837785442843</v>
          </cell>
          <cell r="C1087">
            <v>15.89805296786686</v>
          </cell>
        </row>
        <row r="1088">
          <cell r="A1088">
            <v>36516</v>
          </cell>
          <cell r="B1088">
            <v>9.7940741473976125</v>
          </cell>
          <cell r="C1088">
            <v>15.89805296786686</v>
          </cell>
        </row>
        <row r="1089">
          <cell r="A1089">
            <v>36517</v>
          </cell>
          <cell r="B1089">
            <v>9.8204187830020775</v>
          </cell>
          <cell r="C1089">
            <v>15.89805296786686</v>
          </cell>
        </row>
        <row r="1090">
          <cell r="A1090">
            <v>36518</v>
          </cell>
          <cell r="B1090">
            <v>9.8204187830020775</v>
          </cell>
          <cell r="C1090">
            <v>15.89805296786686</v>
          </cell>
        </row>
        <row r="1091">
          <cell r="A1091">
            <v>36519</v>
          </cell>
          <cell r="B1091">
            <v>9.8204187830020775</v>
          </cell>
          <cell r="C1091">
            <v>15.89805296786686</v>
          </cell>
        </row>
        <row r="1092">
          <cell r="A1092">
            <v>36520</v>
          </cell>
          <cell r="B1092">
            <v>9.8204187830020775</v>
          </cell>
          <cell r="C1092">
            <v>15.89805296786686</v>
          </cell>
        </row>
        <row r="1093">
          <cell r="A1093">
            <v>36521</v>
          </cell>
          <cell r="B1093">
            <v>9.8204187830020775</v>
          </cell>
          <cell r="C1093">
            <v>15.89805296786686</v>
          </cell>
        </row>
        <row r="1094">
          <cell r="A1094">
            <v>36522</v>
          </cell>
          <cell r="B1094">
            <v>9.8204187830020775</v>
          </cell>
          <cell r="C1094">
            <v>15.89805296786686</v>
          </cell>
        </row>
        <row r="1095">
          <cell r="A1095">
            <v>36523</v>
          </cell>
          <cell r="B1095">
            <v>9.8204187830020775</v>
          </cell>
          <cell r="C1095">
            <v>15.89805296786686</v>
          </cell>
        </row>
        <row r="1096">
          <cell r="A1096">
            <v>36524</v>
          </cell>
          <cell r="B1096">
            <v>9.8204187830020775</v>
          </cell>
          <cell r="C1096">
            <v>15.89805296786686</v>
          </cell>
        </row>
        <row r="1097">
          <cell r="A1097">
            <v>36525</v>
          </cell>
          <cell r="B1097">
            <v>9.8204187830020775</v>
          </cell>
          <cell r="C1097">
            <v>15.89805296786686</v>
          </cell>
        </row>
        <row r="1098">
          <cell r="A1098">
            <v>36526</v>
          </cell>
          <cell r="B1098">
            <v>9.8204187830020775</v>
          </cell>
          <cell r="C1098">
            <v>15.89805296786686</v>
          </cell>
        </row>
        <row r="1099">
          <cell r="A1099">
            <v>36527</v>
          </cell>
          <cell r="B1099">
            <v>9.8204187830020775</v>
          </cell>
          <cell r="C1099">
            <v>15.89805296786686</v>
          </cell>
        </row>
        <row r="1100">
          <cell r="A1100">
            <v>36528</v>
          </cell>
          <cell r="B1100">
            <v>9.8297150741434489</v>
          </cell>
          <cell r="C1100">
            <v>15.87198416131308</v>
          </cell>
        </row>
        <row r="1101">
          <cell r="A1101">
            <v>36529</v>
          </cell>
          <cell r="B1101">
            <v>9.8558556472593892</v>
          </cell>
          <cell r="C1101">
            <v>15.87198416131308</v>
          </cell>
        </row>
        <row r="1102">
          <cell r="A1102">
            <v>36530</v>
          </cell>
          <cell r="B1102">
            <v>9.8672174670838082</v>
          </cell>
          <cell r="C1102">
            <v>15.87198416131308</v>
          </cell>
        </row>
        <row r="1103">
          <cell r="A1103">
            <v>36531</v>
          </cell>
          <cell r="B1103">
            <v>9.8558568575808891</v>
          </cell>
          <cell r="C1103">
            <v>15.87198416131308</v>
          </cell>
        </row>
        <row r="1104">
          <cell r="A1104">
            <v>36532</v>
          </cell>
          <cell r="B1104">
            <v>9.85424608146573</v>
          </cell>
          <cell r="C1104">
            <v>15.87198416131308</v>
          </cell>
        </row>
        <row r="1105">
          <cell r="A1105">
            <v>36533</v>
          </cell>
          <cell r="B1105">
            <v>9.85424608146573</v>
          </cell>
          <cell r="C1105">
            <v>15.87198416131308</v>
          </cell>
        </row>
        <row r="1106">
          <cell r="A1106">
            <v>36534</v>
          </cell>
          <cell r="B1106">
            <v>9.85424608146573</v>
          </cell>
          <cell r="C1106">
            <v>15.87198416131308</v>
          </cell>
        </row>
        <row r="1107">
          <cell r="A1107">
            <v>36535</v>
          </cell>
          <cell r="B1107">
            <v>9.85424608146573</v>
          </cell>
          <cell r="C1107">
            <v>15.87198416131308</v>
          </cell>
        </row>
        <row r="1108">
          <cell r="A1108">
            <v>36536</v>
          </cell>
          <cell r="B1108">
            <v>9.85424608146573</v>
          </cell>
          <cell r="C1108">
            <v>15.87198416131308</v>
          </cell>
        </row>
        <row r="1109">
          <cell r="A1109">
            <v>36537</v>
          </cell>
          <cell r="B1109">
            <v>9.8508605666884161</v>
          </cell>
          <cell r="C1109">
            <v>15.87198416131308</v>
          </cell>
        </row>
        <row r="1110">
          <cell r="A1110">
            <v>36538</v>
          </cell>
          <cell r="B1110">
            <v>9.8409432058119588</v>
          </cell>
          <cell r="C1110">
            <v>15.87198416131308</v>
          </cell>
        </row>
        <row r="1111">
          <cell r="A1111">
            <v>36539</v>
          </cell>
          <cell r="B1111">
            <v>9.8156357471038369</v>
          </cell>
          <cell r="C1111">
            <v>15.87198416131308</v>
          </cell>
        </row>
        <row r="1112">
          <cell r="A1112">
            <v>36540</v>
          </cell>
          <cell r="B1112">
            <v>9.8156357471038369</v>
          </cell>
          <cell r="C1112">
            <v>15.87198416131308</v>
          </cell>
        </row>
        <row r="1113">
          <cell r="A1113">
            <v>36541</v>
          </cell>
          <cell r="B1113">
            <v>9.8156357471038369</v>
          </cell>
          <cell r="C1113">
            <v>15.87198416131308</v>
          </cell>
        </row>
        <row r="1114">
          <cell r="A1114">
            <v>36542</v>
          </cell>
          <cell r="B1114">
            <v>9.7948975635993474</v>
          </cell>
          <cell r="C1114">
            <v>15.87198416131308</v>
          </cell>
        </row>
        <row r="1115">
          <cell r="A1115">
            <v>36543</v>
          </cell>
          <cell r="B1115">
            <v>9.8000133177224757</v>
          </cell>
          <cell r="C1115">
            <v>15.87198416131308</v>
          </cell>
        </row>
        <row r="1116">
          <cell r="A1116">
            <v>36544</v>
          </cell>
          <cell r="B1116">
            <v>9.8000133177224757</v>
          </cell>
          <cell r="C1116">
            <v>15.87198416131308</v>
          </cell>
        </row>
        <row r="1117">
          <cell r="A1117">
            <v>36545</v>
          </cell>
          <cell r="B1117">
            <v>9.8067781153730724</v>
          </cell>
          <cell r="C1117">
            <v>15.87198416131308</v>
          </cell>
        </row>
        <row r="1118">
          <cell r="A1118">
            <v>36546</v>
          </cell>
          <cell r="B1118">
            <v>9.7908080780475881</v>
          </cell>
          <cell r="C1118">
            <v>15.87198416131308</v>
          </cell>
        </row>
        <row r="1119">
          <cell r="A1119">
            <v>36547</v>
          </cell>
          <cell r="B1119">
            <v>9.7908080780475881</v>
          </cell>
          <cell r="C1119">
            <v>15.87198416131308</v>
          </cell>
        </row>
        <row r="1120">
          <cell r="A1120">
            <v>36548</v>
          </cell>
          <cell r="B1120">
            <v>9.7908080780475881</v>
          </cell>
          <cell r="C1120">
            <v>15.87198416131308</v>
          </cell>
        </row>
        <row r="1121">
          <cell r="A1121">
            <v>36549</v>
          </cell>
          <cell r="B1121">
            <v>9.774477833708934</v>
          </cell>
          <cell r="C1121">
            <v>15.87198416131308</v>
          </cell>
        </row>
        <row r="1122">
          <cell r="A1122">
            <v>36550</v>
          </cell>
          <cell r="B1122">
            <v>9.7766614912822227</v>
          </cell>
          <cell r="C1122">
            <v>15.87198416131308</v>
          </cell>
        </row>
        <row r="1123">
          <cell r="A1123">
            <v>36551</v>
          </cell>
          <cell r="B1123">
            <v>9.768394875212902</v>
          </cell>
          <cell r="C1123">
            <v>15.87198416131308</v>
          </cell>
        </row>
        <row r="1124">
          <cell r="A1124">
            <v>36552</v>
          </cell>
          <cell r="B1124">
            <v>9.7404286780048803</v>
          </cell>
          <cell r="C1124">
            <v>15.87198416131308</v>
          </cell>
        </row>
        <row r="1125">
          <cell r="A1125">
            <v>36553</v>
          </cell>
          <cell r="B1125">
            <v>9.7013687095236794</v>
          </cell>
          <cell r="C1125">
            <v>15.87198416131308</v>
          </cell>
        </row>
        <row r="1126">
          <cell r="A1126">
            <v>36554</v>
          </cell>
          <cell r="B1126">
            <v>9.7697423080676185</v>
          </cell>
          <cell r="C1126">
            <v>16.308912454677145</v>
          </cell>
        </row>
        <row r="1127">
          <cell r="A1127">
            <v>36555</v>
          </cell>
          <cell r="B1127">
            <v>9.7697423080676185</v>
          </cell>
          <cell r="C1127">
            <v>16.308912454677145</v>
          </cell>
        </row>
        <row r="1128">
          <cell r="A1128">
            <v>36556</v>
          </cell>
          <cell r="B1128">
            <v>9.7697423080676185</v>
          </cell>
          <cell r="C1128">
            <v>16.308912454677145</v>
          </cell>
        </row>
        <row r="1129">
          <cell r="A1129">
            <v>36557</v>
          </cell>
          <cell r="B1129">
            <v>9.764572244787832</v>
          </cell>
          <cell r="C1129">
            <v>16.308912454677145</v>
          </cell>
        </row>
        <row r="1130">
          <cell r="A1130">
            <v>36558</v>
          </cell>
          <cell r="B1130">
            <v>9.7632380201190259</v>
          </cell>
          <cell r="C1130">
            <v>16.308912454677145</v>
          </cell>
        </row>
        <row r="1131">
          <cell r="A1131">
            <v>36559</v>
          </cell>
          <cell r="B1131">
            <v>9.817410250254424</v>
          </cell>
          <cell r="C1131">
            <v>16.308912454677145</v>
          </cell>
        </row>
        <row r="1132">
          <cell r="A1132">
            <v>36560</v>
          </cell>
          <cell r="B1132">
            <v>9.7756044487333735</v>
          </cell>
          <cell r="C1132">
            <v>16.308912454677145</v>
          </cell>
        </row>
        <row r="1133">
          <cell r="A1133">
            <v>36561</v>
          </cell>
          <cell r="B1133">
            <v>9.7756044487333735</v>
          </cell>
          <cell r="C1133">
            <v>16.308912454677145</v>
          </cell>
        </row>
        <row r="1134">
          <cell r="A1134">
            <v>36562</v>
          </cell>
          <cell r="B1134">
            <v>9.7756044487333735</v>
          </cell>
          <cell r="C1134">
            <v>16.308912454677145</v>
          </cell>
        </row>
        <row r="1135">
          <cell r="A1135">
            <v>36563</v>
          </cell>
          <cell r="B1135">
            <v>9.7710278873557126</v>
          </cell>
          <cell r="C1135">
            <v>16.308912454677145</v>
          </cell>
        </row>
        <row r="1136">
          <cell r="A1136">
            <v>36564</v>
          </cell>
          <cell r="B1136">
            <v>9.8025622171479512</v>
          </cell>
          <cell r="C1136">
            <v>16.308912454677145</v>
          </cell>
        </row>
        <row r="1137">
          <cell r="A1137">
            <v>36565</v>
          </cell>
          <cell r="B1137">
            <v>9.7697415775012235</v>
          </cell>
          <cell r="C1137">
            <v>16.308912454677145</v>
          </cell>
        </row>
        <row r="1138">
          <cell r="A1138">
            <v>36566</v>
          </cell>
          <cell r="B1138">
            <v>9.7994835529766675</v>
          </cell>
          <cell r="C1138">
            <v>16.308912454677145</v>
          </cell>
        </row>
        <row r="1139">
          <cell r="A1139">
            <v>36567</v>
          </cell>
          <cell r="B1139">
            <v>9.7871412531827691</v>
          </cell>
          <cell r="C1139">
            <v>16.308912454677145</v>
          </cell>
        </row>
        <row r="1140">
          <cell r="A1140">
            <v>36568</v>
          </cell>
          <cell r="B1140">
            <v>9.7871412531827691</v>
          </cell>
          <cell r="C1140">
            <v>16.308912454677145</v>
          </cell>
        </row>
        <row r="1141">
          <cell r="A1141">
            <v>36569</v>
          </cell>
          <cell r="B1141">
            <v>9.7871412531827691</v>
          </cell>
          <cell r="C1141">
            <v>16.308912454677145</v>
          </cell>
        </row>
        <row r="1142">
          <cell r="A1142">
            <v>36570</v>
          </cell>
          <cell r="B1142">
            <v>9.7716363143742146</v>
          </cell>
          <cell r="C1142">
            <v>16.308912454677145</v>
          </cell>
        </row>
        <row r="1143">
          <cell r="A1143">
            <v>36571</v>
          </cell>
          <cell r="B1143">
            <v>9.7888739643392739</v>
          </cell>
          <cell r="C1143">
            <v>16.308912454677145</v>
          </cell>
        </row>
        <row r="1144">
          <cell r="A1144">
            <v>36572</v>
          </cell>
          <cell r="B1144">
            <v>9.7888083042691818</v>
          </cell>
          <cell r="C1144">
            <v>16.308912454677145</v>
          </cell>
        </row>
        <row r="1145">
          <cell r="A1145">
            <v>36573</v>
          </cell>
          <cell r="B1145">
            <v>9.7954862439845449</v>
          </cell>
          <cell r="C1145">
            <v>16.308912454677145</v>
          </cell>
        </row>
        <row r="1146">
          <cell r="A1146">
            <v>36574</v>
          </cell>
          <cell r="B1146">
            <v>9.7897054771082672</v>
          </cell>
          <cell r="C1146">
            <v>16.308912454677145</v>
          </cell>
        </row>
        <row r="1147">
          <cell r="A1147">
            <v>36575</v>
          </cell>
          <cell r="B1147">
            <v>9.7897054771082672</v>
          </cell>
          <cell r="C1147">
            <v>16.308912454677145</v>
          </cell>
        </row>
        <row r="1148">
          <cell r="A1148">
            <v>36576</v>
          </cell>
          <cell r="B1148">
            <v>9.7897054771082672</v>
          </cell>
          <cell r="C1148">
            <v>16.308912454677145</v>
          </cell>
        </row>
        <row r="1149">
          <cell r="A1149">
            <v>36577</v>
          </cell>
          <cell r="B1149">
            <v>9.7873290332386595</v>
          </cell>
          <cell r="C1149">
            <v>16.308912454677145</v>
          </cell>
        </row>
        <row r="1150">
          <cell r="A1150">
            <v>36578</v>
          </cell>
          <cell r="B1150">
            <v>9.8483811085625934</v>
          </cell>
          <cell r="C1150">
            <v>16.308912454677145</v>
          </cell>
        </row>
        <row r="1151">
          <cell r="A1151">
            <v>36579</v>
          </cell>
          <cell r="B1151">
            <v>9.8390548641401185</v>
          </cell>
          <cell r="C1151">
            <v>16.308912454677145</v>
          </cell>
        </row>
        <row r="1152">
          <cell r="A1152">
            <v>36580</v>
          </cell>
          <cell r="B1152">
            <v>9.806552483406346</v>
          </cell>
          <cell r="C1152">
            <v>16.308912454677145</v>
          </cell>
        </row>
        <row r="1153">
          <cell r="A1153">
            <v>36581</v>
          </cell>
          <cell r="B1153">
            <v>9.754384021334225</v>
          </cell>
          <cell r="C1153">
            <v>16.308912454677145</v>
          </cell>
        </row>
        <row r="1154">
          <cell r="A1154">
            <v>36582</v>
          </cell>
          <cell r="B1154">
            <v>9.754384021334225</v>
          </cell>
          <cell r="C1154">
            <v>16.308912454677145</v>
          </cell>
        </row>
        <row r="1155">
          <cell r="A1155">
            <v>36583</v>
          </cell>
          <cell r="B1155">
            <v>9.754384021334225</v>
          </cell>
          <cell r="C1155">
            <v>16.308912454677145</v>
          </cell>
        </row>
        <row r="1156">
          <cell r="A1156">
            <v>36584</v>
          </cell>
          <cell r="B1156">
            <v>9.7417302179775067</v>
          </cell>
          <cell r="C1156">
            <v>16.308912454677145</v>
          </cell>
        </row>
        <row r="1157">
          <cell r="A1157">
            <v>36585</v>
          </cell>
          <cell r="B1157">
            <v>9.7302210986793529</v>
          </cell>
          <cell r="C1157">
            <v>16.308912454677145</v>
          </cell>
        </row>
        <row r="1158">
          <cell r="A1158">
            <v>36586</v>
          </cell>
          <cell r="B1158">
            <v>9.7303300909439798</v>
          </cell>
          <cell r="C1158">
            <v>16.308912454677145</v>
          </cell>
        </row>
        <row r="1159">
          <cell r="A1159">
            <v>36587</v>
          </cell>
          <cell r="B1159">
            <v>9.7303359042450079</v>
          </cell>
          <cell r="C1159">
            <v>16.308912454677145</v>
          </cell>
        </row>
        <row r="1160">
          <cell r="A1160">
            <v>36588</v>
          </cell>
          <cell r="B1160">
            <v>9.7285408287642312</v>
          </cell>
          <cell r="C1160">
            <v>16.308912454677145</v>
          </cell>
        </row>
        <row r="1161">
          <cell r="A1161">
            <v>36589</v>
          </cell>
          <cell r="B1161">
            <v>9.7285408287642312</v>
          </cell>
          <cell r="C1161">
            <v>16.308912454677145</v>
          </cell>
        </row>
        <row r="1162">
          <cell r="A1162">
            <v>36590</v>
          </cell>
          <cell r="B1162">
            <v>9.7285408287642312</v>
          </cell>
          <cell r="C1162">
            <v>16.308912454677145</v>
          </cell>
        </row>
        <row r="1163">
          <cell r="A1163">
            <v>36591</v>
          </cell>
          <cell r="B1163">
            <v>9.7180450728097867</v>
          </cell>
          <cell r="C1163">
            <v>16.308912454677145</v>
          </cell>
        </row>
        <row r="1164">
          <cell r="A1164">
            <v>36592</v>
          </cell>
          <cell r="B1164">
            <v>9.7165371908518807</v>
          </cell>
          <cell r="C1164">
            <v>16.308912454677145</v>
          </cell>
        </row>
        <row r="1165">
          <cell r="A1165">
            <v>36593</v>
          </cell>
          <cell r="B1165">
            <v>9.7103078963053111</v>
          </cell>
          <cell r="C1165">
            <v>16.308912454677145</v>
          </cell>
        </row>
        <row r="1166">
          <cell r="A1166">
            <v>36594</v>
          </cell>
          <cell r="B1166">
            <v>9.7424991893790107</v>
          </cell>
          <cell r="C1166">
            <v>16.308912454677145</v>
          </cell>
        </row>
        <row r="1167">
          <cell r="A1167">
            <v>36595</v>
          </cell>
          <cell r="B1167">
            <v>9.7361142779077312</v>
          </cell>
          <cell r="C1167">
            <v>16.308912454677145</v>
          </cell>
        </row>
        <row r="1168">
          <cell r="A1168">
            <v>36596</v>
          </cell>
          <cell r="B1168">
            <v>9.7361142779077312</v>
          </cell>
          <cell r="C1168">
            <v>16.308912454677145</v>
          </cell>
        </row>
        <row r="1169">
          <cell r="A1169">
            <v>36597</v>
          </cell>
          <cell r="B1169">
            <v>9.7361142779077312</v>
          </cell>
          <cell r="C1169">
            <v>16.308912454677145</v>
          </cell>
        </row>
        <row r="1170">
          <cell r="A1170">
            <v>36598</v>
          </cell>
          <cell r="B1170">
            <v>9.7303903783266872</v>
          </cell>
          <cell r="C1170">
            <v>16.308912454677145</v>
          </cell>
        </row>
        <row r="1171">
          <cell r="A1171">
            <v>36599</v>
          </cell>
          <cell r="B1171">
            <v>9.7950951157732948</v>
          </cell>
          <cell r="C1171">
            <v>16.569542460512146</v>
          </cell>
        </row>
        <row r="1172">
          <cell r="A1172">
            <v>36600</v>
          </cell>
          <cell r="B1172">
            <v>9.8088186526465542</v>
          </cell>
          <cell r="C1172">
            <v>16.569542460512146</v>
          </cell>
        </row>
        <row r="1173">
          <cell r="A1173">
            <v>36601</v>
          </cell>
          <cell r="B1173">
            <v>9.8108235396692312</v>
          </cell>
          <cell r="C1173">
            <v>16.569542460512146</v>
          </cell>
        </row>
        <row r="1174">
          <cell r="A1174">
            <v>36602</v>
          </cell>
          <cell r="B1174">
            <v>9.8092790543037207</v>
          </cell>
          <cell r="C1174">
            <v>16.569542460512146</v>
          </cell>
        </row>
        <row r="1175">
          <cell r="A1175">
            <v>36603</v>
          </cell>
          <cell r="B1175">
            <v>9.8092790543037207</v>
          </cell>
          <cell r="C1175">
            <v>16.569542460512146</v>
          </cell>
        </row>
        <row r="1176">
          <cell r="A1176">
            <v>36604</v>
          </cell>
          <cell r="B1176">
            <v>9.8092790543037207</v>
          </cell>
          <cell r="C1176">
            <v>16.569542460512146</v>
          </cell>
        </row>
        <row r="1177">
          <cell r="A1177">
            <v>36605</v>
          </cell>
          <cell r="B1177">
            <v>9.8088823293448915</v>
          </cell>
          <cell r="C1177">
            <v>16.569542460512146</v>
          </cell>
        </row>
        <row r="1178">
          <cell r="A1178">
            <v>36606</v>
          </cell>
          <cell r="B1178">
            <v>9.833457237759486</v>
          </cell>
          <cell r="C1178">
            <v>16.722268508707504</v>
          </cell>
        </row>
        <row r="1179">
          <cell r="A1179">
            <v>36607</v>
          </cell>
          <cell r="B1179">
            <v>9.8025024729001391</v>
          </cell>
          <cell r="C1179">
            <v>16.722268508707504</v>
          </cell>
        </row>
        <row r="1180">
          <cell r="A1180">
            <v>36608</v>
          </cell>
          <cell r="B1180">
            <v>9.8271530555412703</v>
          </cell>
          <cell r="C1180">
            <v>16.722268508707504</v>
          </cell>
        </row>
        <row r="1181">
          <cell r="A1181">
            <v>36609</v>
          </cell>
          <cell r="B1181">
            <v>9.8390281055138331</v>
          </cell>
          <cell r="C1181">
            <v>16.722268508707504</v>
          </cell>
        </row>
        <row r="1182">
          <cell r="A1182">
            <v>36610</v>
          </cell>
          <cell r="B1182">
            <v>9.8390281055138331</v>
          </cell>
          <cell r="C1182">
            <v>16.722268508707504</v>
          </cell>
        </row>
        <row r="1183">
          <cell r="A1183">
            <v>36611</v>
          </cell>
          <cell r="B1183">
            <v>9.8390281055138331</v>
          </cell>
          <cell r="C1183">
            <v>16.722268508707504</v>
          </cell>
        </row>
        <row r="1184">
          <cell r="A1184">
            <v>36612</v>
          </cell>
          <cell r="B1184">
            <v>9.7451437719874949</v>
          </cell>
          <cell r="C1184">
            <v>16.170614242625692</v>
          </cell>
        </row>
        <row r="1185">
          <cell r="A1185">
            <v>36613</v>
          </cell>
          <cell r="B1185">
            <v>9.7347855549151685</v>
          </cell>
          <cell r="C1185">
            <v>16.170614242625692</v>
          </cell>
        </row>
        <row r="1186">
          <cell r="A1186">
            <v>36614</v>
          </cell>
          <cell r="B1186">
            <v>9.7126625283221912</v>
          </cell>
          <cell r="C1186">
            <v>16.170614242625692</v>
          </cell>
        </row>
        <row r="1187">
          <cell r="A1187">
            <v>36615</v>
          </cell>
          <cell r="B1187">
            <v>9.7196068238647761</v>
          </cell>
          <cell r="C1187">
            <v>16.170614242625692</v>
          </cell>
        </row>
        <row r="1188">
          <cell r="A1188">
            <v>36616</v>
          </cell>
          <cell r="B1188">
            <v>9.7202275518700123</v>
          </cell>
          <cell r="C1188">
            <v>16.170614242625692</v>
          </cell>
        </row>
        <row r="1189">
          <cell r="A1189">
            <v>36617</v>
          </cell>
          <cell r="B1189">
            <v>9.7202275518700123</v>
          </cell>
          <cell r="C1189">
            <v>16.170614242625692</v>
          </cell>
        </row>
        <row r="1190">
          <cell r="A1190">
            <v>36618</v>
          </cell>
          <cell r="B1190">
            <v>9.7202275518700123</v>
          </cell>
          <cell r="C1190">
            <v>16.170614242625692</v>
          </cell>
        </row>
        <row r="1191">
          <cell r="A1191">
            <v>36619</v>
          </cell>
          <cell r="B1191">
            <v>9.7122402401772199</v>
          </cell>
          <cell r="C1191">
            <v>16.170614242625692</v>
          </cell>
        </row>
        <row r="1192">
          <cell r="A1192">
            <v>36620</v>
          </cell>
          <cell r="B1192">
            <v>9.7612975136620044</v>
          </cell>
          <cell r="C1192">
            <v>16.170614242625692</v>
          </cell>
        </row>
        <row r="1193">
          <cell r="A1193">
            <v>36621</v>
          </cell>
          <cell r="B1193">
            <v>9.7418869178072125</v>
          </cell>
          <cell r="C1193">
            <v>16.170614242625692</v>
          </cell>
        </row>
        <row r="1194">
          <cell r="A1194">
            <v>36622</v>
          </cell>
          <cell r="B1194">
            <v>9.7213987629612593</v>
          </cell>
          <cell r="C1194">
            <v>16.170614242625692</v>
          </cell>
        </row>
        <row r="1195">
          <cell r="A1195">
            <v>36623</v>
          </cell>
          <cell r="B1195">
            <v>9.7125003821091767</v>
          </cell>
          <cell r="C1195">
            <v>16.170614242625692</v>
          </cell>
        </row>
        <row r="1196">
          <cell r="A1196">
            <v>36624</v>
          </cell>
          <cell r="B1196">
            <v>9.7125003821091767</v>
          </cell>
          <cell r="C1196">
            <v>16.170614242625692</v>
          </cell>
        </row>
        <row r="1197">
          <cell r="A1197">
            <v>36625</v>
          </cell>
          <cell r="B1197">
            <v>9.7125003821091767</v>
          </cell>
          <cell r="C1197">
            <v>16.170614242625692</v>
          </cell>
        </row>
        <row r="1198">
          <cell r="A1198">
            <v>36626</v>
          </cell>
          <cell r="B1198">
            <v>9.7222273487532345</v>
          </cell>
          <cell r="C1198">
            <v>16.170614242625692</v>
          </cell>
        </row>
        <row r="1199">
          <cell r="A1199">
            <v>36627</v>
          </cell>
          <cell r="B1199">
            <v>9.7210093601605756</v>
          </cell>
          <cell r="C1199">
            <v>16.170614242625692</v>
          </cell>
        </row>
        <row r="1200">
          <cell r="A1200">
            <v>36628</v>
          </cell>
          <cell r="B1200">
            <v>9.7084712601403265</v>
          </cell>
          <cell r="C1200">
            <v>16.170614242625692</v>
          </cell>
        </row>
        <row r="1201">
          <cell r="A1201">
            <v>36629</v>
          </cell>
          <cell r="B1201">
            <v>9.7013385323458969</v>
          </cell>
          <cell r="C1201">
            <v>16.170614242625692</v>
          </cell>
        </row>
        <row r="1202">
          <cell r="A1202">
            <v>36630</v>
          </cell>
          <cell r="B1202">
            <v>9.70404474599043</v>
          </cell>
          <cell r="C1202">
            <v>16.170614242625692</v>
          </cell>
        </row>
        <row r="1203">
          <cell r="A1203">
            <v>36631</v>
          </cell>
          <cell r="B1203">
            <v>9.70404474599043</v>
          </cell>
          <cell r="C1203">
            <v>16.170614242625692</v>
          </cell>
        </row>
        <row r="1204">
          <cell r="A1204">
            <v>36632</v>
          </cell>
          <cell r="B1204">
            <v>9.70404474599043</v>
          </cell>
          <cell r="C1204">
            <v>16.170614242625692</v>
          </cell>
        </row>
        <row r="1205">
          <cell r="A1205">
            <v>36633</v>
          </cell>
          <cell r="B1205">
            <v>9.7031095062979897</v>
          </cell>
          <cell r="C1205">
            <v>16.170614242625692</v>
          </cell>
        </row>
        <row r="1206">
          <cell r="A1206">
            <v>36634</v>
          </cell>
          <cell r="B1206">
            <v>9.7377195709794577</v>
          </cell>
          <cell r="C1206">
            <v>16.512992309992367</v>
          </cell>
        </row>
        <row r="1207">
          <cell r="A1207">
            <v>36635</v>
          </cell>
          <cell r="B1207">
            <v>9.7243071966985415</v>
          </cell>
          <cell r="C1207">
            <v>16.512992309992367</v>
          </cell>
        </row>
        <row r="1208">
          <cell r="A1208">
            <v>36636</v>
          </cell>
          <cell r="B1208">
            <v>9.7243071966985415</v>
          </cell>
          <cell r="C1208">
            <v>16.512992309992367</v>
          </cell>
        </row>
        <row r="1209">
          <cell r="A1209">
            <v>36637</v>
          </cell>
          <cell r="B1209">
            <v>9.7243071966985415</v>
          </cell>
          <cell r="C1209">
            <v>16.512992309992367</v>
          </cell>
        </row>
        <row r="1210">
          <cell r="A1210">
            <v>36638</v>
          </cell>
          <cell r="B1210">
            <v>9.7243071966985415</v>
          </cell>
          <cell r="C1210">
            <v>16.512992309992367</v>
          </cell>
        </row>
        <row r="1211">
          <cell r="A1211">
            <v>36639</v>
          </cell>
          <cell r="B1211">
            <v>9.7243071966985415</v>
          </cell>
          <cell r="C1211">
            <v>16.512992309992367</v>
          </cell>
        </row>
        <row r="1212">
          <cell r="A1212">
            <v>36640</v>
          </cell>
          <cell r="B1212">
            <v>9.7058594286169289</v>
          </cell>
          <cell r="C1212">
            <v>16.512992309992367</v>
          </cell>
        </row>
        <row r="1213">
          <cell r="A1213">
            <v>36641</v>
          </cell>
          <cell r="B1213">
            <v>9.6675972642003742</v>
          </cell>
          <cell r="C1213">
            <v>16.512992309992367</v>
          </cell>
        </row>
        <row r="1214">
          <cell r="A1214">
            <v>36642</v>
          </cell>
          <cell r="B1214">
            <v>9.6527640331040701</v>
          </cell>
          <cell r="C1214">
            <v>16.512992309992367</v>
          </cell>
        </row>
        <row r="1215">
          <cell r="A1215">
            <v>36643</v>
          </cell>
          <cell r="B1215">
            <v>9.6194656999585284</v>
          </cell>
          <cell r="C1215">
            <v>16.512992309992367</v>
          </cell>
        </row>
        <row r="1216">
          <cell r="A1216">
            <v>36644</v>
          </cell>
          <cell r="B1216">
            <v>9.6082352936842952</v>
          </cell>
          <cell r="C1216">
            <v>16.512992309992367</v>
          </cell>
        </row>
        <row r="1217">
          <cell r="A1217">
            <v>36645</v>
          </cell>
          <cell r="B1217">
            <v>9.6082352936842952</v>
          </cell>
          <cell r="C1217">
            <v>16.512992309992367</v>
          </cell>
        </row>
        <row r="1218">
          <cell r="A1218">
            <v>36646</v>
          </cell>
          <cell r="B1218">
            <v>9.6082352936842952</v>
          </cell>
          <cell r="C1218">
            <v>16.512992309992367</v>
          </cell>
        </row>
        <row r="1219">
          <cell r="A1219">
            <v>36647</v>
          </cell>
          <cell r="B1219">
            <v>9.6082352936842952</v>
          </cell>
          <cell r="C1219">
            <v>16.512992309992367</v>
          </cell>
        </row>
        <row r="1220">
          <cell r="A1220">
            <v>36648</v>
          </cell>
          <cell r="B1220">
            <v>9.5906339250090475</v>
          </cell>
          <cell r="C1220">
            <v>16.512992309992367</v>
          </cell>
        </row>
        <row r="1221">
          <cell r="A1221">
            <v>36649</v>
          </cell>
          <cell r="B1221">
            <v>9.5646851158577864</v>
          </cell>
          <cell r="C1221">
            <v>16.512992309992367</v>
          </cell>
        </row>
        <row r="1222">
          <cell r="A1222">
            <v>36650</v>
          </cell>
          <cell r="B1222">
            <v>9.5539221900897768</v>
          </cell>
          <cell r="C1222">
            <v>16.512992309992367</v>
          </cell>
        </row>
        <row r="1223">
          <cell r="A1223">
            <v>36651</v>
          </cell>
          <cell r="B1223">
            <v>9.5608215492192823</v>
          </cell>
          <cell r="C1223">
            <v>16.512992309992367</v>
          </cell>
        </row>
        <row r="1224">
          <cell r="A1224">
            <v>36652</v>
          </cell>
          <cell r="B1224">
            <v>9.5608215492192823</v>
          </cell>
          <cell r="C1224">
            <v>16.512992309992367</v>
          </cell>
        </row>
        <row r="1225">
          <cell r="A1225">
            <v>36653</v>
          </cell>
          <cell r="B1225">
            <v>9.5608215492192823</v>
          </cell>
          <cell r="C1225">
            <v>16.512992309992367</v>
          </cell>
        </row>
        <row r="1226">
          <cell r="A1226">
            <v>36654</v>
          </cell>
          <cell r="B1226">
            <v>9.565195875720292</v>
          </cell>
          <cell r="C1226">
            <v>16.512992309992367</v>
          </cell>
        </row>
        <row r="1227">
          <cell r="A1227">
            <v>36655</v>
          </cell>
          <cell r="B1227">
            <v>9.565195875720292</v>
          </cell>
          <cell r="C1227">
            <v>16.512992309992367</v>
          </cell>
        </row>
        <row r="1228">
          <cell r="A1228">
            <v>36656</v>
          </cell>
          <cell r="B1228">
            <v>9.565195875720292</v>
          </cell>
          <cell r="C1228">
            <v>16.512992309992367</v>
          </cell>
        </row>
        <row r="1229">
          <cell r="A1229">
            <v>36657</v>
          </cell>
          <cell r="B1229">
            <v>9.565195875720292</v>
          </cell>
          <cell r="C1229">
            <v>16.512992309992367</v>
          </cell>
        </row>
        <row r="1230">
          <cell r="A1230">
            <v>36658</v>
          </cell>
          <cell r="B1230">
            <v>9.565195875720292</v>
          </cell>
          <cell r="C1230">
            <v>16.512992309992367</v>
          </cell>
        </row>
        <row r="1231">
          <cell r="A1231">
            <v>36659</v>
          </cell>
          <cell r="B1231">
            <v>9.565195875720292</v>
          </cell>
          <cell r="C1231">
            <v>16.512992309992367</v>
          </cell>
        </row>
        <row r="1232">
          <cell r="A1232">
            <v>36660</v>
          </cell>
          <cell r="B1232">
            <v>9.565195875720292</v>
          </cell>
          <cell r="C1232">
            <v>16.512992309992367</v>
          </cell>
        </row>
        <row r="1233">
          <cell r="A1233">
            <v>36661</v>
          </cell>
          <cell r="B1233">
            <v>9.565195875720292</v>
          </cell>
          <cell r="C1233">
            <v>16.512992309992367</v>
          </cell>
        </row>
        <row r="1234">
          <cell r="A1234">
            <v>36662</v>
          </cell>
          <cell r="B1234">
            <v>9.4763585188376638</v>
          </cell>
          <cell r="C1234">
            <v>15.994403044650817</v>
          </cell>
        </row>
        <row r="1235">
          <cell r="A1235">
            <v>36663</v>
          </cell>
          <cell r="B1235">
            <v>9.4361127218798106</v>
          </cell>
          <cell r="C1235">
            <v>15.994403044650817</v>
          </cell>
        </row>
        <row r="1236">
          <cell r="A1236">
            <v>36664</v>
          </cell>
          <cell r="B1236">
            <v>9.4466081447861825</v>
          </cell>
          <cell r="C1236">
            <v>15.994403044650817</v>
          </cell>
        </row>
        <row r="1237">
          <cell r="A1237">
            <v>36665</v>
          </cell>
          <cell r="B1237">
            <v>9.4612054279600155</v>
          </cell>
          <cell r="C1237">
            <v>15.994403044650817</v>
          </cell>
        </row>
        <row r="1238">
          <cell r="A1238">
            <v>36666</v>
          </cell>
          <cell r="B1238">
            <v>9.4612054279600155</v>
          </cell>
          <cell r="C1238">
            <v>15.994403044650817</v>
          </cell>
        </row>
        <row r="1239">
          <cell r="A1239">
            <v>36667</v>
          </cell>
          <cell r="B1239">
            <v>9.4612054279600155</v>
          </cell>
          <cell r="C1239">
            <v>15.994403044650817</v>
          </cell>
        </row>
        <row r="1240">
          <cell r="A1240">
            <v>36668</v>
          </cell>
          <cell r="B1240">
            <v>9.4811388798560667</v>
          </cell>
          <cell r="C1240">
            <v>15.994403044650817</v>
          </cell>
        </row>
        <row r="1241">
          <cell r="A1241">
            <v>36669</v>
          </cell>
          <cell r="B1241">
            <v>9.4749743524698982</v>
          </cell>
          <cell r="C1241">
            <v>15.994403044650817</v>
          </cell>
        </row>
        <row r="1242">
          <cell r="A1242">
            <v>36670</v>
          </cell>
          <cell r="B1242">
            <v>9.4965998079742633</v>
          </cell>
          <cell r="C1242">
            <v>15.994403044650817</v>
          </cell>
        </row>
        <row r="1243">
          <cell r="A1243">
            <v>36671</v>
          </cell>
          <cell r="B1243">
            <v>9.4965998079742633</v>
          </cell>
          <cell r="C1243">
            <v>15.994403044650817</v>
          </cell>
        </row>
        <row r="1244">
          <cell r="A1244">
            <v>36672</v>
          </cell>
          <cell r="B1244">
            <v>9.5616878835306167</v>
          </cell>
          <cell r="C1244">
            <v>15.994403044650817</v>
          </cell>
        </row>
        <row r="1245">
          <cell r="A1245">
            <v>36673</v>
          </cell>
          <cell r="B1245">
            <v>9.5616878835306167</v>
          </cell>
          <cell r="C1245">
            <v>15.994403044650817</v>
          </cell>
        </row>
        <row r="1246">
          <cell r="A1246">
            <v>36674</v>
          </cell>
          <cell r="B1246">
            <v>9.5616878835306167</v>
          </cell>
          <cell r="C1246">
            <v>15.994403044650817</v>
          </cell>
        </row>
        <row r="1247">
          <cell r="A1247">
            <v>36675</v>
          </cell>
          <cell r="B1247">
            <v>9.5407138448967856</v>
          </cell>
          <cell r="C1247">
            <v>15.994403044650817</v>
          </cell>
        </row>
        <row r="1248">
          <cell r="A1248">
            <v>36676</v>
          </cell>
          <cell r="B1248">
            <v>9.5740439000458721</v>
          </cell>
          <cell r="C1248">
            <v>15.994403044650817</v>
          </cell>
        </row>
        <row r="1249">
          <cell r="A1249">
            <v>36677</v>
          </cell>
          <cell r="B1249">
            <v>9.5611042378010698</v>
          </cell>
          <cell r="C1249">
            <v>15.994403044650817</v>
          </cell>
        </row>
        <row r="1250">
          <cell r="A1250">
            <v>36678</v>
          </cell>
          <cell r="B1250">
            <v>9.5485068573046608</v>
          </cell>
          <cell r="C1250">
            <v>15.994403044650817</v>
          </cell>
        </row>
        <row r="1251">
          <cell r="A1251">
            <v>36679</v>
          </cell>
          <cell r="B1251">
            <v>9.5870736246754475</v>
          </cell>
          <cell r="C1251">
            <v>15.994403044650817</v>
          </cell>
        </row>
        <row r="1252">
          <cell r="A1252">
            <v>36680</v>
          </cell>
          <cell r="B1252">
            <v>9.5870736246754475</v>
          </cell>
          <cell r="C1252">
            <v>15.994403044650817</v>
          </cell>
        </row>
        <row r="1253">
          <cell r="A1253">
            <v>36681</v>
          </cell>
          <cell r="B1253">
            <v>9.5870736246754475</v>
          </cell>
          <cell r="C1253">
            <v>15.994403044650817</v>
          </cell>
        </row>
        <row r="1254">
          <cell r="A1254">
            <v>36682</v>
          </cell>
          <cell r="B1254">
            <v>9.6359654463894238</v>
          </cell>
          <cell r="C1254">
            <v>16.208730437508894</v>
          </cell>
        </row>
        <row r="1255">
          <cell r="A1255">
            <v>36683</v>
          </cell>
          <cell r="B1255">
            <v>9.6632355835297812</v>
          </cell>
          <cell r="C1255">
            <v>16.208730437508894</v>
          </cell>
        </row>
        <row r="1256">
          <cell r="A1256">
            <v>36684</v>
          </cell>
          <cell r="B1256">
            <v>9.6845006186823976</v>
          </cell>
          <cell r="C1256">
            <v>16.208730437508894</v>
          </cell>
        </row>
        <row r="1257">
          <cell r="A1257">
            <v>36685</v>
          </cell>
          <cell r="B1257">
            <v>9.6689637937280359</v>
          </cell>
          <cell r="C1257">
            <v>16.208730437508894</v>
          </cell>
        </row>
        <row r="1258">
          <cell r="A1258">
            <v>36686</v>
          </cell>
          <cell r="B1258">
            <v>9.6521009271660496</v>
          </cell>
          <cell r="C1258">
            <v>16.208730437508894</v>
          </cell>
        </row>
        <row r="1259">
          <cell r="A1259">
            <v>36687</v>
          </cell>
          <cell r="B1259">
            <v>9.6521009271660496</v>
          </cell>
          <cell r="C1259">
            <v>16.208730437508894</v>
          </cell>
        </row>
        <row r="1260">
          <cell r="A1260">
            <v>36688</v>
          </cell>
          <cell r="B1260">
            <v>9.6521009271660496</v>
          </cell>
          <cell r="C1260">
            <v>16.208730437508894</v>
          </cell>
        </row>
        <row r="1261">
          <cell r="A1261">
            <v>36689</v>
          </cell>
          <cell r="B1261">
            <v>9.6646344530987722</v>
          </cell>
          <cell r="C1261">
            <v>16.208730437508894</v>
          </cell>
        </row>
        <row r="1262">
          <cell r="A1262">
            <v>36690</v>
          </cell>
          <cell r="B1262">
            <v>9.6848610531569825</v>
          </cell>
          <cell r="C1262">
            <v>16.208730437508894</v>
          </cell>
        </row>
        <row r="1263">
          <cell r="A1263">
            <v>36691</v>
          </cell>
          <cell r="B1263">
            <v>9.6780593915638189</v>
          </cell>
          <cell r="C1263">
            <v>16.208730437508894</v>
          </cell>
        </row>
        <row r="1264">
          <cell r="A1264">
            <v>36692</v>
          </cell>
          <cell r="B1264">
            <v>9.6671337710003513</v>
          </cell>
          <cell r="C1264">
            <v>16.208730437508894</v>
          </cell>
        </row>
        <row r="1265">
          <cell r="A1265">
            <v>36693</v>
          </cell>
          <cell r="B1265">
            <v>9.6921045092630305</v>
          </cell>
          <cell r="C1265">
            <v>16.208730437508894</v>
          </cell>
        </row>
        <row r="1266">
          <cell r="A1266">
            <v>36694</v>
          </cell>
          <cell r="B1266">
            <v>9.6921045092630305</v>
          </cell>
          <cell r="C1266">
            <v>16.208730437508894</v>
          </cell>
        </row>
        <row r="1267">
          <cell r="A1267">
            <v>36695</v>
          </cell>
          <cell r="B1267">
            <v>9.6921045092630305</v>
          </cell>
          <cell r="C1267">
            <v>16.208730437508894</v>
          </cell>
        </row>
        <row r="1268">
          <cell r="A1268">
            <v>36696</v>
          </cell>
          <cell r="B1268">
            <v>9.6921045092630305</v>
          </cell>
          <cell r="C1268">
            <v>16.208730437508894</v>
          </cell>
        </row>
        <row r="1269">
          <cell r="A1269">
            <v>36697</v>
          </cell>
          <cell r="B1269">
            <v>9.6731604490362493</v>
          </cell>
          <cell r="C1269">
            <v>16.208730437508894</v>
          </cell>
        </row>
        <row r="1270">
          <cell r="A1270">
            <v>36698</v>
          </cell>
          <cell r="B1270">
            <v>9.6450151030430966</v>
          </cell>
          <cell r="C1270">
            <v>16.208730437508894</v>
          </cell>
        </row>
        <row r="1271">
          <cell r="A1271">
            <v>36699</v>
          </cell>
          <cell r="B1271">
            <v>9.6373870491752811</v>
          </cell>
          <cell r="C1271">
            <v>16.208730437508894</v>
          </cell>
        </row>
        <row r="1272">
          <cell r="A1272">
            <v>36700</v>
          </cell>
          <cell r="B1272">
            <v>9.5467749337677272</v>
          </cell>
          <cell r="C1272">
            <v>15.950451849636982</v>
          </cell>
        </row>
        <row r="1273">
          <cell r="A1273">
            <v>36701</v>
          </cell>
          <cell r="B1273">
            <v>9.5467749337677272</v>
          </cell>
          <cell r="C1273">
            <v>15.950451849636982</v>
          </cell>
        </row>
        <row r="1274">
          <cell r="A1274">
            <v>36702</v>
          </cell>
          <cell r="B1274">
            <v>9.5467749337677272</v>
          </cell>
          <cell r="C1274">
            <v>15.950451849636982</v>
          </cell>
        </row>
        <row r="1275">
          <cell r="A1275">
            <v>36703</v>
          </cell>
          <cell r="B1275">
            <v>9.5452931750871599</v>
          </cell>
          <cell r="C1275">
            <v>15.950451849636982</v>
          </cell>
        </row>
        <row r="1276">
          <cell r="A1276">
            <v>36704</v>
          </cell>
          <cell r="B1276">
            <v>9.5537570565533212</v>
          </cell>
          <cell r="C1276">
            <v>15.889344012447999</v>
          </cell>
        </row>
        <row r="1277">
          <cell r="A1277">
            <v>36705</v>
          </cell>
          <cell r="B1277">
            <v>9.5585970811175809</v>
          </cell>
          <cell r="C1277">
            <v>15.889344012447999</v>
          </cell>
        </row>
        <row r="1278">
          <cell r="A1278">
            <v>36706</v>
          </cell>
          <cell r="B1278">
            <v>9.5816211062241692</v>
          </cell>
          <cell r="C1278">
            <v>15.889344012447999</v>
          </cell>
        </row>
        <row r="1279">
          <cell r="A1279">
            <v>36707</v>
          </cell>
          <cell r="B1279">
            <v>9.5895833872231808</v>
          </cell>
          <cell r="C1279">
            <v>15.889344012447999</v>
          </cell>
        </row>
        <row r="1280">
          <cell r="A1280">
            <v>36708</v>
          </cell>
          <cell r="B1280">
            <v>9.5895833872231808</v>
          </cell>
          <cell r="C1280">
            <v>15.889344012447999</v>
          </cell>
        </row>
        <row r="1281">
          <cell r="A1281">
            <v>36709</v>
          </cell>
          <cell r="B1281">
            <v>9.5895833872231808</v>
          </cell>
          <cell r="C1281">
            <v>15.889344012447999</v>
          </cell>
        </row>
        <row r="1282">
          <cell r="A1282">
            <v>36710</v>
          </cell>
          <cell r="B1282">
            <v>9.5788105135046298</v>
          </cell>
          <cell r="C1282">
            <v>15.889344012447999</v>
          </cell>
        </row>
        <row r="1283">
          <cell r="A1283">
            <v>36711</v>
          </cell>
          <cell r="B1283">
            <v>9.5763100422940166</v>
          </cell>
          <cell r="C1283">
            <v>15.889344012447999</v>
          </cell>
        </row>
        <row r="1284">
          <cell r="A1284">
            <v>36712</v>
          </cell>
          <cell r="B1284">
            <v>9.5801014997965357</v>
          </cell>
          <cell r="C1284">
            <v>15.889344012447999</v>
          </cell>
        </row>
        <row r="1285">
          <cell r="A1285">
            <v>36713</v>
          </cell>
          <cell r="B1285">
            <v>9.5814931415640707</v>
          </cell>
          <cell r="C1285">
            <v>15.889344012447999</v>
          </cell>
        </row>
        <row r="1286">
          <cell r="A1286">
            <v>36714</v>
          </cell>
          <cell r="B1286">
            <v>9.5710003072243062</v>
          </cell>
          <cell r="C1286">
            <v>15.889344012447999</v>
          </cell>
        </row>
        <row r="1287">
          <cell r="A1287">
            <v>36715</v>
          </cell>
          <cell r="B1287">
            <v>9.5710003072243062</v>
          </cell>
          <cell r="C1287">
            <v>15.889344012447999</v>
          </cell>
        </row>
        <row r="1288">
          <cell r="A1288">
            <v>36716</v>
          </cell>
          <cell r="B1288">
            <v>9.5710003072243062</v>
          </cell>
          <cell r="C1288">
            <v>15.889344012447999</v>
          </cell>
        </row>
        <row r="1289">
          <cell r="A1289">
            <v>36717</v>
          </cell>
          <cell r="B1289">
            <v>9.5783263011611623</v>
          </cell>
          <cell r="C1289">
            <v>15.889344012447999</v>
          </cell>
        </row>
        <row r="1290">
          <cell r="A1290">
            <v>36718</v>
          </cell>
          <cell r="B1290">
            <v>9.5778858959135214</v>
          </cell>
          <cell r="C1290">
            <v>15.889344012447999</v>
          </cell>
        </row>
        <row r="1291">
          <cell r="A1291">
            <v>36719</v>
          </cell>
          <cell r="B1291">
            <v>9.5591113263898535</v>
          </cell>
          <cell r="C1291">
            <v>15.889344012447999</v>
          </cell>
        </row>
        <row r="1292">
          <cell r="A1292">
            <v>36720</v>
          </cell>
          <cell r="B1292">
            <v>9.5591113263898535</v>
          </cell>
          <cell r="C1292">
            <v>15.889344012447999</v>
          </cell>
        </row>
        <row r="1293">
          <cell r="A1293">
            <v>36721</v>
          </cell>
          <cell r="B1293">
            <v>9.5591113263898535</v>
          </cell>
          <cell r="C1293">
            <v>15.889344012447999</v>
          </cell>
        </row>
        <row r="1294">
          <cell r="A1294">
            <v>36722</v>
          </cell>
          <cell r="B1294">
            <v>9.5591113263898535</v>
          </cell>
          <cell r="C1294">
            <v>15.889344012447999</v>
          </cell>
        </row>
        <row r="1295">
          <cell r="A1295">
            <v>36723</v>
          </cell>
          <cell r="B1295">
            <v>9.5591113263898535</v>
          </cell>
          <cell r="C1295">
            <v>15.889344012447999</v>
          </cell>
        </row>
        <row r="1296">
          <cell r="A1296">
            <v>36724</v>
          </cell>
          <cell r="B1296">
            <v>9.5259552028602013</v>
          </cell>
          <cell r="C1296">
            <v>15.889344012447999</v>
          </cell>
        </row>
        <row r="1297">
          <cell r="A1297">
            <v>36725</v>
          </cell>
          <cell r="B1297">
            <v>9.5678876376170692</v>
          </cell>
          <cell r="C1297">
            <v>16.199702153724676</v>
          </cell>
        </row>
        <row r="1298">
          <cell r="A1298">
            <v>36726</v>
          </cell>
          <cell r="B1298">
            <v>9.5498766713596748</v>
          </cell>
          <cell r="C1298">
            <v>16.199702153724676</v>
          </cell>
        </row>
        <row r="1299">
          <cell r="A1299">
            <v>36727</v>
          </cell>
          <cell r="B1299">
            <v>9.5753532727119879</v>
          </cell>
          <cell r="C1299">
            <v>16.199702153724676</v>
          </cell>
        </row>
        <row r="1300">
          <cell r="A1300">
            <v>36728</v>
          </cell>
          <cell r="B1300">
            <v>9.5899380107156134</v>
          </cell>
          <cell r="C1300">
            <v>16.199702153724676</v>
          </cell>
        </row>
        <row r="1301">
          <cell r="A1301">
            <v>36729</v>
          </cell>
          <cell r="B1301">
            <v>9.5899380107156134</v>
          </cell>
          <cell r="C1301">
            <v>16.199702153724676</v>
          </cell>
        </row>
        <row r="1302">
          <cell r="A1302">
            <v>36730</v>
          </cell>
          <cell r="B1302">
            <v>9.5899380107156134</v>
          </cell>
          <cell r="C1302">
            <v>16.199702153724676</v>
          </cell>
        </row>
        <row r="1303">
          <cell r="A1303">
            <v>36731</v>
          </cell>
          <cell r="B1303">
            <v>9.5729974289644755</v>
          </cell>
          <cell r="C1303">
            <v>16.190644840089064</v>
          </cell>
        </row>
        <row r="1304">
          <cell r="A1304">
            <v>36732</v>
          </cell>
          <cell r="B1304">
            <v>9.5729974289644755</v>
          </cell>
          <cell r="C1304">
            <v>16.190644840089064</v>
          </cell>
        </row>
        <row r="1305">
          <cell r="A1305">
            <v>36733</v>
          </cell>
          <cell r="B1305">
            <v>9.5729974289644755</v>
          </cell>
          <cell r="C1305">
            <v>16.190644840089064</v>
          </cell>
        </row>
        <row r="1306">
          <cell r="A1306">
            <v>36734</v>
          </cell>
          <cell r="B1306">
            <v>9.5691452364201446</v>
          </cell>
          <cell r="C1306">
            <v>16.190644840089064</v>
          </cell>
        </row>
        <row r="1307">
          <cell r="A1307">
            <v>36735</v>
          </cell>
          <cell r="B1307">
            <v>9.5444641110835349</v>
          </cell>
          <cell r="C1307">
            <v>16.190644840089064</v>
          </cell>
        </row>
        <row r="1308">
          <cell r="A1308">
            <v>36736</v>
          </cell>
          <cell r="B1308">
            <v>9.5444641110835349</v>
          </cell>
          <cell r="C1308">
            <v>16.190644840089064</v>
          </cell>
        </row>
        <row r="1309">
          <cell r="A1309">
            <v>36737</v>
          </cell>
          <cell r="B1309">
            <v>9.5444641110835349</v>
          </cell>
          <cell r="C1309">
            <v>16.190644840089064</v>
          </cell>
        </row>
        <row r="1310">
          <cell r="A1310">
            <v>36738</v>
          </cell>
          <cell r="B1310">
            <v>9.5485622946907522</v>
          </cell>
          <cell r="C1310">
            <v>16.190644840089064</v>
          </cell>
        </row>
        <row r="1311">
          <cell r="A1311">
            <v>36739</v>
          </cell>
          <cell r="B1311">
            <v>9.5409033150225415</v>
          </cell>
          <cell r="C1311">
            <v>16.281450215256349</v>
          </cell>
        </row>
        <row r="1312">
          <cell r="A1312">
            <v>36740</v>
          </cell>
          <cell r="B1312">
            <v>9.5225874323394777</v>
          </cell>
          <cell r="C1312">
            <v>16.281450215256349</v>
          </cell>
        </row>
        <row r="1313">
          <cell r="A1313">
            <v>36741</v>
          </cell>
          <cell r="B1313">
            <v>9.4972425550997901</v>
          </cell>
          <cell r="C1313">
            <v>16.281450215256349</v>
          </cell>
        </row>
        <row r="1314">
          <cell r="A1314">
            <v>36742</v>
          </cell>
          <cell r="B1314">
            <v>9.5006571418444494</v>
          </cell>
          <cell r="C1314">
            <v>16.281450215256349</v>
          </cell>
        </row>
        <row r="1315">
          <cell r="A1315">
            <v>36743</v>
          </cell>
          <cell r="B1315">
            <v>9.5006571418444494</v>
          </cell>
          <cell r="C1315">
            <v>16.281450215256349</v>
          </cell>
        </row>
        <row r="1316">
          <cell r="A1316">
            <v>36744</v>
          </cell>
          <cell r="B1316">
            <v>9.5006571418444494</v>
          </cell>
          <cell r="C1316">
            <v>16.281450215256349</v>
          </cell>
        </row>
        <row r="1317">
          <cell r="A1317">
            <v>36745</v>
          </cell>
          <cell r="B1317">
            <v>9.5048266153822798</v>
          </cell>
          <cell r="C1317">
            <v>16.281450215256349</v>
          </cell>
        </row>
        <row r="1318">
          <cell r="A1318">
            <v>36746</v>
          </cell>
          <cell r="B1318">
            <v>9.5048266153822798</v>
          </cell>
          <cell r="C1318">
            <v>16.281450215256349</v>
          </cell>
        </row>
        <row r="1319">
          <cell r="A1319">
            <v>36747</v>
          </cell>
          <cell r="B1319">
            <v>9.482624481988795</v>
          </cell>
          <cell r="C1319">
            <v>16.281450215256349</v>
          </cell>
        </row>
        <row r="1320">
          <cell r="A1320">
            <v>36748</v>
          </cell>
          <cell r="B1320">
            <v>9.5001753853780393</v>
          </cell>
          <cell r="C1320">
            <v>16.281450215256349</v>
          </cell>
        </row>
        <row r="1321">
          <cell r="A1321">
            <v>36749</v>
          </cell>
          <cell r="B1321">
            <v>9.5038213139950933</v>
          </cell>
          <cell r="C1321">
            <v>16.281450215256349</v>
          </cell>
        </row>
        <row r="1322">
          <cell r="A1322">
            <v>36750</v>
          </cell>
          <cell r="B1322">
            <v>9.5038213139950933</v>
          </cell>
          <cell r="C1322">
            <v>16.281450215256349</v>
          </cell>
        </row>
        <row r="1323">
          <cell r="A1323">
            <v>36751</v>
          </cell>
          <cell r="B1323">
            <v>9.5038213139950933</v>
          </cell>
          <cell r="C1323">
            <v>16.281450215256349</v>
          </cell>
        </row>
        <row r="1324">
          <cell r="A1324">
            <v>36752</v>
          </cell>
          <cell r="B1324">
            <v>9.4936793755633158</v>
          </cell>
          <cell r="C1324">
            <v>16.281450215256349</v>
          </cell>
        </row>
        <row r="1325">
          <cell r="A1325">
            <v>36753</v>
          </cell>
          <cell r="B1325">
            <v>9.5158138829259098</v>
          </cell>
          <cell r="C1325">
            <v>16.281450215256349</v>
          </cell>
        </row>
        <row r="1326">
          <cell r="A1326">
            <v>36754</v>
          </cell>
          <cell r="B1326">
            <v>9.5224056610995298</v>
          </cell>
          <cell r="C1326">
            <v>16.281450215256349</v>
          </cell>
        </row>
        <row r="1327">
          <cell r="A1327">
            <v>36755</v>
          </cell>
          <cell r="B1327">
            <v>9.5220234984611274</v>
          </cell>
          <cell r="C1327">
            <v>16.281450215256349</v>
          </cell>
        </row>
        <row r="1328">
          <cell r="A1328">
            <v>36756</v>
          </cell>
          <cell r="B1328">
            <v>9.4989702382046897</v>
          </cell>
          <cell r="C1328">
            <v>16.281450215256349</v>
          </cell>
        </row>
        <row r="1329">
          <cell r="A1329">
            <v>36757</v>
          </cell>
          <cell r="B1329">
            <v>9.4989702382046897</v>
          </cell>
          <cell r="C1329">
            <v>16.281450215256349</v>
          </cell>
        </row>
        <row r="1330">
          <cell r="A1330">
            <v>36758</v>
          </cell>
          <cell r="B1330">
            <v>9.4989702382046897</v>
          </cell>
          <cell r="C1330">
            <v>16.281450215256349</v>
          </cell>
        </row>
        <row r="1331">
          <cell r="A1331">
            <v>36759</v>
          </cell>
          <cell r="B1331">
            <v>9.4989702382046897</v>
          </cell>
          <cell r="C1331">
            <v>16.281450215256349</v>
          </cell>
        </row>
        <row r="1332">
          <cell r="A1332">
            <v>36760</v>
          </cell>
          <cell r="B1332">
            <v>9.4695749688840856</v>
          </cell>
          <cell r="C1332">
            <v>16.281450215256349</v>
          </cell>
        </row>
        <row r="1333">
          <cell r="A1333">
            <v>36761</v>
          </cell>
          <cell r="B1333">
            <v>9.4257114113700613</v>
          </cell>
          <cell r="C1333">
            <v>15.968014909731677</v>
          </cell>
        </row>
        <row r="1334">
          <cell r="A1334">
            <v>36762</v>
          </cell>
          <cell r="B1334">
            <v>9.4423940557341002</v>
          </cell>
          <cell r="C1334">
            <v>15.968014909731677</v>
          </cell>
        </row>
        <row r="1335">
          <cell r="A1335">
            <v>36763</v>
          </cell>
          <cell r="B1335">
            <v>9.4390471783686198</v>
          </cell>
          <cell r="C1335">
            <v>15.968014909731677</v>
          </cell>
        </row>
        <row r="1336">
          <cell r="A1336">
            <v>36764</v>
          </cell>
          <cell r="B1336">
            <v>9.4390471783686198</v>
          </cell>
          <cell r="C1336">
            <v>15.968014909731677</v>
          </cell>
        </row>
        <row r="1337">
          <cell r="A1337">
            <v>36765</v>
          </cell>
          <cell r="B1337">
            <v>9.4390471783686198</v>
          </cell>
          <cell r="C1337">
            <v>15.968014909731677</v>
          </cell>
        </row>
        <row r="1338">
          <cell r="A1338">
            <v>36766</v>
          </cell>
          <cell r="B1338">
            <v>9.4390471783686198</v>
          </cell>
          <cell r="C1338">
            <v>15.968014909731677</v>
          </cell>
        </row>
        <row r="1339">
          <cell r="A1339">
            <v>36767</v>
          </cell>
          <cell r="B1339">
            <v>9.4157010335157061</v>
          </cell>
          <cell r="C1339">
            <v>15.941713864366729</v>
          </cell>
        </row>
        <row r="1340">
          <cell r="A1340">
            <v>36768</v>
          </cell>
          <cell r="B1340">
            <v>9.4062628176262724</v>
          </cell>
          <cell r="C1340">
            <v>15.941713864366729</v>
          </cell>
        </row>
        <row r="1341">
          <cell r="A1341">
            <v>36769</v>
          </cell>
          <cell r="B1341">
            <v>9.3928763310564545</v>
          </cell>
          <cell r="C1341">
            <v>15.941713864366729</v>
          </cell>
        </row>
        <row r="1342">
          <cell r="A1342">
            <v>36770</v>
          </cell>
          <cell r="B1342">
            <v>9.4290652284817131</v>
          </cell>
          <cell r="C1342">
            <v>15.941713864366729</v>
          </cell>
        </row>
        <row r="1343">
          <cell r="A1343">
            <v>36771</v>
          </cell>
          <cell r="B1343">
            <v>9.4290652284817131</v>
          </cell>
          <cell r="C1343">
            <v>15.941713864366729</v>
          </cell>
        </row>
        <row r="1344">
          <cell r="A1344">
            <v>36772</v>
          </cell>
          <cell r="B1344">
            <v>9.4290652284817131</v>
          </cell>
          <cell r="C1344">
            <v>15.941713864366729</v>
          </cell>
        </row>
        <row r="1345">
          <cell r="A1345">
            <v>36773</v>
          </cell>
          <cell r="B1345">
            <v>9.4275850503211718</v>
          </cell>
          <cell r="C1345">
            <v>15.941713864366729</v>
          </cell>
        </row>
        <row r="1346">
          <cell r="A1346">
            <v>36774</v>
          </cell>
          <cell r="B1346">
            <v>9.3738089027483351</v>
          </cell>
          <cell r="C1346">
            <v>15.906761923285716</v>
          </cell>
        </row>
        <row r="1347">
          <cell r="A1347">
            <v>36775</v>
          </cell>
          <cell r="B1347">
            <v>9.3212092711555563</v>
          </cell>
          <cell r="C1347">
            <v>15.906761923285716</v>
          </cell>
        </row>
        <row r="1348">
          <cell r="A1348">
            <v>36776</v>
          </cell>
          <cell r="B1348">
            <v>9.3320759175257848</v>
          </cell>
          <cell r="C1348">
            <v>15.906761923285716</v>
          </cell>
        </row>
        <row r="1349">
          <cell r="A1349">
            <v>36777</v>
          </cell>
          <cell r="B1349">
            <v>9.3036044866258418</v>
          </cell>
          <cell r="C1349">
            <v>15.906761923285716</v>
          </cell>
        </row>
        <row r="1350">
          <cell r="A1350">
            <v>36778</v>
          </cell>
          <cell r="B1350">
            <v>9.3036044866258418</v>
          </cell>
          <cell r="C1350">
            <v>15.906761923285716</v>
          </cell>
        </row>
        <row r="1351">
          <cell r="A1351">
            <v>36779</v>
          </cell>
          <cell r="B1351">
            <v>9.3036044866258418</v>
          </cell>
          <cell r="C1351">
            <v>15.906761923285716</v>
          </cell>
        </row>
        <row r="1352">
          <cell r="A1352">
            <v>36780</v>
          </cell>
          <cell r="B1352">
            <v>9.2867453786479821</v>
          </cell>
          <cell r="C1352">
            <v>15.906761923285716</v>
          </cell>
        </row>
        <row r="1353">
          <cell r="A1353">
            <v>36781</v>
          </cell>
          <cell r="B1353">
            <v>9.3055442777026691</v>
          </cell>
          <cell r="C1353">
            <v>15.906761923285716</v>
          </cell>
        </row>
        <row r="1354">
          <cell r="A1354">
            <v>36782</v>
          </cell>
          <cell r="B1354">
            <v>9.2985022236014618</v>
          </cell>
          <cell r="C1354">
            <v>15.906761923285716</v>
          </cell>
        </row>
        <row r="1355">
          <cell r="A1355">
            <v>36783</v>
          </cell>
          <cell r="B1355">
            <v>9.2959949016101504</v>
          </cell>
          <cell r="C1355">
            <v>15.906761923285716</v>
          </cell>
        </row>
        <row r="1356">
          <cell r="A1356">
            <v>36784</v>
          </cell>
          <cell r="B1356">
            <v>9.2798114959601818</v>
          </cell>
          <cell r="C1356">
            <v>15.906761923285716</v>
          </cell>
        </row>
        <row r="1357">
          <cell r="A1357">
            <v>36785</v>
          </cell>
          <cell r="B1357">
            <v>9.2798114959601818</v>
          </cell>
          <cell r="C1357">
            <v>15.906761923285716</v>
          </cell>
        </row>
        <row r="1358">
          <cell r="A1358">
            <v>36786</v>
          </cell>
          <cell r="B1358">
            <v>9.2798114959601818</v>
          </cell>
          <cell r="C1358">
            <v>15.906761923285716</v>
          </cell>
        </row>
        <row r="1359">
          <cell r="A1359">
            <v>36787</v>
          </cell>
          <cell r="B1359">
            <v>9.2220102892823927</v>
          </cell>
          <cell r="C1359">
            <v>15.708778336763695</v>
          </cell>
        </row>
        <row r="1360">
          <cell r="A1360">
            <v>36788</v>
          </cell>
          <cell r="B1360">
            <v>9.2106057357743278</v>
          </cell>
          <cell r="C1360">
            <v>15.708778336763695</v>
          </cell>
        </row>
        <row r="1361">
          <cell r="A1361">
            <v>36789</v>
          </cell>
          <cell r="B1361">
            <v>9.2119451420173739</v>
          </cell>
          <cell r="C1361">
            <v>15.708778336763695</v>
          </cell>
        </row>
        <row r="1362">
          <cell r="A1362">
            <v>36790</v>
          </cell>
          <cell r="B1362">
            <v>9.2421218335446049</v>
          </cell>
          <cell r="C1362">
            <v>15.708778336763695</v>
          </cell>
        </row>
        <row r="1363">
          <cell r="A1363">
            <v>36791</v>
          </cell>
          <cell r="B1363">
            <v>9.3051380005130557</v>
          </cell>
          <cell r="C1363">
            <v>15.708778336763695</v>
          </cell>
        </row>
        <row r="1364">
          <cell r="A1364">
            <v>36792</v>
          </cell>
          <cell r="B1364">
            <v>9.3051380005130557</v>
          </cell>
          <cell r="C1364">
            <v>15.708778336763695</v>
          </cell>
        </row>
        <row r="1365">
          <cell r="A1365">
            <v>36793</v>
          </cell>
          <cell r="B1365">
            <v>9.3051380005130557</v>
          </cell>
          <cell r="C1365">
            <v>15.708778336763695</v>
          </cell>
        </row>
        <row r="1366">
          <cell r="A1366">
            <v>36794</v>
          </cell>
          <cell r="B1366">
            <v>9.3028619383785198</v>
          </cell>
          <cell r="C1366">
            <v>15.802864085138749</v>
          </cell>
        </row>
        <row r="1367">
          <cell r="A1367">
            <v>36795</v>
          </cell>
          <cell r="B1367">
            <v>9.3233772593247686</v>
          </cell>
          <cell r="C1367">
            <v>15.802864085138749</v>
          </cell>
        </row>
        <row r="1368">
          <cell r="A1368">
            <v>36796</v>
          </cell>
          <cell r="B1368">
            <v>9.3159183434281623</v>
          </cell>
          <cell r="C1368">
            <v>15.802864085138749</v>
          </cell>
        </row>
        <row r="1369">
          <cell r="A1369">
            <v>36797</v>
          </cell>
          <cell r="B1369">
            <v>9.3322572608309837</v>
          </cell>
          <cell r="C1369">
            <v>15.802864085138749</v>
          </cell>
        </row>
        <row r="1370">
          <cell r="A1370">
            <v>36798</v>
          </cell>
          <cell r="B1370">
            <v>9.3336267435993729</v>
          </cell>
          <cell r="C1370">
            <v>15.802864085138749</v>
          </cell>
        </row>
        <row r="1371">
          <cell r="A1371">
            <v>36799</v>
          </cell>
          <cell r="B1371">
            <v>9.3336267435993729</v>
          </cell>
          <cell r="C1371">
            <v>15.802864085138749</v>
          </cell>
        </row>
        <row r="1372">
          <cell r="A1372">
            <v>36800</v>
          </cell>
          <cell r="B1372">
            <v>9.3336267435993729</v>
          </cell>
          <cell r="C1372">
            <v>15.802864085138749</v>
          </cell>
        </row>
        <row r="1373">
          <cell r="A1373">
            <v>36801</v>
          </cell>
          <cell r="B1373">
            <v>9.3110244922846608</v>
          </cell>
          <cell r="C1373">
            <v>15.725818859533259</v>
          </cell>
        </row>
        <row r="1374">
          <cell r="A1374">
            <v>36802</v>
          </cell>
          <cell r="B1374">
            <v>9.2971936240330137</v>
          </cell>
          <cell r="C1374">
            <v>15.725818859533259</v>
          </cell>
        </row>
        <row r="1375">
          <cell r="A1375">
            <v>36803</v>
          </cell>
          <cell r="B1375">
            <v>9.2897897193459151</v>
          </cell>
          <cell r="C1375">
            <v>15.725818859533259</v>
          </cell>
        </row>
        <row r="1376">
          <cell r="A1376">
            <v>36804</v>
          </cell>
          <cell r="B1376">
            <v>9.2734911277193479</v>
          </cell>
          <cell r="C1376">
            <v>15.725818859533259</v>
          </cell>
        </row>
        <row r="1377">
          <cell r="A1377">
            <v>36805</v>
          </cell>
          <cell r="B1377">
            <v>9.277256859115484</v>
          </cell>
          <cell r="C1377">
            <v>15.725818859533259</v>
          </cell>
        </row>
        <row r="1378">
          <cell r="A1378">
            <v>36806</v>
          </cell>
          <cell r="B1378">
            <v>9.277256859115484</v>
          </cell>
          <cell r="C1378">
            <v>15.725818859533259</v>
          </cell>
        </row>
        <row r="1379">
          <cell r="A1379">
            <v>36807</v>
          </cell>
          <cell r="B1379">
            <v>9.277256859115484</v>
          </cell>
          <cell r="C1379">
            <v>15.725818859533259</v>
          </cell>
        </row>
        <row r="1380">
          <cell r="A1380">
            <v>36808</v>
          </cell>
          <cell r="B1380">
            <v>9.2767569308149813</v>
          </cell>
          <cell r="C1380">
            <v>15.725818859533259</v>
          </cell>
        </row>
        <row r="1381">
          <cell r="A1381">
            <v>36809</v>
          </cell>
          <cell r="B1381">
            <v>9.2604715944711327</v>
          </cell>
          <cell r="C1381">
            <v>15.657947066968966</v>
          </cell>
        </row>
        <row r="1382">
          <cell r="A1382">
            <v>36810</v>
          </cell>
          <cell r="B1382">
            <v>9.2674362537892279</v>
          </cell>
          <cell r="C1382">
            <v>15.657947066968966</v>
          </cell>
        </row>
        <row r="1383">
          <cell r="A1383">
            <v>36811</v>
          </cell>
          <cell r="B1383">
            <v>9.2517370614018226</v>
          </cell>
          <cell r="C1383">
            <v>15.657947066968966</v>
          </cell>
        </row>
        <row r="1384">
          <cell r="A1384">
            <v>36812</v>
          </cell>
          <cell r="B1384">
            <v>9.2406339669766915</v>
          </cell>
          <cell r="C1384">
            <v>15.657947066968966</v>
          </cell>
        </row>
        <row r="1385">
          <cell r="A1385">
            <v>36813</v>
          </cell>
          <cell r="B1385">
            <v>9.2406339669766915</v>
          </cell>
          <cell r="C1385">
            <v>15.657947066968966</v>
          </cell>
        </row>
        <row r="1386">
          <cell r="A1386">
            <v>36814</v>
          </cell>
          <cell r="B1386">
            <v>9.2406339669766915</v>
          </cell>
          <cell r="C1386">
            <v>15.657947066968966</v>
          </cell>
        </row>
        <row r="1387">
          <cell r="A1387">
            <v>36815</v>
          </cell>
          <cell r="B1387">
            <v>9.2406339669766915</v>
          </cell>
          <cell r="C1387">
            <v>15.657947066968966</v>
          </cell>
        </row>
        <row r="1388">
          <cell r="A1388">
            <v>36816</v>
          </cell>
          <cell r="B1388">
            <v>9.2030452368425877</v>
          </cell>
          <cell r="C1388">
            <v>15.657947066968966</v>
          </cell>
        </row>
        <row r="1389">
          <cell r="A1389">
            <v>36817</v>
          </cell>
          <cell r="B1389">
            <v>9.2119219872405456</v>
          </cell>
          <cell r="C1389">
            <v>15.657947066968966</v>
          </cell>
        </row>
        <row r="1390">
          <cell r="A1390">
            <v>36818</v>
          </cell>
          <cell r="B1390">
            <v>9.1778723737869203</v>
          </cell>
          <cell r="C1390">
            <v>15.657947066968966</v>
          </cell>
        </row>
        <row r="1391">
          <cell r="A1391">
            <v>36819</v>
          </cell>
          <cell r="B1391">
            <v>9.1819891681650674</v>
          </cell>
          <cell r="C1391">
            <v>15.657947066968966</v>
          </cell>
        </row>
        <row r="1392">
          <cell r="A1392">
            <v>36820</v>
          </cell>
          <cell r="B1392">
            <v>9.1819891681650674</v>
          </cell>
          <cell r="C1392">
            <v>15.657947066968966</v>
          </cell>
        </row>
        <row r="1393">
          <cell r="A1393">
            <v>36821</v>
          </cell>
          <cell r="B1393">
            <v>9.1819891681650674</v>
          </cell>
          <cell r="C1393">
            <v>15.657947066968966</v>
          </cell>
        </row>
        <row r="1394">
          <cell r="A1394">
            <v>36822</v>
          </cell>
          <cell r="B1394">
            <v>9.1033512214489569</v>
          </cell>
          <cell r="C1394">
            <v>15.359694373724503</v>
          </cell>
        </row>
        <row r="1395">
          <cell r="A1395">
            <v>36823</v>
          </cell>
          <cell r="B1395">
            <v>9.1068260944755473</v>
          </cell>
          <cell r="C1395">
            <v>15.359694373724503</v>
          </cell>
        </row>
        <row r="1396">
          <cell r="A1396">
            <v>36824</v>
          </cell>
          <cell r="B1396">
            <v>9.0658734916607315</v>
          </cell>
          <cell r="C1396">
            <v>15.359694373724503</v>
          </cell>
        </row>
        <row r="1397">
          <cell r="A1397">
            <v>36825</v>
          </cell>
          <cell r="B1397">
            <v>9.0830772648994973</v>
          </cell>
          <cell r="C1397">
            <v>15.359694373724503</v>
          </cell>
        </row>
        <row r="1398">
          <cell r="A1398">
            <v>36826</v>
          </cell>
          <cell r="B1398">
            <v>9.0830772648994973</v>
          </cell>
          <cell r="C1398">
            <v>15.359694373724503</v>
          </cell>
        </row>
        <row r="1399">
          <cell r="A1399">
            <v>36827</v>
          </cell>
          <cell r="B1399">
            <v>9.0830772648994973</v>
          </cell>
          <cell r="C1399">
            <v>15.359694373724503</v>
          </cell>
        </row>
        <row r="1400">
          <cell r="A1400">
            <v>36828</v>
          </cell>
          <cell r="B1400">
            <v>9.0830772648994973</v>
          </cell>
          <cell r="C1400">
            <v>15.359694373724503</v>
          </cell>
        </row>
        <row r="1401">
          <cell r="A1401">
            <v>36829</v>
          </cell>
          <cell r="B1401">
            <v>9.0830772648994973</v>
          </cell>
          <cell r="C1401">
            <v>15.359694373724503</v>
          </cell>
        </row>
        <row r="1402">
          <cell r="A1402">
            <v>36830</v>
          </cell>
          <cell r="B1402">
            <v>9.0859054155672254</v>
          </cell>
          <cell r="C1402">
            <v>15.119704592232193</v>
          </cell>
        </row>
        <row r="1403">
          <cell r="A1403">
            <v>36831</v>
          </cell>
          <cell r="B1403">
            <v>9.1174635179684849</v>
          </cell>
          <cell r="C1403">
            <v>15.119704592232193</v>
          </cell>
        </row>
        <row r="1404">
          <cell r="A1404">
            <v>36832</v>
          </cell>
          <cell r="B1404">
            <v>9.1217703840499933</v>
          </cell>
          <cell r="C1404">
            <v>15.119704592232193</v>
          </cell>
        </row>
        <row r="1405">
          <cell r="A1405">
            <v>36833</v>
          </cell>
          <cell r="B1405">
            <v>9.1394989195152103</v>
          </cell>
          <cell r="C1405">
            <v>15.119704592232193</v>
          </cell>
        </row>
        <row r="1406">
          <cell r="A1406">
            <v>36834</v>
          </cell>
          <cell r="B1406">
            <v>9.1394989195152103</v>
          </cell>
          <cell r="C1406">
            <v>15.119704592232193</v>
          </cell>
        </row>
        <row r="1407">
          <cell r="A1407">
            <v>36835</v>
          </cell>
          <cell r="B1407">
            <v>9.1394989195152103</v>
          </cell>
          <cell r="C1407">
            <v>15.119704592232193</v>
          </cell>
        </row>
        <row r="1408">
          <cell r="A1408">
            <v>36836</v>
          </cell>
          <cell r="B1408">
            <v>9.1394989195152103</v>
          </cell>
          <cell r="C1408">
            <v>15.119704592232193</v>
          </cell>
        </row>
        <row r="1409">
          <cell r="A1409">
            <v>36837</v>
          </cell>
          <cell r="B1409">
            <v>9.0833346010933553</v>
          </cell>
          <cell r="C1409">
            <v>14.90238712468031</v>
          </cell>
        </row>
        <row r="1410">
          <cell r="A1410">
            <v>36838</v>
          </cell>
          <cell r="B1410">
            <v>9.0683940983346538</v>
          </cell>
          <cell r="C1410">
            <v>14.90238712468031</v>
          </cell>
        </row>
        <row r="1411">
          <cell r="A1411">
            <v>36839</v>
          </cell>
          <cell r="B1411">
            <v>9.069613798822223</v>
          </cell>
          <cell r="C1411">
            <v>14.90238712468031</v>
          </cell>
        </row>
        <row r="1412">
          <cell r="A1412">
            <v>36840</v>
          </cell>
          <cell r="B1412">
            <v>9.0809281919393285</v>
          </cell>
          <cell r="C1412">
            <v>14.90238712468031</v>
          </cell>
        </row>
        <row r="1413">
          <cell r="A1413">
            <v>36841</v>
          </cell>
          <cell r="B1413">
            <v>9.0809281919393285</v>
          </cell>
          <cell r="C1413">
            <v>14.90238712468031</v>
          </cell>
        </row>
        <row r="1414">
          <cell r="A1414">
            <v>36842</v>
          </cell>
          <cell r="B1414">
            <v>9.0809281919393285</v>
          </cell>
          <cell r="C1414">
            <v>14.90238712468031</v>
          </cell>
        </row>
        <row r="1415">
          <cell r="A1415">
            <v>36843</v>
          </cell>
          <cell r="B1415">
            <v>9.066773217595772</v>
          </cell>
          <cell r="C1415">
            <v>14.826270854319496</v>
          </cell>
        </row>
        <row r="1416">
          <cell r="A1416">
            <v>36844</v>
          </cell>
          <cell r="B1416">
            <v>9.0577536205722211</v>
          </cell>
          <cell r="C1416">
            <v>14.826270854319496</v>
          </cell>
        </row>
        <row r="1417">
          <cell r="A1417">
            <v>36845</v>
          </cell>
          <cell r="B1417">
            <v>9.0550336253389005</v>
          </cell>
          <cell r="C1417">
            <v>14.826270854319496</v>
          </cell>
        </row>
        <row r="1418">
          <cell r="A1418">
            <v>36846</v>
          </cell>
          <cell r="B1418">
            <v>9.0385617320469596</v>
          </cell>
          <cell r="C1418">
            <v>14.826270854319496</v>
          </cell>
        </row>
        <row r="1419">
          <cell r="A1419">
            <v>36847</v>
          </cell>
          <cell r="B1419">
            <v>9.0373835323858476</v>
          </cell>
          <cell r="C1419">
            <v>14.826270854319496</v>
          </cell>
        </row>
        <row r="1420">
          <cell r="A1420">
            <v>36848</v>
          </cell>
          <cell r="B1420">
            <v>9.0373835323858476</v>
          </cell>
          <cell r="C1420">
            <v>14.826270854319496</v>
          </cell>
        </row>
        <row r="1421">
          <cell r="A1421">
            <v>36849</v>
          </cell>
          <cell r="B1421">
            <v>9.0373835323858476</v>
          </cell>
          <cell r="C1421">
            <v>14.826270854319496</v>
          </cell>
        </row>
        <row r="1422">
          <cell r="A1422">
            <v>36850</v>
          </cell>
          <cell r="B1422">
            <v>9.0606636739023525</v>
          </cell>
          <cell r="C1422">
            <v>14.994760111822989</v>
          </cell>
        </row>
        <row r="1423">
          <cell r="A1423">
            <v>36851</v>
          </cell>
          <cell r="B1423">
            <v>9.0506741104265185</v>
          </cell>
          <cell r="C1423">
            <v>14.994760111822989</v>
          </cell>
        </row>
        <row r="1424">
          <cell r="A1424">
            <v>36852</v>
          </cell>
          <cell r="B1424">
            <v>9.0404316783590559</v>
          </cell>
          <cell r="C1424">
            <v>14.994760111822989</v>
          </cell>
        </row>
        <row r="1425">
          <cell r="A1425">
            <v>36853</v>
          </cell>
          <cell r="B1425">
            <v>9.0419492444614811</v>
          </cell>
          <cell r="C1425">
            <v>14.994760111822989</v>
          </cell>
        </row>
        <row r="1426">
          <cell r="A1426">
            <v>36854</v>
          </cell>
          <cell r="B1426">
            <v>9.0419492444614811</v>
          </cell>
          <cell r="C1426">
            <v>14.994760111822989</v>
          </cell>
        </row>
        <row r="1427">
          <cell r="A1427">
            <v>36855</v>
          </cell>
          <cell r="B1427">
            <v>9.0419492444614811</v>
          </cell>
          <cell r="C1427">
            <v>14.994760111822989</v>
          </cell>
        </row>
        <row r="1428">
          <cell r="A1428">
            <v>36856</v>
          </cell>
          <cell r="B1428">
            <v>9.0419492444614811</v>
          </cell>
          <cell r="C1428">
            <v>14.994760111822989</v>
          </cell>
        </row>
        <row r="1429">
          <cell r="A1429">
            <v>36857</v>
          </cell>
          <cell r="B1429">
            <v>9.0491964195042716</v>
          </cell>
          <cell r="C1429">
            <v>14.994760111822989</v>
          </cell>
        </row>
        <row r="1430">
          <cell r="A1430">
            <v>36858</v>
          </cell>
          <cell r="B1430">
            <v>9.0560242379621965</v>
          </cell>
          <cell r="C1430">
            <v>14.84142443674831</v>
          </cell>
        </row>
        <row r="1431">
          <cell r="A1431">
            <v>36859</v>
          </cell>
          <cell r="B1431">
            <v>9.0584725338158592</v>
          </cell>
          <cell r="C1431">
            <v>14.84142443674831</v>
          </cell>
        </row>
        <row r="1432">
          <cell r="A1432">
            <v>36860</v>
          </cell>
          <cell r="B1432">
            <v>9.0952915215591297</v>
          </cell>
          <cell r="C1432">
            <v>14.84142443674831</v>
          </cell>
        </row>
        <row r="1433">
          <cell r="A1433">
            <v>36861</v>
          </cell>
          <cell r="B1433">
            <v>9.1046031830542802</v>
          </cell>
          <cell r="C1433">
            <v>14.84142443674831</v>
          </cell>
        </row>
        <row r="1434">
          <cell r="A1434">
            <v>36862</v>
          </cell>
          <cell r="B1434">
            <v>9.1046031830542802</v>
          </cell>
          <cell r="C1434">
            <v>14.84142443674831</v>
          </cell>
        </row>
        <row r="1435">
          <cell r="A1435">
            <v>36863</v>
          </cell>
          <cell r="B1435">
            <v>9.1046031830542802</v>
          </cell>
          <cell r="C1435">
            <v>14.84142443674831</v>
          </cell>
        </row>
        <row r="1436">
          <cell r="A1436">
            <v>36864</v>
          </cell>
          <cell r="B1436">
            <v>9.1082231767342741</v>
          </cell>
          <cell r="C1436">
            <v>14.654123835540087</v>
          </cell>
        </row>
        <row r="1437">
          <cell r="A1437">
            <v>36865</v>
          </cell>
          <cell r="B1437">
            <v>9.0936832491348714</v>
          </cell>
          <cell r="C1437">
            <v>14.654123835540087</v>
          </cell>
        </row>
        <row r="1438">
          <cell r="A1438">
            <v>36866</v>
          </cell>
          <cell r="B1438">
            <v>9.1077915983187019</v>
          </cell>
          <cell r="C1438">
            <v>14.654123835540087</v>
          </cell>
        </row>
        <row r="1439">
          <cell r="A1439">
            <v>36867</v>
          </cell>
          <cell r="B1439">
            <v>9.109321065707201</v>
          </cell>
          <cell r="C1439">
            <v>14.654123835540087</v>
          </cell>
        </row>
        <row r="1440">
          <cell r="A1440">
            <v>36868</v>
          </cell>
          <cell r="B1440">
            <v>9.109321065707201</v>
          </cell>
          <cell r="C1440">
            <v>14.654123835540087</v>
          </cell>
        </row>
        <row r="1441">
          <cell r="A1441">
            <v>36869</v>
          </cell>
          <cell r="B1441">
            <v>9.109321065707201</v>
          </cell>
          <cell r="C1441">
            <v>14.654123835540087</v>
          </cell>
        </row>
        <row r="1442">
          <cell r="A1442">
            <v>36870</v>
          </cell>
          <cell r="B1442">
            <v>9.109321065707201</v>
          </cell>
          <cell r="C1442">
            <v>14.654123835540087</v>
          </cell>
        </row>
        <row r="1443">
          <cell r="A1443">
            <v>36871</v>
          </cell>
          <cell r="B1443">
            <v>9.1107323644419598</v>
          </cell>
          <cell r="C1443">
            <v>14.796050779016063</v>
          </cell>
        </row>
        <row r="1444">
          <cell r="A1444">
            <v>36872</v>
          </cell>
          <cell r="B1444">
            <v>9.1067764590038092</v>
          </cell>
          <cell r="C1444">
            <v>14.796050779016063</v>
          </cell>
        </row>
        <row r="1445">
          <cell r="A1445">
            <v>36873</v>
          </cell>
          <cell r="B1445">
            <v>9.0991938766701921</v>
          </cell>
          <cell r="C1445">
            <v>14.796050779016063</v>
          </cell>
        </row>
        <row r="1446">
          <cell r="A1446">
            <v>36874</v>
          </cell>
          <cell r="B1446">
            <v>9.0991938766701921</v>
          </cell>
          <cell r="C1446">
            <v>14.796050779016063</v>
          </cell>
        </row>
        <row r="1447">
          <cell r="A1447">
            <v>36875</v>
          </cell>
          <cell r="B1447">
            <v>9.0991938766701921</v>
          </cell>
          <cell r="C1447">
            <v>14.796050779016063</v>
          </cell>
        </row>
        <row r="1448">
          <cell r="A1448">
            <v>36876</v>
          </cell>
          <cell r="B1448">
            <v>9.0991938766701921</v>
          </cell>
          <cell r="C1448">
            <v>14.796050779016063</v>
          </cell>
        </row>
        <row r="1449">
          <cell r="A1449">
            <v>36877</v>
          </cell>
          <cell r="B1449">
            <v>9.0991938766701921</v>
          </cell>
          <cell r="C1449">
            <v>14.796050779016063</v>
          </cell>
        </row>
        <row r="1450">
          <cell r="A1450">
            <v>36878</v>
          </cell>
          <cell r="B1450">
            <v>9.0991938766701921</v>
          </cell>
          <cell r="C1450">
            <v>14.796050779016063</v>
          </cell>
        </row>
        <row r="1451">
          <cell r="A1451">
            <v>36879</v>
          </cell>
          <cell r="B1451">
            <v>9.1563300327676096</v>
          </cell>
          <cell r="C1451">
            <v>14.864241899945714</v>
          </cell>
        </row>
        <row r="1452">
          <cell r="A1452">
            <v>36880</v>
          </cell>
          <cell r="B1452">
            <v>9.1984729559179552</v>
          </cell>
          <cell r="C1452">
            <v>14.864241899945714</v>
          </cell>
        </row>
        <row r="1453">
          <cell r="A1453">
            <v>36881</v>
          </cell>
          <cell r="B1453">
            <v>9.2154700749542613</v>
          </cell>
          <cell r="C1453">
            <v>14.864241899945714</v>
          </cell>
        </row>
        <row r="1454">
          <cell r="A1454">
            <v>36882</v>
          </cell>
          <cell r="B1454">
            <v>9.2447235543481838</v>
          </cell>
          <cell r="C1454">
            <v>14.864241899945714</v>
          </cell>
        </row>
        <row r="1455">
          <cell r="A1455">
            <v>36883</v>
          </cell>
          <cell r="B1455">
            <v>9.2447235543481838</v>
          </cell>
          <cell r="C1455">
            <v>14.864241899945714</v>
          </cell>
        </row>
        <row r="1456">
          <cell r="A1456">
            <v>36884</v>
          </cell>
          <cell r="B1456">
            <v>9.2447235543481838</v>
          </cell>
          <cell r="C1456">
            <v>14.864241899945714</v>
          </cell>
        </row>
        <row r="1457">
          <cell r="A1457">
            <v>36885</v>
          </cell>
          <cell r="B1457">
            <v>9.2447235543481838</v>
          </cell>
          <cell r="C1457">
            <v>14.864241899945714</v>
          </cell>
        </row>
        <row r="1458">
          <cell r="A1458">
            <v>36886</v>
          </cell>
          <cell r="B1458">
            <v>9.2585502286845909</v>
          </cell>
          <cell r="C1458">
            <v>14.864241899945714</v>
          </cell>
        </row>
        <row r="1459">
          <cell r="A1459">
            <v>36887</v>
          </cell>
          <cell r="B1459">
            <v>9.2509152688631602</v>
          </cell>
          <cell r="C1459">
            <v>14.818694063105093</v>
          </cell>
        </row>
        <row r="1460">
          <cell r="A1460">
            <v>36888</v>
          </cell>
          <cell r="B1460">
            <v>9.234360633432118</v>
          </cell>
          <cell r="C1460">
            <v>14.818694063105093</v>
          </cell>
        </row>
        <row r="1461">
          <cell r="A1461">
            <v>36889</v>
          </cell>
          <cell r="B1461">
            <v>9.234360633432118</v>
          </cell>
          <cell r="C1461">
            <v>14.818694063105093</v>
          </cell>
        </row>
        <row r="1462">
          <cell r="A1462">
            <v>36890</v>
          </cell>
          <cell r="B1462">
            <v>9.234360633432118</v>
          </cell>
          <cell r="C1462">
            <v>14.818694063105093</v>
          </cell>
        </row>
        <row r="1463">
          <cell r="A1463">
            <v>36891</v>
          </cell>
          <cell r="B1463">
            <v>9.234360633432118</v>
          </cell>
          <cell r="C1463">
            <v>14.818694063105093</v>
          </cell>
        </row>
        <row r="1464">
          <cell r="A1464">
            <v>36892</v>
          </cell>
          <cell r="B1464">
            <v>9.234360633432118</v>
          </cell>
          <cell r="C1464">
            <v>14.818694063105093</v>
          </cell>
        </row>
        <row r="1465">
          <cell r="A1465">
            <v>36893</v>
          </cell>
          <cell r="B1465">
            <v>9.2334207826252079</v>
          </cell>
          <cell r="C1465">
            <v>14.698655627581845</v>
          </cell>
        </row>
        <row r="1466">
          <cell r="A1466">
            <v>36894</v>
          </cell>
          <cell r="B1466">
            <v>9.2334207826252079</v>
          </cell>
          <cell r="C1466">
            <v>14.698655627581845</v>
          </cell>
        </row>
        <row r="1467">
          <cell r="A1467">
            <v>36895</v>
          </cell>
          <cell r="B1467">
            <v>9.3127761170162113</v>
          </cell>
          <cell r="C1467">
            <v>14.976964812917124</v>
          </cell>
        </row>
        <row r="1468">
          <cell r="A1468">
            <v>36896</v>
          </cell>
          <cell r="B1468">
            <v>9.3386165786758646</v>
          </cell>
          <cell r="C1468">
            <v>14.976964812917124</v>
          </cell>
        </row>
        <row r="1469">
          <cell r="A1469">
            <v>36897</v>
          </cell>
          <cell r="B1469">
            <v>9.3386165786758646</v>
          </cell>
          <cell r="C1469">
            <v>14.976964812917124</v>
          </cell>
        </row>
        <row r="1470">
          <cell r="A1470">
            <v>36898</v>
          </cell>
          <cell r="B1470">
            <v>9.3386165786758646</v>
          </cell>
          <cell r="C1470">
            <v>14.976964812917124</v>
          </cell>
        </row>
        <row r="1471">
          <cell r="A1471">
            <v>36899</v>
          </cell>
          <cell r="B1471">
            <v>9.3198317002343618</v>
          </cell>
          <cell r="C1471">
            <v>14.976964812917124</v>
          </cell>
        </row>
        <row r="1472">
          <cell r="A1472">
            <v>36900</v>
          </cell>
          <cell r="B1472">
            <v>9.2797594061963231</v>
          </cell>
          <cell r="C1472">
            <v>14.89475227376311</v>
          </cell>
        </row>
        <row r="1473">
          <cell r="A1473">
            <v>36901</v>
          </cell>
          <cell r="B1473">
            <v>9.2781740310680387</v>
          </cell>
          <cell r="C1473">
            <v>14.89475227376311</v>
          </cell>
        </row>
        <row r="1474">
          <cell r="A1474">
            <v>36902</v>
          </cell>
          <cell r="B1474">
            <v>9.3047054194781786</v>
          </cell>
          <cell r="C1474">
            <v>14.89475227376311</v>
          </cell>
        </row>
        <row r="1475">
          <cell r="A1475">
            <v>36903</v>
          </cell>
          <cell r="B1475">
            <v>9.2946826388220707</v>
          </cell>
          <cell r="C1475">
            <v>14.89475227376311</v>
          </cell>
        </row>
        <row r="1476">
          <cell r="A1476">
            <v>36904</v>
          </cell>
          <cell r="B1476">
            <v>9.2946826388220707</v>
          </cell>
          <cell r="C1476">
            <v>14.89475227376311</v>
          </cell>
        </row>
        <row r="1477">
          <cell r="A1477">
            <v>36905</v>
          </cell>
          <cell r="B1477">
            <v>9.2946826388220707</v>
          </cell>
          <cell r="C1477">
            <v>14.89475227376311</v>
          </cell>
        </row>
        <row r="1478">
          <cell r="A1478">
            <v>36906</v>
          </cell>
          <cell r="B1478">
            <v>9.3049882539847744</v>
          </cell>
          <cell r="C1478">
            <v>14.89475227376311</v>
          </cell>
        </row>
        <row r="1479">
          <cell r="A1479">
            <v>36907</v>
          </cell>
          <cell r="B1479">
            <v>9.3049882539847744</v>
          </cell>
          <cell r="C1479">
            <v>14.89475227376311</v>
          </cell>
        </row>
        <row r="1480">
          <cell r="A1480">
            <v>36908</v>
          </cell>
          <cell r="B1480">
            <v>9.3052891020301018</v>
          </cell>
          <cell r="C1480">
            <v>14.89475227376311</v>
          </cell>
        </row>
        <row r="1481">
          <cell r="A1481">
            <v>36909</v>
          </cell>
          <cell r="B1481">
            <v>9.3052891020301018</v>
          </cell>
          <cell r="C1481">
            <v>14.89475227376311</v>
          </cell>
        </row>
        <row r="1482">
          <cell r="A1482">
            <v>36910</v>
          </cell>
          <cell r="B1482">
            <v>9.3052891020301018</v>
          </cell>
          <cell r="C1482">
            <v>14.89475227376311</v>
          </cell>
        </row>
        <row r="1483">
          <cell r="A1483">
            <v>36911</v>
          </cell>
          <cell r="B1483">
            <v>9.3052891020301018</v>
          </cell>
          <cell r="C1483">
            <v>14.89475227376311</v>
          </cell>
        </row>
        <row r="1484">
          <cell r="A1484">
            <v>36912</v>
          </cell>
          <cell r="B1484">
            <v>9.3052891020301018</v>
          </cell>
          <cell r="C1484">
            <v>14.89475227376311</v>
          </cell>
        </row>
        <row r="1485">
          <cell r="A1485">
            <v>36913</v>
          </cell>
          <cell r="B1485">
            <v>9.3052891020301018</v>
          </cell>
          <cell r="C1485">
            <v>14.89475227376311</v>
          </cell>
        </row>
        <row r="1486">
          <cell r="A1486">
            <v>36914</v>
          </cell>
          <cell r="B1486">
            <v>9.3052891020301018</v>
          </cell>
          <cell r="C1486">
            <v>14.89475227376311</v>
          </cell>
        </row>
        <row r="1487">
          <cell r="A1487">
            <v>36915</v>
          </cell>
          <cell r="B1487">
            <v>9.3054641378451173</v>
          </cell>
          <cell r="C1487">
            <v>14.89475227376311</v>
          </cell>
        </row>
        <row r="1488">
          <cell r="A1488">
            <v>36916</v>
          </cell>
          <cell r="B1488">
            <v>9.3054641378451173</v>
          </cell>
          <cell r="C1488">
            <v>14.89475227376311</v>
          </cell>
        </row>
        <row r="1489">
          <cell r="A1489">
            <v>36917</v>
          </cell>
          <cell r="B1489">
            <v>9.3051014949951671</v>
          </cell>
          <cell r="C1489">
            <v>14.89475227376311</v>
          </cell>
        </row>
        <row r="1490">
          <cell r="A1490">
            <v>36918</v>
          </cell>
          <cell r="B1490">
            <v>9.3051014949951671</v>
          </cell>
          <cell r="C1490">
            <v>14.89475227376311</v>
          </cell>
        </row>
        <row r="1491">
          <cell r="A1491">
            <v>36919</v>
          </cell>
          <cell r="B1491">
            <v>9.3051014949951671</v>
          </cell>
          <cell r="C1491">
            <v>14.89475227376311</v>
          </cell>
        </row>
        <row r="1492">
          <cell r="A1492">
            <v>36920</v>
          </cell>
          <cell r="B1492">
            <v>9.1879645756376505</v>
          </cell>
          <cell r="C1492">
            <v>14.698655627581845</v>
          </cell>
        </row>
        <row r="1493">
          <cell r="A1493">
            <v>36921</v>
          </cell>
          <cell r="B1493">
            <v>9.2105374723101896</v>
          </cell>
          <cell r="C1493">
            <v>14.698655627581845</v>
          </cell>
        </row>
        <row r="1494">
          <cell r="A1494">
            <v>36922</v>
          </cell>
          <cell r="B1494">
            <v>9.2197488295992773</v>
          </cell>
          <cell r="C1494">
            <v>14.698655627581845</v>
          </cell>
        </row>
        <row r="1495">
          <cell r="A1495">
            <v>36923</v>
          </cell>
          <cell r="B1495">
            <v>9.2480766344715519</v>
          </cell>
          <cell r="C1495">
            <v>14.698655627581845</v>
          </cell>
        </row>
        <row r="1496">
          <cell r="A1496">
            <v>36924</v>
          </cell>
          <cell r="B1496">
            <v>9.2480766344715519</v>
          </cell>
          <cell r="C1496">
            <v>14.698655627581845</v>
          </cell>
        </row>
        <row r="1497">
          <cell r="A1497">
            <v>36925</v>
          </cell>
          <cell r="B1497">
            <v>9.2480766344715519</v>
          </cell>
          <cell r="C1497">
            <v>14.698655627581845</v>
          </cell>
        </row>
        <row r="1498">
          <cell r="A1498">
            <v>36926</v>
          </cell>
          <cell r="B1498">
            <v>9.2480766344715519</v>
          </cell>
          <cell r="C1498">
            <v>14.698655627581845</v>
          </cell>
        </row>
        <row r="1499">
          <cell r="A1499">
            <v>36927</v>
          </cell>
          <cell r="B1499">
            <v>9.2203304678069191</v>
          </cell>
          <cell r="C1499">
            <v>14.580533162250745</v>
          </cell>
        </row>
        <row r="1500">
          <cell r="A1500">
            <v>36928</v>
          </cell>
          <cell r="B1500">
            <v>9.1979320677298713</v>
          </cell>
          <cell r="C1500">
            <v>14.580533162250745</v>
          </cell>
        </row>
        <row r="1501">
          <cell r="A1501">
            <v>36929</v>
          </cell>
          <cell r="B1501">
            <v>9.2017772682322327</v>
          </cell>
          <cell r="C1501">
            <v>14.580533162250745</v>
          </cell>
        </row>
        <row r="1502">
          <cell r="A1502">
            <v>36930</v>
          </cell>
          <cell r="B1502">
            <v>9.1598223664479868</v>
          </cell>
          <cell r="C1502">
            <v>14.580533162250745</v>
          </cell>
        </row>
        <row r="1503">
          <cell r="A1503">
            <v>36931</v>
          </cell>
          <cell r="B1503">
            <v>9.176758611016302</v>
          </cell>
          <cell r="C1503">
            <v>14.580533162250745</v>
          </cell>
        </row>
        <row r="1504">
          <cell r="A1504">
            <v>36932</v>
          </cell>
          <cell r="B1504">
            <v>9.176758611016302</v>
          </cell>
          <cell r="C1504">
            <v>14.580533162250745</v>
          </cell>
        </row>
        <row r="1505">
          <cell r="A1505">
            <v>36933</v>
          </cell>
          <cell r="B1505">
            <v>9.176758611016302</v>
          </cell>
          <cell r="C1505">
            <v>14.580533162250745</v>
          </cell>
        </row>
        <row r="1506">
          <cell r="A1506">
            <v>36934</v>
          </cell>
          <cell r="B1506">
            <v>9.184433485788059</v>
          </cell>
          <cell r="C1506">
            <v>14.580533162250745</v>
          </cell>
        </row>
        <row r="1507">
          <cell r="A1507">
            <v>36935</v>
          </cell>
          <cell r="B1507">
            <v>9.1564419394791869</v>
          </cell>
          <cell r="C1507">
            <v>14.580533162250745</v>
          </cell>
        </row>
        <row r="1508">
          <cell r="A1508">
            <v>36936</v>
          </cell>
          <cell r="B1508">
            <v>9.1564419394791869</v>
          </cell>
          <cell r="C1508">
            <v>14.580533162250745</v>
          </cell>
        </row>
        <row r="1509">
          <cell r="A1509">
            <v>36937</v>
          </cell>
          <cell r="B1509">
            <v>9.1299324019884658</v>
          </cell>
          <cell r="C1509">
            <v>14.580533162250745</v>
          </cell>
        </row>
        <row r="1510">
          <cell r="A1510">
            <v>36938</v>
          </cell>
          <cell r="B1510">
            <v>9.1560618346799689</v>
          </cell>
          <cell r="C1510">
            <v>14.580533162250745</v>
          </cell>
        </row>
        <row r="1511">
          <cell r="A1511">
            <v>36939</v>
          </cell>
          <cell r="B1511">
            <v>9.1560618346799689</v>
          </cell>
          <cell r="C1511">
            <v>14.580533162250745</v>
          </cell>
        </row>
        <row r="1512">
          <cell r="A1512">
            <v>36940</v>
          </cell>
          <cell r="B1512">
            <v>9.1560618346799689</v>
          </cell>
          <cell r="C1512">
            <v>14.580533162250745</v>
          </cell>
        </row>
        <row r="1513">
          <cell r="A1513">
            <v>36941</v>
          </cell>
          <cell r="B1513">
            <v>9.1560618346799689</v>
          </cell>
          <cell r="C1513">
            <v>14.580533162250745</v>
          </cell>
        </row>
        <row r="1514">
          <cell r="A1514">
            <v>36942</v>
          </cell>
          <cell r="B1514">
            <v>9.1560618346799689</v>
          </cell>
          <cell r="C1514">
            <v>14.580533162250745</v>
          </cell>
        </row>
        <row r="1515">
          <cell r="A1515">
            <v>36943</v>
          </cell>
          <cell r="B1515">
            <v>9.1560618346799689</v>
          </cell>
          <cell r="C1515">
            <v>14.580533162250745</v>
          </cell>
        </row>
        <row r="1516">
          <cell r="A1516">
            <v>36944</v>
          </cell>
          <cell r="B1516">
            <v>9.1560618346799689</v>
          </cell>
          <cell r="C1516">
            <v>14.580533162250745</v>
          </cell>
        </row>
        <row r="1517">
          <cell r="A1517">
            <v>36945</v>
          </cell>
          <cell r="B1517">
            <v>9.1297355111998364</v>
          </cell>
          <cell r="C1517">
            <v>14.485953906401953</v>
          </cell>
        </row>
        <row r="1518">
          <cell r="A1518">
            <v>36946</v>
          </cell>
          <cell r="B1518">
            <v>9.1297355111998364</v>
          </cell>
          <cell r="C1518">
            <v>14.485953906401953</v>
          </cell>
        </row>
        <row r="1519">
          <cell r="A1519">
            <v>36947</v>
          </cell>
          <cell r="B1519">
            <v>9.1297355111998364</v>
          </cell>
          <cell r="C1519">
            <v>14.485953906401953</v>
          </cell>
        </row>
        <row r="1520">
          <cell r="A1520">
            <v>36948</v>
          </cell>
          <cell r="B1520">
            <v>9.1563103072814034</v>
          </cell>
          <cell r="C1520">
            <v>14.654123835540087</v>
          </cell>
        </row>
        <row r="1521">
          <cell r="A1521">
            <v>36949</v>
          </cell>
          <cell r="B1521">
            <v>9.1656984316620509</v>
          </cell>
          <cell r="C1521">
            <v>14.654123835540087</v>
          </cell>
        </row>
        <row r="1522">
          <cell r="A1522">
            <v>36950</v>
          </cell>
          <cell r="B1522">
            <v>9.1894717526526026</v>
          </cell>
          <cell r="C1522">
            <v>14.654123835540087</v>
          </cell>
        </row>
        <row r="1523">
          <cell r="A1523">
            <v>36951</v>
          </cell>
          <cell r="B1523">
            <v>9.210369242034302</v>
          </cell>
          <cell r="C1523">
            <v>14.654123835540087</v>
          </cell>
        </row>
        <row r="1524">
          <cell r="A1524">
            <v>36952</v>
          </cell>
          <cell r="B1524">
            <v>9.2153819611893368</v>
          </cell>
          <cell r="C1524">
            <v>14.654123835540087</v>
          </cell>
        </row>
        <row r="1525">
          <cell r="A1525">
            <v>36953</v>
          </cell>
          <cell r="B1525">
            <v>9.2153819611893368</v>
          </cell>
          <cell r="C1525">
            <v>14.654123835540087</v>
          </cell>
        </row>
        <row r="1526">
          <cell r="A1526">
            <v>36954</v>
          </cell>
          <cell r="B1526">
            <v>9.2153819611893368</v>
          </cell>
          <cell r="C1526">
            <v>14.654123835540087</v>
          </cell>
        </row>
        <row r="1527">
          <cell r="A1527">
            <v>36955</v>
          </cell>
          <cell r="B1527">
            <v>9.2061258458099875</v>
          </cell>
          <cell r="C1527">
            <v>14.654123835540087</v>
          </cell>
        </row>
        <row r="1528">
          <cell r="A1528">
            <v>36956</v>
          </cell>
          <cell r="B1528">
            <v>9.2140009818232702</v>
          </cell>
          <cell r="C1528">
            <v>14.654123835540087</v>
          </cell>
        </row>
        <row r="1529">
          <cell r="A1529">
            <v>36957</v>
          </cell>
          <cell r="B1529">
            <v>9.194728557445071</v>
          </cell>
          <cell r="C1529">
            <v>14.654123835540087</v>
          </cell>
        </row>
        <row r="1530">
          <cell r="A1530">
            <v>36958</v>
          </cell>
          <cell r="B1530">
            <v>9.198726071712148</v>
          </cell>
          <cell r="C1530">
            <v>14.654123835540087</v>
          </cell>
        </row>
        <row r="1531">
          <cell r="A1531">
            <v>36959</v>
          </cell>
          <cell r="B1531">
            <v>9.2091694968966635</v>
          </cell>
          <cell r="C1531">
            <v>14.654123835540087</v>
          </cell>
        </row>
        <row r="1532">
          <cell r="A1532">
            <v>36960</v>
          </cell>
          <cell r="B1532">
            <v>9.2091694968966635</v>
          </cell>
          <cell r="C1532">
            <v>14.654123835540087</v>
          </cell>
        </row>
        <row r="1533">
          <cell r="A1533">
            <v>36961</v>
          </cell>
          <cell r="B1533">
            <v>9.2091694968966635</v>
          </cell>
          <cell r="C1533">
            <v>14.654123835540087</v>
          </cell>
        </row>
        <row r="1534">
          <cell r="A1534">
            <v>36962</v>
          </cell>
          <cell r="B1534">
            <v>9.1998623157188479</v>
          </cell>
          <cell r="C1534">
            <v>14.654123835540087</v>
          </cell>
        </row>
        <row r="1535">
          <cell r="A1535">
            <v>36963</v>
          </cell>
          <cell r="B1535">
            <v>9.1625497799596616</v>
          </cell>
          <cell r="C1535">
            <v>14.654123835540087</v>
          </cell>
        </row>
        <row r="1536">
          <cell r="A1536">
            <v>36964</v>
          </cell>
          <cell r="B1536">
            <v>9.1530906365447429</v>
          </cell>
          <cell r="C1536">
            <v>14.654123835540087</v>
          </cell>
        </row>
        <row r="1537">
          <cell r="A1537">
            <v>36965</v>
          </cell>
          <cell r="B1537">
            <v>9.1294754004063989</v>
          </cell>
          <cell r="C1537">
            <v>14.654123835540087</v>
          </cell>
        </row>
        <row r="1538">
          <cell r="A1538">
            <v>36966</v>
          </cell>
          <cell r="B1538">
            <v>9.1026062476582492</v>
          </cell>
          <cell r="C1538">
            <v>14.654123835540087</v>
          </cell>
        </row>
        <row r="1539">
          <cell r="A1539">
            <v>36967</v>
          </cell>
          <cell r="B1539">
            <v>9.1026062476582492</v>
          </cell>
          <cell r="C1539">
            <v>14.654123835540087</v>
          </cell>
        </row>
        <row r="1540">
          <cell r="A1540">
            <v>36968</v>
          </cell>
          <cell r="B1540">
            <v>9.1026062476582492</v>
          </cell>
          <cell r="C1540">
            <v>14.654123835540087</v>
          </cell>
        </row>
        <row r="1541">
          <cell r="A1541">
            <v>36969</v>
          </cell>
          <cell r="B1541">
            <v>9.112426123550426</v>
          </cell>
          <cell r="C1541">
            <v>14.654123835540087</v>
          </cell>
        </row>
        <row r="1542">
          <cell r="A1542">
            <v>36970</v>
          </cell>
          <cell r="B1542">
            <v>9.1279993549396234</v>
          </cell>
          <cell r="C1542">
            <v>14.654123835540087</v>
          </cell>
        </row>
        <row r="1543">
          <cell r="A1543">
            <v>36971</v>
          </cell>
          <cell r="B1543">
            <v>9.1279993549396234</v>
          </cell>
          <cell r="C1543">
            <v>14.654123835540087</v>
          </cell>
        </row>
        <row r="1544">
          <cell r="A1544">
            <v>36972</v>
          </cell>
          <cell r="B1544">
            <v>9.0782705947246018</v>
          </cell>
          <cell r="C1544">
            <v>14.654123835540087</v>
          </cell>
        </row>
        <row r="1545">
          <cell r="A1545">
            <v>36973</v>
          </cell>
          <cell r="B1545">
            <v>9.0959155425741969</v>
          </cell>
          <cell r="C1545">
            <v>14.654123835540087</v>
          </cell>
        </row>
        <row r="1546">
          <cell r="A1546">
            <v>36974</v>
          </cell>
          <cell r="B1546">
            <v>9.0959155425741969</v>
          </cell>
          <cell r="C1546">
            <v>14.654123835540087</v>
          </cell>
        </row>
        <row r="1547">
          <cell r="A1547">
            <v>36975</v>
          </cell>
          <cell r="B1547">
            <v>9.0959155425741969</v>
          </cell>
          <cell r="C1547">
            <v>14.654123835540087</v>
          </cell>
        </row>
        <row r="1548">
          <cell r="A1548">
            <v>36976</v>
          </cell>
          <cell r="B1548">
            <v>8.8104786424843606</v>
          </cell>
          <cell r="C1548">
            <v>13.377797389055166</v>
          </cell>
        </row>
        <row r="1549">
          <cell r="A1549">
            <v>36977</v>
          </cell>
          <cell r="B1549">
            <v>8.7959454542670645</v>
          </cell>
          <cell r="C1549">
            <v>13.377797389055166</v>
          </cell>
        </row>
        <row r="1550">
          <cell r="A1550">
            <v>36978</v>
          </cell>
          <cell r="B1550">
            <v>8.7909251483407793</v>
          </cell>
          <cell r="C1550">
            <v>13.377797389055166</v>
          </cell>
        </row>
        <row r="1551">
          <cell r="A1551">
            <v>36979</v>
          </cell>
          <cell r="B1551">
            <v>8.7909251483407793</v>
          </cell>
          <cell r="C1551">
            <v>13.377797389055166</v>
          </cell>
        </row>
        <row r="1552">
          <cell r="A1552">
            <v>36980</v>
          </cell>
          <cell r="B1552">
            <v>8.7599993636869939</v>
          </cell>
          <cell r="C1552">
            <v>13.377797389055166</v>
          </cell>
        </row>
        <row r="1553">
          <cell r="A1553">
            <v>36981</v>
          </cell>
          <cell r="B1553">
            <v>8.7599993636869939</v>
          </cell>
          <cell r="C1553">
            <v>13.377797389055166</v>
          </cell>
        </row>
        <row r="1554">
          <cell r="A1554">
            <v>36982</v>
          </cell>
          <cell r="B1554">
            <v>8.7599993636869939</v>
          </cell>
          <cell r="C1554">
            <v>13.377797389055166</v>
          </cell>
        </row>
        <row r="1555">
          <cell r="A1555">
            <v>36983</v>
          </cell>
          <cell r="B1555">
            <v>8.7599993636869939</v>
          </cell>
          <cell r="C1555">
            <v>13.377797389055166</v>
          </cell>
        </row>
        <row r="1556">
          <cell r="A1556">
            <v>36984</v>
          </cell>
          <cell r="B1556">
            <v>8.8251723102496626</v>
          </cell>
          <cell r="C1556">
            <v>13.495977914089057</v>
          </cell>
        </row>
        <row r="1557">
          <cell r="A1557">
            <v>36985</v>
          </cell>
          <cell r="B1557">
            <v>8.8494810688373775</v>
          </cell>
          <cell r="C1557">
            <v>13.495977914089057</v>
          </cell>
        </row>
        <row r="1558">
          <cell r="A1558">
            <v>36986</v>
          </cell>
          <cell r="B1558">
            <v>8.8371580511083536</v>
          </cell>
          <cell r="C1558">
            <v>13.495977914089057</v>
          </cell>
        </row>
        <row r="1559">
          <cell r="A1559">
            <v>36987</v>
          </cell>
          <cell r="B1559">
            <v>8.8576268161828224</v>
          </cell>
          <cell r="C1559">
            <v>13.495977914089057</v>
          </cell>
        </row>
        <row r="1560">
          <cell r="A1560">
            <v>36988</v>
          </cell>
          <cell r="B1560">
            <v>8.8576268161828224</v>
          </cell>
          <cell r="C1560">
            <v>13.495977914089057</v>
          </cell>
        </row>
        <row r="1561">
          <cell r="A1561">
            <v>36989</v>
          </cell>
          <cell r="B1561">
            <v>8.8576268161828224</v>
          </cell>
          <cell r="C1561">
            <v>13.495977914089057</v>
          </cell>
        </row>
        <row r="1562">
          <cell r="A1562">
            <v>36990</v>
          </cell>
          <cell r="B1562">
            <v>8.8517093108352718</v>
          </cell>
          <cell r="C1562">
            <v>13.495977914089057</v>
          </cell>
        </row>
        <row r="1563">
          <cell r="A1563">
            <v>36991</v>
          </cell>
          <cell r="B1563">
            <v>8.8259560186280872</v>
          </cell>
          <cell r="C1563">
            <v>13.521117765398159</v>
          </cell>
        </row>
        <row r="1564">
          <cell r="A1564">
            <v>36992</v>
          </cell>
          <cell r="B1564">
            <v>8.82172620399772</v>
          </cell>
          <cell r="C1564">
            <v>13.521117765398159</v>
          </cell>
        </row>
        <row r="1565">
          <cell r="A1565">
            <v>36993</v>
          </cell>
          <cell r="B1565">
            <v>8.82172620399772</v>
          </cell>
          <cell r="C1565">
            <v>13.521117765398159</v>
          </cell>
        </row>
        <row r="1566">
          <cell r="A1566">
            <v>36994</v>
          </cell>
          <cell r="B1566">
            <v>8.82172620399772</v>
          </cell>
          <cell r="C1566">
            <v>13.521117765398159</v>
          </cell>
        </row>
        <row r="1567">
          <cell r="A1567">
            <v>36995</v>
          </cell>
          <cell r="B1567">
            <v>8.82172620399772</v>
          </cell>
          <cell r="C1567">
            <v>13.521117765398159</v>
          </cell>
        </row>
        <row r="1568">
          <cell r="A1568">
            <v>36996</v>
          </cell>
          <cell r="B1568">
            <v>8.82172620399772</v>
          </cell>
          <cell r="C1568">
            <v>13.521117765398159</v>
          </cell>
        </row>
        <row r="1569">
          <cell r="A1569">
            <v>36997</v>
          </cell>
          <cell r="B1569">
            <v>8.805625097594227</v>
          </cell>
          <cell r="C1569">
            <v>13.458413286382388</v>
          </cell>
        </row>
        <row r="1570">
          <cell r="A1570">
            <v>36998</v>
          </cell>
          <cell r="B1570">
            <v>8.7953233876505319</v>
          </cell>
          <cell r="C1570">
            <v>13.458413286382388</v>
          </cell>
        </row>
        <row r="1571">
          <cell r="A1571">
            <v>36999</v>
          </cell>
          <cell r="B1571">
            <v>8.8102588143096057</v>
          </cell>
          <cell r="C1571">
            <v>13.458413286382388</v>
          </cell>
        </row>
        <row r="1572">
          <cell r="A1572">
            <v>37000</v>
          </cell>
          <cell r="B1572">
            <v>8.8252602904610526</v>
          </cell>
          <cell r="C1572">
            <v>13.458413286382388</v>
          </cell>
        </row>
        <row r="1573">
          <cell r="A1573">
            <v>37001</v>
          </cell>
          <cell r="B1573">
            <v>8.8553668428008461</v>
          </cell>
          <cell r="C1573">
            <v>13.458413286382388</v>
          </cell>
        </row>
        <row r="1574">
          <cell r="A1574">
            <v>37002</v>
          </cell>
          <cell r="B1574">
            <v>8.8553668428008461</v>
          </cell>
          <cell r="C1574">
            <v>13.458413286382388</v>
          </cell>
        </row>
        <row r="1575">
          <cell r="A1575">
            <v>37003</v>
          </cell>
          <cell r="B1575">
            <v>8.8553668428008461</v>
          </cell>
          <cell r="C1575">
            <v>13.458413286382388</v>
          </cell>
        </row>
        <row r="1576">
          <cell r="A1576">
            <v>37004</v>
          </cell>
          <cell r="B1576">
            <v>8.7310899827955062</v>
          </cell>
          <cell r="C1576">
            <v>12.98293335036418</v>
          </cell>
        </row>
        <row r="1577">
          <cell r="A1577">
            <v>37005</v>
          </cell>
          <cell r="B1577">
            <v>8.8187945251432467</v>
          </cell>
          <cell r="C1577">
            <v>12.98293335036418</v>
          </cell>
        </row>
        <row r="1578">
          <cell r="A1578">
            <v>37006</v>
          </cell>
          <cell r="B1578">
            <v>8.7307642595904564</v>
          </cell>
          <cell r="C1578">
            <v>12.98293335036418</v>
          </cell>
        </row>
        <row r="1579">
          <cell r="A1579">
            <v>37007</v>
          </cell>
          <cell r="B1579">
            <v>8.7359170356386411</v>
          </cell>
          <cell r="C1579">
            <v>12.98293335036418</v>
          </cell>
        </row>
        <row r="1580">
          <cell r="A1580">
            <v>37008</v>
          </cell>
          <cell r="B1580">
            <v>8.7359170356386411</v>
          </cell>
          <cell r="C1580">
            <v>12.98293335036418</v>
          </cell>
        </row>
        <row r="1581">
          <cell r="A1581">
            <v>37009</v>
          </cell>
          <cell r="B1581">
            <v>8.7359170356386411</v>
          </cell>
          <cell r="C1581">
            <v>12.98293335036418</v>
          </cell>
        </row>
        <row r="1582">
          <cell r="A1582">
            <v>37010</v>
          </cell>
          <cell r="B1582">
            <v>8.7359170356386411</v>
          </cell>
          <cell r="C1582">
            <v>12.98293335036418</v>
          </cell>
        </row>
        <row r="1583">
          <cell r="A1583">
            <v>37011</v>
          </cell>
          <cell r="B1583">
            <v>8.7465604002044994</v>
          </cell>
          <cell r="C1583">
            <v>13.189393653493889</v>
          </cell>
        </row>
        <row r="1584">
          <cell r="A1584">
            <v>37012</v>
          </cell>
          <cell r="B1584">
            <v>8.7465604002044994</v>
          </cell>
          <cell r="C1584">
            <v>13.189393653493889</v>
          </cell>
        </row>
        <row r="1585">
          <cell r="A1585">
            <v>37013</v>
          </cell>
          <cell r="B1585">
            <v>8.7710028856583335</v>
          </cell>
          <cell r="C1585">
            <v>13.189393653493889</v>
          </cell>
        </row>
        <row r="1586">
          <cell r="A1586">
            <v>37014</v>
          </cell>
          <cell r="B1586">
            <v>8.7639498378760674</v>
          </cell>
          <cell r="C1586">
            <v>13.189393653493889</v>
          </cell>
        </row>
        <row r="1587">
          <cell r="A1587">
            <v>37015</v>
          </cell>
          <cell r="B1587">
            <v>8.7709196776727829</v>
          </cell>
          <cell r="C1587">
            <v>13.189393653493889</v>
          </cell>
        </row>
        <row r="1588">
          <cell r="A1588">
            <v>37016</v>
          </cell>
          <cell r="B1588">
            <v>8.7709196776727829</v>
          </cell>
          <cell r="C1588">
            <v>13.189393653493889</v>
          </cell>
        </row>
        <row r="1589">
          <cell r="A1589">
            <v>37017</v>
          </cell>
          <cell r="B1589">
            <v>8.7709196776727829</v>
          </cell>
          <cell r="C1589">
            <v>13.189393653493889</v>
          </cell>
        </row>
        <row r="1590">
          <cell r="A1590">
            <v>37018</v>
          </cell>
          <cell r="B1590">
            <v>8.7496096194047954</v>
          </cell>
          <cell r="C1590">
            <v>13.138649473253349</v>
          </cell>
        </row>
        <row r="1591">
          <cell r="A1591">
            <v>37019</v>
          </cell>
          <cell r="B1591">
            <v>8.7331605453749095</v>
          </cell>
          <cell r="C1591">
            <v>13.138649473253349</v>
          </cell>
        </row>
        <row r="1592">
          <cell r="A1592">
            <v>37020</v>
          </cell>
          <cell r="B1592">
            <v>8.7316937493600602</v>
          </cell>
          <cell r="C1592">
            <v>13.138649473253349</v>
          </cell>
        </row>
        <row r="1593">
          <cell r="A1593">
            <v>37021</v>
          </cell>
          <cell r="B1593">
            <v>8.7233914690582317</v>
          </cell>
          <cell r="C1593">
            <v>13.138649473253349</v>
          </cell>
        </row>
        <row r="1594">
          <cell r="A1594">
            <v>37022</v>
          </cell>
          <cell r="B1594">
            <v>8.7104339814303717</v>
          </cell>
          <cell r="C1594">
            <v>13.138649473253349</v>
          </cell>
        </row>
        <row r="1595">
          <cell r="A1595">
            <v>37023</v>
          </cell>
          <cell r="B1595">
            <v>8.7104339814303717</v>
          </cell>
          <cell r="C1595">
            <v>13.138649473253349</v>
          </cell>
        </row>
        <row r="1596">
          <cell r="A1596">
            <v>37024</v>
          </cell>
          <cell r="B1596">
            <v>8.7104339814303717</v>
          </cell>
          <cell r="C1596">
            <v>13.138649473253349</v>
          </cell>
        </row>
        <row r="1597">
          <cell r="A1597">
            <v>37025</v>
          </cell>
          <cell r="B1597">
            <v>8.7104339814303717</v>
          </cell>
          <cell r="C1597">
            <v>13.138649473253349</v>
          </cell>
        </row>
        <row r="1598">
          <cell r="A1598">
            <v>37026</v>
          </cell>
          <cell r="B1598">
            <v>8.7104339814303717</v>
          </cell>
          <cell r="C1598">
            <v>13.138649473253349</v>
          </cell>
        </row>
        <row r="1599">
          <cell r="A1599">
            <v>37027</v>
          </cell>
          <cell r="B1599">
            <v>8.7301718081602093</v>
          </cell>
          <cell r="C1599">
            <v>13.138649473253349</v>
          </cell>
        </row>
        <row r="1600">
          <cell r="A1600">
            <v>37028</v>
          </cell>
          <cell r="B1600">
            <v>8.7249995569732501</v>
          </cell>
          <cell r="C1600">
            <v>13.138649473253349</v>
          </cell>
        </row>
        <row r="1601">
          <cell r="A1601">
            <v>37029</v>
          </cell>
          <cell r="B1601">
            <v>8.7167085381604448</v>
          </cell>
          <cell r="C1601">
            <v>13.138649473253349</v>
          </cell>
        </row>
        <row r="1602">
          <cell r="A1602">
            <v>37030</v>
          </cell>
          <cell r="B1602">
            <v>8.7167085381604448</v>
          </cell>
          <cell r="C1602">
            <v>13.138649473253349</v>
          </cell>
        </row>
        <row r="1603">
          <cell r="A1603">
            <v>37031</v>
          </cell>
          <cell r="B1603">
            <v>8.7167085381604448</v>
          </cell>
          <cell r="C1603">
            <v>13.138649473253349</v>
          </cell>
        </row>
        <row r="1604">
          <cell r="A1604">
            <v>37032</v>
          </cell>
          <cell r="B1604">
            <v>8.7130851825514348</v>
          </cell>
          <cell r="C1604">
            <v>13.138649473253349</v>
          </cell>
        </row>
        <row r="1605">
          <cell r="A1605">
            <v>37033</v>
          </cell>
          <cell r="B1605">
            <v>8.6771793718904764</v>
          </cell>
          <cell r="C1605">
            <v>13.138649473253349</v>
          </cell>
        </row>
        <row r="1606">
          <cell r="A1606">
            <v>37034</v>
          </cell>
          <cell r="B1606">
            <v>8.6771793718904764</v>
          </cell>
          <cell r="C1606">
            <v>13.138649473253349</v>
          </cell>
        </row>
        <row r="1607">
          <cell r="A1607">
            <v>37035</v>
          </cell>
          <cell r="B1607">
            <v>8.6713526860489107</v>
          </cell>
          <cell r="C1607">
            <v>13.138649473253349</v>
          </cell>
        </row>
        <row r="1608">
          <cell r="A1608">
            <v>37036</v>
          </cell>
          <cell r="B1608">
            <v>8.6713526860489107</v>
          </cell>
          <cell r="C1608">
            <v>13.138649473253349</v>
          </cell>
        </row>
        <row r="1609">
          <cell r="A1609">
            <v>37037</v>
          </cell>
          <cell r="B1609">
            <v>8.6713526860489107</v>
          </cell>
          <cell r="C1609">
            <v>13.138649473253349</v>
          </cell>
        </row>
        <row r="1610">
          <cell r="A1610">
            <v>37038</v>
          </cell>
          <cell r="B1610">
            <v>8.6713526860489107</v>
          </cell>
          <cell r="C1610">
            <v>13.138649473253349</v>
          </cell>
        </row>
        <row r="1611">
          <cell r="A1611">
            <v>37039</v>
          </cell>
          <cell r="B1611">
            <v>8.6706151962294218</v>
          </cell>
          <cell r="C1611">
            <v>13.138649473253349</v>
          </cell>
        </row>
        <row r="1612">
          <cell r="A1612">
            <v>37040</v>
          </cell>
          <cell r="B1612">
            <v>8.6649375153371544</v>
          </cell>
          <cell r="C1612">
            <v>13.138649473253349</v>
          </cell>
        </row>
        <row r="1613">
          <cell r="A1613">
            <v>37041</v>
          </cell>
          <cell r="B1613">
            <v>8.6668637294817295</v>
          </cell>
          <cell r="C1613">
            <v>13.138649473253349</v>
          </cell>
        </row>
        <row r="1614">
          <cell r="A1614">
            <v>37042</v>
          </cell>
          <cell r="B1614">
            <v>8.6668637294817295</v>
          </cell>
          <cell r="C1614">
            <v>13.138649473253349</v>
          </cell>
        </row>
        <row r="1615">
          <cell r="A1615">
            <v>37043</v>
          </cell>
          <cell r="B1615">
            <v>8.6432108580676701</v>
          </cell>
          <cell r="C1615">
            <v>13.138649473253349</v>
          </cell>
        </row>
        <row r="1616">
          <cell r="A1616">
            <v>37044</v>
          </cell>
          <cell r="B1616">
            <v>8.6432108580676701</v>
          </cell>
          <cell r="C1616">
            <v>13.138649473253349</v>
          </cell>
        </row>
        <row r="1617">
          <cell r="A1617">
            <v>37045</v>
          </cell>
          <cell r="B1617">
            <v>8.6432108580676701</v>
          </cell>
          <cell r="C1617">
            <v>13.138649473253349</v>
          </cell>
        </row>
        <row r="1618">
          <cell r="A1618">
            <v>37046</v>
          </cell>
          <cell r="B1618">
            <v>8.6432108580676701</v>
          </cell>
          <cell r="C1618">
            <v>13.138649473253349</v>
          </cell>
        </row>
        <row r="1619">
          <cell r="A1619">
            <v>37047</v>
          </cell>
          <cell r="B1619">
            <v>8.6432108580676701</v>
          </cell>
          <cell r="C1619">
            <v>13.138649473253349</v>
          </cell>
        </row>
        <row r="1620">
          <cell r="A1620">
            <v>37048</v>
          </cell>
          <cell r="B1620">
            <v>8.4309332608751912</v>
          </cell>
          <cell r="C1620">
            <v>12.217938706371763</v>
          </cell>
        </row>
        <row r="1621">
          <cell r="A1621">
            <v>37049</v>
          </cell>
          <cell r="B1621">
            <v>8.4379402696239261</v>
          </cell>
          <cell r="C1621">
            <v>12.217938706371763</v>
          </cell>
        </row>
        <row r="1622">
          <cell r="A1622">
            <v>37050</v>
          </cell>
          <cell r="B1622">
            <v>8.4352125515667939</v>
          </cell>
          <cell r="C1622">
            <v>12.217938706371763</v>
          </cell>
        </row>
        <row r="1623">
          <cell r="A1623">
            <v>37051</v>
          </cell>
          <cell r="B1623">
            <v>8.4352125515667939</v>
          </cell>
          <cell r="C1623">
            <v>12.217938706371763</v>
          </cell>
        </row>
        <row r="1624">
          <cell r="A1624">
            <v>37052</v>
          </cell>
          <cell r="B1624">
            <v>8.4352125515667939</v>
          </cell>
          <cell r="C1624">
            <v>12.217938706371763</v>
          </cell>
        </row>
        <row r="1625">
          <cell r="A1625">
            <v>37053</v>
          </cell>
          <cell r="B1625">
            <v>8.4352125515667939</v>
          </cell>
          <cell r="C1625">
            <v>12.217938706371763</v>
          </cell>
        </row>
        <row r="1626">
          <cell r="A1626">
            <v>37054</v>
          </cell>
          <cell r="B1626">
            <v>8.4280282254545593</v>
          </cell>
          <cell r="C1626">
            <v>12.217938706371763</v>
          </cell>
        </row>
        <row r="1627">
          <cell r="A1627">
            <v>37055</v>
          </cell>
          <cell r="B1627">
            <v>8.4412851864701341</v>
          </cell>
          <cell r="C1627">
            <v>12.217938706371763</v>
          </cell>
        </row>
        <row r="1628">
          <cell r="A1628">
            <v>37056</v>
          </cell>
          <cell r="B1628">
            <v>8.4677088650512289</v>
          </cell>
          <cell r="C1628">
            <v>12.217938706371763</v>
          </cell>
        </row>
        <row r="1629">
          <cell r="A1629">
            <v>37057</v>
          </cell>
          <cell r="B1629">
            <v>8.4649144832650975</v>
          </cell>
          <cell r="C1629">
            <v>12.217938706371763</v>
          </cell>
        </row>
        <row r="1630">
          <cell r="A1630">
            <v>37058</v>
          </cell>
          <cell r="B1630">
            <v>8.4649144832650975</v>
          </cell>
          <cell r="C1630">
            <v>12.217938706371763</v>
          </cell>
        </row>
        <row r="1631">
          <cell r="A1631">
            <v>37059</v>
          </cell>
          <cell r="B1631">
            <v>8.4649144832650975</v>
          </cell>
          <cell r="C1631">
            <v>12.217938706371763</v>
          </cell>
        </row>
        <row r="1632">
          <cell r="A1632">
            <v>37060</v>
          </cell>
          <cell r="B1632">
            <v>8.4649144832650975</v>
          </cell>
          <cell r="C1632">
            <v>12.217938706371763</v>
          </cell>
        </row>
        <row r="1633">
          <cell r="A1633">
            <v>37061</v>
          </cell>
          <cell r="B1633">
            <v>8.4419546890418111</v>
          </cell>
          <cell r="C1633">
            <v>12.217938706371763</v>
          </cell>
        </row>
        <row r="1634">
          <cell r="A1634">
            <v>37062</v>
          </cell>
          <cell r="B1634">
            <v>8.4434066188022037</v>
          </cell>
          <cell r="C1634">
            <v>12.217938706371763</v>
          </cell>
        </row>
        <row r="1635">
          <cell r="A1635">
            <v>37063</v>
          </cell>
          <cell r="B1635">
            <v>8.4482887036191965</v>
          </cell>
          <cell r="C1635">
            <v>12.217938706371763</v>
          </cell>
        </row>
        <row r="1636">
          <cell r="A1636">
            <v>37064</v>
          </cell>
          <cell r="B1636">
            <v>8.4473052152924666</v>
          </cell>
          <cell r="C1636">
            <v>12.217938706371763</v>
          </cell>
        </row>
        <row r="1637">
          <cell r="A1637">
            <v>37065</v>
          </cell>
          <cell r="B1637">
            <v>8.4473052152924666</v>
          </cell>
          <cell r="C1637">
            <v>12.217938706371763</v>
          </cell>
        </row>
        <row r="1638">
          <cell r="A1638">
            <v>37066</v>
          </cell>
          <cell r="B1638">
            <v>8.4473052152924666</v>
          </cell>
          <cell r="C1638">
            <v>12.217938706371763</v>
          </cell>
        </row>
        <row r="1639">
          <cell r="A1639">
            <v>37067</v>
          </cell>
          <cell r="B1639">
            <v>8.5412445667670003</v>
          </cell>
          <cell r="C1639">
            <v>12.654692820627451</v>
          </cell>
        </row>
        <row r="1640">
          <cell r="A1640">
            <v>37068</v>
          </cell>
          <cell r="B1640">
            <v>8.5464418755006797</v>
          </cell>
          <cell r="C1640">
            <v>12.654692820627451</v>
          </cell>
        </row>
        <row r="1641">
          <cell r="A1641">
            <v>37069</v>
          </cell>
          <cell r="B1641">
            <v>8.5420772797382298</v>
          </cell>
          <cell r="C1641">
            <v>12.654692820627451</v>
          </cell>
        </row>
        <row r="1642">
          <cell r="A1642">
            <v>37070</v>
          </cell>
          <cell r="B1642">
            <v>8.4990805994988214</v>
          </cell>
          <cell r="C1642">
            <v>12.654692820627451</v>
          </cell>
        </row>
        <row r="1643">
          <cell r="A1643">
            <v>37071</v>
          </cell>
          <cell r="B1643">
            <v>8.5042982065746955</v>
          </cell>
          <cell r="C1643">
            <v>12.654692820627451</v>
          </cell>
        </row>
        <row r="1644">
          <cell r="A1644">
            <v>37072</v>
          </cell>
          <cell r="B1644">
            <v>8.5042982065746955</v>
          </cell>
          <cell r="C1644">
            <v>12.654692820627451</v>
          </cell>
        </row>
        <row r="1645">
          <cell r="A1645">
            <v>37073</v>
          </cell>
          <cell r="B1645">
            <v>8.5042982065746955</v>
          </cell>
          <cell r="C1645">
            <v>12.654692820627451</v>
          </cell>
        </row>
        <row r="1646">
          <cell r="A1646">
            <v>37074</v>
          </cell>
          <cell r="B1646">
            <v>8.4782219096983749</v>
          </cell>
          <cell r="C1646">
            <v>12.567022669410955</v>
          </cell>
        </row>
        <row r="1647">
          <cell r="A1647">
            <v>37075</v>
          </cell>
          <cell r="B1647">
            <v>8.4812905752287371</v>
          </cell>
          <cell r="C1647">
            <v>12.567022669410955</v>
          </cell>
        </row>
        <row r="1648">
          <cell r="A1648">
            <v>37076</v>
          </cell>
          <cell r="B1648">
            <v>8.4755576156772001</v>
          </cell>
          <cell r="C1648">
            <v>12.567022669410955</v>
          </cell>
        </row>
        <row r="1649">
          <cell r="A1649">
            <v>37077</v>
          </cell>
          <cell r="B1649">
            <v>8.4521194606662053</v>
          </cell>
          <cell r="C1649">
            <v>12.567022669410955</v>
          </cell>
        </row>
        <row r="1650">
          <cell r="A1650">
            <v>37078</v>
          </cell>
          <cell r="B1650">
            <v>8.4738875131612943</v>
          </cell>
          <cell r="C1650">
            <v>12.567022669410955</v>
          </cell>
        </row>
        <row r="1651">
          <cell r="A1651">
            <v>37079</v>
          </cell>
          <cell r="B1651">
            <v>8.4738875131612943</v>
          </cell>
          <cell r="C1651">
            <v>12.567022669410955</v>
          </cell>
        </row>
        <row r="1652">
          <cell r="A1652">
            <v>37080</v>
          </cell>
          <cell r="B1652">
            <v>8.4738875131612943</v>
          </cell>
          <cell r="C1652">
            <v>12.567022669410955</v>
          </cell>
        </row>
        <row r="1653">
          <cell r="A1653">
            <v>37081</v>
          </cell>
          <cell r="B1653">
            <v>8.4738875131612943</v>
          </cell>
          <cell r="C1653">
            <v>12.567022669410955</v>
          </cell>
        </row>
        <row r="1654">
          <cell r="A1654">
            <v>37082</v>
          </cell>
          <cell r="B1654">
            <v>8.497794930334063</v>
          </cell>
          <cell r="C1654">
            <v>12.567022669410955</v>
          </cell>
        </row>
        <row r="1655">
          <cell r="A1655">
            <v>37083</v>
          </cell>
          <cell r="B1655">
            <v>8.5057882366619104</v>
          </cell>
          <cell r="C1655">
            <v>12.567022669410955</v>
          </cell>
        </row>
        <row r="1656">
          <cell r="A1656">
            <v>37084</v>
          </cell>
          <cell r="B1656">
            <v>8.4904532844824807</v>
          </cell>
          <cell r="C1656">
            <v>12.567022669410955</v>
          </cell>
        </row>
        <row r="1657">
          <cell r="A1657">
            <v>37085</v>
          </cell>
          <cell r="B1657">
            <v>8.4911450018613728</v>
          </cell>
          <cell r="C1657">
            <v>12.567022669410955</v>
          </cell>
        </row>
        <row r="1658">
          <cell r="A1658">
            <v>37086</v>
          </cell>
          <cell r="B1658">
            <v>8.4911450018613728</v>
          </cell>
          <cell r="C1658">
            <v>12.567022669410955</v>
          </cell>
        </row>
        <row r="1659">
          <cell r="A1659">
            <v>37087</v>
          </cell>
          <cell r="B1659">
            <v>8.4911450018613728</v>
          </cell>
          <cell r="C1659">
            <v>12.567022669410955</v>
          </cell>
        </row>
        <row r="1660">
          <cell r="A1660">
            <v>37088</v>
          </cell>
          <cell r="B1660">
            <v>8.1488030578005954</v>
          </cell>
          <cell r="C1660">
            <v>11.204100176211199</v>
          </cell>
        </row>
        <row r="1661">
          <cell r="A1661">
            <v>37089</v>
          </cell>
          <cell r="B1661">
            <v>8.16104516957013</v>
          </cell>
          <cell r="C1661">
            <v>11.204100176211199</v>
          </cell>
        </row>
        <row r="1662">
          <cell r="A1662">
            <v>37090</v>
          </cell>
          <cell r="B1662">
            <v>8.194164532793371</v>
          </cell>
          <cell r="C1662">
            <v>11.204100176211199</v>
          </cell>
        </row>
        <row r="1663">
          <cell r="A1663">
            <v>37091</v>
          </cell>
          <cell r="B1663">
            <v>8.1901653993978361</v>
          </cell>
          <cell r="C1663">
            <v>11.204100176211199</v>
          </cell>
        </row>
        <row r="1664">
          <cell r="A1664">
            <v>37092</v>
          </cell>
          <cell r="B1664">
            <v>8.1966882368331753</v>
          </cell>
          <cell r="C1664">
            <v>11.204100176211199</v>
          </cell>
        </row>
        <row r="1665">
          <cell r="A1665">
            <v>37093</v>
          </cell>
          <cell r="B1665">
            <v>8.1966882368331753</v>
          </cell>
          <cell r="C1665">
            <v>11.204100176211199</v>
          </cell>
        </row>
        <row r="1666">
          <cell r="A1666">
            <v>37094</v>
          </cell>
          <cell r="B1666">
            <v>8.1966882368331753</v>
          </cell>
          <cell r="C1666">
            <v>11.204100176211199</v>
          </cell>
        </row>
        <row r="1667">
          <cell r="A1667">
            <v>37095</v>
          </cell>
          <cell r="B1667">
            <v>8.4132508522625908</v>
          </cell>
          <cell r="C1667">
            <v>12.090729897553654</v>
          </cell>
        </row>
        <row r="1668">
          <cell r="A1668">
            <v>37096</v>
          </cell>
          <cell r="B1668">
            <v>8.4283825754272303</v>
          </cell>
          <cell r="C1668">
            <v>12.090729897553654</v>
          </cell>
        </row>
        <row r="1669">
          <cell r="A1669">
            <v>37097</v>
          </cell>
          <cell r="B1669">
            <v>8.4439254386416938</v>
          </cell>
          <cell r="C1669">
            <v>12.090729897553654</v>
          </cell>
        </row>
        <row r="1670">
          <cell r="A1670">
            <v>37098</v>
          </cell>
          <cell r="B1670">
            <v>8.4371203634307967</v>
          </cell>
          <cell r="C1670">
            <v>12.090729897553654</v>
          </cell>
        </row>
        <row r="1671">
          <cell r="A1671">
            <v>37099</v>
          </cell>
          <cell r="B1671">
            <v>8.436275988631774</v>
          </cell>
          <cell r="C1671">
            <v>12.090729897553654</v>
          </cell>
        </row>
        <row r="1672">
          <cell r="A1672">
            <v>37100</v>
          </cell>
          <cell r="B1672">
            <v>8.436275988631774</v>
          </cell>
          <cell r="C1672">
            <v>12.090729897553654</v>
          </cell>
        </row>
        <row r="1673">
          <cell r="A1673">
            <v>37101</v>
          </cell>
          <cell r="B1673">
            <v>8.436275988631774</v>
          </cell>
          <cell r="C1673">
            <v>12.090729897553654</v>
          </cell>
        </row>
        <row r="1674">
          <cell r="A1674">
            <v>37102</v>
          </cell>
          <cell r="B1674">
            <v>8.4292677472656425</v>
          </cell>
          <cell r="C1674">
            <v>12.090729897553654</v>
          </cell>
        </row>
        <row r="1675">
          <cell r="A1675">
            <v>37103</v>
          </cell>
          <cell r="B1675">
            <v>8.4253190321356719</v>
          </cell>
          <cell r="C1675">
            <v>12.090729897553654</v>
          </cell>
        </row>
        <row r="1676">
          <cell r="A1676">
            <v>37104</v>
          </cell>
          <cell r="B1676">
            <v>8.4419823677047336</v>
          </cell>
          <cell r="C1676">
            <v>12.090729897553654</v>
          </cell>
        </row>
        <row r="1677">
          <cell r="A1677">
            <v>37105</v>
          </cell>
          <cell r="B1677">
            <v>8.4483771422910525</v>
          </cell>
          <cell r="C1677">
            <v>12.090729897553654</v>
          </cell>
        </row>
        <row r="1678">
          <cell r="A1678">
            <v>37106</v>
          </cell>
          <cell r="B1678">
            <v>8.4546243586139997</v>
          </cell>
          <cell r="C1678">
            <v>12.090729897553654</v>
          </cell>
        </row>
        <row r="1679">
          <cell r="A1679">
            <v>37107</v>
          </cell>
          <cell r="B1679">
            <v>8.4546243586139997</v>
          </cell>
          <cell r="C1679">
            <v>12.090729897553654</v>
          </cell>
        </row>
        <row r="1680">
          <cell r="A1680">
            <v>37108</v>
          </cell>
          <cell r="B1680">
            <v>8.4546243586139997</v>
          </cell>
          <cell r="C1680">
            <v>12.090729897553654</v>
          </cell>
        </row>
        <row r="1681">
          <cell r="A1681">
            <v>37109</v>
          </cell>
          <cell r="B1681">
            <v>8.3545681285854645</v>
          </cell>
          <cell r="C1681">
            <v>11.752967576558975</v>
          </cell>
        </row>
        <row r="1682">
          <cell r="A1682">
            <v>37110</v>
          </cell>
          <cell r="B1682">
            <v>8.3443493491539655</v>
          </cell>
          <cell r="C1682">
            <v>11.752967576558975</v>
          </cell>
        </row>
        <row r="1683">
          <cell r="A1683">
            <v>37111</v>
          </cell>
          <cell r="B1683">
            <v>8.349737570067429</v>
          </cell>
          <cell r="C1683">
            <v>11.752967576558975</v>
          </cell>
        </row>
        <row r="1684">
          <cell r="A1684">
            <v>37112</v>
          </cell>
          <cell r="B1684">
            <v>8.3830140829243387</v>
          </cell>
          <cell r="C1684">
            <v>11.752967576558975</v>
          </cell>
        </row>
        <row r="1685">
          <cell r="A1685">
            <v>37113</v>
          </cell>
          <cell r="B1685">
            <v>8.3871125172275338</v>
          </cell>
          <cell r="C1685">
            <v>11.752967576558975</v>
          </cell>
        </row>
        <row r="1686">
          <cell r="A1686">
            <v>37114</v>
          </cell>
          <cell r="B1686">
            <v>8.3871125172275338</v>
          </cell>
          <cell r="C1686">
            <v>11.752967576558975</v>
          </cell>
        </row>
        <row r="1687">
          <cell r="A1687">
            <v>37115</v>
          </cell>
          <cell r="B1687">
            <v>8.3871125172275338</v>
          </cell>
          <cell r="C1687">
            <v>11.752967576558975</v>
          </cell>
        </row>
        <row r="1688">
          <cell r="A1688">
            <v>37116</v>
          </cell>
          <cell r="B1688">
            <v>8.3864586506402539</v>
          </cell>
          <cell r="C1688">
            <v>11.715025560784156</v>
          </cell>
        </row>
        <row r="1689">
          <cell r="A1689">
            <v>37117</v>
          </cell>
          <cell r="B1689">
            <v>8.3956456754630633</v>
          </cell>
          <cell r="C1689">
            <v>11.715025560784156</v>
          </cell>
        </row>
        <row r="1690">
          <cell r="A1690">
            <v>37118</v>
          </cell>
          <cell r="B1690">
            <v>8.4224773614101434</v>
          </cell>
          <cell r="C1690">
            <v>11.715025560784156</v>
          </cell>
        </row>
        <row r="1691">
          <cell r="A1691">
            <v>37119</v>
          </cell>
          <cell r="B1691">
            <v>8.434029597810575</v>
          </cell>
          <cell r="C1691">
            <v>11.715025560784156</v>
          </cell>
        </row>
        <row r="1692">
          <cell r="A1692">
            <v>37120</v>
          </cell>
          <cell r="B1692">
            <v>8.4352506776380132</v>
          </cell>
          <cell r="C1692">
            <v>11.715025560784156</v>
          </cell>
        </row>
        <row r="1693">
          <cell r="A1693">
            <v>37121</v>
          </cell>
          <cell r="B1693">
            <v>8.4352506776380132</v>
          </cell>
          <cell r="C1693">
            <v>11.715025560784156</v>
          </cell>
        </row>
        <row r="1694">
          <cell r="A1694">
            <v>37122</v>
          </cell>
          <cell r="B1694">
            <v>8.4352506776380132</v>
          </cell>
          <cell r="C1694">
            <v>11.715025560784156</v>
          </cell>
        </row>
        <row r="1695">
          <cell r="A1695">
            <v>37123</v>
          </cell>
          <cell r="B1695">
            <v>8.4352506776380132</v>
          </cell>
          <cell r="C1695">
            <v>11.715025560784156</v>
          </cell>
        </row>
        <row r="1696">
          <cell r="A1696">
            <v>37124</v>
          </cell>
          <cell r="B1696">
            <v>8.4302287764945909</v>
          </cell>
          <cell r="C1696">
            <v>11.715025560784156</v>
          </cell>
        </row>
        <row r="1697">
          <cell r="A1697">
            <v>37125</v>
          </cell>
          <cell r="B1697">
            <v>8.4358123389784865</v>
          </cell>
          <cell r="C1697">
            <v>11.715025560784156</v>
          </cell>
        </row>
        <row r="1698">
          <cell r="A1698">
            <v>37126</v>
          </cell>
          <cell r="B1698">
            <v>8.4293017142948621</v>
          </cell>
          <cell r="C1698">
            <v>11.715025560784156</v>
          </cell>
        </row>
        <row r="1699">
          <cell r="A1699">
            <v>37127</v>
          </cell>
          <cell r="B1699">
            <v>8.4241383789764335</v>
          </cell>
          <cell r="C1699">
            <v>11.715025560784156</v>
          </cell>
        </row>
        <row r="1700">
          <cell r="A1700">
            <v>37128</v>
          </cell>
          <cell r="B1700">
            <v>8.4241383789764335</v>
          </cell>
          <cell r="C1700">
            <v>11.715025560784156</v>
          </cell>
        </row>
        <row r="1701">
          <cell r="A1701">
            <v>37129</v>
          </cell>
          <cell r="B1701">
            <v>8.4241383789764335</v>
          </cell>
          <cell r="C1701">
            <v>11.715025560784156</v>
          </cell>
        </row>
        <row r="1702">
          <cell r="A1702">
            <v>37130</v>
          </cell>
          <cell r="B1702">
            <v>8.4232063473512966</v>
          </cell>
          <cell r="C1702">
            <v>11.715025560784156</v>
          </cell>
        </row>
        <row r="1703">
          <cell r="A1703">
            <v>37131</v>
          </cell>
          <cell r="B1703">
            <v>8.4193973315802175</v>
          </cell>
          <cell r="C1703">
            <v>11.715025560784156</v>
          </cell>
        </row>
        <row r="1704">
          <cell r="A1704">
            <v>37132</v>
          </cell>
          <cell r="B1704">
            <v>8.423868917671582</v>
          </cell>
          <cell r="C1704">
            <v>11.715025560784156</v>
          </cell>
        </row>
        <row r="1705">
          <cell r="A1705">
            <v>37133</v>
          </cell>
          <cell r="B1705">
            <v>8.4384087289959488</v>
          </cell>
          <cell r="C1705">
            <v>11.715025560784156</v>
          </cell>
        </row>
        <row r="1706">
          <cell r="A1706">
            <v>37134</v>
          </cell>
          <cell r="B1706">
            <v>8.4264235998449024</v>
          </cell>
          <cell r="C1706">
            <v>11.715025560784156</v>
          </cell>
        </row>
        <row r="1707">
          <cell r="A1707">
            <v>37135</v>
          </cell>
          <cell r="B1707">
            <v>8.4264235998449024</v>
          </cell>
          <cell r="C1707">
            <v>11.715025560784156</v>
          </cell>
        </row>
        <row r="1708">
          <cell r="A1708">
            <v>37136</v>
          </cell>
          <cell r="B1708">
            <v>8.4264235998449024</v>
          </cell>
          <cell r="C1708">
            <v>11.715025560784156</v>
          </cell>
        </row>
        <row r="1709">
          <cell r="A1709">
            <v>37137</v>
          </cell>
          <cell r="B1709">
            <v>8.417465116924447</v>
          </cell>
          <cell r="C1709">
            <v>11.715025560784156</v>
          </cell>
        </row>
        <row r="1710">
          <cell r="A1710">
            <v>37138</v>
          </cell>
          <cell r="B1710">
            <v>8.3659308825074064</v>
          </cell>
          <cell r="C1710">
            <v>11.715025560784156</v>
          </cell>
        </row>
        <row r="1711">
          <cell r="A1711">
            <v>37139</v>
          </cell>
          <cell r="B1711">
            <v>8.3738692630431544</v>
          </cell>
          <cell r="C1711">
            <v>11.715025560784156</v>
          </cell>
        </row>
        <row r="1712">
          <cell r="A1712">
            <v>37140</v>
          </cell>
          <cell r="B1712">
            <v>8.2725593874282435</v>
          </cell>
          <cell r="C1712">
            <v>11.234465400771613</v>
          </cell>
        </row>
        <row r="1713">
          <cell r="A1713">
            <v>37141</v>
          </cell>
          <cell r="B1713">
            <v>8.2982387362048993</v>
          </cell>
          <cell r="C1713">
            <v>11.234465400771613</v>
          </cell>
        </row>
        <row r="1714">
          <cell r="A1714">
            <v>37142</v>
          </cell>
          <cell r="B1714">
            <v>8.2982387362048993</v>
          </cell>
          <cell r="C1714">
            <v>11.234465400771613</v>
          </cell>
        </row>
        <row r="1715">
          <cell r="A1715">
            <v>37143</v>
          </cell>
          <cell r="B1715">
            <v>8.2982387362048993</v>
          </cell>
          <cell r="C1715">
            <v>11.234465400771613</v>
          </cell>
        </row>
        <row r="1716">
          <cell r="A1716">
            <v>37144</v>
          </cell>
          <cell r="B1716">
            <v>8.2819963300009576</v>
          </cell>
          <cell r="C1716">
            <v>11.234465400771613</v>
          </cell>
        </row>
        <row r="1717">
          <cell r="A1717">
            <v>37145</v>
          </cell>
          <cell r="B1717">
            <v>8.2819963300009576</v>
          </cell>
          <cell r="C1717">
            <v>11.234465400771613</v>
          </cell>
        </row>
        <row r="1718">
          <cell r="A1718">
            <v>37146</v>
          </cell>
          <cell r="B1718">
            <v>8.3020722149479784</v>
          </cell>
          <cell r="C1718">
            <v>11.234465400771613</v>
          </cell>
        </row>
        <row r="1719">
          <cell r="A1719">
            <v>37147</v>
          </cell>
          <cell r="B1719">
            <v>8.311893404535116</v>
          </cell>
          <cell r="C1719">
            <v>11.234465400771613</v>
          </cell>
        </row>
        <row r="1720">
          <cell r="A1720">
            <v>37148</v>
          </cell>
          <cell r="B1720">
            <v>8.336772039416827</v>
          </cell>
          <cell r="C1720">
            <v>11.234465400771613</v>
          </cell>
        </row>
        <row r="1721">
          <cell r="A1721">
            <v>37149</v>
          </cell>
          <cell r="B1721">
            <v>8.336772039416827</v>
          </cell>
          <cell r="C1721">
            <v>11.234465400771613</v>
          </cell>
        </row>
        <row r="1722">
          <cell r="A1722">
            <v>37150</v>
          </cell>
          <cell r="B1722">
            <v>8.336772039416827</v>
          </cell>
          <cell r="C1722">
            <v>11.234465400771613</v>
          </cell>
        </row>
        <row r="1723">
          <cell r="A1723">
            <v>37151</v>
          </cell>
          <cell r="B1723">
            <v>8.2164099629058125</v>
          </cell>
          <cell r="C1723">
            <v>10.807842704653195</v>
          </cell>
        </row>
        <row r="1724">
          <cell r="A1724">
            <v>37152</v>
          </cell>
          <cell r="B1724">
            <v>8.2155701807852317</v>
          </cell>
          <cell r="C1724">
            <v>10.807842704653195</v>
          </cell>
        </row>
        <row r="1725">
          <cell r="A1725">
            <v>37153</v>
          </cell>
          <cell r="B1725">
            <v>8.2323054920823378</v>
          </cell>
          <cell r="C1725">
            <v>10.807842704653195</v>
          </cell>
        </row>
        <row r="1726">
          <cell r="A1726">
            <v>37154</v>
          </cell>
          <cell r="B1726">
            <v>8.2323054920823378</v>
          </cell>
          <cell r="C1726">
            <v>10.807842704653195</v>
          </cell>
        </row>
        <row r="1727">
          <cell r="A1727">
            <v>37155</v>
          </cell>
          <cell r="B1727">
            <v>8.1904560226472398</v>
          </cell>
          <cell r="C1727">
            <v>10.807842704653195</v>
          </cell>
        </row>
        <row r="1728">
          <cell r="A1728">
            <v>37156</v>
          </cell>
          <cell r="B1728">
            <v>8.1904560226472398</v>
          </cell>
          <cell r="C1728">
            <v>10.807842704653195</v>
          </cell>
        </row>
        <row r="1729">
          <cell r="A1729">
            <v>37157</v>
          </cell>
          <cell r="B1729">
            <v>8.1904560226472398</v>
          </cell>
          <cell r="C1729">
            <v>10.807842704653195</v>
          </cell>
        </row>
        <row r="1730">
          <cell r="A1730">
            <v>37158</v>
          </cell>
          <cell r="B1730">
            <v>8.0895730631970952</v>
          </cell>
          <cell r="C1730">
            <v>10.397505755168041</v>
          </cell>
        </row>
        <row r="1731">
          <cell r="A1731">
            <v>37159</v>
          </cell>
          <cell r="B1731">
            <v>8.1098535007877928</v>
          </cell>
          <cell r="C1731">
            <v>10.397505755168041</v>
          </cell>
        </row>
        <row r="1732">
          <cell r="A1732">
            <v>37160</v>
          </cell>
          <cell r="B1732">
            <v>8.1091543378258208</v>
          </cell>
          <cell r="C1732">
            <v>10.397505755168041</v>
          </cell>
        </row>
        <row r="1733">
          <cell r="A1733">
            <v>37161</v>
          </cell>
          <cell r="B1733">
            <v>8.0964523154016277</v>
          </cell>
          <cell r="C1733">
            <v>10.397505755168041</v>
          </cell>
        </row>
        <row r="1734">
          <cell r="A1734">
            <v>37162</v>
          </cell>
          <cell r="B1734">
            <v>8.0815069635165813</v>
          </cell>
          <cell r="C1734">
            <v>10.397505755168041</v>
          </cell>
        </row>
        <row r="1735">
          <cell r="A1735">
            <v>37163</v>
          </cell>
          <cell r="B1735">
            <v>8.0815069635165813</v>
          </cell>
          <cell r="C1735">
            <v>10.397505755168041</v>
          </cell>
        </row>
        <row r="1736">
          <cell r="A1736">
            <v>37164</v>
          </cell>
          <cell r="B1736">
            <v>8.0815069635165813</v>
          </cell>
          <cell r="C1736">
            <v>10.397505755168041</v>
          </cell>
        </row>
        <row r="1737">
          <cell r="A1737">
            <v>37165</v>
          </cell>
          <cell r="B1737">
            <v>8.0815069635165813</v>
          </cell>
          <cell r="C1737">
            <v>10.397505755168041</v>
          </cell>
        </row>
        <row r="1738">
          <cell r="A1738">
            <v>37166</v>
          </cell>
          <cell r="B1738">
            <v>8.0893312464550622</v>
          </cell>
          <cell r="C1738">
            <v>10.397505755168041</v>
          </cell>
        </row>
        <row r="1739">
          <cell r="A1739">
            <v>37167</v>
          </cell>
          <cell r="B1739">
            <v>8.0949997161294025</v>
          </cell>
          <cell r="C1739">
            <v>10.397505755168041</v>
          </cell>
        </row>
        <row r="1740">
          <cell r="A1740">
            <v>37168</v>
          </cell>
          <cell r="B1740">
            <v>8.0949997161294025</v>
          </cell>
          <cell r="C1740">
            <v>10.397505755168041</v>
          </cell>
        </row>
        <row r="1741">
          <cell r="A1741">
            <v>37169</v>
          </cell>
          <cell r="B1741">
            <v>8.0949997161294025</v>
          </cell>
          <cell r="C1741">
            <v>10.397505755168041</v>
          </cell>
        </row>
        <row r="1742">
          <cell r="A1742">
            <v>37170</v>
          </cell>
          <cell r="B1742">
            <v>8.0949997161294025</v>
          </cell>
          <cell r="C1742">
            <v>10.397505755168041</v>
          </cell>
        </row>
        <row r="1743">
          <cell r="A1743">
            <v>37171</v>
          </cell>
          <cell r="B1743">
            <v>8.0949997161294025</v>
          </cell>
          <cell r="C1743">
            <v>10.397505755168041</v>
          </cell>
        </row>
        <row r="1744">
          <cell r="A1744">
            <v>37172</v>
          </cell>
          <cell r="B1744">
            <v>8.0949997161294025</v>
          </cell>
          <cell r="C1744">
            <v>10.397505755168041</v>
          </cell>
        </row>
        <row r="1745">
          <cell r="A1745">
            <v>37173</v>
          </cell>
          <cell r="B1745">
            <v>8.088514964501881</v>
          </cell>
          <cell r="C1745">
            <v>10.487672473604606</v>
          </cell>
        </row>
        <row r="1746">
          <cell r="A1746">
            <v>37174</v>
          </cell>
          <cell r="B1746">
            <v>8.0908617344656566</v>
          </cell>
          <cell r="C1746">
            <v>10.397505755168041</v>
          </cell>
        </row>
        <row r="1747">
          <cell r="A1747">
            <v>37175</v>
          </cell>
          <cell r="B1747">
            <v>8.0516974287925436</v>
          </cell>
          <cell r="C1747">
            <v>10.397505755168041</v>
          </cell>
        </row>
        <row r="1748">
          <cell r="A1748">
            <v>37176</v>
          </cell>
          <cell r="B1748">
            <v>8.0754691753520813</v>
          </cell>
          <cell r="C1748">
            <v>10.487672473604606</v>
          </cell>
        </row>
        <row r="1749">
          <cell r="A1749">
            <v>37177</v>
          </cell>
          <cell r="B1749">
            <v>8.0754691753520813</v>
          </cell>
          <cell r="C1749">
            <v>10.487672473604606</v>
          </cell>
        </row>
        <row r="1750">
          <cell r="A1750">
            <v>37178</v>
          </cell>
          <cell r="B1750">
            <v>8.0754691753520813</v>
          </cell>
          <cell r="C1750">
            <v>10.487672473604606</v>
          </cell>
        </row>
        <row r="1751">
          <cell r="A1751">
            <v>37179</v>
          </cell>
          <cell r="B1751">
            <v>8.0751965863185795</v>
          </cell>
          <cell r="C1751">
            <v>10.487672473604606</v>
          </cell>
        </row>
        <row r="1752">
          <cell r="A1752">
            <v>37180</v>
          </cell>
          <cell r="B1752">
            <v>8.0739543137030125</v>
          </cell>
          <cell r="C1752">
            <v>10.487672473604606</v>
          </cell>
        </row>
        <row r="1753">
          <cell r="A1753">
            <v>37181</v>
          </cell>
          <cell r="B1753">
            <v>8.0624552861240897</v>
          </cell>
          <cell r="C1753">
            <v>10.487672473604606</v>
          </cell>
        </row>
        <row r="1754">
          <cell r="A1754">
            <v>37182</v>
          </cell>
          <cell r="B1754">
            <v>8.0647032049955172</v>
          </cell>
          <cell r="C1754">
            <v>10.487672473604606</v>
          </cell>
        </row>
        <row r="1755">
          <cell r="A1755">
            <v>37183</v>
          </cell>
          <cell r="B1755">
            <v>8.0501163484916987</v>
          </cell>
          <cell r="C1755">
            <v>10.487672473604606</v>
          </cell>
        </row>
        <row r="1756">
          <cell r="A1756">
            <v>37184</v>
          </cell>
          <cell r="B1756">
            <v>8.0501163484916987</v>
          </cell>
          <cell r="C1756">
            <v>10.487672473604606</v>
          </cell>
        </row>
        <row r="1757">
          <cell r="A1757">
            <v>37185</v>
          </cell>
          <cell r="B1757">
            <v>8.0501163484916987</v>
          </cell>
          <cell r="C1757">
            <v>10.487672473604606</v>
          </cell>
        </row>
        <row r="1758">
          <cell r="A1758">
            <v>37186</v>
          </cell>
          <cell r="B1758">
            <v>8.0501163484916987</v>
          </cell>
          <cell r="C1758">
            <v>10.487672473604606</v>
          </cell>
        </row>
        <row r="1759">
          <cell r="A1759">
            <v>37187</v>
          </cell>
          <cell r="B1759">
            <v>8.0501163484916987</v>
          </cell>
          <cell r="C1759">
            <v>10.487672473604606</v>
          </cell>
        </row>
        <row r="1760">
          <cell r="A1760">
            <v>37188</v>
          </cell>
          <cell r="B1760">
            <v>8.0876824953377202</v>
          </cell>
          <cell r="C1760">
            <v>10.672737776255323</v>
          </cell>
        </row>
        <row r="1761">
          <cell r="A1761">
            <v>37189</v>
          </cell>
          <cell r="B1761">
            <v>8.0948497493731022</v>
          </cell>
          <cell r="C1761">
            <v>10.672737776255323</v>
          </cell>
        </row>
        <row r="1762">
          <cell r="A1762">
            <v>37190</v>
          </cell>
          <cell r="B1762">
            <v>8.0848424193245734</v>
          </cell>
          <cell r="C1762">
            <v>10.672737776255323</v>
          </cell>
        </row>
        <row r="1763">
          <cell r="A1763">
            <v>37191</v>
          </cell>
          <cell r="B1763">
            <v>8.0848424193245734</v>
          </cell>
          <cell r="C1763">
            <v>10.672737776255323</v>
          </cell>
        </row>
        <row r="1764">
          <cell r="A1764">
            <v>37192</v>
          </cell>
          <cell r="B1764">
            <v>8.0848424193245734</v>
          </cell>
          <cell r="C1764">
            <v>10.672737776255323</v>
          </cell>
        </row>
        <row r="1765">
          <cell r="A1765">
            <v>37193</v>
          </cell>
          <cell r="B1765">
            <v>8.1131432528892038</v>
          </cell>
          <cell r="C1765">
            <v>10.67665680619381</v>
          </cell>
        </row>
        <row r="1766">
          <cell r="A1766">
            <v>37194</v>
          </cell>
          <cell r="B1766">
            <v>8.1203796190168909</v>
          </cell>
          <cell r="C1766">
            <v>10.67665680619381</v>
          </cell>
        </row>
        <row r="1767">
          <cell r="A1767">
            <v>37195</v>
          </cell>
          <cell r="B1767">
            <v>8.107705453773157</v>
          </cell>
          <cell r="C1767">
            <v>10.67665680619381</v>
          </cell>
        </row>
        <row r="1768">
          <cell r="A1768">
            <v>37196</v>
          </cell>
          <cell r="B1768">
            <v>8.12486029851868</v>
          </cell>
          <cell r="C1768">
            <v>10.67665680619381</v>
          </cell>
        </row>
        <row r="1769">
          <cell r="A1769">
            <v>37197</v>
          </cell>
          <cell r="B1769">
            <v>8.1106604611739499</v>
          </cell>
          <cell r="C1769">
            <v>10.67665680619381</v>
          </cell>
        </row>
        <row r="1770">
          <cell r="A1770">
            <v>37198</v>
          </cell>
          <cell r="B1770">
            <v>8.1106604611739499</v>
          </cell>
          <cell r="C1770">
            <v>10.67665680619381</v>
          </cell>
        </row>
        <row r="1771">
          <cell r="A1771">
            <v>37199</v>
          </cell>
          <cell r="B1771">
            <v>8.1106604611739499</v>
          </cell>
          <cell r="C1771">
            <v>10.67665680619381</v>
          </cell>
        </row>
        <row r="1772">
          <cell r="A1772">
            <v>37200</v>
          </cell>
          <cell r="B1772">
            <v>8.174750533920724</v>
          </cell>
          <cell r="C1772">
            <v>10.983676514559924</v>
          </cell>
        </row>
        <row r="1773">
          <cell r="A1773">
            <v>37201</v>
          </cell>
          <cell r="B1773">
            <v>8.174750533920724</v>
          </cell>
          <cell r="C1773">
            <v>10.983676514559924</v>
          </cell>
        </row>
        <row r="1774">
          <cell r="A1774">
            <v>37202</v>
          </cell>
          <cell r="B1774">
            <v>8.1792260309080635</v>
          </cell>
          <cell r="C1774">
            <v>10.983676514559924</v>
          </cell>
        </row>
        <row r="1775">
          <cell r="A1775">
            <v>37203</v>
          </cell>
          <cell r="B1775">
            <v>8.1638687963583116</v>
          </cell>
          <cell r="C1775">
            <v>10.983676514559924</v>
          </cell>
        </row>
        <row r="1776">
          <cell r="A1776">
            <v>37204</v>
          </cell>
          <cell r="B1776">
            <v>8.1684707845404709</v>
          </cell>
          <cell r="C1776">
            <v>10.983676514559924</v>
          </cell>
        </row>
        <row r="1777">
          <cell r="A1777">
            <v>37205</v>
          </cell>
          <cell r="B1777">
            <v>8.1684707845404709</v>
          </cell>
          <cell r="C1777">
            <v>10.983676514559924</v>
          </cell>
        </row>
        <row r="1778">
          <cell r="A1778">
            <v>37206</v>
          </cell>
          <cell r="B1778">
            <v>8.1684707845404709</v>
          </cell>
          <cell r="C1778">
            <v>10.983676514559924</v>
          </cell>
        </row>
        <row r="1779">
          <cell r="A1779">
            <v>37207</v>
          </cell>
          <cell r="B1779">
            <v>8.177211525541491</v>
          </cell>
          <cell r="C1779">
            <v>10.983676514559924</v>
          </cell>
        </row>
        <row r="1780">
          <cell r="A1780">
            <v>37208</v>
          </cell>
          <cell r="B1780">
            <v>8.2609032606861277</v>
          </cell>
          <cell r="C1780">
            <v>11.487866973608963</v>
          </cell>
        </row>
        <row r="1781">
          <cell r="A1781">
            <v>37209</v>
          </cell>
          <cell r="B1781">
            <v>8.2609032606861277</v>
          </cell>
          <cell r="C1781">
            <v>11.487866973608963</v>
          </cell>
        </row>
        <row r="1782">
          <cell r="A1782">
            <v>37210</v>
          </cell>
          <cell r="B1782">
            <v>8.2612555314703862</v>
          </cell>
          <cell r="C1782">
            <v>11.487866973608963</v>
          </cell>
        </row>
        <row r="1783">
          <cell r="A1783">
            <v>37211</v>
          </cell>
          <cell r="B1783">
            <v>8.2612555314703862</v>
          </cell>
          <cell r="C1783">
            <v>11.487866973608963</v>
          </cell>
        </row>
        <row r="1784">
          <cell r="A1784">
            <v>37212</v>
          </cell>
          <cell r="B1784">
            <v>8.2612555314703862</v>
          </cell>
          <cell r="C1784">
            <v>11.487866973608963</v>
          </cell>
        </row>
        <row r="1785">
          <cell r="A1785">
            <v>37213</v>
          </cell>
          <cell r="B1785">
            <v>8.2612555314703862</v>
          </cell>
          <cell r="C1785">
            <v>11.487866973608963</v>
          </cell>
        </row>
        <row r="1786">
          <cell r="A1786">
            <v>37214</v>
          </cell>
          <cell r="B1786">
            <v>8.2888522805779754</v>
          </cell>
          <cell r="C1786">
            <v>11.565666975350751</v>
          </cell>
        </row>
        <row r="1787">
          <cell r="A1787">
            <v>37215</v>
          </cell>
          <cell r="B1787">
            <v>8.3005000433290697</v>
          </cell>
          <cell r="C1787">
            <v>11.565666975350751</v>
          </cell>
        </row>
        <row r="1788">
          <cell r="A1788">
            <v>37216</v>
          </cell>
          <cell r="B1788">
            <v>8.3005000433290697</v>
          </cell>
          <cell r="C1788">
            <v>11.565666975350751</v>
          </cell>
        </row>
        <row r="1789">
          <cell r="A1789">
            <v>37217</v>
          </cell>
          <cell r="B1789">
            <v>8.2841413293141777</v>
          </cell>
          <cell r="C1789">
            <v>11.565666975350751</v>
          </cell>
        </row>
        <row r="1790">
          <cell r="A1790">
            <v>37218</v>
          </cell>
          <cell r="B1790">
            <v>8.279161121044238</v>
          </cell>
          <cell r="C1790">
            <v>11.565666975350751</v>
          </cell>
        </row>
        <row r="1791">
          <cell r="A1791">
            <v>37219</v>
          </cell>
          <cell r="B1791">
            <v>8.279161121044238</v>
          </cell>
          <cell r="C1791">
            <v>11.565666975350751</v>
          </cell>
        </row>
        <row r="1792">
          <cell r="A1792">
            <v>37220</v>
          </cell>
          <cell r="B1792">
            <v>8.279161121044238</v>
          </cell>
          <cell r="C1792">
            <v>11.565666975350751</v>
          </cell>
        </row>
        <row r="1793">
          <cell r="A1793">
            <v>37221</v>
          </cell>
          <cell r="B1793">
            <v>8.288263529235472</v>
          </cell>
          <cell r="C1793">
            <v>11.565666975350751</v>
          </cell>
        </row>
        <row r="1794">
          <cell r="A1794">
            <v>37222</v>
          </cell>
          <cell r="B1794">
            <v>8.2932385020468171</v>
          </cell>
          <cell r="C1794">
            <v>11.565666975350751</v>
          </cell>
        </row>
        <row r="1795">
          <cell r="A1795">
            <v>37223</v>
          </cell>
          <cell r="B1795">
            <v>8.3057280828565236</v>
          </cell>
          <cell r="C1795">
            <v>11.565666975350751</v>
          </cell>
        </row>
        <row r="1796">
          <cell r="A1796">
            <v>37224</v>
          </cell>
          <cell r="B1796">
            <v>8.3090542505811644</v>
          </cell>
          <cell r="C1796">
            <v>11.565666975350751</v>
          </cell>
        </row>
        <row r="1797">
          <cell r="A1797">
            <v>37225</v>
          </cell>
          <cell r="B1797">
            <v>8.3090542505811644</v>
          </cell>
          <cell r="C1797">
            <v>11.565666975350751</v>
          </cell>
        </row>
        <row r="1798">
          <cell r="A1798">
            <v>37226</v>
          </cell>
          <cell r="B1798">
            <v>8.3090542505811644</v>
          </cell>
          <cell r="C1798">
            <v>11.565666975350751</v>
          </cell>
        </row>
        <row r="1799">
          <cell r="A1799">
            <v>37227</v>
          </cell>
          <cell r="B1799">
            <v>8.3090542505811644</v>
          </cell>
          <cell r="C1799">
            <v>11.565666975350751</v>
          </cell>
        </row>
        <row r="1800">
          <cell r="A1800">
            <v>37228</v>
          </cell>
          <cell r="B1800">
            <v>8.3090542505811644</v>
          </cell>
          <cell r="C1800">
            <v>11.565666975350751</v>
          </cell>
        </row>
        <row r="1801">
          <cell r="A1801">
            <v>37229</v>
          </cell>
          <cell r="B1801">
            <v>8.314568830114677</v>
          </cell>
          <cell r="C1801">
            <v>11.565666975350751</v>
          </cell>
        </row>
        <row r="1802">
          <cell r="A1802">
            <v>37230</v>
          </cell>
          <cell r="B1802">
            <v>8.3007437527409209</v>
          </cell>
          <cell r="C1802">
            <v>11.565666975350751</v>
          </cell>
        </row>
        <row r="1803">
          <cell r="A1803">
            <v>37231</v>
          </cell>
          <cell r="B1803">
            <v>8.3178636160433452</v>
          </cell>
          <cell r="C1803">
            <v>11.565666975350751</v>
          </cell>
        </row>
        <row r="1804">
          <cell r="A1804">
            <v>37232</v>
          </cell>
          <cell r="B1804">
            <v>8.3113259310888203</v>
          </cell>
          <cell r="C1804">
            <v>11.565666975350751</v>
          </cell>
        </row>
        <row r="1805">
          <cell r="A1805">
            <v>37233</v>
          </cell>
          <cell r="B1805">
            <v>8.3113259310888203</v>
          </cell>
          <cell r="C1805">
            <v>11.565666975350751</v>
          </cell>
        </row>
        <row r="1806">
          <cell r="A1806">
            <v>37234</v>
          </cell>
          <cell r="B1806">
            <v>8.3113259310888203</v>
          </cell>
          <cell r="C1806">
            <v>11.565666975350751</v>
          </cell>
        </row>
        <row r="1807">
          <cell r="A1807">
            <v>37235</v>
          </cell>
          <cell r="B1807">
            <v>8.3079528974598524</v>
          </cell>
          <cell r="C1807">
            <v>11.565666975350751</v>
          </cell>
        </row>
        <row r="1808">
          <cell r="A1808">
            <v>37236</v>
          </cell>
          <cell r="B1808">
            <v>8.3146769267927727</v>
          </cell>
          <cell r="C1808">
            <v>11.565666975350751</v>
          </cell>
        </row>
        <row r="1809">
          <cell r="A1809">
            <v>37237</v>
          </cell>
          <cell r="B1809">
            <v>8.3261441883361176</v>
          </cell>
          <cell r="C1809">
            <v>11.565666975350751</v>
          </cell>
        </row>
        <row r="1810">
          <cell r="A1810">
            <v>37238</v>
          </cell>
          <cell r="B1810">
            <v>8.3261441883361176</v>
          </cell>
          <cell r="C1810">
            <v>11.565666975350751</v>
          </cell>
        </row>
        <row r="1811">
          <cell r="A1811">
            <v>37239</v>
          </cell>
          <cell r="B1811">
            <v>8.3440212895708825</v>
          </cell>
          <cell r="C1811">
            <v>11.565666975350751</v>
          </cell>
        </row>
        <row r="1812">
          <cell r="A1812">
            <v>37240</v>
          </cell>
          <cell r="B1812">
            <v>8.3440212895708825</v>
          </cell>
          <cell r="C1812">
            <v>11.565666975350751</v>
          </cell>
        </row>
        <row r="1813">
          <cell r="A1813">
            <v>37241</v>
          </cell>
          <cell r="B1813">
            <v>8.3440212895708825</v>
          </cell>
          <cell r="C1813">
            <v>11.565666975350751</v>
          </cell>
        </row>
        <row r="1814">
          <cell r="A1814">
            <v>37242</v>
          </cell>
          <cell r="B1814">
            <v>8.3440212895708825</v>
          </cell>
          <cell r="C1814">
            <v>11.565666975350751</v>
          </cell>
        </row>
        <row r="1815">
          <cell r="A1815">
            <v>37243</v>
          </cell>
          <cell r="B1815">
            <v>8.3387418000910714</v>
          </cell>
          <cell r="C1815">
            <v>11.565666975350751</v>
          </cell>
        </row>
        <row r="1816">
          <cell r="A1816">
            <v>37244</v>
          </cell>
          <cell r="B1816">
            <v>8.3342831689841308</v>
          </cell>
          <cell r="C1816">
            <v>11.565666975350751</v>
          </cell>
        </row>
        <row r="1817">
          <cell r="A1817">
            <v>37245</v>
          </cell>
          <cell r="B1817">
            <v>8.3254912716824823</v>
          </cell>
          <cell r="C1817">
            <v>11.565666975350751</v>
          </cell>
        </row>
        <row r="1818">
          <cell r="A1818">
            <v>37246</v>
          </cell>
          <cell r="B1818">
            <v>8.3254912716824823</v>
          </cell>
          <cell r="C1818">
            <v>11.565666975350751</v>
          </cell>
        </row>
        <row r="1819">
          <cell r="A1819">
            <v>37247</v>
          </cell>
          <cell r="B1819">
            <v>8.3254912716824823</v>
          </cell>
          <cell r="C1819">
            <v>11.565666975350751</v>
          </cell>
        </row>
        <row r="1820">
          <cell r="A1820">
            <v>37248</v>
          </cell>
          <cell r="B1820">
            <v>8.3254912716824823</v>
          </cell>
          <cell r="C1820">
            <v>11.565666975350751</v>
          </cell>
        </row>
        <row r="1821">
          <cell r="A1821">
            <v>37249</v>
          </cell>
          <cell r="B1821">
            <v>8.3254912716824823</v>
          </cell>
          <cell r="C1821">
            <v>11.565666975350751</v>
          </cell>
        </row>
        <row r="1822">
          <cell r="A1822">
            <v>37250</v>
          </cell>
          <cell r="B1822">
            <v>8.3254912716824823</v>
          </cell>
          <cell r="C1822">
            <v>11.565666975350751</v>
          </cell>
        </row>
        <row r="1823">
          <cell r="A1823">
            <v>37251</v>
          </cell>
          <cell r="B1823">
            <v>8.3254912716824823</v>
          </cell>
          <cell r="C1823">
            <v>11.565666975350751</v>
          </cell>
        </row>
        <row r="1824">
          <cell r="A1824">
            <v>37252</v>
          </cell>
          <cell r="B1824">
            <v>8.3254912716824823</v>
          </cell>
          <cell r="C1824">
            <v>11.565666975350751</v>
          </cell>
        </row>
        <row r="1825">
          <cell r="A1825">
            <v>37253</v>
          </cell>
          <cell r="B1825">
            <v>8.3254912716824823</v>
          </cell>
          <cell r="C1825">
            <v>11.565666975350751</v>
          </cell>
        </row>
        <row r="1826">
          <cell r="A1826">
            <v>37254</v>
          </cell>
          <cell r="B1826">
            <v>8.3254912716824823</v>
          </cell>
          <cell r="C1826">
            <v>11.565666975350751</v>
          </cell>
        </row>
        <row r="1827">
          <cell r="A1827">
            <v>37255</v>
          </cell>
          <cell r="B1827">
            <v>8.3254912716824823</v>
          </cell>
          <cell r="C1827">
            <v>11.565666975350751</v>
          </cell>
        </row>
        <row r="1828">
          <cell r="A1828">
            <v>37256</v>
          </cell>
          <cell r="B1828">
            <v>8.3254912716824823</v>
          </cell>
          <cell r="C1828">
            <v>11.565666975350751</v>
          </cell>
        </row>
        <row r="1829">
          <cell r="A1829">
            <v>37257</v>
          </cell>
          <cell r="B1829">
            <v>8.3254912716824823</v>
          </cell>
          <cell r="C1829">
            <v>11.565666975350751</v>
          </cell>
        </row>
        <row r="1830">
          <cell r="A1830">
            <v>37258</v>
          </cell>
          <cell r="B1830">
            <v>8.3254912716824823</v>
          </cell>
          <cell r="C1830">
            <v>11.565666975350751</v>
          </cell>
        </row>
        <row r="1831">
          <cell r="A1831">
            <v>37259</v>
          </cell>
          <cell r="B1831">
            <v>8.3254912716824823</v>
          </cell>
          <cell r="C1831">
            <v>11.565666975350751</v>
          </cell>
        </row>
        <row r="1832">
          <cell r="A1832">
            <v>37260</v>
          </cell>
          <cell r="B1832">
            <v>8.3254912716824823</v>
          </cell>
          <cell r="C1832">
            <v>11.565666975350751</v>
          </cell>
        </row>
        <row r="1833">
          <cell r="A1833">
            <v>37261</v>
          </cell>
          <cell r="B1833">
            <v>8.3254912716824823</v>
          </cell>
          <cell r="C1833">
            <v>11.565666975350751</v>
          </cell>
        </row>
        <row r="1834">
          <cell r="A1834">
            <v>37262</v>
          </cell>
          <cell r="B1834">
            <v>8.3254912716824823</v>
          </cell>
          <cell r="C1834">
            <v>11.565666975350751</v>
          </cell>
        </row>
        <row r="1835">
          <cell r="A1835">
            <v>37263</v>
          </cell>
          <cell r="B1835">
            <v>8.3254912716824823</v>
          </cell>
          <cell r="C1835">
            <v>11.565666975350751</v>
          </cell>
        </row>
        <row r="1836">
          <cell r="A1836">
            <v>37264</v>
          </cell>
          <cell r="B1836">
            <v>8.3254912716824823</v>
          </cell>
          <cell r="C1836">
            <v>11.565666975350751</v>
          </cell>
        </row>
        <row r="1837">
          <cell r="A1837">
            <v>37265</v>
          </cell>
          <cell r="B1837">
            <v>8.3254912716824823</v>
          </cell>
          <cell r="C1837">
            <v>11.565666975350751</v>
          </cell>
        </row>
        <row r="1838">
          <cell r="A1838">
            <v>37266</v>
          </cell>
          <cell r="B1838">
            <v>8.3254912716824823</v>
          </cell>
          <cell r="C1838">
            <v>11.565666975350751</v>
          </cell>
        </row>
        <row r="1839">
          <cell r="A1839">
            <v>37267</v>
          </cell>
          <cell r="B1839">
            <v>13.501677445643107</v>
          </cell>
          <cell r="C1839">
            <v>19.891950893103381</v>
          </cell>
        </row>
        <row r="1840">
          <cell r="A1840">
            <v>37268</v>
          </cell>
          <cell r="B1840">
            <v>13.501677445643107</v>
          </cell>
          <cell r="C1840">
            <v>19.891950893103381</v>
          </cell>
        </row>
        <row r="1841">
          <cell r="A1841">
            <v>37269</v>
          </cell>
          <cell r="B1841">
            <v>13.501677445643107</v>
          </cell>
          <cell r="C1841">
            <v>19.891950893103381</v>
          </cell>
        </row>
        <row r="1842">
          <cell r="A1842">
            <v>37270</v>
          </cell>
          <cell r="B1842">
            <v>13.501017301598656</v>
          </cell>
          <cell r="C1842">
            <v>19.891950893103381</v>
          </cell>
        </row>
        <row r="1843">
          <cell r="A1843">
            <v>37271</v>
          </cell>
          <cell r="B1843">
            <v>14.477482299113234</v>
          </cell>
          <cell r="C1843">
            <v>21.135212338848039</v>
          </cell>
        </row>
        <row r="1844">
          <cell r="A1844">
            <v>37272</v>
          </cell>
          <cell r="B1844">
            <v>15.858507594675849</v>
          </cell>
          <cell r="C1844">
            <v>23.621706200485963</v>
          </cell>
        </row>
        <row r="1845">
          <cell r="A1845">
            <v>37273</v>
          </cell>
          <cell r="B1845">
            <v>15.85211555363497</v>
          </cell>
          <cell r="C1845">
            <v>23.621706200485963</v>
          </cell>
        </row>
        <row r="1846">
          <cell r="A1846">
            <v>37274</v>
          </cell>
          <cell r="B1846">
            <v>16.264658736715663</v>
          </cell>
          <cell r="C1846">
            <v>24.243322408432594</v>
          </cell>
        </row>
        <row r="1847">
          <cell r="A1847">
            <v>37275</v>
          </cell>
          <cell r="B1847">
            <v>16.264658736715663</v>
          </cell>
          <cell r="C1847">
            <v>24.243322408432594</v>
          </cell>
        </row>
        <row r="1848">
          <cell r="A1848">
            <v>37276</v>
          </cell>
          <cell r="B1848">
            <v>16.264658736715663</v>
          </cell>
          <cell r="C1848">
            <v>24.243322408432594</v>
          </cell>
        </row>
        <row r="1849">
          <cell r="A1849">
            <v>37277</v>
          </cell>
          <cell r="B1849">
            <v>16.258222086599144</v>
          </cell>
          <cell r="C1849">
            <v>24.243322408432594</v>
          </cell>
        </row>
        <row r="1850">
          <cell r="A1850">
            <v>37278</v>
          </cell>
          <cell r="B1850">
            <v>16.263449576231835</v>
          </cell>
          <cell r="C1850">
            <v>24.243322408432594</v>
          </cell>
        </row>
        <row r="1851">
          <cell r="A1851">
            <v>37279</v>
          </cell>
          <cell r="B1851">
            <v>16.224857482914455</v>
          </cell>
          <cell r="C1851">
            <v>24.243322408432594</v>
          </cell>
        </row>
        <row r="1852">
          <cell r="A1852">
            <v>37280</v>
          </cell>
          <cell r="B1852">
            <v>16.220509478658904</v>
          </cell>
          <cell r="C1852">
            <v>24.243322408432594</v>
          </cell>
        </row>
        <row r="1853">
          <cell r="A1853">
            <v>37281</v>
          </cell>
          <cell r="B1853">
            <v>16.24724733495654</v>
          </cell>
          <cell r="C1853">
            <v>24.243322408432594</v>
          </cell>
        </row>
        <row r="1854">
          <cell r="A1854">
            <v>37282</v>
          </cell>
          <cell r="B1854">
            <v>16.24724733495654</v>
          </cell>
          <cell r="C1854">
            <v>24.243322408432594</v>
          </cell>
        </row>
        <row r="1855">
          <cell r="A1855">
            <v>37283</v>
          </cell>
          <cell r="B1855">
            <v>16.24724733495654</v>
          </cell>
          <cell r="C1855">
            <v>24.243322408432594</v>
          </cell>
        </row>
        <row r="1856">
          <cell r="A1856">
            <v>37284</v>
          </cell>
          <cell r="B1856">
            <v>17.089255946467155</v>
          </cell>
          <cell r="C1856">
            <v>25.735224531385622</v>
          </cell>
        </row>
        <row r="1857">
          <cell r="A1857">
            <v>37285</v>
          </cell>
          <cell r="B1857">
            <v>16.954997901621947</v>
          </cell>
          <cell r="C1857">
            <v>25.486554824325857</v>
          </cell>
        </row>
        <row r="1858">
          <cell r="A1858">
            <v>37286</v>
          </cell>
          <cell r="B1858">
            <v>16.94237084087522</v>
          </cell>
          <cell r="C1858">
            <v>25.486554824325857</v>
          </cell>
        </row>
        <row r="1859">
          <cell r="A1859">
            <v>37287</v>
          </cell>
          <cell r="B1859">
            <v>16.9183286201892</v>
          </cell>
          <cell r="C1859">
            <v>25.486554824325857</v>
          </cell>
        </row>
        <row r="1860">
          <cell r="A1860">
            <v>37288</v>
          </cell>
          <cell r="B1860">
            <v>16.936764818906237</v>
          </cell>
          <cell r="C1860">
            <v>25.486554824325857</v>
          </cell>
        </row>
        <row r="1861">
          <cell r="A1861">
            <v>37289</v>
          </cell>
          <cell r="B1861">
            <v>16.936764818906237</v>
          </cell>
          <cell r="C1861">
            <v>25.486554824325857</v>
          </cell>
        </row>
        <row r="1862">
          <cell r="A1862">
            <v>37290</v>
          </cell>
          <cell r="B1862">
            <v>16.936764818906237</v>
          </cell>
          <cell r="C1862">
            <v>25.486554824325857</v>
          </cell>
        </row>
        <row r="1863">
          <cell r="A1863">
            <v>37291</v>
          </cell>
          <cell r="B1863">
            <v>16.936764818906237</v>
          </cell>
          <cell r="C1863">
            <v>25.486554824325857</v>
          </cell>
        </row>
        <row r="1864">
          <cell r="A1864">
            <v>37292</v>
          </cell>
          <cell r="B1864">
            <v>16.936764818906237</v>
          </cell>
          <cell r="C1864">
            <v>25.486554824325857</v>
          </cell>
        </row>
        <row r="1865">
          <cell r="A1865">
            <v>37293</v>
          </cell>
          <cell r="B1865">
            <v>16.936764818906237</v>
          </cell>
          <cell r="C1865">
            <v>25.486554824325857</v>
          </cell>
        </row>
        <row r="1866">
          <cell r="A1866">
            <v>37294</v>
          </cell>
          <cell r="B1866">
            <v>16.936764818906237</v>
          </cell>
          <cell r="C1866">
            <v>25.486554824325857</v>
          </cell>
        </row>
        <row r="1867">
          <cell r="A1867">
            <v>37295</v>
          </cell>
          <cell r="B1867">
            <v>16.936764818906237</v>
          </cell>
          <cell r="C1867">
            <v>25.486554824325857</v>
          </cell>
        </row>
        <row r="1868">
          <cell r="A1868">
            <v>37296</v>
          </cell>
          <cell r="B1868">
            <v>16.936764818906237</v>
          </cell>
          <cell r="C1868">
            <v>25.486554824325857</v>
          </cell>
        </row>
        <row r="1869">
          <cell r="A1869">
            <v>37297</v>
          </cell>
          <cell r="B1869">
            <v>16.936764818906237</v>
          </cell>
          <cell r="C1869">
            <v>25.486554824325857</v>
          </cell>
        </row>
        <row r="1870">
          <cell r="A1870">
            <v>37298</v>
          </cell>
          <cell r="B1870">
            <v>15.972348856526237</v>
          </cell>
          <cell r="C1870">
            <v>23.105381263553316</v>
          </cell>
        </row>
        <row r="1871">
          <cell r="A1871">
            <v>37299</v>
          </cell>
          <cell r="B1871">
            <v>15.309439339747568</v>
          </cell>
          <cell r="C1871">
            <v>21.875850937519054</v>
          </cell>
        </row>
        <row r="1872">
          <cell r="A1872">
            <v>37300</v>
          </cell>
          <cell r="B1872">
            <v>14.182811334825693</v>
          </cell>
          <cell r="C1872">
            <v>20.102127017211799</v>
          </cell>
        </row>
        <row r="1873">
          <cell r="A1873">
            <v>37301</v>
          </cell>
          <cell r="B1873">
            <v>14.972725900991914</v>
          </cell>
          <cell r="C1873">
            <v>21.54792973614768</v>
          </cell>
        </row>
        <row r="1874">
          <cell r="A1874">
            <v>37302</v>
          </cell>
          <cell r="B1874">
            <v>14.983708428887763</v>
          </cell>
          <cell r="C1874">
            <v>21.42423353934851</v>
          </cell>
        </row>
        <row r="1875">
          <cell r="A1875">
            <v>37303</v>
          </cell>
          <cell r="B1875">
            <v>14.983708428887763</v>
          </cell>
          <cell r="C1875">
            <v>21.42423353934851</v>
          </cell>
        </row>
        <row r="1876">
          <cell r="A1876">
            <v>37304</v>
          </cell>
          <cell r="B1876">
            <v>14.983708428887763</v>
          </cell>
          <cell r="C1876">
            <v>21.42423353934851</v>
          </cell>
        </row>
        <row r="1877">
          <cell r="A1877">
            <v>37305</v>
          </cell>
          <cell r="B1877">
            <v>16.612655417065291</v>
          </cell>
          <cell r="C1877">
            <v>23.804710383687546</v>
          </cell>
        </row>
        <row r="1878">
          <cell r="A1878">
            <v>37306</v>
          </cell>
          <cell r="B1878">
            <v>17.490040156690451</v>
          </cell>
          <cell r="C1878">
            <v>25.149634369021669</v>
          </cell>
        </row>
        <row r="1879">
          <cell r="A1879">
            <v>37307</v>
          </cell>
          <cell r="B1879">
            <v>17.486764208909943</v>
          </cell>
          <cell r="C1879">
            <v>25.097845114130862</v>
          </cell>
        </row>
        <row r="1880">
          <cell r="A1880">
            <v>37308</v>
          </cell>
          <cell r="B1880">
            <v>16.678946059244694</v>
          </cell>
          <cell r="C1880">
            <v>23.991604566976221</v>
          </cell>
        </row>
        <row r="1881">
          <cell r="A1881">
            <v>37309</v>
          </cell>
          <cell r="B1881">
            <v>17.598067520479422</v>
          </cell>
          <cell r="C1881">
            <v>26.0524337175918</v>
          </cell>
        </row>
        <row r="1882">
          <cell r="A1882">
            <v>37310</v>
          </cell>
          <cell r="B1882">
            <v>17.598067520479422</v>
          </cell>
          <cell r="C1882">
            <v>26.0524337175918</v>
          </cell>
        </row>
        <row r="1883">
          <cell r="A1883">
            <v>37311</v>
          </cell>
          <cell r="B1883">
            <v>17.598067520479422</v>
          </cell>
          <cell r="C1883">
            <v>26.0524337175918</v>
          </cell>
        </row>
        <row r="1884">
          <cell r="A1884">
            <v>37312</v>
          </cell>
          <cell r="B1884">
            <v>17.495313016558445</v>
          </cell>
          <cell r="C1884">
            <v>25.32723899986356</v>
          </cell>
        </row>
        <row r="1885">
          <cell r="A1885">
            <v>37313</v>
          </cell>
          <cell r="B1885">
            <v>17.542254732059444</v>
          </cell>
          <cell r="C1885">
            <v>25.58232430408189</v>
          </cell>
        </row>
        <row r="1886">
          <cell r="A1886">
            <v>37314</v>
          </cell>
          <cell r="B1886">
            <v>17.946686056077858</v>
          </cell>
          <cell r="C1886">
            <v>26.202430959755919</v>
          </cell>
        </row>
        <row r="1887">
          <cell r="A1887">
            <v>37315</v>
          </cell>
          <cell r="B1887">
            <v>18.056632604351201</v>
          </cell>
          <cell r="C1887">
            <v>26.514095444345422</v>
          </cell>
        </row>
        <row r="1888">
          <cell r="A1888">
            <v>37316</v>
          </cell>
          <cell r="B1888">
            <v>17.601790676158561</v>
          </cell>
          <cell r="C1888">
            <v>26.0524337175918</v>
          </cell>
        </row>
        <row r="1889">
          <cell r="A1889">
            <v>37317</v>
          </cell>
          <cell r="B1889">
            <v>17.601790676158561</v>
          </cell>
          <cell r="C1889">
            <v>26.0524337175918</v>
          </cell>
        </row>
        <row r="1890">
          <cell r="A1890">
            <v>37318</v>
          </cell>
          <cell r="B1890">
            <v>17.601790676158561</v>
          </cell>
          <cell r="C1890">
            <v>26.0524337175918</v>
          </cell>
        </row>
        <row r="1891">
          <cell r="A1891">
            <v>37319</v>
          </cell>
          <cell r="B1891">
            <v>17.243829268436212</v>
          </cell>
          <cell r="C1891">
            <v>25.432123852957996</v>
          </cell>
        </row>
        <row r="1892">
          <cell r="A1892">
            <v>37320</v>
          </cell>
          <cell r="B1892">
            <v>17.243829268436212</v>
          </cell>
          <cell r="C1892">
            <v>25.432123852957996</v>
          </cell>
        </row>
        <row r="1893">
          <cell r="A1893">
            <v>37321</v>
          </cell>
          <cell r="B1893">
            <v>18.07733662453926</v>
          </cell>
          <cell r="C1893">
            <v>26.604523431444555</v>
          </cell>
        </row>
        <row r="1894">
          <cell r="A1894">
            <v>37322</v>
          </cell>
          <cell r="B1894">
            <v>18.519187142792557</v>
          </cell>
          <cell r="C1894">
            <v>26.981708290635261</v>
          </cell>
        </row>
        <row r="1895">
          <cell r="A1895">
            <v>37323</v>
          </cell>
          <cell r="B1895">
            <v>18.882453319243879</v>
          </cell>
          <cell r="C1895">
            <v>27.571623900857251</v>
          </cell>
        </row>
        <row r="1896">
          <cell r="A1896">
            <v>37324</v>
          </cell>
          <cell r="B1896">
            <v>18.882453319243879</v>
          </cell>
          <cell r="C1896">
            <v>27.571623900857251</v>
          </cell>
        </row>
        <row r="1897">
          <cell r="A1897">
            <v>37325</v>
          </cell>
          <cell r="B1897">
            <v>18.882453319243879</v>
          </cell>
          <cell r="C1897">
            <v>27.571623900857251</v>
          </cell>
        </row>
        <row r="1898">
          <cell r="A1898">
            <v>37326</v>
          </cell>
          <cell r="B1898">
            <v>19.806456131523696</v>
          </cell>
          <cell r="C1898">
            <v>29.17886162340735</v>
          </cell>
        </row>
        <row r="1899">
          <cell r="A1899">
            <v>37327</v>
          </cell>
          <cell r="B1899">
            <v>20.220217269558777</v>
          </cell>
          <cell r="C1899">
            <v>29.672775515062138</v>
          </cell>
        </row>
        <row r="1900">
          <cell r="A1900">
            <v>37328</v>
          </cell>
          <cell r="B1900">
            <v>20.010220732055931</v>
          </cell>
          <cell r="C1900">
            <v>29.540892900169244</v>
          </cell>
        </row>
        <row r="1901">
          <cell r="A1901">
            <v>37329</v>
          </cell>
          <cell r="B1901">
            <v>20.053587050746351</v>
          </cell>
          <cell r="C1901">
            <v>29.452380883262265</v>
          </cell>
        </row>
        <row r="1902">
          <cell r="A1902">
            <v>37330</v>
          </cell>
          <cell r="B1902">
            <v>19.493028367869673</v>
          </cell>
          <cell r="C1902">
            <v>28.390759217703568</v>
          </cell>
        </row>
        <row r="1903">
          <cell r="A1903">
            <v>37331</v>
          </cell>
          <cell r="B1903">
            <v>19.493028367869673</v>
          </cell>
          <cell r="C1903">
            <v>28.390759217703568</v>
          </cell>
        </row>
        <row r="1904">
          <cell r="A1904">
            <v>37332</v>
          </cell>
          <cell r="B1904">
            <v>19.493028367869673</v>
          </cell>
          <cell r="C1904">
            <v>28.390759217703568</v>
          </cell>
        </row>
        <row r="1905">
          <cell r="A1905">
            <v>37333</v>
          </cell>
          <cell r="B1905">
            <v>20.09005665109731</v>
          </cell>
          <cell r="C1905">
            <v>29.53871566131453</v>
          </cell>
        </row>
        <row r="1906">
          <cell r="A1906">
            <v>37334</v>
          </cell>
          <cell r="B1906">
            <v>20.435442641712779</v>
          </cell>
          <cell r="C1906">
            <v>30.022323955723675</v>
          </cell>
        </row>
        <row r="1907">
          <cell r="A1907">
            <v>37335</v>
          </cell>
          <cell r="B1907">
            <v>20.994580971002986</v>
          </cell>
          <cell r="C1907">
            <v>30.845784720428014</v>
          </cell>
        </row>
        <row r="1908">
          <cell r="A1908">
            <v>37336</v>
          </cell>
          <cell r="B1908">
            <v>20.113992956170819</v>
          </cell>
          <cell r="C1908">
            <v>29.438040136672544</v>
          </cell>
        </row>
        <row r="1909">
          <cell r="A1909">
            <v>37337</v>
          </cell>
          <cell r="B1909">
            <v>24.743431697233053</v>
          </cell>
          <cell r="C1909">
            <v>36.503876936653967</v>
          </cell>
        </row>
        <row r="1910">
          <cell r="A1910">
            <v>37338</v>
          </cell>
          <cell r="B1910">
            <v>24.743431697233053</v>
          </cell>
          <cell r="C1910">
            <v>36.503876936653967</v>
          </cell>
        </row>
        <row r="1911">
          <cell r="A1911">
            <v>37339</v>
          </cell>
          <cell r="B1911">
            <v>24.743431697233053</v>
          </cell>
          <cell r="C1911">
            <v>36.503876936653967</v>
          </cell>
        </row>
        <row r="1912">
          <cell r="A1912">
            <v>37340</v>
          </cell>
          <cell r="B1912">
            <v>26.497237155927849</v>
          </cell>
          <cell r="C1912">
            <v>38.600267655229878</v>
          </cell>
        </row>
        <row r="1913">
          <cell r="A1913">
            <v>37341</v>
          </cell>
          <cell r="B1913">
            <v>24.462254819151738</v>
          </cell>
          <cell r="C1913">
            <v>35.717690501142329</v>
          </cell>
        </row>
        <row r="1914">
          <cell r="A1914">
            <v>37342</v>
          </cell>
          <cell r="B1914">
            <v>25.208670330461402</v>
          </cell>
          <cell r="C1914">
            <v>37.106768890450049</v>
          </cell>
        </row>
        <row r="1915">
          <cell r="A1915">
            <v>37343</v>
          </cell>
          <cell r="B1915">
            <v>25.208670330461402</v>
          </cell>
          <cell r="C1915">
            <v>37.106768890450049</v>
          </cell>
        </row>
        <row r="1916">
          <cell r="A1916">
            <v>37344</v>
          </cell>
          <cell r="B1916">
            <v>25.208670330461402</v>
          </cell>
          <cell r="C1916">
            <v>37.106768890450049</v>
          </cell>
        </row>
        <row r="1917">
          <cell r="A1917">
            <v>37345</v>
          </cell>
          <cell r="B1917">
            <v>25.208670330461402</v>
          </cell>
          <cell r="C1917">
            <v>37.106768890450049</v>
          </cell>
        </row>
        <row r="1918">
          <cell r="A1918">
            <v>37346</v>
          </cell>
          <cell r="B1918">
            <v>25.208670330461402</v>
          </cell>
          <cell r="C1918">
            <v>37.106768890450049</v>
          </cell>
        </row>
        <row r="1919">
          <cell r="A1919">
            <v>37347</v>
          </cell>
          <cell r="B1919">
            <v>25.208670330461402</v>
          </cell>
          <cell r="C1919">
            <v>37.106768890450049</v>
          </cell>
        </row>
        <row r="1920">
          <cell r="A1920">
            <v>37348</v>
          </cell>
          <cell r="B1920">
            <v>25.016082992800143</v>
          </cell>
          <cell r="C1920">
            <v>37.298801357435849</v>
          </cell>
        </row>
        <row r="1921">
          <cell r="A1921">
            <v>37349</v>
          </cell>
          <cell r="B1921">
            <v>25.043975095818492</v>
          </cell>
          <cell r="C1921">
            <v>37.34760053763285</v>
          </cell>
        </row>
        <row r="1922">
          <cell r="A1922">
            <v>37350</v>
          </cell>
          <cell r="B1922">
            <v>22.742435156918578</v>
          </cell>
          <cell r="C1922">
            <v>33.723455829629614</v>
          </cell>
        </row>
        <row r="1923">
          <cell r="A1923">
            <v>37351</v>
          </cell>
          <cell r="B1923">
            <v>23.326140284964893</v>
          </cell>
          <cell r="C1923">
            <v>34.8003762268741</v>
          </cell>
        </row>
        <row r="1924">
          <cell r="A1924">
            <v>37352</v>
          </cell>
          <cell r="B1924">
            <v>23.326140284964893</v>
          </cell>
          <cell r="C1924">
            <v>34.8003762268741</v>
          </cell>
        </row>
        <row r="1925">
          <cell r="A1925">
            <v>37353</v>
          </cell>
          <cell r="B1925">
            <v>23.326140284964893</v>
          </cell>
          <cell r="C1925">
            <v>34.8003762268741</v>
          </cell>
        </row>
        <row r="1926">
          <cell r="A1926">
            <v>37354</v>
          </cell>
          <cell r="B1926">
            <v>23.351574500915731</v>
          </cell>
          <cell r="C1926">
            <v>35.044807575630024</v>
          </cell>
        </row>
        <row r="1927">
          <cell r="A1927">
            <v>37355</v>
          </cell>
          <cell r="B1927">
            <v>23.805597806292305</v>
          </cell>
          <cell r="C1927">
            <v>35.666336694022462</v>
          </cell>
        </row>
        <row r="1928">
          <cell r="A1928">
            <v>37356</v>
          </cell>
          <cell r="B1928">
            <v>23.796175596146721</v>
          </cell>
          <cell r="C1928">
            <v>35.58824639376671</v>
          </cell>
        </row>
        <row r="1929">
          <cell r="A1929">
            <v>37357</v>
          </cell>
          <cell r="B1929">
            <v>24.316681828249742</v>
          </cell>
          <cell r="C1929">
            <v>36.640868805392586</v>
          </cell>
        </row>
        <row r="1930">
          <cell r="A1930">
            <v>37358</v>
          </cell>
          <cell r="B1930">
            <v>24.595313178936369</v>
          </cell>
          <cell r="C1930">
            <v>36.746653583880303</v>
          </cell>
        </row>
        <row r="1931">
          <cell r="A1931">
            <v>37359</v>
          </cell>
          <cell r="B1931">
            <v>24.595313178936369</v>
          </cell>
          <cell r="C1931">
            <v>36.746653583880303</v>
          </cell>
        </row>
        <row r="1932">
          <cell r="A1932">
            <v>37360</v>
          </cell>
          <cell r="B1932">
            <v>24.595313178936369</v>
          </cell>
          <cell r="C1932">
            <v>36.746653583880303</v>
          </cell>
        </row>
        <row r="1933">
          <cell r="A1933">
            <v>37361</v>
          </cell>
          <cell r="B1933">
            <v>24.98118119222357</v>
          </cell>
          <cell r="C1933">
            <v>37.217750012337696</v>
          </cell>
        </row>
        <row r="1934">
          <cell r="A1934">
            <v>37362</v>
          </cell>
          <cell r="B1934">
            <v>23.694953666513165</v>
          </cell>
          <cell r="C1934">
            <v>34.990783022181709</v>
          </cell>
        </row>
        <row r="1935">
          <cell r="A1935">
            <v>37363</v>
          </cell>
          <cell r="B1935">
            <v>23.694953666513165</v>
          </cell>
          <cell r="C1935">
            <v>34.990783022181709</v>
          </cell>
        </row>
        <row r="1936">
          <cell r="A1936">
            <v>37364</v>
          </cell>
          <cell r="B1936">
            <v>23.694953666513165</v>
          </cell>
          <cell r="C1936">
            <v>34.990783022181709</v>
          </cell>
        </row>
        <row r="1937">
          <cell r="A1937">
            <v>37365</v>
          </cell>
          <cell r="B1937">
            <v>26.666927919144108</v>
          </cell>
          <cell r="C1937">
            <v>39.347699239127593</v>
          </cell>
        </row>
        <row r="1938">
          <cell r="A1938">
            <v>37366</v>
          </cell>
          <cell r="B1938">
            <v>26.666927919144108</v>
          </cell>
          <cell r="C1938">
            <v>39.347699239127593</v>
          </cell>
        </row>
        <row r="1939">
          <cell r="A1939">
            <v>37367</v>
          </cell>
          <cell r="B1939">
            <v>26.666927919144108</v>
          </cell>
          <cell r="C1939">
            <v>39.347699239127593</v>
          </cell>
        </row>
        <row r="1940">
          <cell r="A1940">
            <v>37368</v>
          </cell>
          <cell r="B1940">
            <v>26.666927919144108</v>
          </cell>
          <cell r="C1940">
            <v>39.347699239127593</v>
          </cell>
        </row>
        <row r="1941">
          <cell r="A1941">
            <v>37369</v>
          </cell>
          <cell r="B1941">
            <v>26.666927919144108</v>
          </cell>
          <cell r="C1941">
            <v>39.347699239127593</v>
          </cell>
        </row>
        <row r="1942">
          <cell r="A1942">
            <v>37370</v>
          </cell>
          <cell r="B1942">
            <v>26.666927919144108</v>
          </cell>
          <cell r="C1942">
            <v>39.347699239127593</v>
          </cell>
        </row>
        <row r="1943">
          <cell r="A1943">
            <v>37371</v>
          </cell>
          <cell r="B1943">
            <v>26.666927919144108</v>
          </cell>
          <cell r="C1943">
            <v>39.347699239127593</v>
          </cell>
        </row>
        <row r="1944">
          <cell r="A1944">
            <v>37372</v>
          </cell>
          <cell r="B1944">
            <v>26.666927919144108</v>
          </cell>
          <cell r="C1944">
            <v>39.347699239127593</v>
          </cell>
        </row>
        <row r="1945">
          <cell r="A1945">
            <v>37373</v>
          </cell>
          <cell r="B1945">
            <v>26.666927919144108</v>
          </cell>
          <cell r="C1945">
            <v>39.347699239127593</v>
          </cell>
        </row>
        <row r="1946">
          <cell r="A1946">
            <v>37374</v>
          </cell>
          <cell r="B1946">
            <v>26.666927919144108</v>
          </cell>
          <cell r="C1946">
            <v>39.347699239127593</v>
          </cell>
        </row>
        <row r="1947">
          <cell r="A1947">
            <v>37375</v>
          </cell>
          <cell r="B1947">
            <v>24.952889922412158</v>
          </cell>
          <cell r="C1947">
            <v>36.134210808974871</v>
          </cell>
        </row>
        <row r="1948">
          <cell r="A1948">
            <v>37376</v>
          </cell>
          <cell r="B1948">
            <v>25.181376030264502</v>
          </cell>
          <cell r="C1948">
            <v>36.656341716186759</v>
          </cell>
        </row>
        <row r="1949">
          <cell r="A1949">
            <v>37377</v>
          </cell>
          <cell r="B1949">
            <v>25.181376030264502</v>
          </cell>
          <cell r="C1949">
            <v>36.656341716186759</v>
          </cell>
        </row>
        <row r="1950">
          <cell r="A1950">
            <v>37378</v>
          </cell>
          <cell r="B1950">
            <v>26.211785339968387</v>
          </cell>
          <cell r="C1950">
            <v>38.13242257012886</v>
          </cell>
        </row>
        <row r="1951">
          <cell r="A1951">
            <v>37379</v>
          </cell>
          <cell r="B1951">
            <v>27.0247671282326</v>
          </cell>
          <cell r="C1951">
            <v>38.754909673617384</v>
          </cell>
        </row>
        <row r="1952">
          <cell r="A1952">
            <v>37380</v>
          </cell>
          <cell r="B1952">
            <v>27.0247671282326</v>
          </cell>
          <cell r="C1952">
            <v>38.754909673617384</v>
          </cell>
        </row>
        <row r="1953">
          <cell r="A1953">
            <v>37381</v>
          </cell>
          <cell r="B1953">
            <v>27.0247671282326</v>
          </cell>
          <cell r="C1953">
            <v>38.754909673617384</v>
          </cell>
        </row>
        <row r="1954">
          <cell r="A1954">
            <v>37382</v>
          </cell>
          <cell r="B1954">
            <v>26.979177331771158</v>
          </cell>
          <cell r="C1954">
            <v>38.625988103566904</v>
          </cell>
        </row>
        <row r="1955">
          <cell r="A1955">
            <v>37383</v>
          </cell>
          <cell r="B1955">
            <v>26.900777986243313</v>
          </cell>
          <cell r="C1955">
            <v>38.41833757652995</v>
          </cell>
        </row>
        <row r="1956">
          <cell r="A1956">
            <v>37384</v>
          </cell>
          <cell r="B1956">
            <v>26.821687265981591</v>
          </cell>
          <cell r="C1956">
            <v>38.228598467804453</v>
          </cell>
        </row>
        <row r="1957">
          <cell r="A1957">
            <v>37385</v>
          </cell>
          <cell r="B1957">
            <v>26.693129015525415</v>
          </cell>
          <cell r="C1957">
            <v>37.782641890656159</v>
          </cell>
        </row>
        <row r="1958">
          <cell r="A1958">
            <v>37386</v>
          </cell>
          <cell r="B1958">
            <v>27.128814116310728</v>
          </cell>
          <cell r="C1958">
            <v>38.16627137685682</v>
          </cell>
        </row>
        <row r="1959">
          <cell r="A1959">
            <v>37387</v>
          </cell>
          <cell r="B1959">
            <v>27.128814116310728</v>
          </cell>
          <cell r="C1959">
            <v>38.16627137685682</v>
          </cell>
        </row>
        <row r="1960">
          <cell r="A1960">
            <v>37388</v>
          </cell>
          <cell r="B1960">
            <v>27.128814116310728</v>
          </cell>
          <cell r="C1960">
            <v>38.16627137685682</v>
          </cell>
        </row>
        <row r="1961">
          <cell r="A1961">
            <v>37389</v>
          </cell>
          <cell r="B1961">
            <v>27.179463199562836</v>
          </cell>
          <cell r="C1961">
            <v>38.305730782964126</v>
          </cell>
        </row>
        <row r="1962">
          <cell r="A1962">
            <v>37390</v>
          </cell>
          <cell r="B1962">
            <v>26.850933466400896</v>
          </cell>
          <cell r="C1962">
            <v>37.173769787472459</v>
          </cell>
        </row>
        <row r="1963">
          <cell r="A1963">
            <v>37391</v>
          </cell>
          <cell r="B1963">
            <v>26.983164056697788</v>
          </cell>
          <cell r="C1963">
            <v>37.618420021307912</v>
          </cell>
        </row>
        <row r="1964">
          <cell r="A1964">
            <v>37392</v>
          </cell>
          <cell r="B1964">
            <v>27.004499288271354</v>
          </cell>
          <cell r="C1964">
            <v>37.588461214667042</v>
          </cell>
        </row>
        <row r="1965">
          <cell r="A1965">
            <v>37393</v>
          </cell>
          <cell r="B1965">
            <v>28.505519716395177</v>
          </cell>
          <cell r="C1965">
            <v>40.155193585564042</v>
          </cell>
        </row>
        <row r="1966">
          <cell r="A1966">
            <v>37394</v>
          </cell>
          <cell r="B1966">
            <v>28.505519716395177</v>
          </cell>
          <cell r="C1966">
            <v>40.155193585564042</v>
          </cell>
        </row>
        <row r="1967">
          <cell r="A1967">
            <v>37395</v>
          </cell>
          <cell r="B1967">
            <v>28.505519716395177</v>
          </cell>
          <cell r="C1967">
            <v>40.155193585564042</v>
          </cell>
        </row>
        <row r="1968">
          <cell r="A1968">
            <v>37396</v>
          </cell>
          <cell r="B1968">
            <v>29.724129320065234</v>
          </cell>
          <cell r="C1968">
            <v>41.655601454976157</v>
          </cell>
        </row>
        <row r="1969">
          <cell r="A1969">
            <v>37397</v>
          </cell>
          <cell r="B1969">
            <v>29.724129320065234</v>
          </cell>
          <cell r="C1969">
            <v>41.655601454976157</v>
          </cell>
        </row>
        <row r="1970">
          <cell r="A1970">
            <v>37398</v>
          </cell>
          <cell r="B1970">
            <v>28.900240814513399</v>
          </cell>
          <cell r="C1970">
            <v>40.367982396298117</v>
          </cell>
        </row>
        <row r="1971">
          <cell r="A1971">
            <v>37399</v>
          </cell>
          <cell r="B1971">
            <v>28.298516466212998</v>
          </cell>
          <cell r="C1971">
            <v>39.120685801209383</v>
          </cell>
        </row>
        <row r="1972">
          <cell r="A1972">
            <v>37400</v>
          </cell>
          <cell r="B1972">
            <v>28.298516466212998</v>
          </cell>
          <cell r="C1972">
            <v>39.120685801209383</v>
          </cell>
        </row>
        <row r="1973">
          <cell r="A1973">
            <v>37401</v>
          </cell>
          <cell r="B1973">
            <v>28.298516466212998</v>
          </cell>
          <cell r="C1973">
            <v>39.120685801209383</v>
          </cell>
        </row>
        <row r="1974">
          <cell r="A1974">
            <v>37402</v>
          </cell>
          <cell r="B1974">
            <v>28.298516466212998</v>
          </cell>
          <cell r="C1974">
            <v>39.120685801209383</v>
          </cell>
        </row>
        <row r="1975">
          <cell r="A1975">
            <v>37403</v>
          </cell>
          <cell r="B1975">
            <v>28.298516466212998</v>
          </cell>
          <cell r="C1975">
            <v>39.120685801209383</v>
          </cell>
        </row>
        <row r="1976">
          <cell r="A1976">
            <v>37404</v>
          </cell>
          <cell r="B1976">
            <v>29.190516993963346</v>
          </cell>
          <cell r="C1976">
            <v>40.287250379565315</v>
          </cell>
        </row>
        <row r="1977">
          <cell r="A1977">
            <v>37405</v>
          </cell>
          <cell r="B1977">
            <v>30.066513641786518</v>
          </cell>
          <cell r="C1977">
            <v>41.372705553120277</v>
          </cell>
        </row>
        <row r="1978">
          <cell r="A1978">
            <v>37406</v>
          </cell>
          <cell r="B1978">
            <v>30.066513641786518</v>
          </cell>
          <cell r="C1978">
            <v>41.372705553120277</v>
          </cell>
        </row>
        <row r="1979">
          <cell r="A1979">
            <v>37407</v>
          </cell>
          <cell r="B1979">
            <v>30.099893635671641</v>
          </cell>
          <cell r="C1979">
            <v>41.619865707907444</v>
          </cell>
        </row>
        <row r="1980">
          <cell r="A1980">
            <v>37408</v>
          </cell>
          <cell r="B1980">
            <v>30.099893635671641</v>
          </cell>
          <cell r="C1980">
            <v>41.619865707907444</v>
          </cell>
        </row>
        <row r="1981">
          <cell r="A1981">
            <v>37409</v>
          </cell>
          <cell r="B1981">
            <v>30.099893635671641</v>
          </cell>
          <cell r="C1981">
            <v>41.619865707907444</v>
          </cell>
        </row>
        <row r="1982">
          <cell r="A1982">
            <v>37410</v>
          </cell>
          <cell r="B1982">
            <v>30.343753588970323</v>
          </cell>
          <cell r="C1982">
            <v>41.8510884742781</v>
          </cell>
        </row>
        <row r="1983">
          <cell r="A1983">
            <v>37411</v>
          </cell>
          <cell r="B1983">
            <v>30.304278564796572</v>
          </cell>
          <cell r="C1983">
            <v>41.536782273211543</v>
          </cell>
        </row>
        <row r="1984">
          <cell r="A1984">
            <v>37412</v>
          </cell>
          <cell r="B1984">
            <v>30.227931579879879</v>
          </cell>
          <cell r="C1984">
            <v>40.690852403526549</v>
          </cell>
        </row>
        <row r="1985">
          <cell r="A1985">
            <v>37413</v>
          </cell>
          <cell r="B1985">
            <v>30.268338572521809</v>
          </cell>
          <cell r="C1985">
            <v>40.706470463577702</v>
          </cell>
        </row>
        <row r="1986">
          <cell r="A1986">
            <v>37414</v>
          </cell>
          <cell r="B1986">
            <v>30.268338572521809</v>
          </cell>
          <cell r="C1986">
            <v>40.706470463577702</v>
          </cell>
        </row>
        <row r="1987">
          <cell r="A1987">
            <v>37415</v>
          </cell>
          <cell r="B1987">
            <v>30.268338572521809</v>
          </cell>
          <cell r="C1987">
            <v>40.706470463577702</v>
          </cell>
        </row>
        <row r="1988">
          <cell r="A1988">
            <v>37416</v>
          </cell>
          <cell r="B1988">
            <v>30.268338572521809</v>
          </cell>
          <cell r="C1988">
            <v>40.706470463577702</v>
          </cell>
        </row>
        <row r="1989">
          <cell r="A1989">
            <v>37417</v>
          </cell>
          <cell r="B1989">
            <v>28.915780345449594</v>
          </cell>
          <cell r="C1989">
            <v>38.559567803572421</v>
          </cell>
        </row>
        <row r="1990">
          <cell r="A1990">
            <v>37418</v>
          </cell>
          <cell r="B1990">
            <v>28.943644977851623</v>
          </cell>
          <cell r="C1990">
            <v>38.66227541781214</v>
          </cell>
        </row>
        <row r="1991">
          <cell r="A1991">
            <v>37419</v>
          </cell>
          <cell r="B1991">
            <v>28.612038141735603</v>
          </cell>
          <cell r="C1991">
            <v>37.354596731819335</v>
          </cell>
        </row>
        <row r="1992">
          <cell r="A1992">
            <v>37420</v>
          </cell>
          <cell r="B1992">
            <v>28.459504568561812</v>
          </cell>
          <cell r="C1992">
            <v>36.706824627764732</v>
          </cell>
        </row>
        <row r="1993">
          <cell r="A1993">
            <v>37421</v>
          </cell>
          <cell r="B1993">
            <v>29.110335553312737</v>
          </cell>
          <cell r="C1993">
            <v>37.68603054520964</v>
          </cell>
        </row>
        <row r="1994">
          <cell r="A1994">
            <v>37422</v>
          </cell>
          <cell r="B1994">
            <v>29.110335553312737</v>
          </cell>
          <cell r="C1994">
            <v>37.68603054520964</v>
          </cell>
        </row>
        <row r="1995">
          <cell r="A1995">
            <v>37423</v>
          </cell>
          <cell r="B1995">
            <v>29.110335553312737</v>
          </cell>
          <cell r="C1995">
            <v>37.68603054520964</v>
          </cell>
        </row>
        <row r="1996">
          <cell r="A1996">
            <v>37424</v>
          </cell>
          <cell r="B1996">
            <v>29.110335553312737</v>
          </cell>
          <cell r="C1996">
            <v>37.68603054520964</v>
          </cell>
        </row>
        <row r="1997">
          <cell r="A1997">
            <v>37425</v>
          </cell>
          <cell r="B1997">
            <v>29.095698645448053</v>
          </cell>
          <cell r="C1997">
            <v>37.958011222940549</v>
          </cell>
        </row>
        <row r="1998">
          <cell r="A1998">
            <v>37426</v>
          </cell>
          <cell r="B1998">
            <v>29.223134287448708</v>
          </cell>
          <cell r="C1998">
            <v>38.022921970662438</v>
          </cell>
        </row>
        <row r="1999">
          <cell r="A1999">
            <v>37427</v>
          </cell>
          <cell r="B1999">
            <v>29.666493039008945</v>
          </cell>
          <cell r="C1999">
            <v>38.472013771761503</v>
          </cell>
        </row>
        <row r="2000">
          <cell r="A2000">
            <v>37428</v>
          </cell>
          <cell r="B2000">
            <v>30.383215133661416</v>
          </cell>
          <cell r="C2000">
            <v>39.260812893898802</v>
          </cell>
        </row>
        <row r="2001">
          <cell r="A2001">
            <v>37429</v>
          </cell>
          <cell r="B2001">
            <v>30.383215133661416</v>
          </cell>
          <cell r="C2001">
            <v>39.260812893898802</v>
          </cell>
        </row>
        <row r="2002">
          <cell r="A2002">
            <v>37430</v>
          </cell>
          <cell r="B2002">
            <v>30.383215133661416</v>
          </cell>
          <cell r="C2002">
            <v>39.260812893898802</v>
          </cell>
        </row>
        <row r="2003">
          <cell r="A2003">
            <v>37431</v>
          </cell>
          <cell r="B2003">
            <v>30.625667418616359</v>
          </cell>
          <cell r="C2003">
            <v>38.658878925198785</v>
          </cell>
        </row>
        <row r="2004">
          <cell r="A2004">
            <v>37432</v>
          </cell>
          <cell r="B2004">
            <v>31.788838842036593</v>
          </cell>
          <cell r="C2004">
            <v>40.754660016895379</v>
          </cell>
        </row>
        <row r="2005">
          <cell r="A2005">
            <v>37433</v>
          </cell>
          <cell r="B2005">
            <v>31.404039858224486</v>
          </cell>
          <cell r="C2005">
            <v>39.59082424457069</v>
          </cell>
        </row>
        <row r="2006">
          <cell r="A2006">
            <v>37434</v>
          </cell>
          <cell r="B2006">
            <v>30.933617755672806</v>
          </cell>
          <cell r="C2006">
            <v>38.883831243667863</v>
          </cell>
        </row>
        <row r="2007">
          <cell r="A2007">
            <v>37435</v>
          </cell>
          <cell r="B2007">
            <v>31.000985823502848</v>
          </cell>
          <cell r="C2007">
            <v>39.021374679583019</v>
          </cell>
        </row>
        <row r="2008">
          <cell r="A2008">
            <v>37436</v>
          </cell>
          <cell r="B2008">
            <v>31.000985823502848</v>
          </cell>
          <cell r="C2008">
            <v>39.021374679583019</v>
          </cell>
        </row>
        <row r="2009">
          <cell r="A2009">
            <v>37437</v>
          </cell>
          <cell r="B2009">
            <v>31.000985823502848</v>
          </cell>
          <cell r="C2009">
            <v>39.021374679583019</v>
          </cell>
        </row>
        <row r="2010">
          <cell r="A2010">
            <v>37438</v>
          </cell>
          <cell r="B2010">
            <v>30.969892896150164</v>
          </cell>
          <cell r="C2010">
            <v>39.042972889021783</v>
          </cell>
        </row>
        <row r="2011">
          <cell r="A2011">
            <v>37439</v>
          </cell>
          <cell r="B2011">
            <v>29.443885917250391</v>
          </cell>
          <cell r="C2011">
            <v>36.312192827884921</v>
          </cell>
        </row>
        <row r="2012">
          <cell r="A2012">
            <v>37440</v>
          </cell>
          <cell r="B2012">
            <v>28.990940390368458</v>
          </cell>
          <cell r="C2012">
            <v>36.061316852119035</v>
          </cell>
        </row>
        <row r="2013">
          <cell r="A2013">
            <v>37441</v>
          </cell>
          <cell r="B2013">
            <v>28.990940390368458</v>
          </cell>
          <cell r="C2013">
            <v>36.061316852119035</v>
          </cell>
        </row>
        <row r="2014">
          <cell r="A2014">
            <v>37442</v>
          </cell>
          <cell r="B2014">
            <v>28.990940390368458</v>
          </cell>
          <cell r="C2014">
            <v>36.061316852119035</v>
          </cell>
        </row>
        <row r="2015">
          <cell r="A2015">
            <v>37443</v>
          </cell>
          <cell r="B2015">
            <v>28.990940390368458</v>
          </cell>
          <cell r="C2015">
            <v>36.061316852119035</v>
          </cell>
        </row>
        <row r="2016">
          <cell r="A2016">
            <v>37444</v>
          </cell>
          <cell r="B2016">
            <v>28.990940390368458</v>
          </cell>
          <cell r="C2016">
            <v>36.061316852119035</v>
          </cell>
        </row>
        <row r="2017">
          <cell r="A2017">
            <v>37445</v>
          </cell>
          <cell r="B2017">
            <v>28.990940390368458</v>
          </cell>
          <cell r="C2017">
            <v>36.061316852119035</v>
          </cell>
        </row>
        <row r="2018">
          <cell r="A2018">
            <v>37446</v>
          </cell>
          <cell r="B2018">
            <v>28.990940390368458</v>
          </cell>
          <cell r="C2018">
            <v>36.061316852119035</v>
          </cell>
        </row>
        <row r="2019">
          <cell r="A2019">
            <v>37447</v>
          </cell>
          <cell r="B2019">
            <v>28.990940390368458</v>
          </cell>
          <cell r="C2019">
            <v>36.061316852119035</v>
          </cell>
        </row>
        <row r="2020">
          <cell r="A2020">
            <v>37448</v>
          </cell>
          <cell r="B2020">
            <v>29.130974263312879</v>
          </cell>
          <cell r="C2020">
            <v>36.670363134411119</v>
          </cell>
        </row>
        <row r="2021">
          <cell r="A2021">
            <v>37449</v>
          </cell>
          <cell r="B2021">
            <v>29.319436449441145</v>
          </cell>
          <cell r="C2021">
            <v>37.390855016213173</v>
          </cell>
        </row>
        <row r="2022">
          <cell r="A2022">
            <v>37450</v>
          </cell>
          <cell r="B2022">
            <v>29.319436449441145</v>
          </cell>
          <cell r="C2022">
            <v>37.390855016213173</v>
          </cell>
        </row>
        <row r="2023">
          <cell r="A2023">
            <v>37451</v>
          </cell>
          <cell r="B2023">
            <v>29.319436449441145</v>
          </cell>
          <cell r="C2023">
            <v>37.390855016213173</v>
          </cell>
        </row>
        <row r="2024">
          <cell r="A2024">
            <v>37452</v>
          </cell>
          <cell r="B2024">
            <v>29.431062621350275</v>
          </cell>
          <cell r="C2024">
            <v>37.390855016213173</v>
          </cell>
        </row>
        <row r="2025">
          <cell r="A2025">
            <v>37453</v>
          </cell>
          <cell r="B2025">
            <v>28.968845388848013</v>
          </cell>
          <cell r="C2025">
            <v>36.1354881224363</v>
          </cell>
        </row>
        <row r="2026">
          <cell r="A2026">
            <v>37454</v>
          </cell>
          <cell r="B2026">
            <v>29.013769435761006</v>
          </cell>
          <cell r="C2026">
            <v>36.122889166930356</v>
          </cell>
        </row>
        <row r="2027">
          <cell r="A2027">
            <v>37455</v>
          </cell>
          <cell r="B2027">
            <v>28.828211499900334</v>
          </cell>
          <cell r="C2027">
            <v>35.759957964775182</v>
          </cell>
        </row>
        <row r="2028">
          <cell r="A2028">
            <v>37456</v>
          </cell>
          <cell r="B2028">
            <v>29.23703681338668</v>
          </cell>
          <cell r="C2028">
            <v>36.568207087347922</v>
          </cell>
        </row>
        <row r="2029">
          <cell r="A2029">
            <v>37457</v>
          </cell>
          <cell r="B2029">
            <v>29.23703681338668</v>
          </cell>
          <cell r="C2029">
            <v>36.568207087347922</v>
          </cell>
        </row>
        <row r="2030">
          <cell r="A2030">
            <v>37458</v>
          </cell>
          <cell r="B2030">
            <v>29.23703681338668</v>
          </cell>
          <cell r="C2030">
            <v>36.568207087347922</v>
          </cell>
        </row>
        <row r="2031">
          <cell r="A2031">
            <v>37459</v>
          </cell>
          <cell r="B2031">
            <v>29.3564498491235</v>
          </cell>
          <cell r="C2031">
            <v>36.501583578393664</v>
          </cell>
        </row>
        <row r="2032">
          <cell r="A2032">
            <v>37460</v>
          </cell>
          <cell r="B2032">
            <v>29.481270610465295</v>
          </cell>
          <cell r="C2032">
            <v>36.598949699976487</v>
          </cell>
        </row>
        <row r="2033">
          <cell r="A2033">
            <v>37461</v>
          </cell>
          <cell r="B2033">
            <v>29.193934930991205</v>
          </cell>
          <cell r="C2033">
            <v>36.200282750752599</v>
          </cell>
        </row>
        <row r="2034">
          <cell r="A2034">
            <v>37462</v>
          </cell>
          <cell r="B2034">
            <v>29.268021142978608</v>
          </cell>
          <cell r="C2034">
            <v>35.991500059511196</v>
          </cell>
        </row>
        <row r="2035">
          <cell r="A2035">
            <v>37463</v>
          </cell>
          <cell r="B2035">
            <v>29.065849896959143</v>
          </cell>
          <cell r="C2035">
            <v>35.369245194833852</v>
          </cell>
        </row>
        <row r="2036">
          <cell r="A2036">
            <v>37464</v>
          </cell>
          <cell r="B2036">
            <v>29.065849896959143</v>
          </cell>
          <cell r="C2036">
            <v>35.369245194833852</v>
          </cell>
        </row>
        <row r="2037">
          <cell r="A2037">
            <v>37465</v>
          </cell>
          <cell r="B2037">
            <v>29.065849896959143</v>
          </cell>
          <cell r="C2037">
            <v>35.369245194833852</v>
          </cell>
        </row>
        <row r="2038">
          <cell r="A2038">
            <v>37466</v>
          </cell>
          <cell r="B2038">
            <v>28.978336092681833</v>
          </cell>
          <cell r="C2038">
            <v>35.298760715643894</v>
          </cell>
        </row>
        <row r="2039">
          <cell r="A2039">
            <v>37467</v>
          </cell>
          <cell r="B2039">
            <v>28.544672092277189</v>
          </cell>
          <cell r="C2039">
            <v>32.850499168294753</v>
          </cell>
        </row>
        <row r="2040">
          <cell r="A2040">
            <v>37468</v>
          </cell>
          <cell r="B2040">
            <v>28.424945736158698</v>
          </cell>
          <cell r="C2040">
            <v>32.072383031471269</v>
          </cell>
        </row>
        <row r="2041">
          <cell r="A2041">
            <v>37469</v>
          </cell>
          <cell r="B2041">
            <v>27.511246562352937</v>
          </cell>
          <cell r="C2041">
            <v>30.376168814391839</v>
          </cell>
        </row>
        <row r="2042">
          <cell r="A2042">
            <v>37470</v>
          </cell>
          <cell r="B2042">
            <v>28.506045013870146</v>
          </cell>
          <cell r="C2042">
            <v>33.775128965114831</v>
          </cell>
        </row>
        <row r="2043">
          <cell r="A2043">
            <v>37471</v>
          </cell>
          <cell r="B2043">
            <v>28.506045013870146</v>
          </cell>
          <cell r="C2043">
            <v>33.775128965114831</v>
          </cell>
        </row>
        <row r="2044">
          <cell r="A2044">
            <v>37472</v>
          </cell>
          <cell r="B2044">
            <v>28.506045013870146</v>
          </cell>
          <cell r="C2044">
            <v>33.775128965114831</v>
          </cell>
        </row>
        <row r="2045">
          <cell r="A2045">
            <v>37473</v>
          </cell>
          <cell r="B2045">
            <v>28.857616934892988</v>
          </cell>
          <cell r="C2045">
            <v>35.105857353116214</v>
          </cell>
        </row>
        <row r="2046">
          <cell r="A2046">
            <v>37474</v>
          </cell>
          <cell r="B2046">
            <v>28.118169626885226</v>
          </cell>
          <cell r="C2046">
            <v>32.930737677553829</v>
          </cell>
        </row>
        <row r="2047">
          <cell r="A2047">
            <v>37475</v>
          </cell>
          <cell r="B2047">
            <v>28.580843546496837</v>
          </cell>
          <cell r="C2047">
            <v>34.086677330298748</v>
          </cell>
        </row>
        <row r="2048">
          <cell r="A2048">
            <v>37476</v>
          </cell>
          <cell r="B2048">
            <v>29.267282934696976</v>
          </cell>
          <cell r="C2048">
            <v>36.983943589192769</v>
          </cell>
        </row>
        <row r="2049">
          <cell r="A2049">
            <v>37477</v>
          </cell>
          <cell r="B2049">
            <v>28.87316436994551</v>
          </cell>
          <cell r="C2049">
            <v>35.459295793864825</v>
          </cell>
        </row>
        <row r="2050">
          <cell r="A2050">
            <v>37478</v>
          </cell>
          <cell r="B2050">
            <v>28.87316436994551</v>
          </cell>
          <cell r="C2050">
            <v>35.459295793864825</v>
          </cell>
        </row>
        <row r="2051">
          <cell r="A2051">
            <v>37479</v>
          </cell>
          <cell r="B2051">
            <v>28.87316436994551</v>
          </cell>
          <cell r="C2051">
            <v>35.459295793864825</v>
          </cell>
        </row>
        <row r="2052">
          <cell r="A2052">
            <v>37480</v>
          </cell>
          <cell r="B2052">
            <v>28.522606719192069</v>
          </cell>
          <cell r="C2052">
            <v>34.398719202956407</v>
          </cell>
        </row>
        <row r="2053">
          <cell r="A2053">
            <v>37481</v>
          </cell>
          <cell r="B2053">
            <v>28.219646677291294</v>
          </cell>
          <cell r="C2053">
            <v>32.930737677553829</v>
          </cell>
        </row>
        <row r="2054">
          <cell r="A2054">
            <v>37482</v>
          </cell>
          <cell r="B2054">
            <v>28.391777975515016</v>
          </cell>
          <cell r="C2054">
            <v>33.333962313446925</v>
          </cell>
        </row>
        <row r="2055">
          <cell r="A2055">
            <v>37483</v>
          </cell>
          <cell r="B2055">
            <v>28.405071799260639</v>
          </cell>
          <cell r="C2055">
            <v>33.439456793420675</v>
          </cell>
        </row>
        <row r="2056">
          <cell r="A2056">
            <v>37484</v>
          </cell>
          <cell r="B2056">
            <v>28.326901641058061</v>
          </cell>
          <cell r="C2056">
            <v>33.281476342122609</v>
          </cell>
        </row>
        <row r="2057">
          <cell r="A2057">
            <v>37485</v>
          </cell>
          <cell r="B2057">
            <v>28.326901641058061</v>
          </cell>
          <cell r="C2057">
            <v>33.281476342122609</v>
          </cell>
        </row>
        <row r="2058">
          <cell r="A2058">
            <v>37486</v>
          </cell>
          <cell r="B2058">
            <v>28.326901641058061</v>
          </cell>
          <cell r="C2058">
            <v>33.281476342122609</v>
          </cell>
        </row>
        <row r="2059">
          <cell r="A2059">
            <v>37487</v>
          </cell>
          <cell r="B2059">
            <v>28.326901641058061</v>
          </cell>
          <cell r="C2059">
            <v>33.281476342122609</v>
          </cell>
        </row>
        <row r="2060">
          <cell r="A2060">
            <v>37488</v>
          </cell>
          <cell r="B2060">
            <v>28.475753204571415</v>
          </cell>
          <cell r="C2060">
            <v>34.269391214986371</v>
          </cell>
        </row>
        <row r="2061">
          <cell r="A2061">
            <v>37489</v>
          </cell>
          <cell r="B2061">
            <v>28.196675554140953</v>
          </cell>
          <cell r="C2061">
            <v>34.057908747565122</v>
          </cell>
        </row>
        <row r="2062">
          <cell r="A2062">
            <v>37490</v>
          </cell>
          <cell r="B2062">
            <v>27.950191433560573</v>
          </cell>
          <cell r="C2062">
            <v>33.531916870117541</v>
          </cell>
        </row>
        <row r="2063">
          <cell r="A2063">
            <v>37491</v>
          </cell>
          <cell r="B2063">
            <v>28.110336873067492</v>
          </cell>
          <cell r="C2063">
            <v>33.520914556438392</v>
          </cell>
        </row>
        <row r="2064">
          <cell r="A2064">
            <v>37492</v>
          </cell>
          <cell r="B2064">
            <v>28.110336873067492</v>
          </cell>
          <cell r="C2064">
            <v>33.520914556438392</v>
          </cell>
        </row>
        <row r="2065">
          <cell r="A2065">
            <v>37493</v>
          </cell>
          <cell r="B2065">
            <v>28.110336873067492</v>
          </cell>
          <cell r="C2065">
            <v>33.520914556438392</v>
          </cell>
        </row>
        <row r="2066">
          <cell r="A2066">
            <v>37494</v>
          </cell>
          <cell r="B2066">
            <v>28.271042754920355</v>
          </cell>
          <cell r="C2066">
            <v>33.916446281711487</v>
          </cell>
        </row>
        <row r="2067">
          <cell r="A2067">
            <v>37495</v>
          </cell>
          <cell r="B2067">
            <v>28.4597173290373</v>
          </cell>
          <cell r="C2067">
            <v>34.477709428605436</v>
          </cell>
        </row>
        <row r="2068">
          <cell r="A2068">
            <v>37496</v>
          </cell>
          <cell r="B2068">
            <v>28.146640869702033</v>
          </cell>
          <cell r="C2068">
            <v>33.697038664859072</v>
          </cell>
        </row>
        <row r="2069">
          <cell r="A2069">
            <v>37497</v>
          </cell>
          <cell r="B2069">
            <v>28.191732982733818</v>
          </cell>
          <cell r="C2069">
            <v>33.467528659720791</v>
          </cell>
        </row>
        <row r="2070">
          <cell r="A2070">
            <v>37498</v>
          </cell>
          <cell r="B2070">
            <v>28.539713907064446</v>
          </cell>
          <cell r="C2070">
            <v>34.951360483985688</v>
          </cell>
        </row>
        <row r="2071">
          <cell r="A2071">
            <v>37499</v>
          </cell>
          <cell r="B2071">
            <v>28.539713907064446</v>
          </cell>
          <cell r="C2071">
            <v>34.951360483985688</v>
          </cell>
        </row>
        <row r="2072">
          <cell r="A2072">
            <v>37500</v>
          </cell>
          <cell r="B2072">
            <v>28.539713907064446</v>
          </cell>
          <cell r="C2072">
            <v>34.951360483985688</v>
          </cell>
        </row>
        <row r="2073">
          <cell r="A2073">
            <v>37501</v>
          </cell>
          <cell r="B2073">
            <v>28.570511461580985</v>
          </cell>
          <cell r="C2073">
            <v>34.951360483985688</v>
          </cell>
        </row>
        <row r="2074">
          <cell r="A2074">
            <v>37502</v>
          </cell>
          <cell r="B2074">
            <v>28.64888204142984</v>
          </cell>
          <cell r="C2074">
            <v>34.57742696815135</v>
          </cell>
        </row>
        <row r="2075">
          <cell r="A2075">
            <v>37503</v>
          </cell>
          <cell r="B2075">
            <v>28.550227854008554</v>
          </cell>
          <cell r="C2075">
            <v>34.20236128811257</v>
          </cell>
        </row>
        <row r="2076">
          <cell r="A2076">
            <v>37504</v>
          </cell>
          <cell r="B2076">
            <v>28.379346478046617</v>
          </cell>
          <cell r="C2076">
            <v>33.938276729961416</v>
          </cell>
        </row>
        <row r="2077">
          <cell r="A2077">
            <v>37505</v>
          </cell>
          <cell r="B2077">
            <v>28.18811473564093</v>
          </cell>
          <cell r="C2077">
            <v>33.453449181793644</v>
          </cell>
        </row>
        <row r="2078">
          <cell r="A2078">
            <v>37506</v>
          </cell>
          <cell r="B2078">
            <v>28.18811473564093</v>
          </cell>
          <cell r="C2078">
            <v>33.453449181793644</v>
          </cell>
        </row>
        <row r="2079">
          <cell r="A2079">
            <v>37507</v>
          </cell>
          <cell r="B2079">
            <v>28.18811473564093</v>
          </cell>
          <cell r="C2079">
            <v>33.453449181793644</v>
          </cell>
        </row>
        <row r="2080">
          <cell r="A2080">
            <v>37508</v>
          </cell>
          <cell r="B2080">
            <v>28.086504459104138</v>
          </cell>
          <cell r="C2080">
            <v>33.442824256182632</v>
          </cell>
        </row>
        <row r="2081">
          <cell r="A2081">
            <v>37509</v>
          </cell>
          <cell r="B2081">
            <v>28.146478155032973</v>
          </cell>
          <cell r="C2081">
            <v>34.036949194857073</v>
          </cell>
        </row>
        <row r="2082">
          <cell r="A2082">
            <v>37510</v>
          </cell>
          <cell r="B2082">
            <v>28.055932792656286</v>
          </cell>
          <cell r="C2082">
            <v>33.861928220789437</v>
          </cell>
        </row>
        <row r="2083">
          <cell r="A2083">
            <v>37511</v>
          </cell>
          <cell r="B2083">
            <v>28.103787931204728</v>
          </cell>
          <cell r="C2083">
            <v>33.861928220789437</v>
          </cell>
        </row>
        <row r="2084">
          <cell r="A2084">
            <v>37512</v>
          </cell>
          <cell r="B2084">
            <v>28.121422030637117</v>
          </cell>
          <cell r="C2084">
            <v>33.861928220789437</v>
          </cell>
        </row>
        <row r="2085">
          <cell r="A2085">
            <v>37513</v>
          </cell>
          <cell r="B2085">
            <v>28.121422030637117</v>
          </cell>
          <cell r="C2085">
            <v>33.861928220789437</v>
          </cell>
        </row>
        <row r="2086">
          <cell r="A2086">
            <v>37514</v>
          </cell>
          <cell r="B2086">
            <v>28.121422030637117</v>
          </cell>
          <cell r="C2086">
            <v>33.861928220789437</v>
          </cell>
        </row>
        <row r="2087">
          <cell r="A2087">
            <v>37515</v>
          </cell>
          <cell r="B2087">
            <v>28.094851657494207</v>
          </cell>
          <cell r="C2087">
            <v>33.400440673144196</v>
          </cell>
        </row>
        <row r="2088">
          <cell r="A2088">
            <v>37516</v>
          </cell>
          <cell r="B2088">
            <v>27.888674213785087</v>
          </cell>
          <cell r="C2088">
            <v>32.838393720262545</v>
          </cell>
        </row>
        <row r="2089">
          <cell r="A2089">
            <v>37517</v>
          </cell>
          <cell r="B2089">
            <v>27.872326378174741</v>
          </cell>
          <cell r="C2089">
            <v>32.215964676476823</v>
          </cell>
        </row>
        <row r="2090">
          <cell r="A2090">
            <v>37518</v>
          </cell>
          <cell r="B2090">
            <v>27.734264835480733</v>
          </cell>
          <cell r="C2090">
            <v>31.475006749440453</v>
          </cell>
        </row>
        <row r="2091">
          <cell r="A2091">
            <v>37519</v>
          </cell>
          <cell r="B2091">
            <v>27.708934115903912</v>
          </cell>
          <cell r="C2091">
            <v>31.475006749440453</v>
          </cell>
        </row>
        <row r="2092">
          <cell r="A2092">
            <v>37520</v>
          </cell>
          <cell r="B2092">
            <v>27.708934115903912</v>
          </cell>
          <cell r="C2092">
            <v>31.475006749440453</v>
          </cell>
        </row>
        <row r="2093">
          <cell r="A2093">
            <v>37521</v>
          </cell>
          <cell r="B2093">
            <v>27.708934115903912</v>
          </cell>
          <cell r="C2093">
            <v>31.475006749440453</v>
          </cell>
        </row>
        <row r="2094">
          <cell r="A2094">
            <v>37522</v>
          </cell>
          <cell r="B2094">
            <v>27.713432152995559</v>
          </cell>
          <cell r="C2094">
            <v>31.381298389133551</v>
          </cell>
        </row>
        <row r="2095">
          <cell r="A2095">
            <v>37523</v>
          </cell>
          <cell r="B2095">
            <v>27.260241143155227</v>
          </cell>
          <cell r="C2095">
            <v>29.763755069337805</v>
          </cell>
        </row>
        <row r="2096">
          <cell r="A2096">
            <v>37524</v>
          </cell>
          <cell r="B2096">
            <v>26.958775787152987</v>
          </cell>
          <cell r="C2096">
            <v>28.259834587906745</v>
          </cell>
        </row>
        <row r="2097">
          <cell r="A2097">
            <v>37525</v>
          </cell>
          <cell r="B2097">
            <v>28.168850939941532</v>
          </cell>
          <cell r="C2097">
            <v>34.036949194857073</v>
          </cell>
        </row>
        <row r="2098">
          <cell r="A2098">
            <v>37526</v>
          </cell>
          <cell r="B2098">
            <v>27.402552735231929</v>
          </cell>
          <cell r="C2098">
            <v>28.364225933527447</v>
          </cell>
        </row>
        <row r="2099">
          <cell r="A2099">
            <v>37527</v>
          </cell>
          <cell r="B2099">
            <v>27.402552735231929</v>
          </cell>
          <cell r="C2099">
            <v>28.364225933527447</v>
          </cell>
        </row>
        <row r="2100">
          <cell r="A2100">
            <v>37528</v>
          </cell>
          <cell r="B2100">
            <v>27.402552735231929</v>
          </cell>
          <cell r="C2100">
            <v>28.364225933527447</v>
          </cell>
        </row>
        <row r="2101">
          <cell r="A2101">
            <v>37529</v>
          </cell>
          <cell r="B2101">
            <v>27.413037562424204</v>
          </cell>
          <cell r="C2101">
            <v>28.364225933527447</v>
          </cell>
        </row>
        <row r="2102">
          <cell r="A2102">
            <v>37530</v>
          </cell>
          <cell r="B2102">
            <v>27.587445073183183</v>
          </cell>
          <cell r="C2102">
            <v>28.967901693311234</v>
          </cell>
        </row>
        <row r="2103">
          <cell r="A2103">
            <v>37531</v>
          </cell>
          <cell r="B2103">
            <v>27.955105577259697</v>
          </cell>
          <cell r="C2103">
            <v>30.088976494529323</v>
          </cell>
        </row>
        <row r="2104">
          <cell r="A2104">
            <v>37532</v>
          </cell>
          <cell r="B2104">
            <v>27.891744342085822</v>
          </cell>
          <cell r="C2104">
            <v>29.784395293680493</v>
          </cell>
        </row>
        <row r="2105">
          <cell r="A2105">
            <v>37533</v>
          </cell>
          <cell r="B2105">
            <v>27.886913420558795</v>
          </cell>
          <cell r="C2105">
            <v>29.784395293680493</v>
          </cell>
        </row>
        <row r="2106">
          <cell r="A2106">
            <v>37534</v>
          </cell>
          <cell r="B2106">
            <v>27.886913420558795</v>
          </cell>
          <cell r="C2106">
            <v>29.784395293680493</v>
          </cell>
        </row>
        <row r="2107">
          <cell r="A2107">
            <v>37535</v>
          </cell>
          <cell r="B2107">
            <v>27.886913420558795</v>
          </cell>
          <cell r="C2107">
            <v>29.784395293680493</v>
          </cell>
        </row>
        <row r="2108">
          <cell r="A2108">
            <v>37536</v>
          </cell>
          <cell r="B2108">
            <v>28.10645187973514</v>
          </cell>
          <cell r="C2108">
            <v>30.839078824755497</v>
          </cell>
        </row>
        <row r="2109">
          <cell r="A2109">
            <v>37537</v>
          </cell>
          <cell r="B2109">
            <v>27.55378910644659</v>
          </cell>
          <cell r="C2109">
            <v>29.107680427783887</v>
          </cell>
        </row>
        <row r="2110">
          <cell r="A2110">
            <v>37538</v>
          </cell>
          <cell r="B2110">
            <v>27.367676800626654</v>
          </cell>
          <cell r="C2110">
            <v>28.463653174559401</v>
          </cell>
        </row>
        <row r="2111">
          <cell r="A2111">
            <v>37539</v>
          </cell>
          <cell r="B2111">
            <v>27.036063144513573</v>
          </cell>
          <cell r="C2111">
            <v>27.804936816528439</v>
          </cell>
        </row>
        <row r="2112">
          <cell r="A2112">
            <v>37540</v>
          </cell>
          <cell r="B2112">
            <v>26.917790962585826</v>
          </cell>
          <cell r="C2112">
            <v>27.400638076133689</v>
          </cell>
        </row>
        <row r="2113">
          <cell r="A2113">
            <v>37541</v>
          </cell>
          <cell r="B2113">
            <v>26.917790962585826</v>
          </cell>
          <cell r="C2113">
            <v>27.400638076133689</v>
          </cell>
        </row>
        <row r="2114">
          <cell r="A2114">
            <v>37542</v>
          </cell>
          <cell r="B2114">
            <v>26.917790962585826</v>
          </cell>
          <cell r="C2114">
            <v>27.400638076133689</v>
          </cell>
        </row>
        <row r="2115">
          <cell r="A2115">
            <v>37543</v>
          </cell>
          <cell r="B2115">
            <v>26.917790962585826</v>
          </cell>
          <cell r="C2115">
            <v>27.400638076133689</v>
          </cell>
        </row>
        <row r="2116">
          <cell r="A2116">
            <v>37544</v>
          </cell>
          <cell r="B2116">
            <v>26.720030306990957</v>
          </cell>
          <cell r="C2116">
            <v>27.383829792175295</v>
          </cell>
        </row>
        <row r="2117">
          <cell r="A2117">
            <v>37545</v>
          </cell>
          <cell r="B2117">
            <v>26.433656004264456</v>
          </cell>
          <cell r="C2117">
            <v>27.393845090906982</v>
          </cell>
        </row>
        <row r="2118">
          <cell r="A2118">
            <v>37546</v>
          </cell>
          <cell r="B2118">
            <v>26.129370536068485</v>
          </cell>
          <cell r="C2118">
            <v>26.592243804303966</v>
          </cell>
        </row>
        <row r="2119">
          <cell r="A2119">
            <v>37547</v>
          </cell>
          <cell r="B2119">
            <v>26.99329469940842</v>
          </cell>
          <cell r="C2119">
            <v>27.804936816528439</v>
          </cell>
        </row>
        <row r="2120">
          <cell r="A2120">
            <v>37548</v>
          </cell>
          <cell r="B2120">
            <v>26.99329469940842</v>
          </cell>
          <cell r="C2120">
            <v>27.804936816528439</v>
          </cell>
        </row>
        <row r="2121">
          <cell r="A2121">
            <v>37549</v>
          </cell>
          <cell r="B2121">
            <v>26.99329469940842</v>
          </cell>
          <cell r="C2121">
            <v>27.804936816528439</v>
          </cell>
        </row>
        <row r="2122">
          <cell r="A2122">
            <v>37550</v>
          </cell>
          <cell r="B2122">
            <v>26.507162194310098</v>
          </cell>
          <cell r="C2122">
            <v>27.300107700748679</v>
          </cell>
        </row>
        <row r="2123">
          <cell r="A2123">
            <v>37551</v>
          </cell>
          <cell r="B2123">
            <v>26.318718567233322</v>
          </cell>
          <cell r="C2123">
            <v>26.638285148618326</v>
          </cell>
        </row>
        <row r="2124">
          <cell r="A2124">
            <v>37552</v>
          </cell>
          <cell r="B2124">
            <v>26.361140824483204</v>
          </cell>
          <cell r="C2124">
            <v>27.009722097232586</v>
          </cell>
        </row>
        <row r="2125">
          <cell r="A2125">
            <v>37553</v>
          </cell>
          <cell r="B2125">
            <v>26.318927304552375</v>
          </cell>
          <cell r="C2125">
            <v>26.871220676221363</v>
          </cell>
        </row>
        <row r="2126">
          <cell r="A2126">
            <v>37554</v>
          </cell>
          <cell r="B2126">
            <v>26.6015579328432</v>
          </cell>
          <cell r="C2126">
            <v>27.654765395255943</v>
          </cell>
        </row>
        <row r="2127">
          <cell r="A2127">
            <v>37555</v>
          </cell>
          <cell r="B2127">
            <v>26.6015579328432</v>
          </cell>
          <cell r="C2127">
            <v>27.654765395255943</v>
          </cell>
        </row>
        <row r="2128">
          <cell r="A2128">
            <v>37556</v>
          </cell>
          <cell r="B2128">
            <v>26.6015579328432</v>
          </cell>
          <cell r="C2128">
            <v>27.654765395255943</v>
          </cell>
        </row>
        <row r="2129">
          <cell r="A2129">
            <v>37557</v>
          </cell>
          <cell r="B2129">
            <v>26.579626272746509</v>
          </cell>
          <cell r="C2129">
            <v>27.742900024094777</v>
          </cell>
        </row>
        <row r="2130">
          <cell r="A2130">
            <v>37558</v>
          </cell>
          <cell r="B2130">
            <v>26.328376121533235</v>
          </cell>
          <cell r="C2130">
            <v>27.205992922522235</v>
          </cell>
        </row>
        <row r="2131">
          <cell r="A2131">
            <v>37559</v>
          </cell>
          <cell r="B2131">
            <v>26.213872253199717</v>
          </cell>
          <cell r="C2131">
            <v>27.444995689067067</v>
          </cell>
        </row>
        <row r="2132">
          <cell r="A2132">
            <v>37560</v>
          </cell>
          <cell r="B2132">
            <v>26.241531450002821</v>
          </cell>
          <cell r="C2132">
            <v>27.919430550435013</v>
          </cell>
        </row>
        <row r="2133">
          <cell r="A2133">
            <v>37561</v>
          </cell>
          <cell r="B2133">
            <v>26.332876705920011</v>
          </cell>
          <cell r="C2133">
            <v>28.057409434121109</v>
          </cell>
        </row>
        <row r="2134">
          <cell r="A2134">
            <v>37562</v>
          </cell>
          <cell r="B2134">
            <v>26.332876705920011</v>
          </cell>
          <cell r="C2134">
            <v>28.057409434121109</v>
          </cell>
        </row>
        <row r="2135">
          <cell r="A2135">
            <v>37563</v>
          </cell>
          <cell r="B2135">
            <v>26.332876705920011</v>
          </cell>
          <cell r="C2135">
            <v>28.057409434121109</v>
          </cell>
        </row>
        <row r="2136">
          <cell r="A2136">
            <v>37564</v>
          </cell>
          <cell r="B2136">
            <v>26.864784231719103</v>
          </cell>
          <cell r="C2136">
            <v>29.193405578956838</v>
          </cell>
        </row>
        <row r="2137">
          <cell r="A2137">
            <v>37565</v>
          </cell>
          <cell r="B2137">
            <v>26.636229290532302</v>
          </cell>
          <cell r="C2137">
            <v>28.705500866541065</v>
          </cell>
        </row>
        <row r="2138">
          <cell r="A2138">
            <v>37566</v>
          </cell>
          <cell r="B2138">
            <v>26.636229290532302</v>
          </cell>
          <cell r="C2138">
            <v>28.705500866541065</v>
          </cell>
        </row>
        <row r="2139">
          <cell r="A2139">
            <v>37567</v>
          </cell>
          <cell r="B2139">
            <v>26.872248891787081</v>
          </cell>
          <cell r="C2139">
            <v>28.716154822003467</v>
          </cell>
        </row>
        <row r="2140">
          <cell r="A2140">
            <v>37568</v>
          </cell>
          <cell r="B2140">
            <v>27.00369545131251</v>
          </cell>
          <cell r="C2140">
            <v>29.26827356570762</v>
          </cell>
        </row>
        <row r="2141">
          <cell r="A2141">
            <v>37569</v>
          </cell>
          <cell r="B2141">
            <v>27.00369545131251</v>
          </cell>
          <cell r="C2141">
            <v>29.26827356570762</v>
          </cell>
        </row>
        <row r="2142">
          <cell r="A2142">
            <v>37570</v>
          </cell>
          <cell r="B2142">
            <v>27.00369545131251</v>
          </cell>
          <cell r="C2142">
            <v>29.26827356570762</v>
          </cell>
        </row>
        <row r="2143">
          <cell r="A2143">
            <v>37571</v>
          </cell>
          <cell r="B2143">
            <v>26.995689730664896</v>
          </cell>
          <cell r="C2143">
            <v>29.26827356570762</v>
          </cell>
        </row>
        <row r="2144">
          <cell r="A2144">
            <v>37572</v>
          </cell>
          <cell r="B2144">
            <v>26.800685561535509</v>
          </cell>
          <cell r="C2144">
            <v>29.153721772098248</v>
          </cell>
        </row>
        <row r="2145">
          <cell r="A2145">
            <v>37573</v>
          </cell>
          <cell r="B2145">
            <v>26.537637699252137</v>
          </cell>
          <cell r="C2145">
            <v>28.214577049580083</v>
          </cell>
        </row>
        <row r="2146">
          <cell r="A2146">
            <v>37574</v>
          </cell>
          <cell r="B2146">
            <v>26.656603198419244</v>
          </cell>
          <cell r="C2146">
            <v>28.167432570912673</v>
          </cell>
        </row>
        <row r="2147">
          <cell r="A2147">
            <v>37575</v>
          </cell>
          <cell r="B2147">
            <v>26.502877210312676</v>
          </cell>
          <cell r="C2147">
            <v>27.834692414209531</v>
          </cell>
        </row>
        <row r="2148">
          <cell r="A2148">
            <v>37576</v>
          </cell>
          <cell r="B2148">
            <v>26.502877210312676</v>
          </cell>
          <cell r="C2148">
            <v>27.834692414209531</v>
          </cell>
        </row>
        <row r="2149">
          <cell r="A2149">
            <v>37577</v>
          </cell>
          <cell r="B2149">
            <v>26.502877210312676</v>
          </cell>
          <cell r="C2149">
            <v>27.834692414209531</v>
          </cell>
        </row>
        <row r="2150">
          <cell r="A2150">
            <v>37578</v>
          </cell>
          <cell r="B2150">
            <v>26.469868262367445</v>
          </cell>
          <cell r="C2150">
            <v>28.370815709794382</v>
          </cell>
        </row>
        <row r="2151">
          <cell r="A2151">
            <v>37579</v>
          </cell>
          <cell r="B2151">
            <v>26.610202708647389</v>
          </cell>
          <cell r="C2151">
            <v>28.914835124958994</v>
          </cell>
        </row>
        <row r="2152">
          <cell r="A2152">
            <v>37580</v>
          </cell>
          <cell r="B2152">
            <v>26.676282420389231</v>
          </cell>
          <cell r="C2152">
            <v>29.005117962801151</v>
          </cell>
        </row>
        <row r="2153">
          <cell r="A2153">
            <v>37581</v>
          </cell>
          <cell r="B2153">
            <v>26.600379703186295</v>
          </cell>
          <cell r="C2153">
            <v>29.079550501780982</v>
          </cell>
        </row>
        <row r="2154">
          <cell r="A2154">
            <v>37582</v>
          </cell>
          <cell r="B2154">
            <v>26.410188354806941</v>
          </cell>
          <cell r="C2154">
            <v>28.612924670438613</v>
          </cell>
        </row>
        <row r="2155">
          <cell r="A2155">
            <v>37583</v>
          </cell>
          <cell r="B2155">
            <v>26.410188354806941</v>
          </cell>
          <cell r="C2155">
            <v>28.612924670438613</v>
          </cell>
        </row>
        <row r="2156">
          <cell r="A2156">
            <v>37584</v>
          </cell>
          <cell r="B2156">
            <v>26.410188354806941</v>
          </cell>
          <cell r="C2156">
            <v>28.612924670438613</v>
          </cell>
        </row>
        <row r="2157">
          <cell r="A2157">
            <v>37585</v>
          </cell>
          <cell r="B2157">
            <v>26.361730428231084</v>
          </cell>
          <cell r="C2157">
            <v>28.580730565240238</v>
          </cell>
        </row>
        <row r="2158">
          <cell r="A2158">
            <v>37586</v>
          </cell>
          <cell r="B2158">
            <v>26.154594405781236</v>
          </cell>
          <cell r="C2158">
            <v>28.266337274619492</v>
          </cell>
        </row>
        <row r="2159">
          <cell r="A2159">
            <v>37587</v>
          </cell>
          <cell r="B2159">
            <v>26.281455441573758</v>
          </cell>
          <cell r="C2159">
            <v>28.389075486322586</v>
          </cell>
        </row>
        <row r="2160">
          <cell r="A2160">
            <v>37588</v>
          </cell>
          <cell r="B2160">
            <v>26.281455441573758</v>
          </cell>
          <cell r="C2160">
            <v>28.389075486322586</v>
          </cell>
        </row>
        <row r="2161">
          <cell r="A2161">
            <v>37589</v>
          </cell>
          <cell r="B2161">
            <v>27.261650806884518</v>
          </cell>
          <cell r="C2161">
            <v>29.174129757629768</v>
          </cell>
        </row>
        <row r="2162">
          <cell r="A2162">
            <v>37590</v>
          </cell>
          <cell r="B2162">
            <v>27.261650806884518</v>
          </cell>
          <cell r="C2162">
            <v>29.174129757629768</v>
          </cell>
        </row>
        <row r="2163">
          <cell r="A2163">
            <v>37591</v>
          </cell>
          <cell r="B2163">
            <v>27.261650806884518</v>
          </cell>
          <cell r="C2163">
            <v>29.174129757629768</v>
          </cell>
        </row>
        <row r="2164">
          <cell r="A2164">
            <v>37592</v>
          </cell>
          <cell r="B2164">
            <v>26.88526666509582</v>
          </cell>
          <cell r="C2164">
            <v>28.828529376758123</v>
          </cell>
        </row>
        <row r="2165">
          <cell r="A2165">
            <v>37593</v>
          </cell>
          <cell r="B2165">
            <v>26.504883355460208</v>
          </cell>
          <cell r="C2165">
            <v>28.178144586077867</v>
          </cell>
        </row>
        <row r="2166">
          <cell r="A2166">
            <v>37594</v>
          </cell>
          <cell r="B2166">
            <v>26.343731274868315</v>
          </cell>
          <cell r="C2166">
            <v>27.771117039651877</v>
          </cell>
        </row>
        <row r="2167">
          <cell r="A2167">
            <v>37595</v>
          </cell>
          <cell r="B2167">
            <v>26.204422984269915</v>
          </cell>
          <cell r="C2167">
            <v>27.363247627535397</v>
          </cell>
        </row>
        <row r="2168">
          <cell r="A2168">
            <v>37596</v>
          </cell>
          <cell r="B2168">
            <v>26.244620448665192</v>
          </cell>
          <cell r="C2168">
            <v>27.19623889245311</v>
          </cell>
        </row>
        <row r="2169">
          <cell r="A2169">
            <v>37597</v>
          </cell>
          <cell r="B2169">
            <v>26.244620448665192</v>
          </cell>
          <cell r="C2169">
            <v>27.19623889245311</v>
          </cell>
        </row>
        <row r="2170">
          <cell r="A2170">
            <v>37598</v>
          </cell>
          <cell r="B2170">
            <v>26.244620448665192</v>
          </cell>
          <cell r="C2170">
            <v>27.19623889245311</v>
          </cell>
        </row>
        <row r="2171">
          <cell r="A2171">
            <v>37599</v>
          </cell>
          <cell r="B2171">
            <v>26.169862324651145</v>
          </cell>
          <cell r="C2171">
            <v>26.861176347638278</v>
          </cell>
        </row>
        <row r="2172">
          <cell r="A2172">
            <v>37600</v>
          </cell>
          <cell r="B2172">
            <v>26.093123893878715</v>
          </cell>
          <cell r="C2172">
            <v>26.785089107128861</v>
          </cell>
        </row>
        <row r="2173">
          <cell r="A2173">
            <v>37601</v>
          </cell>
          <cell r="B2173">
            <v>26.120529547962366</v>
          </cell>
          <cell r="C2173">
            <v>26.991984858029511</v>
          </cell>
        </row>
        <row r="2174">
          <cell r="A2174">
            <v>37602</v>
          </cell>
          <cell r="B2174">
            <v>26.20055565970112</v>
          </cell>
          <cell r="C2174">
            <v>27.145204413698611</v>
          </cell>
        </row>
        <row r="2175">
          <cell r="A2175">
            <v>37603</v>
          </cell>
          <cell r="B2175">
            <v>26.384074171862448</v>
          </cell>
          <cell r="C2175">
            <v>27.402815314988406</v>
          </cell>
        </row>
        <row r="2176">
          <cell r="A2176">
            <v>37604</v>
          </cell>
          <cell r="B2176">
            <v>26.384074171862448</v>
          </cell>
          <cell r="C2176">
            <v>27.402815314988406</v>
          </cell>
        </row>
        <row r="2177">
          <cell r="A2177">
            <v>37605</v>
          </cell>
          <cell r="B2177">
            <v>26.384074171862448</v>
          </cell>
          <cell r="C2177">
            <v>27.402815314988406</v>
          </cell>
        </row>
        <row r="2178">
          <cell r="A2178">
            <v>37606</v>
          </cell>
          <cell r="B2178">
            <v>26.705542267493477</v>
          </cell>
          <cell r="C2178">
            <v>28.101099360472372</v>
          </cell>
        </row>
        <row r="2179">
          <cell r="A2179">
            <v>37607</v>
          </cell>
          <cell r="B2179">
            <v>26.862877044725568</v>
          </cell>
          <cell r="C2179">
            <v>28.585723699680383</v>
          </cell>
        </row>
        <row r="2180">
          <cell r="A2180">
            <v>37608</v>
          </cell>
          <cell r="B2180">
            <v>26.696974666794311</v>
          </cell>
          <cell r="C2180">
            <v>28.823971690088921</v>
          </cell>
        </row>
        <row r="2181">
          <cell r="A2181">
            <v>37609</v>
          </cell>
          <cell r="B2181">
            <v>26.509930027991231</v>
          </cell>
          <cell r="C2181">
            <v>28.748174748093462</v>
          </cell>
        </row>
        <row r="2182">
          <cell r="A2182">
            <v>37610</v>
          </cell>
          <cell r="B2182">
            <v>26.864057323569469</v>
          </cell>
          <cell r="C2182">
            <v>29.676084918121305</v>
          </cell>
        </row>
        <row r="2183">
          <cell r="A2183">
            <v>37611</v>
          </cell>
          <cell r="B2183">
            <v>26.864057323569469</v>
          </cell>
          <cell r="C2183">
            <v>29.676084918121305</v>
          </cell>
        </row>
        <row r="2184">
          <cell r="A2184">
            <v>37612</v>
          </cell>
          <cell r="B2184">
            <v>26.864057323569469</v>
          </cell>
          <cell r="C2184">
            <v>29.676084918121305</v>
          </cell>
        </row>
        <row r="2185">
          <cell r="A2185">
            <v>37613</v>
          </cell>
          <cell r="B2185">
            <v>26.501061279503503</v>
          </cell>
          <cell r="C2185">
            <v>28.846963332394704</v>
          </cell>
        </row>
        <row r="2186">
          <cell r="A2186">
            <v>37614</v>
          </cell>
          <cell r="B2186">
            <v>26.466882053534409</v>
          </cell>
          <cell r="C2186">
            <v>28.797467435764197</v>
          </cell>
        </row>
        <row r="2187">
          <cell r="A2187">
            <v>37615</v>
          </cell>
          <cell r="B2187">
            <v>26.466882053534409</v>
          </cell>
          <cell r="C2187">
            <v>28.797467435764197</v>
          </cell>
        </row>
        <row r="2188">
          <cell r="A2188">
            <v>37616</v>
          </cell>
          <cell r="B2188">
            <v>25.997561688508199</v>
          </cell>
          <cell r="C2188">
            <v>28.008378015112942</v>
          </cell>
        </row>
        <row r="2189">
          <cell r="A2189">
            <v>37617</v>
          </cell>
          <cell r="B2189">
            <v>25.952955177510482</v>
          </cell>
          <cell r="C2189">
            <v>27.818900175050004</v>
          </cell>
        </row>
        <row r="2190">
          <cell r="A2190">
            <v>37618</v>
          </cell>
          <cell r="B2190">
            <v>25.952955177510482</v>
          </cell>
          <cell r="C2190">
            <v>27.818900175050004</v>
          </cell>
        </row>
        <row r="2191">
          <cell r="A2191">
            <v>37619</v>
          </cell>
          <cell r="B2191">
            <v>25.952955177510482</v>
          </cell>
          <cell r="C2191">
            <v>27.818900175050004</v>
          </cell>
        </row>
        <row r="2192">
          <cell r="A2192">
            <v>37620</v>
          </cell>
          <cell r="B2192">
            <v>25.890218749225095</v>
          </cell>
          <cell r="C2192">
            <v>27.819945249700268</v>
          </cell>
        </row>
        <row r="2193">
          <cell r="A2193">
            <v>37621</v>
          </cell>
          <cell r="B2193">
            <v>25.774436374276998</v>
          </cell>
          <cell r="C2193">
            <v>27.674854052422106</v>
          </cell>
        </row>
        <row r="2194">
          <cell r="A2194">
            <v>37622</v>
          </cell>
          <cell r="B2194">
            <v>25.774436374276998</v>
          </cell>
          <cell r="C2194">
            <v>27.674854052422106</v>
          </cell>
        </row>
        <row r="2195">
          <cell r="A2195">
            <v>37623</v>
          </cell>
          <cell r="B2195">
            <v>25.585283305155038</v>
          </cell>
          <cell r="C2195">
            <v>27.690762410987222</v>
          </cell>
        </row>
        <row r="2196">
          <cell r="A2196">
            <v>37624</v>
          </cell>
          <cell r="B2196">
            <v>25.618028535977157</v>
          </cell>
          <cell r="C2196">
            <v>27.90207069930009</v>
          </cell>
        </row>
        <row r="2197">
          <cell r="A2197">
            <v>37625</v>
          </cell>
          <cell r="B2197">
            <v>25.618028535977157</v>
          </cell>
          <cell r="C2197">
            <v>27.90207069930009</v>
          </cell>
        </row>
        <row r="2198">
          <cell r="A2198">
            <v>37626</v>
          </cell>
          <cell r="B2198">
            <v>25.618028535977157</v>
          </cell>
          <cell r="C2198">
            <v>27.90207069930009</v>
          </cell>
        </row>
        <row r="2199">
          <cell r="A2199">
            <v>37627</v>
          </cell>
          <cell r="B2199">
            <v>25.572846562025525</v>
          </cell>
          <cell r="C2199">
            <v>27.698977858932341</v>
          </cell>
        </row>
        <row r="2200">
          <cell r="A2200">
            <v>37628</v>
          </cell>
          <cell r="B2200">
            <v>25.38443243339778</v>
          </cell>
          <cell r="C2200">
            <v>28.21271913909073</v>
          </cell>
        </row>
        <row r="2201">
          <cell r="A2201">
            <v>37629</v>
          </cell>
          <cell r="B2201">
            <v>25.750375601900021</v>
          </cell>
          <cell r="C2201">
            <v>28.994696246149918</v>
          </cell>
        </row>
        <row r="2202">
          <cell r="A2202">
            <v>37630</v>
          </cell>
          <cell r="B2202">
            <v>25.980254720923785</v>
          </cell>
          <cell r="C2202">
            <v>29.152038040717269</v>
          </cell>
        </row>
        <row r="2203">
          <cell r="A2203">
            <v>37631</v>
          </cell>
          <cell r="B2203">
            <v>26.210202139922629</v>
          </cell>
          <cell r="C2203">
            <v>29.622292603484166</v>
          </cell>
        </row>
        <row r="2204">
          <cell r="A2204">
            <v>37632</v>
          </cell>
          <cell r="B2204">
            <v>26.210202139922629</v>
          </cell>
          <cell r="C2204">
            <v>29.622292603484166</v>
          </cell>
        </row>
        <row r="2205">
          <cell r="A2205">
            <v>37633</v>
          </cell>
          <cell r="B2205">
            <v>26.210202139922629</v>
          </cell>
          <cell r="C2205">
            <v>29.622292603484166</v>
          </cell>
        </row>
        <row r="2206">
          <cell r="A2206">
            <v>37634</v>
          </cell>
          <cell r="B2206">
            <v>26.019397037729021</v>
          </cell>
          <cell r="C2206">
            <v>29.311528044287947</v>
          </cell>
        </row>
        <row r="2207">
          <cell r="A2207">
            <v>37635</v>
          </cell>
          <cell r="B2207">
            <v>25.442268314027984</v>
          </cell>
          <cell r="C2207">
            <v>28.729305344685944</v>
          </cell>
        </row>
        <row r="2208">
          <cell r="A2208">
            <v>37636</v>
          </cell>
          <cell r="B2208">
            <v>25.255367843788985</v>
          </cell>
          <cell r="C2208">
            <v>28.517764817561901</v>
          </cell>
        </row>
        <row r="2209">
          <cell r="A2209">
            <v>37637</v>
          </cell>
          <cell r="B2209">
            <v>25.498105617462542</v>
          </cell>
          <cell r="C2209">
            <v>28.782633181700746</v>
          </cell>
        </row>
        <row r="2210">
          <cell r="A2210">
            <v>37638</v>
          </cell>
          <cell r="B2210">
            <v>25.0703826339359</v>
          </cell>
          <cell r="C2210">
            <v>27.754192636287897</v>
          </cell>
        </row>
        <row r="2211">
          <cell r="A2211">
            <v>37639</v>
          </cell>
          <cell r="B2211">
            <v>25.0703826339359</v>
          </cell>
          <cell r="C2211">
            <v>27.754192636287897</v>
          </cell>
        </row>
        <row r="2212">
          <cell r="A2212">
            <v>37640</v>
          </cell>
          <cell r="B2212">
            <v>25.0703826339359</v>
          </cell>
          <cell r="C2212">
            <v>27.754192636287897</v>
          </cell>
        </row>
        <row r="2213">
          <cell r="A2213">
            <v>37641</v>
          </cell>
          <cell r="B2213">
            <v>24.832594118916678</v>
          </cell>
          <cell r="C2213">
            <v>27.495623749902027</v>
          </cell>
        </row>
        <row r="2214">
          <cell r="A2214">
            <v>37642</v>
          </cell>
          <cell r="B2214">
            <v>24.018986366256133</v>
          </cell>
          <cell r="C2214">
            <v>26.130233719333592</v>
          </cell>
        </row>
        <row r="2215">
          <cell r="A2215">
            <v>37643</v>
          </cell>
          <cell r="B2215">
            <v>23.789691549963308</v>
          </cell>
          <cell r="C2215">
            <v>25.53703773590383</v>
          </cell>
        </row>
        <row r="2216">
          <cell r="A2216">
            <v>37644</v>
          </cell>
          <cell r="B2216">
            <v>24.242936503464851</v>
          </cell>
          <cell r="C2216">
            <v>26.208672377806099</v>
          </cell>
        </row>
        <row r="2217">
          <cell r="A2217">
            <v>37645</v>
          </cell>
          <cell r="B2217">
            <v>24.149550286457444</v>
          </cell>
          <cell r="C2217">
            <v>25.561887288698973</v>
          </cell>
        </row>
        <row r="2218">
          <cell r="A2218">
            <v>37646</v>
          </cell>
          <cell r="B2218">
            <v>24.149550286457444</v>
          </cell>
          <cell r="C2218">
            <v>25.561887288698973</v>
          </cell>
        </row>
        <row r="2219">
          <cell r="A2219">
            <v>37647</v>
          </cell>
          <cell r="B2219">
            <v>24.149550286457444</v>
          </cell>
          <cell r="C2219">
            <v>25.561887288698973</v>
          </cell>
        </row>
        <row r="2220">
          <cell r="A2220">
            <v>37648</v>
          </cell>
          <cell r="B2220">
            <v>25.27221128383534</v>
          </cell>
          <cell r="C2220">
            <v>26.340293724036428</v>
          </cell>
        </row>
        <row r="2221">
          <cell r="A2221">
            <v>37649</v>
          </cell>
          <cell r="B2221">
            <v>25.360017781425441</v>
          </cell>
          <cell r="C2221">
            <v>26.536100071703736</v>
          </cell>
        </row>
        <row r="2222">
          <cell r="A2222">
            <v>37650</v>
          </cell>
          <cell r="B2222">
            <v>25.238110650300627</v>
          </cell>
          <cell r="C2222">
            <v>26.311292902491633</v>
          </cell>
        </row>
        <row r="2223">
          <cell r="A2223">
            <v>37651</v>
          </cell>
          <cell r="B2223">
            <v>24.951886630150767</v>
          </cell>
          <cell r="C2223">
            <v>26.629140745428526</v>
          </cell>
        </row>
        <row r="2224">
          <cell r="A2224">
            <v>37652</v>
          </cell>
          <cell r="B2224">
            <v>24.606200992364606</v>
          </cell>
          <cell r="C2224">
            <v>26.375826262145367</v>
          </cell>
        </row>
        <row r="2225">
          <cell r="A2225">
            <v>37653</v>
          </cell>
          <cell r="B2225">
            <v>24.606200992364606</v>
          </cell>
          <cell r="C2225">
            <v>26.375826262145367</v>
          </cell>
        </row>
        <row r="2226">
          <cell r="A2226">
            <v>37654</v>
          </cell>
          <cell r="B2226">
            <v>24.606200992364606</v>
          </cell>
          <cell r="C2226">
            <v>26.375826262145367</v>
          </cell>
        </row>
        <row r="2227">
          <cell r="A2227">
            <v>37655</v>
          </cell>
          <cell r="B2227">
            <v>24.521946219753904</v>
          </cell>
          <cell r="C2227">
            <v>26.481611040633087</v>
          </cell>
        </row>
        <row r="2228">
          <cell r="A2228">
            <v>37656</v>
          </cell>
          <cell r="B2228">
            <v>24.439382241487859</v>
          </cell>
          <cell r="C2228">
            <v>26.180542451803191</v>
          </cell>
        </row>
        <row r="2229">
          <cell r="A2229">
            <v>37657</v>
          </cell>
          <cell r="B2229">
            <v>24.102613978929995</v>
          </cell>
          <cell r="C2229">
            <v>25.488848182586153</v>
          </cell>
        </row>
        <row r="2230">
          <cell r="A2230">
            <v>37658</v>
          </cell>
          <cell r="B2230">
            <v>24.103560781373027</v>
          </cell>
          <cell r="C2230">
            <v>25.474681615104814</v>
          </cell>
        </row>
        <row r="2231">
          <cell r="A2231">
            <v>37659</v>
          </cell>
          <cell r="B2231">
            <v>24.134866057490122</v>
          </cell>
          <cell r="C2231">
            <v>25.593065349098477</v>
          </cell>
        </row>
        <row r="2232">
          <cell r="A2232">
            <v>37660</v>
          </cell>
          <cell r="B2232">
            <v>24.134866057490122</v>
          </cell>
          <cell r="C2232">
            <v>25.593065349098477</v>
          </cell>
        </row>
        <row r="2233">
          <cell r="A2233">
            <v>37661</v>
          </cell>
          <cell r="B2233">
            <v>24.134866057490122</v>
          </cell>
          <cell r="C2233">
            <v>25.593065349098477</v>
          </cell>
        </row>
        <row r="2234">
          <cell r="A2234">
            <v>37662</v>
          </cell>
          <cell r="B2234">
            <v>23.859537624227602</v>
          </cell>
          <cell r="C2234">
            <v>25.260905789423266</v>
          </cell>
        </row>
        <row r="2235">
          <cell r="A2235">
            <v>37663</v>
          </cell>
          <cell r="B2235">
            <v>23.759145873432455</v>
          </cell>
          <cell r="C2235">
            <v>25.31057586516215</v>
          </cell>
        </row>
        <row r="2236">
          <cell r="A2236">
            <v>37664</v>
          </cell>
          <cell r="B2236">
            <v>23.660537319003801</v>
          </cell>
          <cell r="C2236">
            <v>25.127426532703577</v>
          </cell>
        </row>
        <row r="2237">
          <cell r="A2237">
            <v>37665</v>
          </cell>
          <cell r="B2237">
            <v>23.92873675303407</v>
          </cell>
          <cell r="C2237">
            <v>25.131984219372782</v>
          </cell>
        </row>
        <row r="2238">
          <cell r="A2238">
            <v>37666</v>
          </cell>
          <cell r="B2238">
            <v>24.125896857294325</v>
          </cell>
          <cell r="C2238">
            <v>25.215764370502189</v>
          </cell>
        </row>
        <row r="2239">
          <cell r="A2239">
            <v>37667</v>
          </cell>
          <cell r="B2239">
            <v>24.125896857294325</v>
          </cell>
          <cell r="C2239">
            <v>25.215764370502189</v>
          </cell>
        </row>
        <row r="2240">
          <cell r="A2240">
            <v>37668</v>
          </cell>
          <cell r="B2240">
            <v>24.125896857294325</v>
          </cell>
          <cell r="C2240">
            <v>25.215764370502189</v>
          </cell>
        </row>
        <row r="2241">
          <cell r="A2241">
            <v>37669</v>
          </cell>
          <cell r="B2241">
            <v>23.943052355056153</v>
          </cell>
          <cell r="C2241">
            <v>25.057174292324799</v>
          </cell>
        </row>
        <row r="2242">
          <cell r="A2242">
            <v>37670</v>
          </cell>
          <cell r="B2242">
            <v>24.156798900866864</v>
          </cell>
          <cell r="C2242">
            <v>25.655044081829342</v>
          </cell>
        </row>
        <row r="2243">
          <cell r="A2243">
            <v>37671</v>
          </cell>
          <cell r="B2243">
            <v>24.349253940442761</v>
          </cell>
          <cell r="C2243">
            <v>25.852940578797178</v>
          </cell>
        </row>
        <row r="2244">
          <cell r="A2244">
            <v>37672</v>
          </cell>
          <cell r="B2244">
            <v>24.519098010250183</v>
          </cell>
          <cell r="C2244">
            <v>25.85622095200495</v>
          </cell>
        </row>
        <row r="2245">
          <cell r="A2245">
            <v>37673</v>
          </cell>
          <cell r="B2245">
            <v>24.491695602198575</v>
          </cell>
          <cell r="C2245">
            <v>25.93538535676236</v>
          </cell>
        </row>
        <row r="2246">
          <cell r="A2246">
            <v>37674</v>
          </cell>
          <cell r="B2246">
            <v>24.491695602198575</v>
          </cell>
          <cell r="C2246">
            <v>25.93538535676236</v>
          </cell>
        </row>
        <row r="2247">
          <cell r="A2247">
            <v>37675</v>
          </cell>
          <cell r="B2247">
            <v>24.491695602198575</v>
          </cell>
          <cell r="C2247">
            <v>25.93538535676236</v>
          </cell>
        </row>
        <row r="2248">
          <cell r="A2248">
            <v>37676</v>
          </cell>
          <cell r="B2248">
            <v>24.201807415794072</v>
          </cell>
          <cell r="C2248">
            <v>25.633591021647561</v>
          </cell>
        </row>
        <row r="2249">
          <cell r="A2249">
            <v>37677</v>
          </cell>
          <cell r="B2249">
            <v>24.104522455459158</v>
          </cell>
          <cell r="C2249">
            <v>25.59550385661576</v>
          </cell>
        </row>
        <row r="2250">
          <cell r="A2250">
            <v>37678</v>
          </cell>
          <cell r="B2250">
            <v>24.207798226656919</v>
          </cell>
          <cell r="C2250">
            <v>25.770002293358264</v>
          </cell>
        </row>
        <row r="2251">
          <cell r="A2251">
            <v>37679</v>
          </cell>
          <cell r="B2251">
            <v>24.370971650134816</v>
          </cell>
          <cell r="C2251">
            <v>26.027322896134095</v>
          </cell>
        </row>
        <row r="2252">
          <cell r="A2252">
            <v>37680</v>
          </cell>
          <cell r="B2252">
            <v>24.386194005545423</v>
          </cell>
          <cell r="C2252">
            <v>25.990803343077687</v>
          </cell>
        </row>
        <row r="2253">
          <cell r="A2253">
            <v>37681</v>
          </cell>
          <cell r="B2253">
            <v>24.386194005545423</v>
          </cell>
          <cell r="C2253">
            <v>25.990803343077687</v>
          </cell>
        </row>
        <row r="2254">
          <cell r="A2254">
            <v>37682</v>
          </cell>
          <cell r="B2254">
            <v>24.386194005545423</v>
          </cell>
          <cell r="C2254">
            <v>25.990803343077687</v>
          </cell>
        </row>
        <row r="2255">
          <cell r="A2255">
            <v>37683</v>
          </cell>
          <cell r="B2255">
            <v>24.601654180292453</v>
          </cell>
          <cell r="C2255">
            <v>26.175781556174215</v>
          </cell>
        </row>
        <row r="2256">
          <cell r="A2256">
            <v>37684</v>
          </cell>
          <cell r="B2256">
            <v>24.377569498363734</v>
          </cell>
          <cell r="C2256">
            <v>25.931146998458516</v>
          </cell>
        </row>
        <row r="2257">
          <cell r="A2257">
            <v>37685</v>
          </cell>
          <cell r="B2257">
            <v>24.354067245447336</v>
          </cell>
          <cell r="C2257">
            <v>25.922438043039659</v>
          </cell>
        </row>
        <row r="2258">
          <cell r="A2258">
            <v>37686</v>
          </cell>
          <cell r="B2258">
            <v>24.548236944578115</v>
          </cell>
          <cell r="C2258">
            <v>26.420996710917841</v>
          </cell>
        </row>
        <row r="2259">
          <cell r="A2259">
            <v>37687</v>
          </cell>
          <cell r="B2259">
            <v>24.429171951495999</v>
          </cell>
          <cell r="C2259">
            <v>26.247311110014429</v>
          </cell>
        </row>
        <row r="2260">
          <cell r="A2260">
            <v>37688</v>
          </cell>
          <cell r="B2260">
            <v>24.429171951495999</v>
          </cell>
          <cell r="C2260">
            <v>26.247311110014429</v>
          </cell>
        </row>
        <row r="2261">
          <cell r="A2261">
            <v>37689</v>
          </cell>
          <cell r="B2261">
            <v>24.429171951495999</v>
          </cell>
          <cell r="C2261">
            <v>26.247311110014429</v>
          </cell>
        </row>
        <row r="2262">
          <cell r="A2262">
            <v>37690</v>
          </cell>
          <cell r="B2262">
            <v>24.232728502356373</v>
          </cell>
          <cell r="C2262">
            <v>25.895933788714935</v>
          </cell>
        </row>
        <row r="2263">
          <cell r="A2263">
            <v>37691</v>
          </cell>
          <cell r="B2263">
            <v>24.247944782779246</v>
          </cell>
          <cell r="C2263">
            <v>26.110174092018827</v>
          </cell>
        </row>
        <row r="2264">
          <cell r="A2264">
            <v>37692</v>
          </cell>
          <cell r="B2264">
            <v>24.115361899136428</v>
          </cell>
          <cell r="C2264">
            <v>26.055656031096778</v>
          </cell>
        </row>
        <row r="2265">
          <cell r="A2265">
            <v>37693</v>
          </cell>
          <cell r="B2265">
            <v>24.193478086283989</v>
          </cell>
          <cell r="C2265">
            <v>26.600052834329542</v>
          </cell>
        </row>
        <row r="2266">
          <cell r="A2266">
            <v>37694</v>
          </cell>
          <cell r="B2266">
            <v>24.106907719124074</v>
          </cell>
          <cell r="C2266">
            <v>26.375390814374423</v>
          </cell>
        </row>
        <row r="2267">
          <cell r="A2267">
            <v>37695</v>
          </cell>
          <cell r="B2267">
            <v>24.106907719124074</v>
          </cell>
          <cell r="C2267">
            <v>26.375390814374423</v>
          </cell>
        </row>
        <row r="2268">
          <cell r="A2268">
            <v>37696</v>
          </cell>
          <cell r="B2268">
            <v>24.106907719124074</v>
          </cell>
          <cell r="C2268">
            <v>26.375390814374423</v>
          </cell>
        </row>
        <row r="2269">
          <cell r="A2269">
            <v>37697</v>
          </cell>
          <cell r="B2269">
            <v>23.860831036856752</v>
          </cell>
          <cell r="C2269">
            <v>26.145416331613795</v>
          </cell>
        </row>
        <row r="2270">
          <cell r="A2270">
            <v>37698</v>
          </cell>
          <cell r="B2270">
            <v>23.558319560236267</v>
          </cell>
          <cell r="C2270">
            <v>25.830587593222109</v>
          </cell>
        </row>
        <row r="2271">
          <cell r="A2271">
            <v>37699</v>
          </cell>
          <cell r="B2271">
            <v>23.085615495513672</v>
          </cell>
          <cell r="C2271">
            <v>25.217854519802714</v>
          </cell>
        </row>
        <row r="2272">
          <cell r="A2272">
            <v>37700</v>
          </cell>
          <cell r="B2272">
            <v>23.223349868688768</v>
          </cell>
          <cell r="C2272">
            <v>25.312346686097314</v>
          </cell>
        </row>
        <row r="2273">
          <cell r="A2273">
            <v>37701</v>
          </cell>
          <cell r="B2273">
            <v>23.292311202080416</v>
          </cell>
          <cell r="C2273">
            <v>25.78533005489545</v>
          </cell>
        </row>
        <row r="2274">
          <cell r="A2274">
            <v>37702</v>
          </cell>
          <cell r="B2274">
            <v>23.292311202080416</v>
          </cell>
          <cell r="C2274">
            <v>25.78533005489545</v>
          </cell>
        </row>
        <row r="2275">
          <cell r="A2275">
            <v>37703</v>
          </cell>
          <cell r="B2275">
            <v>23.292311202080416</v>
          </cell>
          <cell r="C2275">
            <v>25.78533005489545</v>
          </cell>
        </row>
        <row r="2276">
          <cell r="A2276">
            <v>37704</v>
          </cell>
          <cell r="B2276">
            <v>23.138952884991362</v>
          </cell>
          <cell r="C2276">
            <v>25.551726840710302</v>
          </cell>
        </row>
        <row r="2277">
          <cell r="A2277">
            <v>37705</v>
          </cell>
          <cell r="B2277">
            <v>22.809117818674203</v>
          </cell>
          <cell r="C2277">
            <v>25.340795940465579</v>
          </cell>
        </row>
        <row r="2278">
          <cell r="A2278">
            <v>37706</v>
          </cell>
          <cell r="B2278">
            <v>22.49284702388983</v>
          </cell>
          <cell r="C2278">
            <v>24.870483317995895</v>
          </cell>
        </row>
        <row r="2279">
          <cell r="A2279">
            <v>37707</v>
          </cell>
          <cell r="B2279">
            <v>22.331643192019346</v>
          </cell>
          <cell r="C2279">
            <v>24.735494509003608</v>
          </cell>
        </row>
        <row r="2280">
          <cell r="A2280">
            <v>37708</v>
          </cell>
          <cell r="B2280">
            <v>23.216470963704786</v>
          </cell>
          <cell r="C2280">
            <v>25.746720352538517</v>
          </cell>
        </row>
        <row r="2281">
          <cell r="A2281">
            <v>37709</v>
          </cell>
          <cell r="B2281">
            <v>23.216470963704786</v>
          </cell>
          <cell r="C2281">
            <v>25.746720352538517</v>
          </cell>
        </row>
        <row r="2282">
          <cell r="A2282">
            <v>37710</v>
          </cell>
          <cell r="B2282">
            <v>23.216470963704786</v>
          </cell>
          <cell r="C2282">
            <v>25.746720352538517</v>
          </cell>
        </row>
        <row r="2283">
          <cell r="A2283">
            <v>37711</v>
          </cell>
          <cell r="B2283">
            <v>23.216470963704786</v>
          </cell>
          <cell r="C2283">
            <v>25.746720352538517</v>
          </cell>
        </row>
        <row r="2284">
          <cell r="A2284">
            <v>37712</v>
          </cell>
          <cell r="B2284">
            <v>23.225910760704298</v>
          </cell>
          <cell r="C2284">
            <v>25.960234909557499</v>
          </cell>
        </row>
        <row r="2285">
          <cell r="A2285">
            <v>37713</v>
          </cell>
          <cell r="B2285">
            <v>22.805819947140101</v>
          </cell>
          <cell r="C2285">
            <v>25.839964235223082</v>
          </cell>
        </row>
        <row r="2286">
          <cell r="A2286">
            <v>37714</v>
          </cell>
          <cell r="B2286">
            <v>22.798710031903891</v>
          </cell>
          <cell r="C2286">
            <v>25.903568639632134</v>
          </cell>
        </row>
        <row r="2287">
          <cell r="A2287">
            <v>37715</v>
          </cell>
          <cell r="B2287">
            <v>22.854436894069615</v>
          </cell>
          <cell r="C2287">
            <v>26.185564616094734</v>
          </cell>
        </row>
        <row r="2288">
          <cell r="A2288">
            <v>37716</v>
          </cell>
          <cell r="B2288">
            <v>22.854436894069615</v>
          </cell>
          <cell r="C2288">
            <v>26.185564616094734</v>
          </cell>
        </row>
        <row r="2289">
          <cell r="A2289">
            <v>37717</v>
          </cell>
          <cell r="B2289">
            <v>22.854436894069615</v>
          </cell>
          <cell r="C2289">
            <v>26.185564616094734</v>
          </cell>
        </row>
        <row r="2290">
          <cell r="A2290">
            <v>37718</v>
          </cell>
          <cell r="B2290">
            <v>22.905249748119079</v>
          </cell>
          <cell r="C2290">
            <v>26.61604828244884</v>
          </cell>
        </row>
        <row r="2291">
          <cell r="A2291">
            <v>37719</v>
          </cell>
          <cell r="B2291">
            <v>23.030540877896605</v>
          </cell>
          <cell r="C2291">
            <v>26.581125371219226</v>
          </cell>
        </row>
        <row r="2292">
          <cell r="A2292">
            <v>37720</v>
          </cell>
          <cell r="B2292">
            <v>23.113255822226485</v>
          </cell>
          <cell r="C2292">
            <v>26.706737538210543</v>
          </cell>
        </row>
        <row r="2293">
          <cell r="A2293">
            <v>37721</v>
          </cell>
          <cell r="B2293">
            <v>22.778075978105008</v>
          </cell>
          <cell r="C2293">
            <v>25.974082148673482</v>
          </cell>
        </row>
        <row r="2294">
          <cell r="A2294">
            <v>37722</v>
          </cell>
          <cell r="B2294">
            <v>22.894358759638251</v>
          </cell>
          <cell r="C2294">
            <v>26.226351557306376</v>
          </cell>
        </row>
        <row r="2295">
          <cell r="A2295">
            <v>37723</v>
          </cell>
          <cell r="B2295">
            <v>22.894358759638251</v>
          </cell>
          <cell r="C2295">
            <v>26.226351557306376</v>
          </cell>
        </row>
        <row r="2296">
          <cell r="A2296">
            <v>37724</v>
          </cell>
          <cell r="B2296">
            <v>22.894358759638251</v>
          </cell>
          <cell r="C2296">
            <v>26.226351557306376</v>
          </cell>
        </row>
        <row r="2297">
          <cell r="A2297">
            <v>37725</v>
          </cell>
          <cell r="B2297">
            <v>23.228769827427463</v>
          </cell>
          <cell r="C2297">
            <v>26.857431496808172</v>
          </cell>
        </row>
        <row r="2298">
          <cell r="A2298">
            <v>37726</v>
          </cell>
          <cell r="B2298">
            <v>23.576060923944535</v>
          </cell>
          <cell r="C2298">
            <v>27.669802858279173</v>
          </cell>
        </row>
        <row r="2299">
          <cell r="A2299">
            <v>37727</v>
          </cell>
          <cell r="B2299">
            <v>23.521595149387931</v>
          </cell>
          <cell r="C2299">
            <v>27.616068603344821</v>
          </cell>
        </row>
        <row r="2300">
          <cell r="A2300">
            <v>37728</v>
          </cell>
          <cell r="B2300">
            <v>23.521595149387931</v>
          </cell>
          <cell r="C2300">
            <v>27.616068603344821</v>
          </cell>
        </row>
        <row r="2301">
          <cell r="A2301">
            <v>37729</v>
          </cell>
          <cell r="B2301">
            <v>23.521595149387931</v>
          </cell>
          <cell r="C2301">
            <v>27.616068603344821</v>
          </cell>
        </row>
        <row r="2302">
          <cell r="A2302">
            <v>37730</v>
          </cell>
          <cell r="B2302">
            <v>23.521595149387931</v>
          </cell>
          <cell r="C2302">
            <v>27.616068603344821</v>
          </cell>
        </row>
        <row r="2303">
          <cell r="A2303">
            <v>37731</v>
          </cell>
          <cell r="B2303">
            <v>23.521595149387931</v>
          </cell>
          <cell r="C2303">
            <v>27.616068603344821</v>
          </cell>
        </row>
        <row r="2304">
          <cell r="A2304">
            <v>37732</v>
          </cell>
          <cell r="B2304">
            <v>23.269831604084835</v>
          </cell>
          <cell r="C2304">
            <v>27.688527112429711</v>
          </cell>
        </row>
        <row r="2305">
          <cell r="A2305">
            <v>37733</v>
          </cell>
          <cell r="B2305">
            <v>22.970557429335518</v>
          </cell>
          <cell r="C2305">
            <v>27.144043219642761</v>
          </cell>
        </row>
        <row r="2306">
          <cell r="A2306">
            <v>37734</v>
          </cell>
          <cell r="B2306">
            <v>22.985092472200343</v>
          </cell>
          <cell r="C2306">
            <v>27.408505165862056</v>
          </cell>
        </row>
        <row r="2307">
          <cell r="A2307">
            <v>37735</v>
          </cell>
          <cell r="B2307">
            <v>23.175497829336173</v>
          </cell>
          <cell r="C2307">
            <v>27.49184986922052</v>
          </cell>
        </row>
        <row r="2308">
          <cell r="A2308">
            <v>37736</v>
          </cell>
          <cell r="B2308">
            <v>23.220050033470386</v>
          </cell>
          <cell r="C2308">
            <v>27.656681365448094</v>
          </cell>
        </row>
        <row r="2309">
          <cell r="A2309">
            <v>37737</v>
          </cell>
          <cell r="B2309">
            <v>23.220050033470386</v>
          </cell>
          <cell r="C2309">
            <v>27.656681365448094</v>
          </cell>
        </row>
        <row r="2310">
          <cell r="A2310">
            <v>37738</v>
          </cell>
          <cell r="B2310">
            <v>23.220050033470386</v>
          </cell>
          <cell r="C2310">
            <v>27.656681365448094</v>
          </cell>
        </row>
        <row r="2311">
          <cell r="A2311">
            <v>37739</v>
          </cell>
          <cell r="B2311">
            <v>23.239414491586118</v>
          </cell>
          <cell r="C2311">
            <v>27.851529728019326</v>
          </cell>
        </row>
        <row r="2312">
          <cell r="A2312">
            <v>37740</v>
          </cell>
          <cell r="B2312">
            <v>23.324512287379644</v>
          </cell>
          <cell r="C2312">
            <v>28.237220333669111</v>
          </cell>
        </row>
        <row r="2313">
          <cell r="A2313">
            <v>37741</v>
          </cell>
          <cell r="B2313">
            <v>23.260034304507535</v>
          </cell>
          <cell r="C2313">
            <v>28.356155634839308</v>
          </cell>
        </row>
        <row r="2314">
          <cell r="A2314">
            <v>37742</v>
          </cell>
          <cell r="B2314">
            <v>23.260034304507535</v>
          </cell>
          <cell r="C2314">
            <v>28.356155634839308</v>
          </cell>
        </row>
        <row r="2315">
          <cell r="A2315">
            <v>37743</v>
          </cell>
          <cell r="B2315">
            <v>22.923794427884722</v>
          </cell>
          <cell r="C2315">
            <v>27.455359346015509</v>
          </cell>
        </row>
        <row r="2316">
          <cell r="A2316">
            <v>37744</v>
          </cell>
          <cell r="B2316">
            <v>22.923794427884722</v>
          </cell>
          <cell r="C2316">
            <v>27.455359346015509</v>
          </cell>
        </row>
        <row r="2317">
          <cell r="A2317">
            <v>37745</v>
          </cell>
          <cell r="B2317">
            <v>22.923794427884722</v>
          </cell>
          <cell r="C2317">
            <v>27.455359346015509</v>
          </cell>
        </row>
        <row r="2318">
          <cell r="A2318">
            <v>37746</v>
          </cell>
          <cell r="B2318">
            <v>22.891900926585343</v>
          </cell>
          <cell r="C2318">
            <v>26.915084781681003</v>
          </cell>
        </row>
        <row r="2319">
          <cell r="A2319">
            <v>37747</v>
          </cell>
          <cell r="B2319">
            <v>22.949172334322455</v>
          </cell>
          <cell r="C2319">
            <v>26.915084781681003</v>
          </cell>
        </row>
        <row r="2320">
          <cell r="A2320">
            <v>37748</v>
          </cell>
          <cell r="B2320">
            <v>23.020857699142383</v>
          </cell>
          <cell r="C2320">
            <v>27.483286063058646</v>
          </cell>
        </row>
        <row r="2321">
          <cell r="A2321">
            <v>37749</v>
          </cell>
          <cell r="B2321">
            <v>22.926233229110075</v>
          </cell>
          <cell r="C2321">
            <v>27.496726884255082</v>
          </cell>
        </row>
        <row r="2322">
          <cell r="A2322">
            <v>37750</v>
          </cell>
          <cell r="B2322">
            <v>23.135259979674149</v>
          </cell>
          <cell r="C2322">
            <v>28.002426895576725</v>
          </cell>
        </row>
        <row r="2323">
          <cell r="A2323">
            <v>37751</v>
          </cell>
          <cell r="B2323">
            <v>23.135259979674149</v>
          </cell>
          <cell r="C2323">
            <v>28.002426895576725</v>
          </cell>
        </row>
        <row r="2324">
          <cell r="A2324">
            <v>37752</v>
          </cell>
          <cell r="B2324">
            <v>23.135259979674149</v>
          </cell>
          <cell r="C2324">
            <v>28.002426895576725</v>
          </cell>
        </row>
        <row r="2325">
          <cell r="A2325">
            <v>37753</v>
          </cell>
          <cell r="B2325">
            <v>23.132619573604376</v>
          </cell>
          <cell r="C2325">
            <v>27.959898163281306</v>
          </cell>
        </row>
        <row r="2326">
          <cell r="A2326">
            <v>37754</v>
          </cell>
          <cell r="B2326">
            <v>23.08377790035798</v>
          </cell>
          <cell r="C2326">
            <v>27.872692489687143</v>
          </cell>
        </row>
        <row r="2327">
          <cell r="A2327">
            <v>37755</v>
          </cell>
          <cell r="B2327">
            <v>23.276161430169861</v>
          </cell>
          <cell r="C2327">
            <v>28.096628763357359</v>
          </cell>
        </row>
        <row r="2328">
          <cell r="A2328">
            <v>37756</v>
          </cell>
          <cell r="B2328">
            <v>23.420525723036157</v>
          </cell>
          <cell r="C2328">
            <v>28.004342865768869</v>
          </cell>
        </row>
        <row r="2329">
          <cell r="A2329">
            <v>37757</v>
          </cell>
          <cell r="B2329">
            <v>24.325540052992089</v>
          </cell>
          <cell r="C2329">
            <v>28.960905499124753</v>
          </cell>
        </row>
        <row r="2330">
          <cell r="A2330">
            <v>37758</v>
          </cell>
          <cell r="B2330">
            <v>24.325540052992089</v>
          </cell>
          <cell r="C2330">
            <v>28.960905499124753</v>
          </cell>
        </row>
        <row r="2331">
          <cell r="A2331">
            <v>37759</v>
          </cell>
          <cell r="B2331">
            <v>24.325540052992089</v>
          </cell>
          <cell r="C2331">
            <v>28.960905499124753</v>
          </cell>
        </row>
        <row r="2332">
          <cell r="A2332">
            <v>37760</v>
          </cell>
          <cell r="B2332">
            <v>24.142711398066886</v>
          </cell>
          <cell r="C2332">
            <v>28.369190038116198</v>
          </cell>
        </row>
        <row r="2333">
          <cell r="A2333">
            <v>37761</v>
          </cell>
          <cell r="B2333">
            <v>23.783371686130451</v>
          </cell>
          <cell r="C2333">
            <v>27.776081144240624</v>
          </cell>
        </row>
        <row r="2334">
          <cell r="A2334">
            <v>37762</v>
          </cell>
          <cell r="B2334">
            <v>23.509081266806859</v>
          </cell>
          <cell r="C2334">
            <v>27.583206811564335</v>
          </cell>
        </row>
        <row r="2335">
          <cell r="A2335">
            <v>37763</v>
          </cell>
          <cell r="B2335">
            <v>23.814808028359206</v>
          </cell>
          <cell r="C2335">
            <v>28.082375106321834</v>
          </cell>
        </row>
        <row r="2336">
          <cell r="A2336">
            <v>37764</v>
          </cell>
          <cell r="B2336">
            <v>24.266233102090471</v>
          </cell>
          <cell r="C2336">
            <v>28.9201475877645</v>
          </cell>
        </row>
        <row r="2337">
          <cell r="A2337">
            <v>37765</v>
          </cell>
          <cell r="B2337">
            <v>24.266233102090471</v>
          </cell>
          <cell r="C2337">
            <v>28.9201475877645</v>
          </cell>
        </row>
        <row r="2338">
          <cell r="A2338">
            <v>37766</v>
          </cell>
          <cell r="B2338">
            <v>24.266233102090471</v>
          </cell>
          <cell r="C2338">
            <v>28.9201475877645</v>
          </cell>
        </row>
        <row r="2339">
          <cell r="A2339">
            <v>37767</v>
          </cell>
          <cell r="B2339">
            <v>24.027954589744105</v>
          </cell>
          <cell r="C2339">
            <v>28.620965939275358</v>
          </cell>
        </row>
        <row r="2340">
          <cell r="A2340">
            <v>37768</v>
          </cell>
          <cell r="B2340">
            <v>23.768431301374104</v>
          </cell>
          <cell r="C2340">
            <v>27.587967707193311</v>
          </cell>
        </row>
        <row r="2341">
          <cell r="A2341">
            <v>37769</v>
          </cell>
          <cell r="B2341">
            <v>23.785192575385111</v>
          </cell>
          <cell r="C2341">
            <v>27.730010770074866</v>
          </cell>
        </row>
        <row r="2342">
          <cell r="A2342">
            <v>37770</v>
          </cell>
          <cell r="B2342">
            <v>24.069661116416029</v>
          </cell>
          <cell r="C2342">
            <v>28.524731981896988</v>
          </cell>
        </row>
        <row r="2343">
          <cell r="A2343">
            <v>37771</v>
          </cell>
          <cell r="B2343">
            <v>23.655611557512238</v>
          </cell>
          <cell r="C2343">
            <v>27.726236889393363</v>
          </cell>
        </row>
        <row r="2344">
          <cell r="A2344">
            <v>37772</v>
          </cell>
          <cell r="B2344">
            <v>23.655611557512238</v>
          </cell>
          <cell r="C2344">
            <v>27.726236889393363</v>
          </cell>
        </row>
        <row r="2345">
          <cell r="A2345">
            <v>37773</v>
          </cell>
          <cell r="B2345">
            <v>23.655611557512238</v>
          </cell>
          <cell r="C2345">
            <v>27.726236889393363</v>
          </cell>
        </row>
        <row r="2346">
          <cell r="A2346">
            <v>37774</v>
          </cell>
          <cell r="B2346">
            <v>23.666866901099606</v>
          </cell>
          <cell r="C2346">
            <v>27.810104130076958</v>
          </cell>
        </row>
        <row r="2347">
          <cell r="A2347">
            <v>37775</v>
          </cell>
          <cell r="B2347">
            <v>23.564370103724723</v>
          </cell>
          <cell r="C2347">
            <v>27.915221221982566</v>
          </cell>
        </row>
        <row r="2348">
          <cell r="A2348">
            <v>37776</v>
          </cell>
          <cell r="B2348">
            <v>23.542856151360457</v>
          </cell>
          <cell r="C2348">
            <v>28.219860482534191</v>
          </cell>
        </row>
        <row r="2349">
          <cell r="A2349">
            <v>37777</v>
          </cell>
          <cell r="B2349">
            <v>23.774681503605372</v>
          </cell>
          <cell r="C2349">
            <v>28.66520743280315</v>
          </cell>
        </row>
        <row r="2350">
          <cell r="A2350">
            <v>37778</v>
          </cell>
          <cell r="B2350">
            <v>23.612950941342103</v>
          </cell>
          <cell r="C2350">
            <v>28.484409518307682</v>
          </cell>
        </row>
        <row r="2351">
          <cell r="A2351">
            <v>37779</v>
          </cell>
          <cell r="B2351">
            <v>23.612950941342103</v>
          </cell>
          <cell r="C2351">
            <v>28.484409518307682</v>
          </cell>
        </row>
        <row r="2352">
          <cell r="A2352">
            <v>37780</v>
          </cell>
          <cell r="B2352">
            <v>23.612950941342103</v>
          </cell>
          <cell r="C2352">
            <v>28.484409518307682</v>
          </cell>
        </row>
        <row r="2353">
          <cell r="A2353">
            <v>37781</v>
          </cell>
          <cell r="B2353">
            <v>23.611833169575075</v>
          </cell>
          <cell r="C2353">
            <v>28.553123176562458</v>
          </cell>
        </row>
        <row r="2354">
          <cell r="A2354">
            <v>37782</v>
          </cell>
          <cell r="B2354">
            <v>23.559779173176445</v>
          </cell>
          <cell r="C2354">
            <v>28.532308773111392</v>
          </cell>
        </row>
        <row r="2355">
          <cell r="A2355">
            <v>37783</v>
          </cell>
          <cell r="B2355">
            <v>23.693770610061861</v>
          </cell>
          <cell r="C2355">
            <v>28.574198848676094</v>
          </cell>
        </row>
        <row r="2356">
          <cell r="A2356">
            <v>37784</v>
          </cell>
          <cell r="B2356">
            <v>23.798488230721421</v>
          </cell>
          <cell r="C2356">
            <v>28.586333326559703</v>
          </cell>
        </row>
        <row r="2357">
          <cell r="A2357">
            <v>37785</v>
          </cell>
          <cell r="B2357">
            <v>23.784776323008998</v>
          </cell>
          <cell r="C2357">
            <v>28.653885790758636</v>
          </cell>
        </row>
        <row r="2358">
          <cell r="A2358">
            <v>37786</v>
          </cell>
          <cell r="B2358">
            <v>23.784776323008998</v>
          </cell>
          <cell r="C2358">
            <v>28.653885790758636</v>
          </cell>
        </row>
        <row r="2359">
          <cell r="A2359">
            <v>37787</v>
          </cell>
          <cell r="B2359">
            <v>23.784776323008998</v>
          </cell>
          <cell r="C2359">
            <v>28.653885790758636</v>
          </cell>
        </row>
        <row r="2360">
          <cell r="A2360">
            <v>37788</v>
          </cell>
          <cell r="B2360">
            <v>23.784776323008998</v>
          </cell>
          <cell r="C2360">
            <v>28.653885790758636</v>
          </cell>
        </row>
        <row r="2361">
          <cell r="A2361">
            <v>37789</v>
          </cell>
          <cell r="B2361">
            <v>23.56712559669532</v>
          </cell>
          <cell r="C2361">
            <v>28.282390782441588</v>
          </cell>
        </row>
        <row r="2362">
          <cell r="A2362">
            <v>37790</v>
          </cell>
          <cell r="B2362">
            <v>23.373968002598446</v>
          </cell>
          <cell r="C2362">
            <v>27.998072417867295</v>
          </cell>
        </row>
        <row r="2363">
          <cell r="A2363">
            <v>37791</v>
          </cell>
          <cell r="B2363">
            <v>23.478299159122674</v>
          </cell>
          <cell r="C2363">
            <v>28.164790854435616</v>
          </cell>
        </row>
        <row r="2364">
          <cell r="A2364">
            <v>37792</v>
          </cell>
          <cell r="B2364">
            <v>23.428383310914423</v>
          </cell>
          <cell r="C2364">
            <v>28.176025406925945</v>
          </cell>
        </row>
        <row r="2365">
          <cell r="A2365">
            <v>37793</v>
          </cell>
          <cell r="B2365">
            <v>23.428383310914423</v>
          </cell>
          <cell r="C2365">
            <v>28.176025406925945</v>
          </cell>
        </row>
        <row r="2366">
          <cell r="A2366">
            <v>37794</v>
          </cell>
          <cell r="B2366">
            <v>23.428383310914423</v>
          </cell>
          <cell r="C2366">
            <v>28.176025406925945</v>
          </cell>
        </row>
        <row r="2367">
          <cell r="A2367">
            <v>37795</v>
          </cell>
          <cell r="B2367">
            <v>23.3511430925757</v>
          </cell>
          <cell r="C2367">
            <v>28.230485408145196</v>
          </cell>
        </row>
        <row r="2368">
          <cell r="A2368">
            <v>37796</v>
          </cell>
          <cell r="B2368">
            <v>23.175912275833408</v>
          </cell>
          <cell r="C2368">
            <v>28.185314959372725</v>
          </cell>
        </row>
        <row r="2369">
          <cell r="A2369">
            <v>37797</v>
          </cell>
          <cell r="B2369">
            <v>23.215033039461012</v>
          </cell>
          <cell r="C2369">
            <v>28.096686823060153</v>
          </cell>
        </row>
        <row r="2370">
          <cell r="A2370">
            <v>37798</v>
          </cell>
          <cell r="B2370">
            <v>23.219226419351866</v>
          </cell>
          <cell r="C2370">
            <v>27.938358013545329</v>
          </cell>
        </row>
        <row r="2371">
          <cell r="A2371">
            <v>37799</v>
          </cell>
          <cell r="B2371">
            <v>23.469450474896576</v>
          </cell>
          <cell r="C2371">
            <v>28.414563695848443</v>
          </cell>
        </row>
        <row r="2372">
          <cell r="A2372">
            <v>37800</v>
          </cell>
          <cell r="B2372">
            <v>23.469450474896576</v>
          </cell>
          <cell r="C2372">
            <v>28.414563695848443</v>
          </cell>
        </row>
        <row r="2373">
          <cell r="A2373">
            <v>37801</v>
          </cell>
          <cell r="B2373">
            <v>23.469450474896576</v>
          </cell>
          <cell r="C2373">
            <v>28.414563695848443</v>
          </cell>
        </row>
        <row r="2374">
          <cell r="A2374">
            <v>37802</v>
          </cell>
          <cell r="B2374">
            <v>23.488628903566735</v>
          </cell>
          <cell r="C2374">
            <v>28.661346462567458</v>
          </cell>
        </row>
        <row r="2375">
          <cell r="A2375">
            <v>37803</v>
          </cell>
          <cell r="B2375">
            <v>23.540473411770435</v>
          </cell>
          <cell r="C2375">
            <v>28.671448850853334</v>
          </cell>
        </row>
        <row r="2376">
          <cell r="A2376">
            <v>37804</v>
          </cell>
          <cell r="B2376">
            <v>23.560291953109648</v>
          </cell>
          <cell r="C2376">
            <v>28.864903780557551</v>
          </cell>
        </row>
        <row r="2377">
          <cell r="A2377">
            <v>37805</v>
          </cell>
          <cell r="B2377">
            <v>23.451254914742982</v>
          </cell>
          <cell r="C2377">
            <v>28.640473999413597</v>
          </cell>
        </row>
        <row r="2378">
          <cell r="A2378">
            <v>37806</v>
          </cell>
          <cell r="B2378">
            <v>23.451316801263907</v>
          </cell>
          <cell r="C2378">
            <v>28.640473999413597</v>
          </cell>
        </row>
        <row r="2379">
          <cell r="A2379">
            <v>37807</v>
          </cell>
          <cell r="B2379">
            <v>23.451316801263907</v>
          </cell>
          <cell r="C2379">
            <v>28.640473999413597</v>
          </cell>
        </row>
        <row r="2380">
          <cell r="A2380">
            <v>37808</v>
          </cell>
          <cell r="B2380">
            <v>23.451316801263907</v>
          </cell>
          <cell r="C2380">
            <v>28.640473999413597</v>
          </cell>
        </row>
        <row r="2381">
          <cell r="A2381">
            <v>37809</v>
          </cell>
          <cell r="B2381">
            <v>23.143252432685721</v>
          </cell>
          <cell r="C2381">
            <v>28.052793687749112</v>
          </cell>
        </row>
        <row r="2382">
          <cell r="A2382">
            <v>37810</v>
          </cell>
          <cell r="B2382">
            <v>23.039255987173082</v>
          </cell>
          <cell r="C2382">
            <v>27.932668162671678</v>
          </cell>
        </row>
        <row r="2383">
          <cell r="A2383">
            <v>37811</v>
          </cell>
          <cell r="B2383">
            <v>23.039255987173082</v>
          </cell>
          <cell r="C2383">
            <v>27.932668162671678</v>
          </cell>
        </row>
        <row r="2384">
          <cell r="A2384">
            <v>37812</v>
          </cell>
          <cell r="B2384">
            <v>22.977220290804475</v>
          </cell>
          <cell r="C2384">
            <v>27.763743457397243</v>
          </cell>
        </row>
        <row r="2385">
          <cell r="A2385">
            <v>37813</v>
          </cell>
          <cell r="B2385">
            <v>22.902411841197907</v>
          </cell>
          <cell r="C2385">
            <v>27.695262037953629</v>
          </cell>
        </row>
        <row r="2386">
          <cell r="A2386">
            <v>37814</v>
          </cell>
          <cell r="B2386">
            <v>22.902411841197907</v>
          </cell>
          <cell r="C2386">
            <v>27.695262037953629</v>
          </cell>
        </row>
        <row r="2387">
          <cell r="A2387">
            <v>37815</v>
          </cell>
          <cell r="B2387">
            <v>22.902411841197907</v>
          </cell>
          <cell r="C2387">
            <v>27.695262037953629</v>
          </cell>
        </row>
        <row r="2388">
          <cell r="A2388">
            <v>37816</v>
          </cell>
          <cell r="B2388">
            <v>23.039553278957506</v>
          </cell>
          <cell r="C2388">
            <v>28.086874733288241</v>
          </cell>
        </row>
        <row r="2389">
          <cell r="A2389">
            <v>37817</v>
          </cell>
          <cell r="B2389">
            <v>23.012629526104362</v>
          </cell>
          <cell r="C2389">
            <v>28.24471003532933</v>
          </cell>
        </row>
        <row r="2390">
          <cell r="A2390">
            <v>37818</v>
          </cell>
          <cell r="B2390">
            <v>23.115415007417798</v>
          </cell>
          <cell r="C2390">
            <v>28.356649142313042</v>
          </cell>
        </row>
        <row r="2391">
          <cell r="A2391">
            <v>37819</v>
          </cell>
          <cell r="B2391">
            <v>23.145618196904685</v>
          </cell>
          <cell r="C2391">
            <v>28.279778095815931</v>
          </cell>
        </row>
        <row r="2392">
          <cell r="A2392">
            <v>37820</v>
          </cell>
          <cell r="B2392">
            <v>23.245785665125425</v>
          </cell>
          <cell r="C2392">
            <v>28.262708543194968</v>
          </cell>
        </row>
        <row r="2393">
          <cell r="A2393">
            <v>37821</v>
          </cell>
          <cell r="B2393">
            <v>23.245785665125425</v>
          </cell>
          <cell r="C2393">
            <v>28.262708543194968</v>
          </cell>
        </row>
        <row r="2394">
          <cell r="A2394">
            <v>37822</v>
          </cell>
          <cell r="B2394">
            <v>23.245785665125425</v>
          </cell>
          <cell r="C2394">
            <v>28.262708543194968</v>
          </cell>
        </row>
        <row r="2395">
          <cell r="A2395">
            <v>37823</v>
          </cell>
          <cell r="B2395">
            <v>23.256719567023449</v>
          </cell>
          <cell r="C2395">
            <v>28.184327944425256</v>
          </cell>
        </row>
        <row r="2396">
          <cell r="A2396">
            <v>37824</v>
          </cell>
          <cell r="B2396">
            <v>23.085839961751187</v>
          </cell>
          <cell r="C2396">
            <v>28.031601896229894</v>
          </cell>
        </row>
        <row r="2397">
          <cell r="A2397">
            <v>37825</v>
          </cell>
          <cell r="B2397">
            <v>23.128555886175832</v>
          </cell>
          <cell r="C2397">
            <v>27.963613984260018</v>
          </cell>
        </row>
        <row r="2398">
          <cell r="A2398">
            <v>37826</v>
          </cell>
          <cell r="B2398">
            <v>23.373857755583106</v>
          </cell>
          <cell r="C2398">
            <v>28.304598618759673</v>
          </cell>
        </row>
        <row r="2399">
          <cell r="A2399">
            <v>37827</v>
          </cell>
          <cell r="B2399">
            <v>23.520853183197438</v>
          </cell>
          <cell r="C2399">
            <v>28.395491083481147</v>
          </cell>
        </row>
        <row r="2400">
          <cell r="A2400">
            <v>37828</v>
          </cell>
          <cell r="B2400">
            <v>23.520853183197438</v>
          </cell>
          <cell r="C2400">
            <v>28.395491083481147</v>
          </cell>
        </row>
        <row r="2401">
          <cell r="A2401">
            <v>37829</v>
          </cell>
          <cell r="B2401">
            <v>23.520853183197438</v>
          </cell>
          <cell r="C2401">
            <v>28.395491083481147</v>
          </cell>
        </row>
        <row r="2402">
          <cell r="A2402">
            <v>37830</v>
          </cell>
          <cell r="B2402">
            <v>23.611574777590214</v>
          </cell>
          <cell r="C2402">
            <v>28.4773842942698</v>
          </cell>
        </row>
        <row r="2403">
          <cell r="A2403">
            <v>37831</v>
          </cell>
          <cell r="B2403">
            <v>23.588164060206562</v>
          </cell>
          <cell r="C2403">
            <v>28.197304287999348</v>
          </cell>
        </row>
        <row r="2404">
          <cell r="A2404">
            <v>37832</v>
          </cell>
          <cell r="B2404">
            <v>23.946806359692424</v>
          </cell>
          <cell r="C2404">
            <v>28.577334072626883</v>
          </cell>
        </row>
        <row r="2405">
          <cell r="A2405">
            <v>37833</v>
          </cell>
          <cell r="B2405">
            <v>23.956035060107553</v>
          </cell>
          <cell r="C2405">
            <v>28.560351609560112</v>
          </cell>
        </row>
        <row r="2406">
          <cell r="A2406">
            <v>37834</v>
          </cell>
          <cell r="B2406">
            <v>23.993977055387216</v>
          </cell>
          <cell r="C2406">
            <v>28.214141601809143</v>
          </cell>
        </row>
        <row r="2407">
          <cell r="A2407">
            <v>37835</v>
          </cell>
          <cell r="B2407">
            <v>23.993977055387216</v>
          </cell>
          <cell r="C2407">
            <v>28.214141601809143</v>
          </cell>
        </row>
        <row r="2408">
          <cell r="A2408">
            <v>37836</v>
          </cell>
          <cell r="B2408">
            <v>23.993977055387216</v>
          </cell>
          <cell r="C2408">
            <v>28.214141601809143</v>
          </cell>
        </row>
        <row r="2409">
          <cell r="A2409">
            <v>37837</v>
          </cell>
          <cell r="B2409">
            <v>24.066884689247335</v>
          </cell>
          <cell r="C2409">
            <v>27.924220475915387</v>
          </cell>
        </row>
        <row r="2410">
          <cell r="A2410">
            <v>37838</v>
          </cell>
          <cell r="B2410">
            <v>24.011158004817393</v>
          </cell>
          <cell r="C2410">
            <v>28.231472423092665</v>
          </cell>
        </row>
        <row r="2411">
          <cell r="A2411">
            <v>37839</v>
          </cell>
          <cell r="B2411">
            <v>23.841000726667239</v>
          </cell>
          <cell r="C2411">
            <v>27.794544129728603</v>
          </cell>
        </row>
        <row r="2412">
          <cell r="A2412">
            <v>37840</v>
          </cell>
          <cell r="B2412">
            <v>24.059517600358756</v>
          </cell>
          <cell r="C2412">
            <v>28.46635295073925</v>
          </cell>
        </row>
        <row r="2413">
          <cell r="A2413">
            <v>37841</v>
          </cell>
          <cell r="B2413">
            <v>24.038729828992583</v>
          </cell>
          <cell r="C2413">
            <v>28.580846684645824</v>
          </cell>
        </row>
        <row r="2414">
          <cell r="A2414">
            <v>37842</v>
          </cell>
          <cell r="B2414">
            <v>24.038729828992583</v>
          </cell>
          <cell r="C2414">
            <v>28.580846684645824</v>
          </cell>
        </row>
        <row r="2415">
          <cell r="A2415">
            <v>37843</v>
          </cell>
          <cell r="B2415">
            <v>24.038729828992583</v>
          </cell>
          <cell r="C2415">
            <v>28.580846684645824</v>
          </cell>
        </row>
        <row r="2416">
          <cell r="A2416">
            <v>37844</v>
          </cell>
          <cell r="B2416">
            <v>23.92531298660926</v>
          </cell>
          <cell r="C2416">
            <v>28.263869737250818</v>
          </cell>
        </row>
        <row r="2417">
          <cell r="A2417">
            <v>37845</v>
          </cell>
          <cell r="B2417">
            <v>23.725295998318892</v>
          </cell>
          <cell r="C2417">
            <v>27.894813236451046</v>
          </cell>
        </row>
        <row r="2418">
          <cell r="A2418">
            <v>37846</v>
          </cell>
          <cell r="B2418">
            <v>23.627567446522928</v>
          </cell>
          <cell r="C2418">
            <v>27.879862862982005</v>
          </cell>
        </row>
        <row r="2419">
          <cell r="A2419">
            <v>37847</v>
          </cell>
          <cell r="B2419">
            <v>23.673363670708518</v>
          </cell>
          <cell r="C2419">
            <v>27.985821820578099</v>
          </cell>
        </row>
        <row r="2420">
          <cell r="A2420">
            <v>37848</v>
          </cell>
          <cell r="B2420">
            <v>23.676545500069469</v>
          </cell>
          <cell r="C2420">
            <v>27.985821820578099</v>
          </cell>
        </row>
        <row r="2421">
          <cell r="A2421">
            <v>37849</v>
          </cell>
          <cell r="B2421">
            <v>23.676545500069469</v>
          </cell>
          <cell r="C2421">
            <v>27.985821820578099</v>
          </cell>
        </row>
        <row r="2422">
          <cell r="A2422">
            <v>37850</v>
          </cell>
          <cell r="B2422">
            <v>23.676545500069469</v>
          </cell>
          <cell r="C2422">
            <v>27.985821820578099</v>
          </cell>
        </row>
        <row r="2423">
          <cell r="A2423">
            <v>37851</v>
          </cell>
          <cell r="B2423">
            <v>23.676545500069469</v>
          </cell>
          <cell r="C2423">
            <v>27.985821820578099</v>
          </cell>
        </row>
        <row r="2424">
          <cell r="A2424">
            <v>37852</v>
          </cell>
          <cell r="B2424">
            <v>23.604302766864247</v>
          </cell>
          <cell r="C2424">
            <v>28.059935031192577</v>
          </cell>
        </row>
        <row r="2425">
          <cell r="A2425">
            <v>37853</v>
          </cell>
          <cell r="B2425">
            <v>23.772032986660925</v>
          </cell>
          <cell r="C2425">
            <v>28.292202872213494</v>
          </cell>
        </row>
        <row r="2426">
          <cell r="A2426">
            <v>37854</v>
          </cell>
          <cell r="B2426">
            <v>23.92784003825431</v>
          </cell>
          <cell r="C2426">
            <v>28.574605266595643</v>
          </cell>
        </row>
        <row r="2427">
          <cell r="A2427">
            <v>37855</v>
          </cell>
          <cell r="B2427">
            <v>23.961976940049791</v>
          </cell>
          <cell r="C2427">
            <v>28.651069895173208</v>
          </cell>
        </row>
        <row r="2428">
          <cell r="A2428">
            <v>37856</v>
          </cell>
          <cell r="B2428">
            <v>23.961976940049791</v>
          </cell>
          <cell r="C2428">
            <v>28.651069895173208</v>
          </cell>
        </row>
        <row r="2429">
          <cell r="A2429">
            <v>37857</v>
          </cell>
          <cell r="B2429">
            <v>23.961976940049791</v>
          </cell>
          <cell r="C2429">
            <v>28.651069895173208</v>
          </cell>
        </row>
        <row r="2430">
          <cell r="A2430">
            <v>37858</v>
          </cell>
          <cell r="B2430">
            <v>23.741402726869872</v>
          </cell>
          <cell r="C2430">
            <v>28.417786009353417</v>
          </cell>
        </row>
        <row r="2431">
          <cell r="A2431">
            <v>37859</v>
          </cell>
          <cell r="B2431">
            <v>23.848774509761416</v>
          </cell>
          <cell r="C2431">
            <v>28.582646535432389</v>
          </cell>
        </row>
        <row r="2432">
          <cell r="A2432">
            <v>37860</v>
          </cell>
          <cell r="B2432">
            <v>24.059346880805876</v>
          </cell>
          <cell r="C2432">
            <v>28.990661096805848</v>
          </cell>
        </row>
        <row r="2433">
          <cell r="A2433">
            <v>37861</v>
          </cell>
          <cell r="B2433">
            <v>24.013303859129589</v>
          </cell>
          <cell r="C2433">
            <v>28.990544977400265</v>
          </cell>
        </row>
        <row r="2434">
          <cell r="A2434">
            <v>37862</v>
          </cell>
          <cell r="B2434">
            <v>24.057992413970489</v>
          </cell>
          <cell r="C2434">
            <v>28.825074824441977</v>
          </cell>
        </row>
        <row r="2435">
          <cell r="A2435">
            <v>37863</v>
          </cell>
          <cell r="B2435">
            <v>24.057992413970489</v>
          </cell>
          <cell r="C2435">
            <v>28.825074824441977</v>
          </cell>
        </row>
        <row r="2436">
          <cell r="A2436">
            <v>37864</v>
          </cell>
          <cell r="B2436">
            <v>24.057992413970489</v>
          </cell>
          <cell r="C2436">
            <v>28.825074824441977</v>
          </cell>
        </row>
        <row r="2437">
          <cell r="A2437">
            <v>37865</v>
          </cell>
          <cell r="B2437">
            <v>24.095004675326258</v>
          </cell>
          <cell r="C2437">
            <v>28.864090944718455</v>
          </cell>
        </row>
        <row r="2438">
          <cell r="A2438">
            <v>37866</v>
          </cell>
          <cell r="B2438">
            <v>24.215185392150289</v>
          </cell>
          <cell r="C2438">
            <v>29.206265803125358</v>
          </cell>
        </row>
        <row r="2439">
          <cell r="A2439">
            <v>37867</v>
          </cell>
          <cell r="B2439">
            <v>24.267279830887169</v>
          </cell>
          <cell r="C2439">
            <v>29.265544759676374</v>
          </cell>
        </row>
        <row r="2440">
          <cell r="A2440">
            <v>37868</v>
          </cell>
          <cell r="B2440">
            <v>24.18519476055797</v>
          </cell>
          <cell r="C2440">
            <v>29.247517221959342</v>
          </cell>
        </row>
        <row r="2441">
          <cell r="A2441">
            <v>37869</v>
          </cell>
          <cell r="B2441">
            <v>24.121431569826509</v>
          </cell>
          <cell r="C2441">
            <v>29.189254310207186</v>
          </cell>
        </row>
        <row r="2442">
          <cell r="A2442">
            <v>37870</v>
          </cell>
          <cell r="B2442">
            <v>24.121431569826509</v>
          </cell>
          <cell r="C2442">
            <v>29.189254310207186</v>
          </cell>
        </row>
        <row r="2443">
          <cell r="A2443">
            <v>37871</v>
          </cell>
          <cell r="B2443">
            <v>24.121431569826509</v>
          </cell>
          <cell r="C2443">
            <v>29.189254310207186</v>
          </cell>
        </row>
        <row r="2444">
          <cell r="A2444">
            <v>37872</v>
          </cell>
          <cell r="B2444">
            <v>24.151878594406771</v>
          </cell>
          <cell r="C2444">
            <v>29.138887518034799</v>
          </cell>
        </row>
        <row r="2445">
          <cell r="A2445">
            <v>37873</v>
          </cell>
          <cell r="B2445">
            <v>24.252201072288159</v>
          </cell>
          <cell r="C2445">
            <v>29.17871647415037</v>
          </cell>
        </row>
        <row r="2446">
          <cell r="A2446">
            <v>37874</v>
          </cell>
          <cell r="B2446">
            <v>24.26515587472889</v>
          </cell>
          <cell r="C2446">
            <v>29.42105767360577</v>
          </cell>
        </row>
        <row r="2447">
          <cell r="A2447">
            <v>37875</v>
          </cell>
          <cell r="B2447">
            <v>23.947417036487785</v>
          </cell>
          <cell r="C2447">
            <v>28.930104826793393</v>
          </cell>
        </row>
        <row r="2448">
          <cell r="A2448">
            <v>37876</v>
          </cell>
          <cell r="B2448">
            <v>24.06038779521705</v>
          </cell>
          <cell r="C2448">
            <v>29.120221323587042</v>
          </cell>
        </row>
        <row r="2449">
          <cell r="A2449">
            <v>37877</v>
          </cell>
          <cell r="B2449">
            <v>24.06038779521705</v>
          </cell>
          <cell r="C2449">
            <v>29.120221323587042</v>
          </cell>
        </row>
        <row r="2450">
          <cell r="A2450">
            <v>37878</v>
          </cell>
          <cell r="B2450">
            <v>24.06038779521705</v>
          </cell>
          <cell r="C2450">
            <v>29.120221323587042</v>
          </cell>
        </row>
        <row r="2451">
          <cell r="A2451">
            <v>37879</v>
          </cell>
          <cell r="B2451">
            <v>23.998036714475873</v>
          </cell>
          <cell r="C2451">
            <v>29.110438263666527</v>
          </cell>
        </row>
        <row r="2452">
          <cell r="A2452">
            <v>37880</v>
          </cell>
          <cell r="B2452">
            <v>23.933342140489671</v>
          </cell>
          <cell r="C2452">
            <v>28.979774902532274</v>
          </cell>
        </row>
        <row r="2453">
          <cell r="A2453">
            <v>37881</v>
          </cell>
          <cell r="B2453">
            <v>24.112941178533326</v>
          </cell>
          <cell r="C2453">
            <v>29.039837665070991</v>
          </cell>
        </row>
        <row r="2454">
          <cell r="A2454">
            <v>37882</v>
          </cell>
          <cell r="B2454">
            <v>24.1234837584554</v>
          </cell>
          <cell r="C2454">
            <v>29.139990652387851</v>
          </cell>
        </row>
        <row r="2455">
          <cell r="A2455">
            <v>37883</v>
          </cell>
          <cell r="B2455">
            <v>24.193199688555264</v>
          </cell>
          <cell r="C2455">
            <v>29.079811770443552</v>
          </cell>
        </row>
        <row r="2456">
          <cell r="A2456">
            <v>37884</v>
          </cell>
          <cell r="B2456">
            <v>24.193199688555264</v>
          </cell>
          <cell r="C2456">
            <v>29.079811770443552</v>
          </cell>
        </row>
        <row r="2457">
          <cell r="A2457">
            <v>37885</v>
          </cell>
          <cell r="B2457">
            <v>24.193199688555264</v>
          </cell>
          <cell r="C2457">
            <v>29.079811770443552</v>
          </cell>
        </row>
        <row r="2458">
          <cell r="A2458">
            <v>37886</v>
          </cell>
          <cell r="B2458">
            <v>24.278877494344854</v>
          </cell>
          <cell r="C2458">
            <v>29.069883561266053</v>
          </cell>
        </row>
        <row r="2459">
          <cell r="A2459">
            <v>37887</v>
          </cell>
          <cell r="B2459">
            <v>24.15005229289218</v>
          </cell>
          <cell r="C2459">
            <v>28.811285645028786</v>
          </cell>
        </row>
        <row r="2460">
          <cell r="A2460">
            <v>37888</v>
          </cell>
          <cell r="B2460">
            <v>24.113530761383402</v>
          </cell>
          <cell r="C2460">
            <v>28.761151091667561</v>
          </cell>
        </row>
        <row r="2461">
          <cell r="A2461">
            <v>37889</v>
          </cell>
          <cell r="B2461">
            <v>24.083535733909979</v>
          </cell>
          <cell r="C2461">
            <v>28.663523701422172</v>
          </cell>
        </row>
        <row r="2462">
          <cell r="A2462">
            <v>37890</v>
          </cell>
          <cell r="B2462">
            <v>24.152048526516541</v>
          </cell>
          <cell r="C2462">
            <v>28.782168704078405</v>
          </cell>
        </row>
        <row r="2463">
          <cell r="A2463">
            <v>37891</v>
          </cell>
          <cell r="B2463">
            <v>24.152048526516541</v>
          </cell>
          <cell r="C2463">
            <v>28.782168704078405</v>
          </cell>
        </row>
        <row r="2464">
          <cell r="A2464">
            <v>37892</v>
          </cell>
          <cell r="B2464">
            <v>24.152048526516541</v>
          </cell>
          <cell r="C2464">
            <v>28.782168704078405</v>
          </cell>
        </row>
        <row r="2465">
          <cell r="A2465">
            <v>37893</v>
          </cell>
          <cell r="B2465">
            <v>24.282634866517331</v>
          </cell>
          <cell r="C2465">
            <v>28.87111616875633</v>
          </cell>
        </row>
        <row r="2466">
          <cell r="A2466">
            <v>37894</v>
          </cell>
          <cell r="B2466">
            <v>24.398151578972215</v>
          </cell>
          <cell r="C2466">
            <v>29.129772144696393</v>
          </cell>
        </row>
        <row r="2467">
          <cell r="A2467">
            <v>37895</v>
          </cell>
          <cell r="B2467">
            <v>24.376307375849926</v>
          </cell>
          <cell r="C2467">
            <v>29.019865127310414</v>
          </cell>
        </row>
        <row r="2468">
          <cell r="A2468">
            <v>37896</v>
          </cell>
          <cell r="B2468">
            <v>24.375514555343884</v>
          </cell>
          <cell r="C2468">
            <v>29.200779161211472</v>
          </cell>
        </row>
        <row r="2469">
          <cell r="A2469">
            <v>37897</v>
          </cell>
          <cell r="B2469">
            <v>24.150683045862827</v>
          </cell>
          <cell r="C2469">
            <v>29.019778037756225</v>
          </cell>
        </row>
        <row r="2470">
          <cell r="A2470">
            <v>37898</v>
          </cell>
          <cell r="B2470">
            <v>24.150683045862827</v>
          </cell>
          <cell r="C2470">
            <v>29.019778037756225</v>
          </cell>
        </row>
        <row r="2471">
          <cell r="A2471">
            <v>37899</v>
          </cell>
          <cell r="B2471">
            <v>24.150683045862827</v>
          </cell>
          <cell r="C2471">
            <v>29.019778037756225</v>
          </cell>
        </row>
        <row r="2472">
          <cell r="A2472">
            <v>37900</v>
          </cell>
          <cell r="B2472">
            <v>24.087126372906482</v>
          </cell>
          <cell r="C2472">
            <v>28.959047588635396</v>
          </cell>
        </row>
        <row r="2473">
          <cell r="A2473">
            <v>37901</v>
          </cell>
          <cell r="B2473">
            <v>24.252787113746059</v>
          </cell>
          <cell r="C2473">
            <v>29.182200056317914</v>
          </cell>
        </row>
        <row r="2474">
          <cell r="A2474">
            <v>37902</v>
          </cell>
          <cell r="B2474">
            <v>24.183784899473036</v>
          </cell>
          <cell r="C2474">
            <v>29.203624086648304</v>
          </cell>
        </row>
        <row r="2475">
          <cell r="A2475">
            <v>37903</v>
          </cell>
          <cell r="B2475">
            <v>24.015640330559325</v>
          </cell>
          <cell r="C2475">
            <v>29.122195353481992</v>
          </cell>
        </row>
        <row r="2476">
          <cell r="A2476">
            <v>37904</v>
          </cell>
          <cell r="B2476">
            <v>24.040083569789537</v>
          </cell>
          <cell r="C2476">
            <v>29.040069903882159</v>
          </cell>
        </row>
        <row r="2477">
          <cell r="A2477">
            <v>37905</v>
          </cell>
          <cell r="B2477">
            <v>24.040083569789537</v>
          </cell>
          <cell r="C2477">
            <v>29.040069903882159</v>
          </cell>
        </row>
        <row r="2478">
          <cell r="A2478">
            <v>37906</v>
          </cell>
          <cell r="B2478">
            <v>24.040083569789537</v>
          </cell>
          <cell r="C2478">
            <v>29.040069903882159</v>
          </cell>
        </row>
        <row r="2479">
          <cell r="A2479">
            <v>37907</v>
          </cell>
          <cell r="B2479">
            <v>24.040083569789537</v>
          </cell>
          <cell r="C2479">
            <v>29.040069903882159</v>
          </cell>
        </row>
        <row r="2480">
          <cell r="A2480">
            <v>37908</v>
          </cell>
          <cell r="B2480">
            <v>24.002950876352479</v>
          </cell>
          <cell r="C2480">
            <v>29.111947815939136</v>
          </cell>
        </row>
        <row r="2481">
          <cell r="A2481">
            <v>37909</v>
          </cell>
          <cell r="B2481">
            <v>23.995318425358558</v>
          </cell>
          <cell r="C2481">
            <v>29.21500378839561</v>
          </cell>
        </row>
        <row r="2482">
          <cell r="A2482">
            <v>37910</v>
          </cell>
          <cell r="B2482">
            <v>23.976392629467703</v>
          </cell>
          <cell r="C2482">
            <v>29.07078348665933</v>
          </cell>
        </row>
        <row r="2483">
          <cell r="A2483">
            <v>37911</v>
          </cell>
          <cell r="B2483">
            <v>23.95468275671152</v>
          </cell>
          <cell r="C2483">
            <v>28.877589825617683</v>
          </cell>
        </row>
        <row r="2484">
          <cell r="A2484">
            <v>37912</v>
          </cell>
          <cell r="B2484">
            <v>23.95468275671152</v>
          </cell>
          <cell r="C2484">
            <v>28.877589825617683</v>
          </cell>
        </row>
        <row r="2485">
          <cell r="A2485">
            <v>37913</v>
          </cell>
          <cell r="B2485">
            <v>23.95468275671152</v>
          </cell>
          <cell r="C2485">
            <v>28.877589825617683</v>
          </cell>
        </row>
        <row r="2486">
          <cell r="A2486">
            <v>37914</v>
          </cell>
          <cell r="B2486">
            <v>24.023460655628632</v>
          </cell>
          <cell r="C2486">
            <v>28.847979377193571</v>
          </cell>
        </row>
        <row r="2487">
          <cell r="A2487">
            <v>37915</v>
          </cell>
          <cell r="B2487">
            <v>24.04195301363464</v>
          </cell>
          <cell r="C2487">
            <v>28.999311992521907</v>
          </cell>
        </row>
        <row r="2488">
          <cell r="A2488">
            <v>37916</v>
          </cell>
          <cell r="B2488">
            <v>24.118599820087773</v>
          </cell>
          <cell r="C2488">
            <v>28.928334005858225</v>
          </cell>
        </row>
        <row r="2489">
          <cell r="A2489">
            <v>37917</v>
          </cell>
          <cell r="B2489">
            <v>24.075458106637111</v>
          </cell>
          <cell r="C2489">
            <v>28.877647885320478</v>
          </cell>
        </row>
        <row r="2490">
          <cell r="A2490">
            <v>37918</v>
          </cell>
          <cell r="B2490">
            <v>24.03515910852483</v>
          </cell>
          <cell r="C2490">
            <v>28.746432957009695</v>
          </cell>
        </row>
        <row r="2491">
          <cell r="A2491">
            <v>37919</v>
          </cell>
          <cell r="B2491">
            <v>24.03515910852483</v>
          </cell>
          <cell r="C2491">
            <v>28.746432957009695</v>
          </cell>
        </row>
        <row r="2492">
          <cell r="A2492">
            <v>37920</v>
          </cell>
          <cell r="B2492">
            <v>24.03515910852483</v>
          </cell>
          <cell r="C2492">
            <v>28.746432957009695</v>
          </cell>
        </row>
        <row r="2493">
          <cell r="A2493">
            <v>37921</v>
          </cell>
          <cell r="B2493">
            <v>24.00349862057271</v>
          </cell>
          <cell r="C2493">
            <v>28.756448255741379</v>
          </cell>
        </row>
        <row r="2494">
          <cell r="A2494">
            <v>37922</v>
          </cell>
          <cell r="B2494">
            <v>24.073526729333917</v>
          </cell>
          <cell r="C2494">
            <v>28.989151544533243</v>
          </cell>
        </row>
        <row r="2495">
          <cell r="A2495">
            <v>37923</v>
          </cell>
          <cell r="B2495">
            <v>24.140540804998196</v>
          </cell>
          <cell r="C2495">
            <v>29.142138861391167</v>
          </cell>
        </row>
        <row r="2496">
          <cell r="A2496">
            <v>37924</v>
          </cell>
          <cell r="B2496">
            <v>24.247532353841326</v>
          </cell>
          <cell r="C2496">
            <v>29.238692147134898</v>
          </cell>
        </row>
        <row r="2497">
          <cell r="A2497">
            <v>37925</v>
          </cell>
          <cell r="B2497">
            <v>24.153498101134531</v>
          </cell>
          <cell r="C2497">
            <v>28.999486171630288</v>
          </cell>
        </row>
        <row r="2498">
          <cell r="A2498">
            <v>37926</v>
          </cell>
          <cell r="B2498">
            <v>24.153498101134531</v>
          </cell>
          <cell r="C2498">
            <v>28.999486171630288</v>
          </cell>
        </row>
        <row r="2499">
          <cell r="A2499">
            <v>37927</v>
          </cell>
          <cell r="B2499">
            <v>24.153498101134531</v>
          </cell>
          <cell r="C2499">
            <v>28.999486171630288</v>
          </cell>
        </row>
        <row r="2500">
          <cell r="A2500">
            <v>37928</v>
          </cell>
          <cell r="B2500">
            <v>24.038815936424449</v>
          </cell>
          <cell r="C2500">
            <v>29.101206770922541</v>
          </cell>
        </row>
        <row r="2501">
          <cell r="A2501">
            <v>37929</v>
          </cell>
          <cell r="B2501">
            <v>24.036842730170687</v>
          </cell>
          <cell r="C2501">
            <v>29.01969094820204</v>
          </cell>
        </row>
        <row r="2502">
          <cell r="A2502">
            <v>37930</v>
          </cell>
          <cell r="B2502">
            <v>23.991539230146124</v>
          </cell>
          <cell r="C2502">
            <v>28.958844379675625</v>
          </cell>
        </row>
        <row r="2503">
          <cell r="A2503">
            <v>37931</v>
          </cell>
          <cell r="B2503">
            <v>23.991539230146124</v>
          </cell>
          <cell r="C2503">
            <v>28.958844379675625</v>
          </cell>
        </row>
        <row r="2504">
          <cell r="A2504">
            <v>37932</v>
          </cell>
          <cell r="B2504">
            <v>23.983991423135002</v>
          </cell>
          <cell r="C2504">
            <v>28.837412511285358</v>
          </cell>
        </row>
        <row r="2505">
          <cell r="A2505">
            <v>37933</v>
          </cell>
          <cell r="B2505">
            <v>23.983991423135002</v>
          </cell>
          <cell r="C2505">
            <v>28.837412511285358</v>
          </cell>
        </row>
        <row r="2506">
          <cell r="A2506">
            <v>37934</v>
          </cell>
          <cell r="B2506">
            <v>23.983991423135002</v>
          </cell>
          <cell r="C2506">
            <v>28.837412511285358</v>
          </cell>
        </row>
        <row r="2507">
          <cell r="A2507">
            <v>37935</v>
          </cell>
          <cell r="B2507">
            <v>23.951837160354472</v>
          </cell>
          <cell r="C2507">
            <v>28.697575717109906</v>
          </cell>
        </row>
        <row r="2508">
          <cell r="A2508">
            <v>37936</v>
          </cell>
          <cell r="B2508">
            <v>24.035024078910311</v>
          </cell>
          <cell r="C2508">
            <v>28.798251241751892</v>
          </cell>
        </row>
        <row r="2509">
          <cell r="A2509">
            <v>37937</v>
          </cell>
          <cell r="B2509">
            <v>24.000430970353772</v>
          </cell>
          <cell r="C2509">
            <v>28.579395192076014</v>
          </cell>
        </row>
        <row r="2510">
          <cell r="A2510">
            <v>37938</v>
          </cell>
          <cell r="B2510">
            <v>24.044202926088161</v>
          </cell>
          <cell r="C2510">
            <v>28.444087054718366</v>
          </cell>
        </row>
        <row r="2511">
          <cell r="A2511">
            <v>37939</v>
          </cell>
          <cell r="B2511">
            <v>24.084143924130004</v>
          </cell>
          <cell r="C2511">
            <v>28.261750558098896</v>
          </cell>
        </row>
        <row r="2512">
          <cell r="A2512">
            <v>37940</v>
          </cell>
          <cell r="B2512">
            <v>24.084143924130004</v>
          </cell>
          <cell r="C2512">
            <v>28.261750558098896</v>
          </cell>
        </row>
        <row r="2513">
          <cell r="A2513">
            <v>37941</v>
          </cell>
          <cell r="B2513">
            <v>24.084143924130004</v>
          </cell>
          <cell r="C2513">
            <v>28.261750558098896</v>
          </cell>
        </row>
        <row r="2514">
          <cell r="A2514">
            <v>37942</v>
          </cell>
          <cell r="B2514">
            <v>24.067197626281107</v>
          </cell>
          <cell r="C2514">
            <v>28.405245113550265</v>
          </cell>
        </row>
        <row r="2515">
          <cell r="A2515">
            <v>37943</v>
          </cell>
          <cell r="B2515">
            <v>24.081122542697845</v>
          </cell>
          <cell r="C2515">
            <v>28.212515930130955</v>
          </cell>
        </row>
        <row r="2516">
          <cell r="A2516">
            <v>37944</v>
          </cell>
          <cell r="B2516">
            <v>24.189481261926371</v>
          </cell>
          <cell r="C2516">
            <v>28.41703123321712</v>
          </cell>
        </row>
        <row r="2517">
          <cell r="A2517">
            <v>37945</v>
          </cell>
          <cell r="B2517">
            <v>24.225792886511417</v>
          </cell>
          <cell r="C2517">
            <v>28.427743248382313</v>
          </cell>
        </row>
        <row r="2518">
          <cell r="A2518">
            <v>37946</v>
          </cell>
          <cell r="B2518">
            <v>24.370598880584151</v>
          </cell>
          <cell r="C2518">
            <v>28.711945493551021</v>
          </cell>
        </row>
        <row r="2519">
          <cell r="A2519">
            <v>37947</v>
          </cell>
          <cell r="B2519">
            <v>24.370598880584151</v>
          </cell>
          <cell r="C2519">
            <v>28.711945493551021</v>
          </cell>
        </row>
        <row r="2520">
          <cell r="A2520">
            <v>37948</v>
          </cell>
          <cell r="B2520">
            <v>24.370598880584151</v>
          </cell>
          <cell r="C2520">
            <v>28.711945493551021</v>
          </cell>
        </row>
        <row r="2521">
          <cell r="A2521">
            <v>37949</v>
          </cell>
          <cell r="B2521">
            <v>24.356462049153134</v>
          </cell>
          <cell r="C2521">
            <v>28.820923555692318</v>
          </cell>
        </row>
        <row r="2522">
          <cell r="A2522">
            <v>37950</v>
          </cell>
          <cell r="B2522">
            <v>24.526952889627452</v>
          </cell>
          <cell r="C2522">
            <v>28.911032214426093</v>
          </cell>
        </row>
        <row r="2523">
          <cell r="A2523">
            <v>37951</v>
          </cell>
          <cell r="B2523">
            <v>25.04073002754485</v>
          </cell>
          <cell r="C2523">
            <v>29.374871180034429</v>
          </cell>
        </row>
        <row r="2524">
          <cell r="A2524">
            <v>37952</v>
          </cell>
          <cell r="B2524">
            <v>24.953972561614108</v>
          </cell>
          <cell r="C2524">
            <v>29.226993117022236</v>
          </cell>
        </row>
        <row r="2525">
          <cell r="A2525">
            <v>37953</v>
          </cell>
          <cell r="B2525">
            <v>25.206875375395398</v>
          </cell>
          <cell r="C2525">
            <v>29.473427525524496</v>
          </cell>
        </row>
        <row r="2526">
          <cell r="A2526">
            <v>37954</v>
          </cell>
          <cell r="B2526">
            <v>25.206875375395398</v>
          </cell>
          <cell r="C2526">
            <v>29.473427525524496</v>
          </cell>
        </row>
        <row r="2527">
          <cell r="A2527">
            <v>37955</v>
          </cell>
          <cell r="B2527">
            <v>25.206875375395398</v>
          </cell>
          <cell r="C2527">
            <v>29.473427525524496</v>
          </cell>
        </row>
        <row r="2528">
          <cell r="A2528">
            <v>37956</v>
          </cell>
          <cell r="B2528">
            <v>25.161617882535715</v>
          </cell>
          <cell r="C2528">
            <v>29.545421556987051</v>
          </cell>
        </row>
        <row r="2529">
          <cell r="A2529">
            <v>37957</v>
          </cell>
          <cell r="B2529">
            <v>25.204609521697037</v>
          </cell>
          <cell r="C2529">
            <v>29.500860735093895</v>
          </cell>
        </row>
        <row r="2530">
          <cell r="A2530">
            <v>37958</v>
          </cell>
          <cell r="B2530">
            <v>25.184712023335649</v>
          </cell>
          <cell r="C2530">
            <v>29.386047672821967</v>
          </cell>
        </row>
        <row r="2531">
          <cell r="A2531">
            <v>37959</v>
          </cell>
          <cell r="B2531">
            <v>25.170488374169469</v>
          </cell>
          <cell r="C2531">
            <v>29.286243043721857</v>
          </cell>
        </row>
        <row r="2532">
          <cell r="A2532">
            <v>37960</v>
          </cell>
          <cell r="B2532">
            <v>25.16353084966169</v>
          </cell>
          <cell r="C2532">
            <v>29.316579238430876</v>
          </cell>
        </row>
        <row r="2533">
          <cell r="A2533">
            <v>37961</v>
          </cell>
          <cell r="B2533">
            <v>25.16353084966169</v>
          </cell>
          <cell r="C2533">
            <v>29.316579238430876</v>
          </cell>
        </row>
        <row r="2534">
          <cell r="A2534">
            <v>37962</v>
          </cell>
          <cell r="B2534">
            <v>25.16353084966169</v>
          </cell>
          <cell r="C2534">
            <v>29.316579238430876</v>
          </cell>
        </row>
        <row r="2535">
          <cell r="A2535">
            <v>37963</v>
          </cell>
          <cell r="B2535">
            <v>25.16353084966169</v>
          </cell>
          <cell r="C2535">
            <v>29.316579238430876</v>
          </cell>
        </row>
        <row r="2536">
          <cell r="A2536">
            <v>37964</v>
          </cell>
          <cell r="B2536">
            <v>25.014505705055136</v>
          </cell>
          <cell r="C2536">
            <v>29.09914565147341</v>
          </cell>
        </row>
        <row r="2537">
          <cell r="A2537">
            <v>37965</v>
          </cell>
          <cell r="B2537">
            <v>24.971584289189728</v>
          </cell>
          <cell r="C2537">
            <v>29.000269977617986</v>
          </cell>
        </row>
        <row r="2538">
          <cell r="A2538">
            <v>37966</v>
          </cell>
          <cell r="B2538">
            <v>25.062586050276209</v>
          </cell>
          <cell r="C2538">
            <v>29.158337518470244</v>
          </cell>
        </row>
        <row r="2539">
          <cell r="A2539">
            <v>37967</v>
          </cell>
          <cell r="B2539">
            <v>25.1987489869</v>
          </cell>
          <cell r="C2539">
            <v>29.267402670165733</v>
          </cell>
        </row>
        <row r="2540">
          <cell r="A2540">
            <v>37968</v>
          </cell>
          <cell r="B2540">
            <v>25.1987489869</v>
          </cell>
          <cell r="C2540">
            <v>29.267402670165733</v>
          </cell>
        </row>
        <row r="2541">
          <cell r="A2541">
            <v>37969</v>
          </cell>
          <cell r="B2541">
            <v>25.1987489869</v>
          </cell>
          <cell r="C2541">
            <v>29.267402670165733</v>
          </cell>
        </row>
        <row r="2542">
          <cell r="A2542">
            <v>37970</v>
          </cell>
          <cell r="B2542">
            <v>25.290061048123079</v>
          </cell>
          <cell r="C2542">
            <v>29.467737674650849</v>
          </cell>
        </row>
        <row r="2543">
          <cell r="A2543">
            <v>37971</v>
          </cell>
          <cell r="B2543">
            <v>25.305536921619272</v>
          </cell>
          <cell r="C2543">
            <v>29.356350134843662</v>
          </cell>
        </row>
        <row r="2544">
          <cell r="A2544">
            <v>37972</v>
          </cell>
          <cell r="B2544">
            <v>25.317040341733549</v>
          </cell>
          <cell r="C2544">
            <v>29.356930731871582</v>
          </cell>
        </row>
        <row r="2545">
          <cell r="A2545">
            <v>37973</v>
          </cell>
          <cell r="B2545">
            <v>25.382747493849472</v>
          </cell>
          <cell r="C2545">
            <v>29.406223419542314</v>
          </cell>
        </row>
        <row r="2546">
          <cell r="A2546">
            <v>37974</v>
          </cell>
          <cell r="B2546">
            <v>25.373522486891154</v>
          </cell>
          <cell r="C2546">
            <v>29.44683618164559</v>
          </cell>
        </row>
        <row r="2547">
          <cell r="A2547">
            <v>37975</v>
          </cell>
          <cell r="B2547">
            <v>25.373522486891154</v>
          </cell>
          <cell r="C2547">
            <v>29.44683618164559</v>
          </cell>
        </row>
        <row r="2548">
          <cell r="A2548">
            <v>37976</v>
          </cell>
          <cell r="B2548">
            <v>25.373522486891154</v>
          </cell>
          <cell r="C2548">
            <v>29.44683618164559</v>
          </cell>
        </row>
        <row r="2549">
          <cell r="A2549">
            <v>37977</v>
          </cell>
          <cell r="B2549">
            <v>25.340281146285328</v>
          </cell>
          <cell r="C2549">
            <v>29.447678047336076</v>
          </cell>
        </row>
        <row r="2550">
          <cell r="A2550">
            <v>37978</v>
          </cell>
          <cell r="B2550">
            <v>25.341460830855066</v>
          </cell>
          <cell r="C2550">
            <v>29.539325288193851</v>
          </cell>
        </row>
        <row r="2551">
          <cell r="A2551">
            <v>37979</v>
          </cell>
          <cell r="B2551">
            <v>25.398754807639111</v>
          </cell>
          <cell r="C2551">
            <v>29.543882974863049</v>
          </cell>
        </row>
        <row r="2552">
          <cell r="A2552">
            <v>37980</v>
          </cell>
          <cell r="B2552">
            <v>25.398754807639111</v>
          </cell>
          <cell r="C2552">
            <v>29.543882974863049</v>
          </cell>
        </row>
        <row r="2553">
          <cell r="A2553">
            <v>37981</v>
          </cell>
          <cell r="B2553">
            <v>25.320362589269941</v>
          </cell>
          <cell r="C2553">
            <v>29.530355064112431</v>
          </cell>
        </row>
        <row r="2554">
          <cell r="A2554">
            <v>37982</v>
          </cell>
          <cell r="B2554">
            <v>25.320362589269941</v>
          </cell>
          <cell r="C2554">
            <v>29.530355064112431</v>
          </cell>
        </row>
        <row r="2555">
          <cell r="A2555">
            <v>37983</v>
          </cell>
          <cell r="B2555">
            <v>25.320362589269941</v>
          </cell>
          <cell r="C2555">
            <v>29.530355064112431</v>
          </cell>
        </row>
        <row r="2556">
          <cell r="A2556">
            <v>37984</v>
          </cell>
          <cell r="B2556">
            <v>25.355350852582532</v>
          </cell>
          <cell r="C2556">
            <v>29.747759621218496</v>
          </cell>
        </row>
        <row r="2557">
          <cell r="A2557">
            <v>37985</v>
          </cell>
          <cell r="B2557">
            <v>25.257728700551059</v>
          </cell>
          <cell r="C2557">
            <v>29.370081254554059</v>
          </cell>
        </row>
        <row r="2558">
          <cell r="A2558">
            <v>37986</v>
          </cell>
          <cell r="B2558">
            <v>25.247804606197544</v>
          </cell>
          <cell r="C2558">
            <v>29.43165356936538</v>
          </cell>
        </row>
        <row r="2559">
          <cell r="A2559">
            <v>37987</v>
          </cell>
          <cell r="B2559">
            <v>25.247804606197544</v>
          </cell>
          <cell r="C2559">
            <v>29.43165356936538</v>
          </cell>
        </row>
        <row r="2560">
          <cell r="A2560">
            <v>37988</v>
          </cell>
          <cell r="B2560">
            <v>25.256969419993297</v>
          </cell>
          <cell r="C2560">
            <v>29.433047002232399</v>
          </cell>
        </row>
        <row r="2561">
          <cell r="A2561">
            <v>37989</v>
          </cell>
          <cell r="B2561">
            <v>25.256969419993297</v>
          </cell>
          <cell r="C2561">
            <v>29.433047002232399</v>
          </cell>
        </row>
        <row r="2562">
          <cell r="A2562">
            <v>37990</v>
          </cell>
          <cell r="B2562">
            <v>25.256969419993297</v>
          </cell>
          <cell r="C2562">
            <v>29.433047002232399</v>
          </cell>
        </row>
        <row r="2563">
          <cell r="A2563">
            <v>37991</v>
          </cell>
          <cell r="B2563">
            <v>25.07754231564067</v>
          </cell>
          <cell r="C2563">
            <v>29.304589909804253</v>
          </cell>
        </row>
        <row r="2564">
          <cell r="A2564">
            <v>37992</v>
          </cell>
          <cell r="B2564">
            <v>24.966672126289165</v>
          </cell>
          <cell r="C2564">
            <v>29.009588559916164</v>
          </cell>
        </row>
        <row r="2565">
          <cell r="A2565">
            <v>37993</v>
          </cell>
          <cell r="B2565">
            <v>25.133913100795429</v>
          </cell>
          <cell r="C2565">
            <v>29.375800135279107</v>
          </cell>
        </row>
        <row r="2566">
          <cell r="A2566">
            <v>37994</v>
          </cell>
          <cell r="B2566">
            <v>25.262970398934414</v>
          </cell>
          <cell r="C2566">
            <v>29.436995062022277</v>
          </cell>
        </row>
        <row r="2567">
          <cell r="A2567">
            <v>37995</v>
          </cell>
          <cell r="B2567">
            <v>25.359240666302558</v>
          </cell>
          <cell r="C2567">
            <v>29.634862529138715</v>
          </cell>
        </row>
        <row r="2568">
          <cell r="A2568">
            <v>37996</v>
          </cell>
          <cell r="B2568">
            <v>25.359240666302558</v>
          </cell>
          <cell r="C2568">
            <v>29.634862529138715</v>
          </cell>
        </row>
        <row r="2569">
          <cell r="A2569">
            <v>37997</v>
          </cell>
          <cell r="B2569">
            <v>25.359240666302558</v>
          </cell>
          <cell r="C2569">
            <v>29.634862529138715</v>
          </cell>
        </row>
        <row r="2570">
          <cell r="A2570">
            <v>37998</v>
          </cell>
          <cell r="B2570">
            <v>25.058591066268516</v>
          </cell>
          <cell r="C2570">
            <v>29.602116856763814</v>
          </cell>
        </row>
        <row r="2571">
          <cell r="A2571">
            <v>37999</v>
          </cell>
          <cell r="B2571">
            <v>25.106123649845252</v>
          </cell>
          <cell r="C2571">
            <v>29.587514841511524</v>
          </cell>
        </row>
        <row r="2572">
          <cell r="A2572">
            <v>38000</v>
          </cell>
          <cell r="B2572">
            <v>25.154483676891164</v>
          </cell>
          <cell r="C2572">
            <v>29.575061035262557</v>
          </cell>
        </row>
        <row r="2573">
          <cell r="A2573">
            <v>38001</v>
          </cell>
          <cell r="B2573">
            <v>25.008456560302868</v>
          </cell>
          <cell r="C2573">
            <v>29.587514841511524</v>
          </cell>
        </row>
        <row r="2574">
          <cell r="A2574">
            <v>38002</v>
          </cell>
          <cell r="B2574">
            <v>24.985313912235561</v>
          </cell>
          <cell r="C2574">
            <v>29.636778499330863</v>
          </cell>
        </row>
        <row r="2575">
          <cell r="A2575">
            <v>38003</v>
          </cell>
          <cell r="B2575">
            <v>24.985313912235561</v>
          </cell>
          <cell r="C2575">
            <v>29.636778499330863</v>
          </cell>
        </row>
        <row r="2576">
          <cell r="A2576">
            <v>38004</v>
          </cell>
          <cell r="B2576">
            <v>24.985313912235561</v>
          </cell>
          <cell r="C2576">
            <v>29.636778499330863</v>
          </cell>
        </row>
        <row r="2577">
          <cell r="A2577">
            <v>38005</v>
          </cell>
          <cell r="B2577">
            <v>25.028996334651062</v>
          </cell>
          <cell r="C2577">
            <v>29.677942828610657</v>
          </cell>
        </row>
        <row r="2578">
          <cell r="A2578">
            <v>38006</v>
          </cell>
          <cell r="B2578">
            <v>25.187302716653114</v>
          </cell>
          <cell r="C2578">
            <v>29.602871632900111</v>
          </cell>
        </row>
        <row r="2579">
          <cell r="A2579">
            <v>38007</v>
          </cell>
          <cell r="B2579">
            <v>25.342020267342637</v>
          </cell>
          <cell r="C2579">
            <v>29.713997904044728</v>
          </cell>
        </row>
        <row r="2580">
          <cell r="A2580">
            <v>38008</v>
          </cell>
          <cell r="B2580">
            <v>25.275492060817466</v>
          </cell>
          <cell r="C2580">
            <v>29.602465214980565</v>
          </cell>
        </row>
        <row r="2581">
          <cell r="A2581">
            <v>38009</v>
          </cell>
          <cell r="B2581">
            <v>25.290530516752224</v>
          </cell>
          <cell r="C2581">
            <v>29.734899397049986</v>
          </cell>
        </row>
        <row r="2582">
          <cell r="A2582">
            <v>38010</v>
          </cell>
          <cell r="B2582">
            <v>25.290530516752224</v>
          </cell>
          <cell r="C2582">
            <v>29.734899397049986</v>
          </cell>
        </row>
        <row r="2583">
          <cell r="A2583">
            <v>38011</v>
          </cell>
          <cell r="B2583">
            <v>25.290530516752224</v>
          </cell>
          <cell r="C2583">
            <v>29.734899397049986</v>
          </cell>
        </row>
        <row r="2584">
          <cell r="A2584">
            <v>38012</v>
          </cell>
          <cell r="B2584">
            <v>25.25705661403909</v>
          </cell>
          <cell r="C2584">
            <v>29.713997904044728</v>
          </cell>
        </row>
        <row r="2585">
          <cell r="A2585">
            <v>38013</v>
          </cell>
          <cell r="B2585">
            <v>25.268022226002916</v>
          </cell>
          <cell r="C2585">
            <v>29.475227376311061</v>
          </cell>
        </row>
        <row r="2586">
          <cell r="A2586">
            <v>38014</v>
          </cell>
          <cell r="B2586">
            <v>25.247113740113686</v>
          </cell>
          <cell r="C2586">
            <v>29.28055319284821</v>
          </cell>
        </row>
        <row r="2587">
          <cell r="A2587">
            <v>38015</v>
          </cell>
          <cell r="B2587">
            <v>25.220978155203706</v>
          </cell>
          <cell r="C2587">
            <v>29.227864012564119</v>
          </cell>
        </row>
        <row r="2588">
          <cell r="A2588">
            <v>38016</v>
          </cell>
          <cell r="B2588">
            <v>25.175794393484015</v>
          </cell>
          <cell r="C2588">
            <v>29.109393189016266</v>
          </cell>
        </row>
        <row r="2589">
          <cell r="A2589">
            <v>38017</v>
          </cell>
          <cell r="B2589">
            <v>25.175794393484015</v>
          </cell>
          <cell r="C2589">
            <v>29.109393189016266</v>
          </cell>
        </row>
        <row r="2590">
          <cell r="A2590">
            <v>38018</v>
          </cell>
          <cell r="B2590">
            <v>25.175794393484015</v>
          </cell>
          <cell r="C2590">
            <v>29.109393189016266</v>
          </cell>
        </row>
        <row r="2591">
          <cell r="A2591">
            <v>38019</v>
          </cell>
          <cell r="B2591">
            <v>25.077662183377186</v>
          </cell>
          <cell r="C2591">
            <v>28.871929004595426</v>
          </cell>
        </row>
        <row r="2592">
          <cell r="A2592">
            <v>38020</v>
          </cell>
          <cell r="B2592">
            <v>25.254353871912212</v>
          </cell>
          <cell r="C2592">
            <v>29.199037370127702</v>
          </cell>
        </row>
        <row r="2593">
          <cell r="A2593">
            <v>38021</v>
          </cell>
          <cell r="B2593">
            <v>25.328896154419294</v>
          </cell>
          <cell r="C2593">
            <v>29.308683118851118</v>
          </cell>
        </row>
        <row r="2594">
          <cell r="A2594">
            <v>38022</v>
          </cell>
          <cell r="B2594">
            <v>25.414814140002314</v>
          </cell>
          <cell r="C2594">
            <v>29.317566253378352</v>
          </cell>
        </row>
        <row r="2595">
          <cell r="A2595">
            <v>38023</v>
          </cell>
          <cell r="B2595">
            <v>25.47286587499795</v>
          </cell>
          <cell r="C2595">
            <v>29.257561550542423</v>
          </cell>
        </row>
        <row r="2596">
          <cell r="A2596">
            <v>38024</v>
          </cell>
          <cell r="B2596">
            <v>25.47286587499795</v>
          </cell>
          <cell r="C2596">
            <v>29.257561550542423</v>
          </cell>
        </row>
        <row r="2597">
          <cell r="A2597">
            <v>38025</v>
          </cell>
          <cell r="B2597">
            <v>25.47286587499795</v>
          </cell>
          <cell r="C2597">
            <v>29.257561550542423</v>
          </cell>
        </row>
        <row r="2598">
          <cell r="A2598">
            <v>38026</v>
          </cell>
          <cell r="B2598">
            <v>25.315801768967166</v>
          </cell>
          <cell r="C2598">
            <v>29.119147219085388</v>
          </cell>
        </row>
        <row r="2599">
          <cell r="A2599">
            <v>38027</v>
          </cell>
          <cell r="B2599">
            <v>25.351267046073438</v>
          </cell>
          <cell r="C2599">
            <v>29.178977742812936</v>
          </cell>
        </row>
        <row r="2600">
          <cell r="A2600">
            <v>38028</v>
          </cell>
          <cell r="B2600">
            <v>25.501728900505586</v>
          </cell>
          <cell r="C2600">
            <v>29.359398269240259</v>
          </cell>
        </row>
        <row r="2601">
          <cell r="A2601">
            <v>38029</v>
          </cell>
          <cell r="B2601">
            <v>25.459707687175154</v>
          </cell>
          <cell r="C2601">
            <v>29.340383716575754</v>
          </cell>
        </row>
        <row r="2602">
          <cell r="A2602">
            <v>38030</v>
          </cell>
          <cell r="B2602">
            <v>25.316201854327105</v>
          </cell>
          <cell r="C2602">
            <v>29.189805877383712</v>
          </cell>
        </row>
        <row r="2603">
          <cell r="A2603">
            <v>38031</v>
          </cell>
          <cell r="B2603">
            <v>25.316201854327105</v>
          </cell>
          <cell r="C2603">
            <v>29.189805877383712</v>
          </cell>
        </row>
        <row r="2604">
          <cell r="A2604">
            <v>38032</v>
          </cell>
          <cell r="B2604">
            <v>25.316201854327105</v>
          </cell>
          <cell r="C2604">
            <v>29.189805877383712</v>
          </cell>
        </row>
        <row r="2605">
          <cell r="A2605">
            <v>38033</v>
          </cell>
          <cell r="B2605">
            <v>25.299517268475324</v>
          </cell>
          <cell r="C2605">
            <v>29.169804309771742</v>
          </cell>
        </row>
        <row r="2606">
          <cell r="A2606">
            <v>38034</v>
          </cell>
          <cell r="B2606">
            <v>25.431955175838887</v>
          </cell>
          <cell r="C2606">
            <v>29.174391026292337</v>
          </cell>
        </row>
        <row r="2607">
          <cell r="A2607">
            <v>38035</v>
          </cell>
          <cell r="B2607">
            <v>25.40630881056698</v>
          </cell>
          <cell r="C2607">
            <v>29.010082067389899</v>
          </cell>
        </row>
        <row r="2608">
          <cell r="A2608">
            <v>38036</v>
          </cell>
          <cell r="B2608">
            <v>25.312472758063631</v>
          </cell>
          <cell r="C2608">
            <v>28.862668482000046</v>
          </cell>
        </row>
        <row r="2609">
          <cell r="A2609">
            <v>38037</v>
          </cell>
          <cell r="B2609">
            <v>25.076974733714291</v>
          </cell>
          <cell r="C2609">
            <v>28.571528102347646</v>
          </cell>
        </row>
        <row r="2610">
          <cell r="A2610">
            <v>38038</v>
          </cell>
          <cell r="B2610">
            <v>25.076974733714291</v>
          </cell>
          <cell r="C2610">
            <v>28.571528102347646</v>
          </cell>
        </row>
        <row r="2611">
          <cell r="A2611">
            <v>38039</v>
          </cell>
          <cell r="B2611">
            <v>25.076974733714291</v>
          </cell>
          <cell r="C2611">
            <v>28.571528102347646</v>
          </cell>
        </row>
        <row r="2612">
          <cell r="A2612">
            <v>38040</v>
          </cell>
          <cell r="B2612">
            <v>25.072855561519113</v>
          </cell>
          <cell r="C2612">
            <v>28.676674224104648</v>
          </cell>
        </row>
        <row r="2613">
          <cell r="A2613">
            <v>38041</v>
          </cell>
          <cell r="B2613">
            <v>25.090920378772331</v>
          </cell>
          <cell r="C2613">
            <v>28.622649670656337</v>
          </cell>
        </row>
        <row r="2614">
          <cell r="A2614">
            <v>38042</v>
          </cell>
          <cell r="B2614">
            <v>25.064586230693784</v>
          </cell>
          <cell r="C2614">
            <v>28.842434675576897</v>
          </cell>
        </row>
        <row r="2615">
          <cell r="A2615">
            <v>38043</v>
          </cell>
          <cell r="B2615">
            <v>25.066946362253589</v>
          </cell>
          <cell r="C2615">
            <v>28.931033782038071</v>
          </cell>
        </row>
        <row r="2616">
          <cell r="A2616">
            <v>38044</v>
          </cell>
          <cell r="B2616">
            <v>25.117794052042143</v>
          </cell>
          <cell r="C2616">
            <v>29.139497144914113</v>
          </cell>
        </row>
        <row r="2617">
          <cell r="A2617">
            <v>38045</v>
          </cell>
          <cell r="B2617">
            <v>25.117794052042143</v>
          </cell>
          <cell r="C2617">
            <v>29.139497144914113</v>
          </cell>
        </row>
        <row r="2618">
          <cell r="A2618">
            <v>38046</v>
          </cell>
          <cell r="B2618">
            <v>25.117794052042143</v>
          </cell>
          <cell r="C2618">
            <v>29.139497144914113</v>
          </cell>
        </row>
        <row r="2619">
          <cell r="A2619">
            <v>38047</v>
          </cell>
          <cell r="B2619">
            <v>25.152867387358093</v>
          </cell>
          <cell r="C2619">
            <v>29.33121028353456</v>
          </cell>
        </row>
        <row r="2620">
          <cell r="A2620">
            <v>38048</v>
          </cell>
          <cell r="B2620">
            <v>24.957545266053636</v>
          </cell>
          <cell r="C2620">
            <v>29.159672891634472</v>
          </cell>
        </row>
        <row r="2621">
          <cell r="A2621">
            <v>38049</v>
          </cell>
          <cell r="B2621">
            <v>24.846233623058186</v>
          </cell>
          <cell r="C2621">
            <v>29.342444836024889</v>
          </cell>
        </row>
        <row r="2622">
          <cell r="A2622">
            <v>38050</v>
          </cell>
          <cell r="B2622">
            <v>25.006072837826288</v>
          </cell>
          <cell r="C2622">
            <v>29.442684912895931</v>
          </cell>
        </row>
        <row r="2623">
          <cell r="A2623">
            <v>38051</v>
          </cell>
          <cell r="B2623">
            <v>25.227126009052363</v>
          </cell>
          <cell r="C2623">
            <v>29.667985589581768</v>
          </cell>
        </row>
        <row r="2624">
          <cell r="A2624">
            <v>38052</v>
          </cell>
          <cell r="B2624">
            <v>25.227126009052363</v>
          </cell>
          <cell r="C2624">
            <v>29.667985589581768</v>
          </cell>
        </row>
        <row r="2625">
          <cell r="A2625">
            <v>38053</v>
          </cell>
          <cell r="B2625">
            <v>25.227126009052363</v>
          </cell>
          <cell r="C2625">
            <v>29.667985589581768</v>
          </cell>
        </row>
        <row r="2626">
          <cell r="A2626">
            <v>38054</v>
          </cell>
          <cell r="B2626">
            <v>25.237233427868027</v>
          </cell>
          <cell r="C2626">
            <v>29.626008424462881</v>
          </cell>
        </row>
        <row r="2627">
          <cell r="A2627">
            <v>38055</v>
          </cell>
          <cell r="B2627">
            <v>25.069992758812525</v>
          </cell>
          <cell r="C2627">
            <v>29.424483196070522</v>
          </cell>
        </row>
        <row r="2628">
          <cell r="A2628">
            <v>38056</v>
          </cell>
          <cell r="B2628">
            <v>24.962965149913337</v>
          </cell>
          <cell r="C2628">
            <v>29.310918417408622</v>
          </cell>
        </row>
        <row r="2629">
          <cell r="A2629">
            <v>38057</v>
          </cell>
          <cell r="B2629">
            <v>24.919634562956606</v>
          </cell>
          <cell r="C2629">
            <v>29.109799606935809</v>
          </cell>
        </row>
        <row r="2630">
          <cell r="A2630">
            <v>38058</v>
          </cell>
          <cell r="B2630">
            <v>24.864177856205409</v>
          </cell>
          <cell r="C2630">
            <v>29.119756845964705</v>
          </cell>
        </row>
        <row r="2631">
          <cell r="A2631">
            <v>38059</v>
          </cell>
          <cell r="B2631">
            <v>24.864177856205409</v>
          </cell>
          <cell r="C2631">
            <v>29.119756845964705</v>
          </cell>
        </row>
        <row r="2632">
          <cell r="A2632">
            <v>38060</v>
          </cell>
          <cell r="B2632">
            <v>24.864177856205409</v>
          </cell>
          <cell r="C2632">
            <v>29.119756845964705</v>
          </cell>
        </row>
        <row r="2633">
          <cell r="A2633">
            <v>38061</v>
          </cell>
          <cell r="B2633">
            <v>24.805679265484386</v>
          </cell>
          <cell r="C2633">
            <v>29.049852963802678</v>
          </cell>
        </row>
        <row r="2634">
          <cell r="A2634">
            <v>38062</v>
          </cell>
          <cell r="B2634">
            <v>24.764853946297045</v>
          </cell>
          <cell r="C2634">
            <v>28.999834529847046</v>
          </cell>
        </row>
        <row r="2635">
          <cell r="A2635">
            <v>38063</v>
          </cell>
          <cell r="B2635">
            <v>24.636637438904245</v>
          </cell>
          <cell r="C2635">
            <v>28.839996168059617</v>
          </cell>
        </row>
        <row r="2636">
          <cell r="A2636">
            <v>38064</v>
          </cell>
          <cell r="B2636">
            <v>24.732032393485838</v>
          </cell>
          <cell r="C2636">
            <v>28.751019673530294</v>
          </cell>
        </row>
        <row r="2637">
          <cell r="A2637">
            <v>38065</v>
          </cell>
          <cell r="B2637">
            <v>24.604252223166494</v>
          </cell>
          <cell r="C2637">
            <v>28.779585047304145</v>
          </cell>
        </row>
        <row r="2638">
          <cell r="A2638">
            <v>38066</v>
          </cell>
          <cell r="B2638">
            <v>24.604252223166494</v>
          </cell>
          <cell r="C2638">
            <v>28.779585047304145</v>
          </cell>
        </row>
        <row r="2639">
          <cell r="A2639">
            <v>38067</v>
          </cell>
          <cell r="B2639">
            <v>24.604252223166494</v>
          </cell>
          <cell r="C2639">
            <v>28.779585047304145</v>
          </cell>
        </row>
        <row r="2640">
          <cell r="A2640">
            <v>38068</v>
          </cell>
          <cell r="B2640">
            <v>24.542317261047138</v>
          </cell>
          <cell r="C2640">
            <v>28.590920043080299</v>
          </cell>
        </row>
        <row r="2641">
          <cell r="A2641">
            <v>38069</v>
          </cell>
          <cell r="B2641">
            <v>24.564321086760451</v>
          </cell>
          <cell r="C2641">
            <v>28.601777207502472</v>
          </cell>
        </row>
        <row r="2642">
          <cell r="A2642">
            <v>38070</v>
          </cell>
          <cell r="B2642">
            <v>24.489085879943456</v>
          </cell>
          <cell r="C2642">
            <v>28.553471534779213</v>
          </cell>
        </row>
        <row r="2643">
          <cell r="A2643">
            <v>38071</v>
          </cell>
          <cell r="B2643">
            <v>24.460160766284016</v>
          </cell>
          <cell r="C2643">
            <v>28.504556235176633</v>
          </cell>
        </row>
        <row r="2644">
          <cell r="A2644">
            <v>38072</v>
          </cell>
          <cell r="B2644">
            <v>24.437566071283261</v>
          </cell>
          <cell r="C2644">
            <v>28.437410188897243</v>
          </cell>
        </row>
        <row r="2645">
          <cell r="A2645">
            <v>38073</v>
          </cell>
          <cell r="B2645">
            <v>24.437566071283261</v>
          </cell>
          <cell r="C2645">
            <v>28.437410188897243</v>
          </cell>
        </row>
        <row r="2646">
          <cell r="A2646">
            <v>38074</v>
          </cell>
          <cell r="B2646">
            <v>24.437566071283261</v>
          </cell>
          <cell r="C2646">
            <v>28.437410188897243</v>
          </cell>
        </row>
        <row r="2647">
          <cell r="A2647">
            <v>38075</v>
          </cell>
          <cell r="B2647">
            <v>24.38155201724279</v>
          </cell>
          <cell r="C2647">
            <v>28.387159516130438</v>
          </cell>
        </row>
        <row r="2648">
          <cell r="A2648">
            <v>38076</v>
          </cell>
          <cell r="B2648">
            <v>24.346082295448795</v>
          </cell>
          <cell r="C2648">
            <v>28.482116160047379</v>
          </cell>
        </row>
        <row r="2649">
          <cell r="A2649">
            <v>38077</v>
          </cell>
          <cell r="B2649">
            <v>24.472550318974331</v>
          </cell>
          <cell r="C2649">
            <v>28.570337878440402</v>
          </cell>
        </row>
        <row r="2650">
          <cell r="A2650">
            <v>38078</v>
          </cell>
          <cell r="B2650">
            <v>24.42218593387901</v>
          </cell>
          <cell r="C2650">
            <v>28.567783251517536</v>
          </cell>
        </row>
        <row r="2651">
          <cell r="A2651">
            <v>38079</v>
          </cell>
          <cell r="B2651">
            <v>24.313866969638269</v>
          </cell>
          <cell r="C2651">
            <v>28.539188847892287</v>
          </cell>
        </row>
        <row r="2652">
          <cell r="A2652">
            <v>38080</v>
          </cell>
          <cell r="B2652">
            <v>24.313866969638269</v>
          </cell>
          <cell r="C2652">
            <v>28.539188847892287</v>
          </cell>
        </row>
        <row r="2653">
          <cell r="A2653">
            <v>38081</v>
          </cell>
          <cell r="B2653">
            <v>24.313866969638269</v>
          </cell>
          <cell r="C2653">
            <v>28.539188847892287</v>
          </cell>
        </row>
        <row r="2654">
          <cell r="A2654">
            <v>38082</v>
          </cell>
          <cell r="B2654">
            <v>24.313866969638269</v>
          </cell>
          <cell r="C2654">
            <v>28.539188847892287</v>
          </cell>
        </row>
        <row r="2655">
          <cell r="A2655">
            <v>38083</v>
          </cell>
          <cell r="B2655">
            <v>24.1746227767843</v>
          </cell>
          <cell r="C2655">
            <v>28.544849668914548</v>
          </cell>
        </row>
        <row r="2656">
          <cell r="A2656">
            <v>38084</v>
          </cell>
          <cell r="B2656">
            <v>24.02368674681243</v>
          </cell>
          <cell r="C2656">
            <v>28.342279365871928</v>
          </cell>
        </row>
        <row r="2657">
          <cell r="A2657">
            <v>38085</v>
          </cell>
          <cell r="B2657">
            <v>24.02368674681243</v>
          </cell>
          <cell r="C2657">
            <v>28.342279365871928</v>
          </cell>
        </row>
        <row r="2658">
          <cell r="A2658">
            <v>38086</v>
          </cell>
          <cell r="B2658">
            <v>24.02368674681243</v>
          </cell>
          <cell r="C2658">
            <v>28.342279365871928</v>
          </cell>
        </row>
        <row r="2659">
          <cell r="A2659">
            <v>38087</v>
          </cell>
          <cell r="B2659">
            <v>24.02368674681243</v>
          </cell>
          <cell r="C2659">
            <v>28.342279365871928</v>
          </cell>
        </row>
        <row r="2660">
          <cell r="A2660">
            <v>38088</v>
          </cell>
          <cell r="B2660">
            <v>24.02368674681243</v>
          </cell>
          <cell r="C2660">
            <v>28.342279365871928</v>
          </cell>
        </row>
        <row r="2661">
          <cell r="A2661">
            <v>38089</v>
          </cell>
          <cell r="B2661">
            <v>23.993091397523337</v>
          </cell>
          <cell r="C2661">
            <v>28.26537928952342</v>
          </cell>
        </row>
        <row r="2662">
          <cell r="A2662">
            <v>38090</v>
          </cell>
          <cell r="B2662">
            <v>23.9567478035517</v>
          </cell>
          <cell r="C2662">
            <v>28.315658992141621</v>
          </cell>
        </row>
        <row r="2663">
          <cell r="A2663">
            <v>38091</v>
          </cell>
          <cell r="B2663">
            <v>23.886428469097147</v>
          </cell>
          <cell r="C2663">
            <v>28.226798617017881</v>
          </cell>
        </row>
        <row r="2664">
          <cell r="A2664">
            <v>38092</v>
          </cell>
          <cell r="B2664">
            <v>23.841488499714451</v>
          </cell>
          <cell r="C2664">
            <v>27.939257938938614</v>
          </cell>
        </row>
        <row r="2665">
          <cell r="A2665">
            <v>38093</v>
          </cell>
          <cell r="B2665">
            <v>23.961510210066553</v>
          </cell>
          <cell r="C2665">
            <v>28.14168309272425</v>
          </cell>
        </row>
        <row r="2666">
          <cell r="A2666">
            <v>38094</v>
          </cell>
          <cell r="B2666">
            <v>23.961510210066553</v>
          </cell>
          <cell r="C2666">
            <v>28.14168309272425</v>
          </cell>
        </row>
        <row r="2667">
          <cell r="A2667">
            <v>38095</v>
          </cell>
          <cell r="B2667">
            <v>23.961510210066553</v>
          </cell>
          <cell r="C2667">
            <v>28.14168309272425</v>
          </cell>
        </row>
        <row r="2668">
          <cell r="A2668">
            <v>38096</v>
          </cell>
          <cell r="B2668">
            <v>24.021974699479941</v>
          </cell>
          <cell r="C2668">
            <v>28.182470033935893</v>
          </cell>
        </row>
        <row r="2669">
          <cell r="A2669">
            <v>38097</v>
          </cell>
          <cell r="B2669">
            <v>24.015248741263807</v>
          </cell>
          <cell r="C2669">
            <v>28.214344810768914</v>
          </cell>
        </row>
        <row r="2670">
          <cell r="A2670">
            <v>38098</v>
          </cell>
          <cell r="B2670">
            <v>24.068007839941611</v>
          </cell>
          <cell r="C2670">
            <v>28.300766678375375</v>
          </cell>
        </row>
        <row r="2671">
          <cell r="A2671">
            <v>38099</v>
          </cell>
          <cell r="B2671">
            <v>24.177295010781101</v>
          </cell>
          <cell r="C2671">
            <v>28.45421847285564</v>
          </cell>
        </row>
        <row r="2672">
          <cell r="A2672">
            <v>38100</v>
          </cell>
          <cell r="B2672">
            <v>24.107434053694533</v>
          </cell>
          <cell r="C2672">
            <v>28.481187204802701</v>
          </cell>
        </row>
        <row r="2673">
          <cell r="A2673">
            <v>38101</v>
          </cell>
          <cell r="B2673">
            <v>24.107434053694533</v>
          </cell>
          <cell r="C2673">
            <v>28.481187204802701</v>
          </cell>
        </row>
        <row r="2674">
          <cell r="A2674">
            <v>38102</v>
          </cell>
          <cell r="B2674">
            <v>24.107434053694533</v>
          </cell>
          <cell r="C2674">
            <v>28.481187204802701</v>
          </cell>
        </row>
        <row r="2675">
          <cell r="A2675">
            <v>38103</v>
          </cell>
          <cell r="B2675">
            <v>23.958028457987822</v>
          </cell>
          <cell r="C2675">
            <v>28.261431229733535</v>
          </cell>
        </row>
        <row r="2676">
          <cell r="A2676">
            <v>38104</v>
          </cell>
          <cell r="B2676">
            <v>23.981241221139786</v>
          </cell>
          <cell r="C2676">
            <v>28.253070632531436</v>
          </cell>
        </row>
        <row r="2677">
          <cell r="A2677">
            <v>38105</v>
          </cell>
          <cell r="B2677">
            <v>23.999892771993427</v>
          </cell>
          <cell r="C2677">
            <v>28.199307347745687</v>
          </cell>
        </row>
        <row r="2678">
          <cell r="A2678">
            <v>38106</v>
          </cell>
          <cell r="B2678">
            <v>24.03104758322144</v>
          </cell>
          <cell r="C2678">
            <v>28.057931971446241</v>
          </cell>
        </row>
        <row r="2679">
          <cell r="A2679">
            <v>38107</v>
          </cell>
          <cell r="B2679">
            <v>23.962982798822015</v>
          </cell>
          <cell r="C2679">
            <v>28.090213166198808</v>
          </cell>
        </row>
        <row r="2680">
          <cell r="A2680">
            <v>38108</v>
          </cell>
          <cell r="B2680">
            <v>23.962982798822015</v>
          </cell>
          <cell r="C2680">
            <v>28.090213166198808</v>
          </cell>
        </row>
        <row r="2681">
          <cell r="A2681">
            <v>38109</v>
          </cell>
          <cell r="B2681">
            <v>23.962982798822015</v>
          </cell>
          <cell r="C2681">
            <v>28.090213166198808</v>
          </cell>
        </row>
        <row r="2682">
          <cell r="A2682">
            <v>38110</v>
          </cell>
          <cell r="B2682">
            <v>23.940619235831424</v>
          </cell>
          <cell r="C2682">
            <v>27.960478760309226</v>
          </cell>
        </row>
        <row r="2683">
          <cell r="A2683">
            <v>38111</v>
          </cell>
          <cell r="B2683">
            <v>24.099693677992104</v>
          </cell>
          <cell r="C2683">
            <v>27.992382566993641</v>
          </cell>
        </row>
        <row r="2684">
          <cell r="A2684">
            <v>38112</v>
          </cell>
          <cell r="B2684">
            <v>24.216961115175597</v>
          </cell>
          <cell r="C2684">
            <v>28.088964882588765</v>
          </cell>
        </row>
        <row r="2685">
          <cell r="A2685">
            <v>38113</v>
          </cell>
          <cell r="B2685">
            <v>24.289449105243047</v>
          </cell>
          <cell r="C2685">
            <v>28.068992344828189</v>
          </cell>
        </row>
        <row r="2686">
          <cell r="A2686">
            <v>38114</v>
          </cell>
          <cell r="B2686">
            <v>24.175346529302495</v>
          </cell>
          <cell r="C2686">
            <v>27.530749870091416</v>
          </cell>
        </row>
        <row r="2687">
          <cell r="A2687">
            <v>38115</v>
          </cell>
          <cell r="B2687">
            <v>24.175346529302495</v>
          </cell>
          <cell r="C2687">
            <v>27.530749870091416</v>
          </cell>
        </row>
        <row r="2688">
          <cell r="A2688">
            <v>38116</v>
          </cell>
          <cell r="B2688">
            <v>24.175346529302495</v>
          </cell>
          <cell r="C2688">
            <v>27.530749870091416</v>
          </cell>
        </row>
        <row r="2689">
          <cell r="A2689">
            <v>38117</v>
          </cell>
          <cell r="B2689">
            <v>24.098772506890523</v>
          </cell>
          <cell r="C2689">
            <v>27.360809120018114</v>
          </cell>
        </row>
        <row r="2690">
          <cell r="A2690">
            <v>38118</v>
          </cell>
          <cell r="B2690">
            <v>24.008589270753365</v>
          </cell>
          <cell r="C2690">
            <v>27.363741135009132</v>
          </cell>
        </row>
        <row r="2691">
          <cell r="A2691">
            <v>38119</v>
          </cell>
          <cell r="B2691">
            <v>24.074340571343118</v>
          </cell>
          <cell r="C2691">
            <v>27.1719409068345</v>
          </cell>
        </row>
        <row r="2692">
          <cell r="A2692">
            <v>38120</v>
          </cell>
          <cell r="B2692">
            <v>24.041477628240248</v>
          </cell>
          <cell r="C2692">
            <v>27.231800460413442</v>
          </cell>
        </row>
        <row r="2693">
          <cell r="A2693">
            <v>38121</v>
          </cell>
          <cell r="B2693">
            <v>24.027041229159007</v>
          </cell>
          <cell r="C2693">
            <v>27.398228598467806</v>
          </cell>
        </row>
        <row r="2694">
          <cell r="A2694">
            <v>38122</v>
          </cell>
          <cell r="B2694">
            <v>24.027041229159007</v>
          </cell>
          <cell r="C2694">
            <v>27.398228598467806</v>
          </cell>
        </row>
        <row r="2695">
          <cell r="A2695">
            <v>38123</v>
          </cell>
          <cell r="B2695">
            <v>24.027041229159007</v>
          </cell>
          <cell r="C2695">
            <v>27.398228598467806</v>
          </cell>
        </row>
        <row r="2696">
          <cell r="A2696">
            <v>38124</v>
          </cell>
          <cell r="B2696">
            <v>24.05036795807121</v>
          </cell>
          <cell r="C2696">
            <v>27.101978964969682</v>
          </cell>
        </row>
        <row r="2697">
          <cell r="A2697">
            <v>38125</v>
          </cell>
          <cell r="B2697">
            <v>23.994990458931191</v>
          </cell>
          <cell r="C2697">
            <v>27.048012471224158</v>
          </cell>
        </row>
        <row r="2698">
          <cell r="A2698">
            <v>38126</v>
          </cell>
          <cell r="B2698">
            <v>24.05877413707643</v>
          </cell>
          <cell r="C2698">
            <v>27.117538965318037</v>
          </cell>
        </row>
        <row r="2699">
          <cell r="A2699">
            <v>38127</v>
          </cell>
          <cell r="B2699">
            <v>24.095562564793248</v>
          </cell>
          <cell r="C2699">
            <v>26.670217985154135</v>
          </cell>
        </row>
        <row r="2700">
          <cell r="A2700">
            <v>38128</v>
          </cell>
          <cell r="B2700">
            <v>24.258712277930375</v>
          </cell>
          <cell r="C2700">
            <v>26.923735677397069</v>
          </cell>
        </row>
        <row r="2701">
          <cell r="A2701">
            <v>38129</v>
          </cell>
          <cell r="B2701">
            <v>24.258712277930375</v>
          </cell>
          <cell r="C2701">
            <v>26.923735677397069</v>
          </cell>
        </row>
        <row r="2702">
          <cell r="A2702">
            <v>38130</v>
          </cell>
          <cell r="B2702">
            <v>24.258712277930375</v>
          </cell>
          <cell r="C2702">
            <v>26.923735677397069</v>
          </cell>
        </row>
        <row r="2703">
          <cell r="A2703">
            <v>38131</v>
          </cell>
          <cell r="B2703">
            <v>24.330786423677594</v>
          </cell>
          <cell r="C2703">
            <v>26.956945827394314</v>
          </cell>
        </row>
        <row r="2704">
          <cell r="A2704">
            <v>38132</v>
          </cell>
          <cell r="B2704">
            <v>24.330786423677594</v>
          </cell>
          <cell r="C2704">
            <v>26.956945827394314</v>
          </cell>
        </row>
        <row r="2705">
          <cell r="A2705">
            <v>38133</v>
          </cell>
          <cell r="B2705">
            <v>24.423669914319841</v>
          </cell>
          <cell r="C2705">
            <v>27.099395308195419</v>
          </cell>
        </row>
        <row r="2706">
          <cell r="A2706">
            <v>38134</v>
          </cell>
          <cell r="B2706">
            <v>24.663177386983158</v>
          </cell>
          <cell r="C2706">
            <v>27.423223300519929</v>
          </cell>
        </row>
        <row r="2707">
          <cell r="A2707">
            <v>38135</v>
          </cell>
          <cell r="B2707">
            <v>24.704310260347697</v>
          </cell>
          <cell r="C2707">
            <v>27.703941963521093</v>
          </cell>
        </row>
        <row r="2708">
          <cell r="A2708">
            <v>38136</v>
          </cell>
          <cell r="B2708">
            <v>24.704310260347697</v>
          </cell>
          <cell r="C2708">
            <v>27.703941963521093</v>
          </cell>
        </row>
        <row r="2709">
          <cell r="A2709">
            <v>38137</v>
          </cell>
          <cell r="B2709">
            <v>24.704310260347697</v>
          </cell>
          <cell r="C2709">
            <v>27.703941963521093</v>
          </cell>
        </row>
        <row r="2710">
          <cell r="A2710">
            <v>38138</v>
          </cell>
          <cell r="B2710">
            <v>24.652789176800745</v>
          </cell>
          <cell r="C2710">
            <v>27.638595768028264</v>
          </cell>
        </row>
        <row r="2711">
          <cell r="A2711">
            <v>38139</v>
          </cell>
          <cell r="B2711">
            <v>24.534631987178134</v>
          </cell>
          <cell r="C2711">
            <v>27.252876132527078</v>
          </cell>
        </row>
        <row r="2712">
          <cell r="A2712">
            <v>38140</v>
          </cell>
          <cell r="B2712">
            <v>24.442074706236028</v>
          </cell>
          <cell r="C2712">
            <v>27.311835760712739</v>
          </cell>
        </row>
        <row r="2713">
          <cell r="A2713">
            <v>38141</v>
          </cell>
          <cell r="B2713">
            <v>24.610072701415518</v>
          </cell>
          <cell r="C2713">
            <v>27.439683226261565</v>
          </cell>
        </row>
        <row r="2714">
          <cell r="A2714">
            <v>38142</v>
          </cell>
          <cell r="B2714">
            <v>24.678473677878284</v>
          </cell>
          <cell r="C2714">
            <v>27.562566587221642</v>
          </cell>
        </row>
        <row r="2715">
          <cell r="A2715">
            <v>38143</v>
          </cell>
          <cell r="B2715">
            <v>24.678473677878284</v>
          </cell>
          <cell r="C2715">
            <v>27.562566587221642</v>
          </cell>
        </row>
        <row r="2716">
          <cell r="A2716">
            <v>38144</v>
          </cell>
          <cell r="B2716">
            <v>24.678473677878284</v>
          </cell>
          <cell r="C2716">
            <v>27.562566587221642</v>
          </cell>
        </row>
        <row r="2717">
          <cell r="A2717">
            <v>38145</v>
          </cell>
          <cell r="B2717">
            <v>24.784449026843014</v>
          </cell>
          <cell r="C2717">
            <v>27.687859425847602</v>
          </cell>
        </row>
        <row r="2718">
          <cell r="A2718">
            <v>38146</v>
          </cell>
          <cell r="B2718">
            <v>24.700000337140072</v>
          </cell>
          <cell r="C2718">
            <v>27.604456662786344</v>
          </cell>
        </row>
        <row r="2719">
          <cell r="A2719">
            <v>38147</v>
          </cell>
          <cell r="B2719">
            <v>24.568187846495455</v>
          </cell>
          <cell r="C2719">
            <v>27.674186365839994</v>
          </cell>
        </row>
        <row r="2720">
          <cell r="A2720">
            <v>38148</v>
          </cell>
          <cell r="B2720">
            <v>24.629196145188335</v>
          </cell>
          <cell r="C2720">
            <v>27.703506515750146</v>
          </cell>
        </row>
        <row r="2721">
          <cell r="A2721">
            <v>38149</v>
          </cell>
          <cell r="B2721">
            <v>24.501337118822132</v>
          </cell>
          <cell r="C2721">
            <v>27.405282852357082</v>
          </cell>
        </row>
        <row r="2722">
          <cell r="A2722">
            <v>38150</v>
          </cell>
          <cell r="B2722">
            <v>24.501337118822132</v>
          </cell>
          <cell r="C2722">
            <v>27.405282852357082</v>
          </cell>
        </row>
        <row r="2723">
          <cell r="A2723">
            <v>38151</v>
          </cell>
          <cell r="B2723">
            <v>24.501337118822132</v>
          </cell>
          <cell r="C2723">
            <v>27.405282852357082</v>
          </cell>
        </row>
        <row r="2724">
          <cell r="A2724">
            <v>38152</v>
          </cell>
          <cell r="B2724">
            <v>24.427988709781427</v>
          </cell>
          <cell r="C2724">
            <v>27.228694266314054</v>
          </cell>
        </row>
        <row r="2725">
          <cell r="A2725">
            <v>38153</v>
          </cell>
          <cell r="B2725">
            <v>24.491585885584833</v>
          </cell>
          <cell r="C2725">
            <v>27.449117927965329</v>
          </cell>
        </row>
        <row r="2726">
          <cell r="A2726">
            <v>38154</v>
          </cell>
          <cell r="B2726">
            <v>24.380571102441522</v>
          </cell>
          <cell r="C2726">
            <v>27.302110760495019</v>
          </cell>
        </row>
        <row r="2727">
          <cell r="A2727">
            <v>38155</v>
          </cell>
          <cell r="B2727">
            <v>24.522124261048177</v>
          </cell>
          <cell r="C2727">
            <v>27.541142556891252</v>
          </cell>
        </row>
        <row r="2728">
          <cell r="A2728">
            <v>38156</v>
          </cell>
          <cell r="B2728">
            <v>24.584262748621413</v>
          </cell>
          <cell r="C2728">
            <v>27.448421211531819</v>
          </cell>
        </row>
        <row r="2729">
          <cell r="A2729">
            <v>38157</v>
          </cell>
          <cell r="B2729">
            <v>24.584262748621413</v>
          </cell>
          <cell r="C2729">
            <v>27.448421211531819</v>
          </cell>
        </row>
        <row r="2730">
          <cell r="A2730">
            <v>38158</v>
          </cell>
          <cell r="B2730">
            <v>24.584262748621413</v>
          </cell>
          <cell r="C2730">
            <v>27.448421211531819</v>
          </cell>
        </row>
        <row r="2731">
          <cell r="A2731">
            <v>38159</v>
          </cell>
          <cell r="B2731">
            <v>24.584262748621413</v>
          </cell>
          <cell r="C2731">
            <v>27.448421211531819</v>
          </cell>
        </row>
        <row r="2732">
          <cell r="A2732">
            <v>38160</v>
          </cell>
          <cell r="B2732">
            <v>24.508453605959357</v>
          </cell>
          <cell r="C2732">
            <v>27.426852031944449</v>
          </cell>
        </row>
        <row r="2733">
          <cell r="A2733">
            <v>38161</v>
          </cell>
          <cell r="B2733">
            <v>24.433667814714944</v>
          </cell>
          <cell r="C2733">
            <v>27.426910091647244</v>
          </cell>
        </row>
        <row r="2734">
          <cell r="A2734">
            <v>38162</v>
          </cell>
          <cell r="B2734">
            <v>24.546131254249932</v>
          </cell>
          <cell r="C2734">
            <v>27.58819994600448</v>
          </cell>
        </row>
        <row r="2735">
          <cell r="A2735">
            <v>38163</v>
          </cell>
          <cell r="B2735">
            <v>24.581674295164625</v>
          </cell>
          <cell r="C2735">
            <v>27.627448305092127</v>
          </cell>
        </row>
        <row r="2736">
          <cell r="A2736">
            <v>38164</v>
          </cell>
          <cell r="B2736">
            <v>24.581674295164625</v>
          </cell>
          <cell r="C2736">
            <v>27.627448305092127</v>
          </cell>
        </row>
        <row r="2737">
          <cell r="A2737">
            <v>38165</v>
          </cell>
          <cell r="B2737">
            <v>24.581674295164625</v>
          </cell>
          <cell r="C2737">
            <v>27.627448305092127</v>
          </cell>
        </row>
        <row r="2738">
          <cell r="A2738">
            <v>38166</v>
          </cell>
          <cell r="B2738">
            <v>24.619110547802638</v>
          </cell>
          <cell r="C2738">
            <v>27.534697929881297</v>
          </cell>
        </row>
        <row r="2739">
          <cell r="A2739">
            <v>38167</v>
          </cell>
          <cell r="B2739">
            <v>24.607043972493067</v>
          </cell>
          <cell r="C2739">
            <v>27.62352927515364</v>
          </cell>
        </row>
        <row r="2740">
          <cell r="A2740">
            <v>38168</v>
          </cell>
          <cell r="B2740">
            <v>24.544860698911585</v>
          </cell>
          <cell r="C2740">
            <v>27.54900964661962</v>
          </cell>
        </row>
        <row r="2741">
          <cell r="A2741">
            <v>38169</v>
          </cell>
          <cell r="B2741">
            <v>24.62656854783139</v>
          </cell>
          <cell r="C2741">
            <v>27.859600026707465</v>
          </cell>
        </row>
        <row r="2742">
          <cell r="A2742">
            <v>38170</v>
          </cell>
          <cell r="B2742">
            <v>24.610022986791389</v>
          </cell>
          <cell r="C2742">
            <v>27.840730623299937</v>
          </cell>
        </row>
        <row r="2743">
          <cell r="A2743">
            <v>38171</v>
          </cell>
          <cell r="B2743">
            <v>24.610022986791389</v>
          </cell>
          <cell r="C2743">
            <v>27.840730623299937</v>
          </cell>
        </row>
        <row r="2744">
          <cell r="A2744">
            <v>38172</v>
          </cell>
          <cell r="B2744">
            <v>24.610022986791389</v>
          </cell>
          <cell r="C2744">
            <v>27.840730623299937</v>
          </cell>
        </row>
        <row r="2745">
          <cell r="A2745">
            <v>38173</v>
          </cell>
          <cell r="B2745">
            <v>24.549817252157641</v>
          </cell>
          <cell r="C2745">
            <v>27.765223979818447</v>
          </cell>
        </row>
        <row r="2746">
          <cell r="A2746">
            <v>38174</v>
          </cell>
          <cell r="B2746">
            <v>24.692486817146182</v>
          </cell>
          <cell r="C2746">
            <v>28.084145927257001</v>
          </cell>
        </row>
        <row r="2747">
          <cell r="A2747">
            <v>38175</v>
          </cell>
          <cell r="B2747">
            <v>24.843687535955631</v>
          </cell>
          <cell r="C2747">
            <v>28.271969065790355</v>
          </cell>
        </row>
        <row r="2748">
          <cell r="A2748">
            <v>38176</v>
          </cell>
          <cell r="B2748">
            <v>24.899612899761046</v>
          </cell>
          <cell r="C2748">
            <v>28.228250109587687</v>
          </cell>
        </row>
        <row r="2749">
          <cell r="A2749">
            <v>38177</v>
          </cell>
          <cell r="B2749">
            <v>24.899612899761046</v>
          </cell>
          <cell r="C2749">
            <v>28.228250109587687</v>
          </cell>
        </row>
        <row r="2750">
          <cell r="A2750">
            <v>38178</v>
          </cell>
          <cell r="B2750">
            <v>24.899612899761046</v>
          </cell>
          <cell r="C2750">
            <v>28.228250109587687</v>
          </cell>
        </row>
        <row r="2751">
          <cell r="A2751">
            <v>38179</v>
          </cell>
          <cell r="B2751">
            <v>24.899612899761046</v>
          </cell>
          <cell r="C2751">
            <v>28.228250109587687</v>
          </cell>
        </row>
        <row r="2752">
          <cell r="A2752">
            <v>38180</v>
          </cell>
          <cell r="B2752">
            <v>24.890032165743108</v>
          </cell>
          <cell r="C2752">
            <v>28.217886452639245</v>
          </cell>
        </row>
        <row r="2753">
          <cell r="A2753">
            <v>38181</v>
          </cell>
          <cell r="B2753">
            <v>24.760727780592912</v>
          </cell>
          <cell r="C2753">
            <v>28.105076450113653</v>
          </cell>
        </row>
        <row r="2754">
          <cell r="A2754">
            <v>38182</v>
          </cell>
          <cell r="B2754">
            <v>24.845574579601358</v>
          </cell>
          <cell r="C2754">
            <v>28.289938543804595</v>
          </cell>
        </row>
        <row r="2755">
          <cell r="A2755">
            <v>38183</v>
          </cell>
          <cell r="B2755">
            <v>24.82662335565211</v>
          </cell>
          <cell r="C2755">
            <v>28.327445111808473</v>
          </cell>
        </row>
        <row r="2756">
          <cell r="A2756">
            <v>38184</v>
          </cell>
          <cell r="B2756">
            <v>24.953757384648494</v>
          </cell>
          <cell r="C2756">
            <v>28.51631332499209</v>
          </cell>
        </row>
        <row r="2757">
          <cell r="A2757">
            <v>38185</v>
          </cell>
          <cell r="B2757">
            <v>24.953757384648494</v>
          </cell>
          <cell r="C2757">
            <v>28.51631332499209</v>
          </cell>
        </row>
        <row r="2758">
          <cell r="A2758">
            <v>38186</v>
          </cell>
          <cell r="B2758">
            <v>24.953757384648494</v>
          </cell>
          <cell r="C2758">
            <v>28.51631332499209</v>
          </cell>
        </row>
        <row r="2759">
          <cell r="A2759">
            <v>38187</v>
          </cell>
          <cell r="B2759">
            <v>25.005983291662215</v>
          </cell>
          <cell r="C2759">
            <v>28.612518252519067</v>
          </cell>
        </row>
        <row r="2760">
          <cell r="A2760">
            <v>38188</v>
          </cell>
          <cell r="B2760">
            <v>24.968250523363182</v>
          </cell>
          <cell r="C2760">
            <v>28.574431087487262</v>
          </cell>
        </row>
        <row r="2761">
          <cell r="A2761">
            <v>38189</v>
          </cell>
          <cell r="B2761">
            <v>24.787381222584184</v>
          </cell>
          <cell r="C2761">
            <v>28.203690855306512</v>
          </cell>
        </row>
        <row r="2762">
          <cell r="A2762">
            <v>38190</v>
          </cell>
          <cell r="B2762">
            <v>24.84741510441583</v>
          </cell>
          <cell r="C2762">
            <v>28.237510632183074</v>
          </cell>
        </row>
        <row r="2763">
          <cell r="A2763">
            <v>38191</v>
          </cell>
          <cell r="B2763">
            <v>24.809633569936395</v>
          </cell>
          <cell r="C2763">
            <v>28.276933170379102</v>
          </cell>
        </row>
        <row r="2764">
          <cell r="A2764">
            <v>38192</v>
          </cell>
          <cell r="B2764">
            <v>24.809633569936395</v>
          </cell>
          <cell r="C2764">
            <v>28.276933170379102</v>
          </cell>
        </row>
        <row r="2765">
          <cell r="A2765">
            <v>38193</v>
          </cell>
          <cell r="B2765">
            <v>24.809633569936395</v>
          </cell>
          <cell r="C2765">
            <v>28.276933170379102</v>
          </cell>
        </row>
        <row r="2766">
          <cell r="A2766">
            <v>38194</v>
          </cell>
          <cell r="B2766">
            <v>24.830576425135781</v>
          </cell>
          <cell r="C2766">
            <v>28.150450107845899</v>
          </cell>
        </row>
        <row r="2767">
          <cell r="A2767">
            <v>38195</v>
          </cell>
          <cell r="B2767">
            <v>24.743455934934193</v>
          </cell>
          <cell r="C2767">
            <v>28.122087943031822</v>
          </cell>
        </row>
        <row r="2768">
          <cell r="A2768">
            <v>38196</v>
          </cell>
          <cell r="B2768">
            <v>24.797550426890034</v>
          </cell>
          <cell r="C2768">
            <v>28.297457275316212</v>
          </cell>
        </row>
        <row r="2769">
          <cell r="A2769">
            <v>38197</v>
          </cell>
          <cell r="B2769">
            <v>24.858406146566541</v>
          </cell>
          <cell r="C2769">
            <v>28.521887056460159</v>
          </cell>
        </row>
        <row r="2770">
          <cell r="A2770">
            <v>38198</v>
          </cell>
          <cell r="B2770">
            <v>24.876943589327734</v>
          </cell>
          <cell r="C2770">
            <v>28.583836759339629</v>
          </cell>
        </row>
        <row r="2771">
          <cell r="A2771">
            <v>38199</v>
          </cell>
          <cell r="B2771">
            <v>24.876943589327734</v>
          </cell>
          <cell r="C2771">
            <v>28.583836759339629</v>
          </cell>
        </row>
        <row r="2772">
          <cell r="A2772">
            <v>38200</v>
          </cell>
          <cell r="B2772">
            <v>24.876943589327734</v>
          </cell>
          <cell r="C2772">
            <v>28.583836759339629</v>
          </cell>
        </row>
        <row r="2773">
          <cell r="A2773">
            <v>38201</v>
          </cell>
          <cell r="B2773">
            <v>24.906209640593932</v>
          </cell>
          <cell r="C2773">
            <v>28.486267428797031</v>
          </cell>
        </row>
        <row r="2774">
          <cell r="A2774">
            <v>38202</v>
          </cell>
          <cell r="B2774">
            <v>24.987434617581123</v>
          </cell>
          <cell r="C2774">
            <v>28.502030638105165</v>
          </cell>
        </row>
        <row r="2775">
          <cell r="A2775">
            <v>38203</v>
          </cell>
          <cell r="B2775">
            <v>25.199504853773735</v>
          </cell>
          <cell r="C2775">
            <v>28.76370571859043</v>
          </cell>
        </row>
        <row r="2776">
          <cell r="A2776">
            <v>38204</v>
          </cell>
          <cell r="B2776">
            <v>25.476833688858658</v>
          </cell>
          <cell r="C2776">
            <v>29.067851471668316</v>
          </cell>
        </row>
        <row r="2777">
          <cell r="A2777">
            <v>38205</v>
          </cell>
          <cell r="B2777">
            <v>25.681347543441511</v>
          </cell>
          <cell r="C2777">
            <v>29.211229907714106</v>
          </cell>
        </row>
        <row r="2778">
          <cell r="A2778">
            <v>38206</v>
          </cell>
          <cell r="B2778">
            <v>25.681347543441511</v>
          </cell>
          <cell r="C2778">
            <v>29.211229907714106</v>
          </cell>
        </row>
        <row r="2779">
          <cell r="A2779">
            <v>38207</v>
          </cell>
          <cell r="B2779">
            <v>25.681347543441511</v>
          </cell>
          <cell r="C2779">
            <v>29.211229907714106</v>
          </cell>
        </row>
        <row r="2780">
          <cell r="A2780">
            <v>38208</v>
          </cell>
          <cell r="B2780">
            <v>25.426699124777073</v>
          </cell>
          <cell r="C2780">
            <v>28.929611319319655</v>
          </cell>
        </row>
        <row r="2781">
          <cell r="A2781">
            <v>38209</v>
          </cell>
          <cell r="B2781">
            <v>25.39440503800412</v>
          </cell>
          <cell r="C2781">
            <v>29.010633634566425</v>
          </cell>
        </row>
        <row r="2782">
          <cell r="A2782">
            <v>38210</v>
          </cell>
          <cell r="B2782">
            <v>25.357142333437732</v>
          </cell>
          <cell r="C2782">
            <v>28.915154453324355</v>
          </cell>
        </row>
        <row r="2783">
          <cell r="A2783">
            <v>38211</v>
          </cell>
          <cell r="B2783">
            <v>25.263945946268635</v>
          </cell>
          <cell r="C2783">
            <v>28.847863257787989</v>
          </cell>
        </row>
        <row r="2784">
          <cell r="A2784">
            <v>38212</v>
          </cell>
          <cell r="B2784">
            <v>25.404941520673457</v>
          </cell>
          <cell r="C2784">
            <v>29.000995723902889</v>
          </cell>
        </row>
        <row r="2785">
          <cell r="A2785">
            <v>38213</v>
          </cell>
          <cell r="B2785">
            <v>25.404941520673457</v>
          </cell>
          <cell r="C2785">
            <v>29.000995723902889</v>
          </cell>
        </row>
        <row r="2786">
          <cell r="A2786">
            <v>38214</v>
          </cell>
          <cell r="B2786">
            <v>25.404941520673457</v>
          </cell>
          <cell r="C2786">
            <v>29.000995723902889</v>
          </cell>
        </row>
        <row r="2787">
          <cell r="A2787">
            <v>38215</v>
          </cell>
          <cell r="B2787">
            <v>25.404941520673457</v>
          </cell>
          <cell r="C2787">
            <v>29.000995723902889</v>
          </cell>
        </row>
        <row r="2788">
          <cell r="A2788">
            <v>38216</v>
          </cell>
          <cell r="B2788">
            <v>25.454981590472869</v>
          </cell>
          <cell r="C2788">
            <v>29.214132892853723</v>
          </cell>
        </row>
        <row r="2789">
          <cell r="A2789">
            <v>38217</v>
          </cell>
          <cell r="B2789">
            <v>25.479335889647242</v>
          </cell>
          <cell r="C2789">
            <v>29.282614312297337</v>
          </cell>
        </row>
        <row r="2790">
          <cell r="A2790">
            <v>38218</v>
          </cell>
          <cell r="B2790">
            <v>25.497582508560175</v>
          </cell>
          <cell r="C2790">
            <v>29.36172065735196</v>
          </cell>
        </row>
        <row r="2791">
          <cell r="A2791">
            <v>38219</v>
          </cell>
          <cell r="B2791">
            <v>25.474532895290597</v>
          </cell>
          <cell r="C2791">
            <v>29.371503717272468</v>
          </cell>
        </row>
        <row r="2792">
          <cell r="A2792">
            <v>38220</v>
          </cell>
          <cell r="B2792">
            <v>25.474532895290597</v>
          </cell>
          <cell r="C2792">
            <v>29.371503717272468</v>
          </cell>
        </row>
        <row r="2793">
          <cell r="A2793">
            <v>38221</v>
          </cell>
          <cell r="B2793">
            <v>25.474532895290597</v>
          </cell>
          <cell r="C2793">
            <v>29.371503717272468</v>
          </cell>
        </row>
        <row r="2794">
          <cell r="A2794">
            <v>38222</v>
          </cell>
          <cell r="B2794">
            <v>25.434448571875969</v>
          </cell>
          <cell r="C2794">
            <v>29.455690286321428</v>
          </cell>
        </row>
        <row r="2795">
          <cell r="A2795">
            <v>38223</v>
          </cell>
          <cell r="B2795">
            <v>25.269554925252745</v>
          </cell>
          <cell r="C2795">
            <v>29.4032914045513</v>
          </cell>
        </row>
        <row r="2796">
          <cell r="A2796">
            <v>38224</v>
          </cell>
          <cell r="B2796">
            <v>25.266387101779173</v>
          </cell>
          <cell r="C2796">
            <v>29.483297674999204</v>
          </cell>
        </row>
        <row r="2797">
          <cell r="A2797">
            <v>38225</v>
          </cell>
          <cell r="B2797">
            <v>25.380408192371046</v>
          </cell>
          <cell r="C2797">
            <v>29.530355064112431</v>
          </cell>
        </row>
        <row r="2798">
          <cell r="A2798">
            <v>38226</v>
          </cell>
          <cell r="B2798">
            <v>25.351109355960894</v>
          </cell>
          <cell r="C2798">
            <v>29.53552237766095</v>
          </cell>
        </row>
        <row r="2799">
          <cell r="A2799">
            <v>38227</v>
          </cell>
          <cell r="B2799">
            <v>25.351109355960894</v>
          </cell>
          <cell r="C2799">
            <v>29.53552237766095</v>
          </cell>
        </row>
        <row r="2800">
          <cell r="A2800">
            <v>38228</v>
          </cell>
          <cell r="B2800">
            <v>25.351109355960894</v>
          </cell>
          <cell r="C2800">
            <v>29.53552237766095</v>
          </cell>
        </row>
        <row r="2801">
          <cell r="A2801">
            <v>38229</v>
          </cell>
          <cell r="B2801">
            <v>25.394564312265359</v>
          </cell>
          <cell r="C2801">
            <v>29.630943499200225</v>
          </cell>
        </row>
        <row r="2802">
          <cell r="A2802">
            <v>38230</v>
          </cell>
          <cell r="B2802">
            <v>25.441011037316102</v>
          </cell>
          <cell r="C2802">
            <v>29.633004618649359</v>
          </cell>
        </row>
        <row r="2803">
          <cell r="A2803">
            <v>38231</v>
          </cell>
          <cell r="B2803">
            <v>25.489941689318862</v>
          </cell>
          <cell r="C2803">
            <v>29.814179921212983</v>
          </cell>
        </row>
        <row r="2804">
          <cell r="A2804">
            <v>38232</v>
          </cell>
          <cell r="B2804">
            <v>25.438265457762238</v>
          </cell>
          <cell r="C2804">
            <v>29.692544843862947</v>
          </cell>
        </row>
        <row r="2805">
          <cell r="A2805">
            <v>38233</v>
          </cell>
          <cell r="B2805">
            <v>25.374338772412369</v>
          </cell>
          <cell r="C2805">
            <v>29.734260740319272</v>
          </cell>
        </row>
        <row r="2806">
          <cell r="A2806">
            <v>38234</v>
          </cell>
          <cell r="B2806">
            <v>25.374338772412369</v>
          </cell>
          <cell r="C2806">
            <v>29.734260740319272</v>
          </cell>
        </row>
        <row r="2807">
          <cell r="A2807">
            <v>38235</v>
          </cell>
          <cell r="B2807">
            <v>25.374338772412369</v>
          </cell>
          <cell r="C2807">
            <v>29.734260740319272</v>
          </cell>
        </row>
        <row r="2808">
          <cell r="A2808">
            <v>38236</v>
          </cell>
          <cell r="B2808">
            <v>25.328132354710409</v>
          </cell>
          <cell r="C2808">
            <v>29.684648724283182</v>
          </cell>
        </row>
        <row r="2809">
          <cell r="A2809">
            <v>38237</v>
          </cell>
          <cell r="B2809">
            <v>25.413495700181919</v>
          </cell>
          <cell r="C2809">
            <v>29.893518505078777</v>
          </cell>
        </row>
        <row r="2810">
          <cell r="A2810">
            <v>38238</v>
          </cell>
          <cell r="B2810">
            <v>25.5481394204003</v>
          </cell>
          <cell r="C2810">
            <v>30.082735076479146</v>
          </cell>
        </row>
        <row r="2811">
          <cell r="A2811">
            <v>38239</v>
          </cell>
          <cell r="B2811">
            <v>25.559665543091853</v>
          </cell>
          <cell r="C2811">
            <v>30.040554702400481</v>
          </cell>
        </row>
        <row r="2812">
          <cell r="A2812">
            <v>38240</v>
          </cell>
          <cell r="B2812">
            <v>25.69407308725452</v>
          </cell>
          <cell r="C2812">
            <v>30.140997988231302</v>
          </cell>
        </row>
        <row r="2813">
          <cell r="A2813">
            <v>38241</v>
          </cell>
          <cell r="B2813">
            <v>25.69407308725452</v>
          </cell>
          <cell r="C2813">
            <v>30.140997988231302</v>
          </cell>
        </row>
        <row r="2814">
          <cell r="A2814">
            <v>38242</v>
          </cell>
          <cell r="B2814">
            <v>25.69407308725452</v>
          </cell>
          <cell r="C2814">
            <v>30.140997988231302</v>
          </cell>
        </row>
        <row r="2815">
          <cell r="A2815">
            <v>38243</v>
          </cell>
          <cell r="B2815">
            <v>25.568986899459933</v>
          </cell>
          <cell r="C2815">
            <v>29.969837984399362</v>
          </cell>
        </row>
        <row r="2816">
          <cell r="A2816">
            <v>38244</v>
          </cell>
          <cell r="B2816">
            <v>25.474560071538914</v>
          </cell>
          <cell r="C2816">
            <v>29.787501487779888</v>
          </cell>
        </row>
        <row r="2817">
          <cell r="A2817">
            <v>38245</v>
          </cell>
          <cell r="B2817">
            <v>25.353113938114504</v>
          </cell>
          <cell r="C2817">
            <v>29.779837607011292</v>
          </cell>
        </row>
        <row r="2818">
          <cell r="A2818">
            <v>38246</v>
          </cell>
          <cell r="B2818">
            <v>25.522818599483099</v>
          </cell>
          <cell r="C2818">
            <v>30.0655494044526</v>
          </cell>
        </row>
        <row r="2819">
          <cell r="A2819">
            <v>38247</v>
          </cell>
          <cell r="B2819">
            <v>25.596475723184003</v>
          </cell>
          <cell r="C2819">
            <v>30.233109706711414</v>
          </cell>
        </row>
        <row r="2820">
          <cell r="A2820">
            <v>38248</v>
          </cell>
          <cell r="B2820">
            <v>25.596475723184003</v>
          </cell>
          <cell r="C2820">
            <v>30.233109706711414</v>
          </cell>
        </row>
        <row r="2821">
          <cell r="A2821">
            <v>38249</v>
          </cell>
          <cell r="B2821">
            <v>25.596475723184003</v>
          </cell>
          <cell r="C2821">
            <v>30.233109706711414</v>
          </cell>
        </row>
        <row r="2822">
          <cell r="A2822">
            <v>38250</v>
          </cell>
          <cell r="B2822">
            <v>25.651969751610466</v>
          </cell>
          <cell r="C2822">
            <v>30.420932845244767</v>
          </cell>
        </row>
        <row r="2823">
          <cell r="A2823">
            <v>38251</v>
          </cell>
          <cell r="B2823">
            <v>25.72589455719962</v>
          </cell>
          <cell r="C2823">
            <v>30.300778290315929</v>
          </cell>
        </row>
        <row r="2824">
          <cell r="A2824">
            <v>38252</v>
          </cell>
          <cell r="B2824">
            <v>25.670528416999574</v>
          </cell>
          <cell r="C2824">
            <v>30.304784409808605</v>
          </cell>
        </row>
        <row r="2825">
          <cell r="A2825">
            <v>38253</v>
          </cell>
          <cell r="B2825">
            <v>25.696057218711054</v>
          </cell>
          <cell r="C2825">
            <v>30.294652991671335</v>
          </cell>
        </row>
        <row r="2826">
          <cell r="A2826">
            <v>38254</v>
          </cell>
          <cell r="B2826">
            <v>25.698697668534781</v>
          </cell>
          <cell r="C2826">
            <v>30.357212321430133</v>
          </cell>
        </row>
        <row r="2827">
          <cell r="A2827">
            <v>38255</v>
          </cell>
          <cell r="B2827">
            <v>25.698697668534781</v>
          </cell>
          <cell r="C2827">
            <v>30.357212321430133</v>
          </cell>
        </row>
        <row r="2828">
          <cell r="A2828">
            <v>38256</v>
          </cell>
          <cell r="B2828">
            <v>25.698697668534781</v>
          </cell>
          <cell r="C2828">
            <v>30.357212321430133</v>
          </cell>
        </row>
        <row r="2829">
          <cell r="A2829">
            <v>38257</v>
          </cell>
          <cell r="B2829">
            <v>25.699174323188501</v>
          </cell>
          <cell r="C2829">
            <v>30.294652991671335</v>
          </cell>
        </row>
        <row r="2830">
          <cell r="A2830">
            <v>38258</v>
          </cell>
          <cell r="B2830">
            <v>25.680587974530937</v>
          </cell>
          <cell r="C2830">
            <v>30.307890603908</v>
          </cell>
        </row>
        <row r="2831">
          <cell r="A2831">
            <v>38259</v>
          </cell>
          <cell r="B2831">
            <v>25.670709659361044</v>
          </cell>
          <cell r="C2831">
            <v>30.362815082749595</v>
          </cell>
        </row>
        <row r="2832">
          <cell r="A2832">
            <v>38260</v>
          </cell>
          <cell r="B2832">
            <v>25.68314866553056</v>
          </cell>
          <cell r="C2832">
            <v>30.247450453301134</v>
          </cell>
        </row>
        <row r="2833">
          <cell r="A2833">
            <v>38261</v>
          </cell>
          <cell r="B2833">
            <v>25.745385384496998</v>
          </cell>
          <cell r="C2833">
            <v>30.482360010799106</v>
          </cell>
        </row>
        <row r="2834">
          <cell r="A2834">
            <v>38262</v>
          </cell>
          <cell r="B2834">
            <v>25.745385384496998</v>
          </cell>
          <cell r="C2834">
            <v>30.482360010799106</v>
          </cell>
        </row>
        <row r="2835">
          <cell r="A2835">
            <v>38263</v>
          </cell>
          <cell r="B2835">
            <v>25.745385384496998</v>
          </cell>
          <cell r="C2835">
            <v>30.482360010799106</v>
          </cell>
        </row>
        <row r="2836">
          <cell r="A2836">
            <v>38264</v>
          </cell>
          <cell r="B2836">
            <v>25.622041545490664</v>
          </cell>
          <cell r="C2836">
            <v>30.520940683304641</v>
          </cell>
        </row>
        <row r="2837">
          <cell r="A2837">
            <v>38265</v>
          </cell>
          <cell r="B2837">
            <v>25.723227102270414</v>
          </cell>
          <cell r="C2837">
            <v>30.636885909781029</v>
          </cell>
        </row>
        <row r="2838">
          <cell r="A2838">
            <v>38266</v>
          </cell>
          <cell r="B2838">
            <v>25.621108006383082</v>
          </cell>
          <cell r="C2838">
            <v>30.411730382352172</v>
          </cell>
        </row>
        <row r="2839">
          <cell r="A2839">
            <v>38267</v>
          </cell>
          <cell r="B2839">
            <v>25.636326729756913</v>
          </cell>
          <cell r="C2839">
            <v>30.378171874138175</v>
          </cell>
        </row>
        <row r="2840">
          <cell r="A2840">
            <v>38268</v>
          </cell>
          <cell r="B2840">
            <v>25.779427131394893</v>
          </cell>
          <cell r="C2840">
            <v>30.62942523797221</v>
          </cell>
        </row>
        <row r="2841">
          <cell r="A2841">
            <v>38269</v>
          </cell>
          <cell r="B2841">
            <v>25.779427131394893</v>
          </cell>
          <cell r="C2841">
            <v>30.62942523797221</v>
          </cell>
        </row>
        <row r="2842">
          <cell r="A2842">
            <v>38270</v>
          </cell>
          <cell r="B2842">
            <v>25.779427131394893</v>
          </cell>
          <cell r="C2842">
            <v>30.62942523797221</v>
          </cell>
        </row>
        <row r="2843">
          <cell r="A2843">
            <v>38271</v>
          </cell>
          <cell r="B2843">
            <v>25.779427131394893</v>
          </cell>
          <cell r="C2843">
            <v>30.62942523797221</v>
          </cell>
        </row>
        <row r="2844">
          <cell r="A2844">
            <v>38272</v>
          </cell>
          <cell r="B2844">
            <v>25.786925349620361</v>
          </cell>
          <cell r="C2844">
            <v>30.639759865069255</v>
          </cell>
        </row>
        <row r="2845">
          <cell r="A2845">
            <v>38273</v>
          </cell>
          <cell r="B2845">
            <v>25.62033846954283</v>
          </cell>
          <cell r="C2845">
            <v>30.368446873920455</v>
          </cell>
        </row>
        <row r="2846">
          <cell r="A2846">
            <v>38274</v>
          </cell>
          <cell r="B2846">
            <v>25.605621979979347</v>
          </cell>
          <cell r="C2846">
            <v>30.081428733166316</v>
          </cell>
        </row>
        <row r="2847">
          <cell r="A2847">
            <v>38275</v>
          </cell>
          <cell r="B2847">
            <v>25.594011310607982</v>
          </cell>
          <cell r="C2847">
            <v>30.127237838669505</v>
          </cell>
        </row>
        <row r="2848">
          <cell r="A2848">
            <v>38276</v>
          </cell>
          <cell r="B2848">
            <v>25.594011310607982</v>
          </cell>
          <cell r="C2848">
            <v>30.127237838669505</v>
          </cell>
        </row>
        <row r="2849">
          <cell r="A2849">
            <v>38277</v>
          </cell>
          <cell r="B2849">
            <v>25.594011310607982</v>
          </cell>
          <cell r="C2849">
            <v>30.127237838669505</v>
          </cell>
        </row>
        <row r="2850">
          <cell r="A2850">
            <v>38278</v>
          </cell>
          <cell r="B2850">
            <v>25.508493067942911</v>
          </cell>
          <cell r="C2850">
            <v>30.046650971193682</v>
          </cell>
        </row>
        <row r="2851">
          <cell r="A2851">
            <v>38279</v>
          </cell>
          <cell r="B2851">
            <v>25.518571792369947</v>
          </cell>
          <cell r="C2851">
            <v>29.939559849393131</v>
          </cell>
        </row>
        <row r="2852">
          <cell r="A2852">
            <v>38280</v>
          </cell>
          <cell r="B2852">
            <v>25.52194594801912</v>
          </cell>
          <cell r="C2852">
            <v>29.825878951325649</v>
          </cell>
        </row>
        <row r="2853">
          <cell r="A2853">
            <v>38281</v>
          </cell>
          <cell r="B2853">
            <v>25.604391396320679</v>
          </cell>
          <cell r="C2853">
            <v>30.045605896543421</v>
          </cell>
        </row>
        <row r="2854">
          <cell r="A2854">
            <v>38282</v>
          </cell>
          <cell r="B2854">
            <v>25.689516048438897</v>
          </cell>
          <cell r="C2854">
            <v>30.170666496358205</v>
          </cell>
        </row>
        <row r="2855">
          <cell r="A2855">
            <v>38283</v>
          </cell>
          <cell r="B2855">
            <v>25.689516048438897</v>
          </cell>
          <cell r="C2855">
            <v>30.170666496358205</v>
          </cell>
        </row>
        <row r="2856">
          <cell r="A2856">
            <v>38284</v>
          </cell>
          <cell r="B2856">
            <v>25.689516048438897</v>
          </cell>
          <cell r="C2856">
            <v>30.170666496358205</v>
          </cell>
        </row>
        <row r="2857">
          <cell r="A2857">
            <v>38285</v>
          </cell>
          <cell r="B2857">
            <v>25.714448327040486</v>
          </cell>
          <cell r="C2857">
            <v>29.865011191007717</v>
          </cell>
        </row>
        <row r="2858">
          <cell r="A2858">
            <v>38286</v>
          </cell>
          <cell r="B2858">
            <v>25.765456918487111</v>
          </cell>
          <cell r="C2858">
            <v>30.082183509302613</v>
          </cell>
        </row>
        <row r="2859">
          <cell r="A2859">
            <v>38287</v>
          </cell>
          <cell r="B2859">
            <v>25.788604352328427</v>
          </cell>
          <cell r="C2859">
            <v>30.198360974590173</v>
          </cell>
        </row>
        <row r="2860">
          <cell r="A2860">
            <v>38288</v>
          </cell>
          <cell r="B2860">
            <v>25.845428999493553</v>
          </cell>
          <cell r="C2860">
            <v>30.226752169255647</v>
          </cell>
        </row>
        <row r="2861">
          <cell r="A2861">
            <v>38289</v>
          </cell>
          <cell r="B2861">
            <v>25.822002368805752</v>
          </cell>
          <cell r="C2861">
            <v>30.225649034902588</v>
          </cell>
        </row>
        <row r="2862">
          <cell r="A2862">
            <v>38290</v>
          </cell>
          <cell r="B2862">
            <v>25.822002368805752</v>
          </cell>
          <cell r="C2862">
            <v>30.225649034902588</v>
          </cell>
        </row>
        <row r="2863">
          <cell r="A2863">
            <v>38291</v>
          </cell>
          <cell r="B2863">
            <v>25.822002368805752</v>
          </cell>
          <cell r="C2863">
            <v>30.225649034902588</v>
          </cell>
        </row>
        <row r="2864">
          <cell r="A2864">
            <v>38292</v>
          </cell>
          <cell r="B2864">
            <v>25.769033180858365</v>
          </cell>
          <cell r="C2864">
            <v>30.125699256545509</v>
          </cell>
        </row>
        <row r="2865">
          <cell r="A2865">
            <v>38293</v>
          </cell>
          <cell r="B2865">
            <v>25.707718450460021</v>
          </cell>
          <cell r="C2865">
            <v>30.188606944521055</v>
          </cell>
        </row>
        <row r="2866">
          <cell r="A2866">
            <v>38294</v>
          </cell>
          <cell r="B2866">
            <v>25.827431786421819</v>
          </cell>
          <cell r="C2866">
            <v>30.363860157399856</v>
          </cell>
        </row>
        <row r="2867">
          <cell r="A2867">
            <v>38295</v>
          </cell>
          <cell r="B2867">
            <v>25.928534440456485</v>
          </cell>
          <cell r="C2867">
            <v>30.508399787501489</v>
          </cell>
        </row>
        <row r="2868">
          <cell r="A2868">
            <v>38296</v>
          </cell>
          <cell r="B2868">
            <v>25.988547702917398</v>
          </cell>
          <cell r="C2868">
            <v>30.524104937106834</v>
          </cell>
        </row>
        <row r="2869">
          <cell r="A2869">
            <v>38297</v>
          </cell>
          <cell r="B2869">
            <v>25.988547702917398</v>
          </cell>
          <cell r="C2869">
            <v>30.524104937106834</v>
          </cell>
        </row>
        <row r="2870">
          <cell r="A2870">
            <v>38298</v>
          </cell>
          <cell r="B2870">
            <v>25.988547702917398</v>
          </cell>
          <cell r="C2870">
            <v>30.524104937106834</v>
          </cell>
        </row>
        <row r="2871">
          <cell r="A2871">
            <v>38299</v>
          </cell>
          <cell r="B2871">
            <v>26.02013587101316</v>
          </cell>
          <cell r="C2871">
            <v>30.431702920112752</v>
          </cell>
        </row>
        <row r="2872">
          <cell r="A2872">
            <v>38300</v>
          </cell>
          <cell r="B2872">
            <v>26.022537289189845</v>
          </cell>
          <cell r="C2872">
            <v>30.531217250698891</v>
          </cell>
        </row>
        <row r="2873">
          <cell r="A2873">
            <v>38301</v>
          </cell>
          <cell r="B2873">
            <v>26.005407125895207</v>
          </cell>
          <cell r="C2873">
            <v>30.525295161014075</v>
          </cell>
        </row>
        <row r="2874">
          <cell r="A2874">
            <v>38302</v>
          </cell>
          <cell r="B2874">
            <v>25.980076676189984</v>
          </cell>
          <cell r="C2874">
            <v>30.494436428979924</v>
          </cell>
        </row>
        <row r="2875">
          <cell r="A2875">
            <v>38303</v>
          </cell>
          <cell r="B2875">
            <v>26.10226327627343</v>
          </cell>
          <cell r="C2875">
            <v>30.820790018375895</v>
          </cell>
        </row>
        <row r="2876">
          <cell r="A2876">
            <v>38304</v>
          </cell>
          <cell r="B2876">
            <v>26.10226327627343</v>
          </cell>
          <cell r="C2876">
            <v>30.820790018375895</v>
          </cell>
        </row>
        <row r="2877">
          <cell r="A2877">
            <v>38305</v>
          </cell>
          <cell r="B2877">
            <v>26.10226327627343</v>
          </cell>
          <cell r="C2877">
            <v>30.820790018375895</v>
          </cell>
        </row>
        <row r="2878">
          <cell r="A2878">
            <v>38306</v>
          </cell>
          <cell r="B2878">
            <v>26.025761254812835</v>
          </cell>
          <cell r="C2878">
            <v>30.714860090631198</v>
          </cell>
        </row>
        <row r="2879">
          <cell r="A2879">
            <v>38307</v>
          </cell>
          <cell r="B2879">
            <v>26.062026192154271</v>
          </cell>
          <cell r="C2879">
            <v>30.776113077077159</v>
          </cell>
        </row>
        <row r="2880">
          <cell r="A2880">
            <v>38308</v>
          </cell>
          <cell r="B2880">
            <v>26.03093919902134</v>
          </cell>
          <cell r="C2880">
            <v>30.859980317760755</v>
          </cell>
        </row>
        <row r="2881">
          <cell r="A2881">
            <v>38309</v>
          </cell>
          <cell r="B2881">
            <v>25.977425477280704</v>
          </cell>
          <cell r="C2881">
            <v>30.744876956974856</v>
          </cell>
        </row>
        <row r="2882">
          <cell r="A2882">
            <v>38310</v>
          </cell>
          <cell r="B2882">
            <v>26.068282398913706</v>
          </cell>
          <cell r="C2882">
            <v>30.736255091110191</v>
          </cell>
        </row>
        <row r="2883">
          <cell r="A2883">
            <v>38311</v>
          </cell>
          <cell r="B2883">
            <v>26.068282398913706</v>
          </cell>
          <cell r="C2883">
            <v>30.736255091110191</v>
          </cell>
        </row>
        <row r="2884">
          <cell r="A2884">
            <v>38312</v>
          </cell>
          <cell r="B2884">
            <v>26.068282398913706</v>
          </cell>
          <cell r="C2884">
            <v>30.736255091110191</v>
          </cell>
        </row>
        <row r="2885">
          <cell r="A2885">
            <v>38313</v>
          </cell>
          <cell r="B2885">
            <v>26.184302110370311</v>
          </cell>
          <cell r="C2885">
            <v>31.112830323421573</v>
          </cell>
        </row>
        <row r="2886">
          <cell r="A2886">
            <v>38314</v>
          </cell>
          <cell r="B2886">
            <v>26.174468532383592</v>
          </cell>
          <cell r="C2886">
            <v>31.120436144487378</v>
          </cell>
        </row>
        <row r="2887">
          <cell r="A2887">
            <v>38315</v>
          </cell>
          <cell r="B2887">
            <v>26.206809716209523</v>
          </cell>
          <cell r="C2887">
            <v>31.045364948776825</v>
          </cell>
        </row>
        <row r="2888">
          <cell r="A2888">
            <v>38316</v>
          </cell>
          <cell r="B2888">
            <v>26.215892522208247</v>
          </cell>
          <cell r="C2888">
            <v>31.055931814685042</v>
          </cell>
        </row>
        <row r="2889">
          <cell r="A2889">
            <v>38317</v>
          </cell>
          <cell r="B2889">
            <v>26.328576385176341</v>
          </cell>
          <cell r="C2889">
            <v>31.273539580750885</v>
          </cell>
        </row>
        <row r="2890">
          <cell r="A2890">
            <v>38318</v>
          </cell>
          <cell r="B2890">
            <v>26.328576385176341</v>
          </cell>
          <cell r="C2890">
            <v>31.273539580750885</v>
          </cell>
        </row>
        <row r="2891">
          <cell r="A2891">
            <v>38319</v>
          </cell>
          <cell r="B2891">
            <v>26.328576385176341</v>
          </cell>
          <cell r="C2891">
            <v>31.273539580750885</v>
          </cell>
        </row>
        <row r="2892">
          <cell r="A2892">
            <v>38320</v>
          </cell>
          <cell r="B2892">
            <v>26.343025252297132</v>
          </cell>
          <cell r="C2892">
            <v>31.134689801522907</v>
          </cell>
        </row>
        <row r="2893">
          <cell r="A2893">
            <v>38321</v>
          </cell>
          <cell r="B2893">
            <v>26.379094803190604</v>
          </cell>
          <cell r="C2893">
            <v>31.39659712081934</v>
          </cell>
        </row>
        <row r="2894">
          <cell r="A2894">
            <v>38322</v>
          </cell>
          <cell r="B2894">
            <v>26.467476982552228</v>
          </cell>
          <cell r="C2894">
            <v>31.571443915778595</v>
          </cell>
        </row>
        <row r="2895">
          <cell r="A2895">
            <v>38323</v>
          </cell>
          <cell r="B2895">
            <v>26.504908390572695</v>
          </cell>
          <cell r="C2895">
            <v>31.475587346468377</v>
          </cell>
        </row>
        <row r="2896">
          <cell r="A2896">
            <v>38324</v>
          </cell>
          <cell r="B2896">
            <v>26.824351707952243</v>
          </cell>
          <cell r="C2896">
            <v>31.913531684631305</v>
          </cell>
        </row>
        <row r="2897">
          <cell r="A2897">
            <v>38325</v>
          </cell>
          <cell r="B2897">
            <v>26.824351707952243</v>
          </cell>
          <cell r="C2897">
            <v>31.913531684631305</v>
          </cell>
        </row>
        <row r="2898">
          <cell r="A2898">
            <v>38326</v>
          </cell>
          <cell r="B2898">
            <v>26.824351707952243</v>
          </cell>
          <cell r="C2898">
            <v>31.913531684631305</v>
          </cell>
        </row>
        <row r="2899">
          <cell r="A2899">
            <v>38327</v>
          </cell>
          <cell r="B2899">
            <v>26.880269369534393</v>
          </cell>
          <cell r="C2899">
            <v>31.893297878208163</v>
          </cell>
        </row>
        <row r="2900">
          <cell r="A2900">
            <v>38328</v>
          </cell>
          <cell r="B2900">
            <v>26.733503968360083</v>
          </cell>
          <cell r="C2900">
            <v>31.516925854856556</v>
          </cell>
        </row>
        <row r="2901">
          <cell r="A2901">
            <v>38329</v>
          </cell>
          <cell r="B2901">
            <v>26.733503968360083</v>
          </cell>
          <cell r="C2901">
            <v>31.516925854856556</v>
          </cell>
        </row>
        <row r="2902">
          <cell r="A2902">
            <v>38330</v>
          </cell>
          <cell r="B2902">
            <v>26.458877290153428</v>
          </cell>
          <cell r="C2902">
            <v>31.098925024602803</v>
          </cell>
        </row>
        <row r="2903">
          <cell r="A2903">
            <v>38331</v>
          </cell>
          <cell r="B2903">
            <v>26.447526416655553</v>
          </cell>
          <cell r="C2903">
            <v>31.164706667866568</v>
          </cell>
        </row>
        <row r="2904">
          <cell r="A2904">
            <v>38332</v>
          </cell>
          <cell r="B2904">
            <v>26.447526416655553</v>
          </cell>
          <cell r="C2904">
            <v>31.164706667866568</v>
          </cell>
        </row>
        <row r="2905">
          <cell r="A2905">
            <v>38333</v>
          </cell>
          <cell r="B2905">
            <v>26.447526416655553</v>
          </cell>
          <cell r="C2905">
            <v>31.164706667866568</v>
          </cell>
        </row>
        <row r="2906">
          <cell r="A2906">
            <v>38334</v>
          </cell>
          <cell r="B2906">
            <v>26.543254925729737</v>
          </cell>
          <cell r="C2906">
            <v>31.303411297837574</v>
          </cell>
        </row>
        <row r="2907">
          <cell r="A2907">
            <v>38335</v>
          </cell>
          <cell r="B2907">
            <v>26.558657671965886</v>
          </cell>
          <cell r="C2907">
            <v>31.309797865144731</v>
          </cell>
        </row>
        <row r="2908">
          <cell r="A2908">
            <v>38336</v>
          </cell>
          <cell r="B2908">
            <v>26.738677094379256</v>
          </cell>
          <cell r="C2908">
            <v>31.617920707863892</v>
          </cell>
        </row>
        <row r="2909">
          <cell r="A2909">
            <v>38337</v>
          </cell>
          <cell r="B2909">
            <v>26.760367445550397</v>
          </cell>
          <cell r="C2909">
            <v>31.737465635913409</v>
          </cell>
        </row>
        <row r="2910">
          <cell r="A2910">
            <v>38338</v>
          </cell>
          <cell r="B2910">
            <v>26.761704878679577</v>
          </cell>
          <cell r="C2910">
            <v>31.852656086253496</v>
          </cell>
        </row>
        <row r="2911">
          <cell r="A2911">
            <v>38339</v>
          </cell>
          <cell r="B2911">
            <v>26.761704878679577</v>
          </cell>
          <cell r="C2911">
            <v>31.852656086253496</v>
          </cell>
        </row>
        <row r="2912">
          <cell r="A2912">
            <v>38340</v>
          </cell>
          <cell r="B2912">
            <v>26.761704878679577</v>
          </cell>
          <cell r="C2912">
            <v>31.852656086253496</v>
          </cell>
        </row>
        <row r="2913">
          <cell r="A2913">
            <v>38341</v>
          </cell>
          <cell r="B2913">
            <v>26.797059009957426</v>
          </cell>
          <cell r="C2913">
            <v>31.998705268627731</v>
          </cell>
        </row>
        <row r="2914">
          <cell r="A2914">
            <v>38342</v>
          </cell>
          <cell r="B2914">
            <v>26.74661116930055</v>
          </cell>
          <cell r="C2914">
            <v>31.900584370908607</v>
          </cell>
        </row>
        <row r="2915">
          <cell r="A2915">
            <v>38343</v>
          </cell>
          <cell r="B2915">
            <v>26.715494431522792</v>
          </cell>
          <cell r="C2915">
            <v>31.815294667506596</v>
          </cell>
        </row>
        <row r="2916">
          <cell r="A2916">
            <v>38344</v>
          </cell>
          <cell r="B2916">
            <v>26.720671217965432</v>
          </cell>
          <cell r="C2916">
            <v>31.772562726251408</v>
          </cell>
        </row>
        <row r="2917">
          <cell r="A2917">
            <v>38345</v>
          </cell>
          <cell r="B2917">
            <v>26.725300663178782</v>
          </cell>
          <cell r="C2917">
            <v>31.75006459141936</v>
          </cell>
        </row>
        <row r="2918">
          <cell r="A2918">
            <v>38346</v>
          </cell>
          <cell r="B2918">
            <v>26.725300663178782</v>
          </cell>
          <cell r="C2918">
            <v>31.75006459141936</v>
          </cell>
        </row>
        <row r="2919">
          <cell r="A2919">
            <v>38347</v>
          </cell>
          <cell r="B2919">
            <v>26.725300663178782</v>
          </cell>
          <cell r="C2919">
            <v>31.75006459141936</v>
          </cell>
        </row>
        <row r="2920">
          <cell r="A2920">
            <v>38348</v>
          </cell>
          <cell r="B2920">
            <v>26.861411811480409</v>
          </cell>
          <cell r="C2920">
            <v>32.025848179683173</v>
          </cell>
        </row>
        <row r="2921">
          <cell r="A2921">
            <v>38349</v>
          </cell>
          <cell r="B2921">
            <v>27.003002294977957</v>
          </cell>
          <cell r="C2921">
            <v>32.124607734133008</v>
          </cell>
        </row>
        <row r="2922">
          <cell r="A2922">
            <v>38350</v>
          </cell>
          <cell r="B2922">
            <v>27.090075227858911</v>
          </cell>
          <cell r="C2922">
            <v>32.438072069509083</v>
          </cell>
        </row>
        <row r="2923">
          <cell r="A2923">
            <v>38351</v>
          </cell>
          <cell r="B2923">
            <v>27.172224435067939</v>
          </cell>
          <cell r="C2923">
            <v>32.639394088941657</v>
          </cell>
        </row>
        <row r="2924">
          <cell r="A2924">
            <v>38352</v>
          </cell>
          <cell r="B2924">
            <v>27.178718235073703</v>
          </cell>
          <cell r="C2924">
            <v>32.572480281473439</v>
          </cell>
        </row>
        <row r="2925">
          <cell r="A2925">
            <v>38353</v>
          </cell>
          <cell r="B2925">
            <v>27.178718235073703</v>
          </cell>
          <cell r="C2925">
            <v>32.572480281473439</v>
          </cell>
        </row>
        <row r="2926">
          <cell r="A2926">
            <v>38354</v>
          </cell>
          <cell r="B2926">
            <v>27.178718235073703</v>
          </cell>
          <cell r="C2926">
            <v>32.572480281473439</v>
          </cell>
        </row>
        <row r="2927">
          <cell r="A2927">
            <v>38355</v>
          </cell>
          <cell r="B2927">
            <v>26.921074074233847</v>
          </cell>
          <cell r="C2927">
            <v>32.233672885828497</v>
          </cell>
        </row>
        <row r="2928">
          <cell r="A2928">
            <v>38356</v>
          </cell>
          <cell r="B2928">
            <v>26.669781240214117</v>
          </cell>
          <cell r="C2928">
            <v>31.851552951900441</v>
          </cell>
        </row>
        <row r="2929">
          <cell r="A2929">
            <v>38357</v>
          </cell>
          <cell r="B2929">
            <v>26.756590790645674</v>
          </cell>
          <cell r="C2929">
            <v>31.962417954382492</v>
          </cell>
        </row>
        <row r="2930">
          <cell r="A2930">
            <v>38358</v>
          </cell>
          <cell r="B2930">
            <v>26.55434369883395</v>
          </cell>
          <cell r="C2930">
            <v>31.632087275345238</v>
          </cell>
        </row>
        <row r="2931">
          <cell r="A2931">
            <v>38359</v>
          </cell>
          <cell r="B2931">
            <v>26.579251526296055</v>
          </cell>
          <cell r="C2931">
            <v>31.862032728254466</v>
          </cell>
        </row>
        <row r="2932">
          <cell r="A2932">
            <v>38360</v>
          </cell>
          <cell r="B2932">
            <v>26.579251526296055</v>
          </cell>
          <cell r="C2932">
            <v>31.862032728254466</v>
          </cell>
        </row>
        <row r="2933">
          <cell r="A2933">
            <v>38361</v>
          </cell>
          <cell r="B2933">
            <v>26.579251526296055</v>
          </cell>
          <cell r="C2933">
            <v>31.862032728254466</v>
          </cell>
        </row>
        <row r="2934">
          <cell r="A2934">
            <v>38362</v>
          </cell>
          <cell r="B2934">
            <v>26.650831453083168</v>
          </cell>
          <cell r="C2934">
            <v>31.934984744813093</v>
          </cell>
        </row>
        <row r="2935">
          <cell r="A2935">
            <v>38363</v>
          </cell>
          <cell r="B2935">
            <v>26.547132588488605</v>
          </cell>
          <cell r="C2935">
            <v>31.584565408609677</v>
          </cell>
        </row>
        <row r="2936">
          <cell r="A2936">
            <v>38364</v>
          </cell>
          <cell r="B2936">
            <v>26.565240900116816</v>
          </cell>
          <cell r="C2936">
            <v>31.68164123167854</v>
          </cell>
        </row>
        <row r="2937">
          <cell r="A2937">
            <v>38365</v>
          </cell>
          <cell r="B2937">
            <v>26.44015660544412</v>
          </cell>
          <cell r="C2937">
            <v>31.59161966249895</v>
          </cell>
        </row>
        <row r="2938">
          <cell r="A2938">
            <v>38366</v>
          </cell>
          <cell r="B2938">
            <v>26.339549344278435</v>
          </cell>
          <cell r="C2938">
            <v>31.528044287941292</v>
          </cell>
        </row>
        <row r="2939">
          <cell r="A2939">
            <v>38367</v>
          </cell>
          <cell r="B2939">
            <v>26.339549344278435</v>
          </cell>
          <cell r="C2939">
            <v>31.528044287941292</v>
          </cell>
        </row>
        <row r="2940">
          <cell r="A2940">
            <v>38368</v>
          </cell>
          <cell r="B2940">
            <v>26.339549344278435</v>
          </cell>
          <cell r="C2940">
            <v>31.528044287941292</v>
          </cell>
        </row>
        <row r="2941">
          <cell r="A2941">
            <v>38369</v>
          </cell>
          <cell r="B2941">
            <v>26.270061977804243</v>
          </cell>
          <cell r="C2941">
            <v>31.442203017362754</v>
          </cell>
        </row>
        <row r="2942">
          <cell r="A2942">
            <v>38370</v>
          </cell>
          <cell r="B2942">
            <v>26.236137987576711</v>
          </cell>
          <cell r="C2942">
            <v>31.365448090271226</v>
          </cell>
        </row>
        <row r="2943">
          <cell r="A2943">
            <v>38371</v>
          </cell>
          <cell r="B2943">
            <v>26.314314071393589</v>
          </cell>
          <cell r="C2943">
            <v>31.557219288594464</v>
          </cell>
        </row>
        <row r="2944">
          <cell r="A2944">
            <v>38372</v>
          </cell>
          <cell r="B2944">
            <v>26.272633801529476</v>
          </cell>
          <cell r="C2944">
            <v>31.463598017841747</v>
          </cell>
        </row>
        <row r="2945">
          <cell r="A2945">
            <v>38373</v>
          </cell>
          <cell r="B2945">
            <v>26.429329045594908</v>
          </cell>
          <cell r="C2945">
            <v>31.79564145811138</v>
          </cell>
        </row>
        <row r="2946">
          <cell r="A2946">
            <v>38374</v>
          </cell>
          <cell r="B2946">
            <v>26.429329045594908</v>
          </cell>
          <cell r="C2946">
            <v>31.79564145811138</v>
          </cell>
        </row>
        <row r="2947">
          <cell r="A2947">
            <v>38375</v>
          </cell>
          <cell r="B2947">
            <v>26.429329045594908</v>
          </cell>
          <cell r="C2947">
            <v>31.79564145811138</v>
          </cell>
        </row>
        <row r="2948">
          <cell r="A2948">
            <v>38376</v>
          </cell>
          <cell r="B2948">
            <v>26.366537124670575</v>
          </cell>
          <cell r="C2948">
            <v>31.800024965672204</v>
          </cell>
        </row>
        <row r="2949">
          <cell r="A2949">
            <v>38377</v>
          </cell>
          <cell r="B2949">
            <v>26.177277798139027</v>
          </cell>
          <cell r="C2949">
            <v>31.668926156767004</v>
          </cell>
        </row>
        <row r="2950">
          <cell r="A2950">
            <v>38378</v>
          </cell>
          <cell r="B2950">
            <v>26.301812210070562</v>
          </cell>
          <cell r="C2950">
            <v>31.853265713132814</v>
          </cell>
        </row>
        <row r="2951">
          <cell r="A2951">
            <v>38379</v>
          </cell>
          <cell r="B2951">
            <v>26.309244415781031</v>
          </cell>
          <cell r="C2951">
            <v>31.896868549929895</v>
          </cell>
        </row>
        <row r="2952">
          <cell r="A2952">
            <v>38380</v>
          </cell>
          <cell r="B2952">
            <v>26.372030068799134</v>
          </cell>
          <cell r="C2952">
            <v>32.076389150963941</v>
          </cell>
        </row>
        <row r="2953">
          <cell r="A2953">
            <v>38381</v>
          </cell>
          <cell r="B2953">
            <v>26.372030068799134</v>
          </cell>
          <cell r="C2953">
            <v>32.076389150963941</v>
          </cell>
        </row>
        <row r="2954">
          <cell r="A2954">
            <v>38382</v>
          </cell>
          <cell r="B2954">
            <v>26.372030068799134</v>
          </cell>
          <cell r="C2954">
            <v>32.076389150963941</v>
          </cell>
        </row>
        <row r="2955">
          <cell r="A2955">
            <v>38383</v>
          </cell>
          <cell r="B2955">
            <v>26.506072180690992</v>
          </cell>
          <cell r="C2955">
            <v>32.534799534361184</v>
          </cell>
        </row>
        <row r="2956">
          <cell r="A2956">
            <v>38384</v>
          </cell>
          <cell r="B2956">
            <v>26.511507593386501</v>
          </cell>
          <cell r="C2956">
            <v>32.570883639646652</v>
          </cell>
        </row>
        <row r="2957">
          <cell r="A2957">
            <v>38385</v>
          </cell>
          <cell r="B2957">
            <v>26.503238055270341</v>
          </cell>
          <cell r="C2957">
            <v>32.471253189654924</v>
          </cell>
        </row>
        <row r="2958">
          <cell r="A2958">
            <v>38386</v>
          </cell>
          <cell r="B2958">
            <v>26.48449213235935</v>
          </cell>
          <cell r="C2958">
            <v>32.562464982741751</v>
          </cell>
        </row>
        <row r="2959">
          <cell r="A2959">
            <v>38387</v>
          </cell>
          <cell r="B2959">
            <v>26.41380145560419</v>
          </cell>
          <cell r="C2959">
            <v>32.440539606877749</v>
          </cell>
        </row>
        <row r="2960">
          <cell r="A2960">
            <v>38388</v>
          </cell>
          <cell r="B2960">
            <v>26.41380145560419</v>
          </cell>
          <cell r="C2960">
            <v>32.440539606877749</v>
          </cell>
        </row>
        <row r="2961">
          <cell r="A2961">
            <v>38389</v>
          </cell>
          <cell r="B2961">
            <v>26.41380145560419</v>
          </cell>
          <cell r="C2961">
            <v>32.440539606877749</v>
          </cell>
        </row>
        <row r="2962">
          <cell r="A2962">
            <v>38390</v>
          </cell>
          <cell r="B2962">
            <v>26.367286452431088</v>
          </cell>
          <cell r="C2962">
            <v>32.585311475790562</v>
          </cell>
        </row>
        <row r="2963">
          <cell r="A2963">
            <v>38391</v>
          </cell>
          <cell r="B2963">
            <v>26.215971142347538</v>
          </cell>
          <cell r="C2963">
            <v>32.152418331770562</v>
          </cell>
        </row>
        <row r="2964">
          <cell r="A2964">
            <v>38392</v>
          </cell>
          <cell r="B2964">
            <v>26.297217319541886</v>
          </cell>
          <cell r="C2964">
            <v>32.536251026930998</v>
          </cell>
        </row>
        <row r="2965">
          <cell r="A2965">
            <v>38393</v>
          </cell>
          <cell r="B2965">
            <v>26.34545195300624</v>
          </cell>
          <cell r="C2965">
            <v>32.392495202817059</v>
          </cell>
        </row>
        <row r="2966">
          <cell r="A2966">
            <v>38394</v>
          </cell>
          <cell r="B2966">
            <v>26.343904595984768</v>
          </cell>
          <cell r="C2966">
            <v>32.483532816795517</v>
          </cell>
        </row>
        <row r="2967">
          <cell r="A2967">
            <v>38395</v>
          </cell>
          <cell r="B2967">
            <v>26.343904595984768</v>
          </cell>
          <cell r="C2967">
            <v>32.483532816795517</v>
          </cell>
        </row>
        <row r="2968">
          <cell r="A2968">
            <v>38396</v>
          </cell>
          <cell r="B2968">
            <v>26.343904595984768</v>
          </cell>
          <cell r="C2968">
            <v>32.483532816795517</v>
          </cell>
        </row>
        <row r="2969">
          <cell r="A2969">
            <v>38397</v>
          </cell>
          <cell r="B2969">
            <v>26.460698040521187</v>
          </cell>
          <cell r="C2969">
            <v>32.740940509125537</v>
          </cell>
        </row>
        <row r="2970">
          <cell r="A2970">
            <v>38398</v>
          </cell>
          <cell r="B2970">
            <v>26.441445661089212</v>
          </cell>
          <cell r="C2970">
            <v>32.637507148600911</v>
          </cell>
        </row>
        <row r="2971">
          <cell r="A2971">
            <v>38399</v>
          </cell>
          <cell r="B2971">
            <v>26.309785264165374</v>
          </cell>
          <cell r="C2971">
            <v>32.45601251767193</v>
          </cell>
        </row>
        <row r="2972">
          <cell r="A2972">
            <v>38400</v>
          </cell>
          <cell r="B2972">
            <v>26.516412454502902</v>
          </cell>
          <cell r="C2972">
            <v>32.826665660298481</v>
          </cell>
        </row>
        <row r="2973">
          <cell r="A2973">
            <v>38401</v>
          </cell>
          <cell r="B2973">
            <v>26.625245667215182</v>
          </cell>
          <cell r="C2973">
            <v>32.955848499011537</v>
          </cell>
        </row>
        <row r="2974">
          <cell r="A2974">
            <v>38402</v>
          </cell>
          <cell r="B2974">
            <v>26.625245667215182</v>
          </cell>
          <cell r="C2974">
            <v>32.955848499011537</v>
          </cell>
        </row>
        <row r="2975">
          <cell r="A2975">
            <v>38403</v>
          </cell>
          <cell r="B2975">
            <v>26.625245667215182</v>
          </cell>
          <cell r="C2975">
            <v>32.955848499011537</v>
          </cell>
        </row>
        <row r="2976">
          <cell r="A2976">
            <v>38404</v>
          </cell>
          <cell r="B2976">
            <v>26.597035229823774</v>
          </cell>
          <cell r="C2976">
            <v>32.910678050239063</v>
          </cell>
        </row>
        <row r="2977">
          <cell r="A2977">
            <v>38405</v>
          </cell>
          <cell r="B2977">
            <v>26.668158712231634</v>
          </cell>
          <cell r="C2977">
            <v>32.673939612103126</v>
          </cell>
        </row>
        <row r="2978">
          <cell r="A2978">
            <v>38406</v>
          </cell>
          <cell r="B2978">
            <v>26.808502061636624</v>
          </cell>
          <cell r="C2978">
            <v>33.021717231829498</v>
          </cell>
        </row>
        <row r="2979">
          <cell r="A2979">
            <v>38407</v>
          </cell>
          <cell r="B2979">
            <v>26.691709184722317</v>
          </cell>
          <cell r="C2979">
            <v>32.593352744627296</v>
          </cell>
        </row>
        <row r="2980">
          <cell r="A2980">
            <v>38408</v>
          </cell>
          <cell r="B2980">
            <v>26.646691078740876</v>
          </cell>
          <cell r="C2980">
            <v>32.380302665230658</v>
          </cell>
        </row>
        <row r="2981">
          <cell r="A2981">
            <v>38409</v>
          </cell>
          <cell r="B2981">
            <v>26.646691078740876</v>
          </cell>
          <cell r="C2981">
            <v>32.380302665230658</v>
          </cell>
        </row>
        <row r="2982">
          <cell r="A2982">
            <v>38410</v>
          </cell>
          <cell r="B2982">
            <v>26.646691078740876</v>
          </cell>
          <cell r="C2982">
            <v>32.380302665230658</v>
          </cell>
        </row>
        <row r="2983">
          <cell r="A2983">
            <v>38411</v>
          </cell>
          <cell r="B2983">
            <v>26.836296545435818</v>
          </cell>
          <cell r="C2983">
            <v>33.000467380607475</v>
          </cell>
        </row>
        <row r="2984">
          <cell r="A2984">
            <v>38412</v>
          </cell>
          <cell r="B2984">
            <v>26.781951545571914</v>
          </cell>
          <cell r="C2984">
            <v>32.814415063009292</v>
          </cell>
        </row>
        <row r="2985">
          <cell r="A2985">
            <v>38413</v>
          </cell>
          <cell r="B2985">
            <v>26.765514478829576</v>
          </cell>
          <cell r="C2985">
            <v>32.700182597765284</v>
          </cell>
        </row>
        <row r="2986">
          <cell r="A2986">
            <v>38414</v>
          </cell>
          <cell r="B2986">
            <v>26.485938612623666</v>
          </cell>
          <cell r="C2986">
            <v>31.826529219996928</v>
          </cell>
        </row>
        <row r="2987">
          <cell r="A2987">
            <v>38415</v>
          </cell>
          <cell r="B2987">
            <v>26.553736741247707</v>
          </cell>
          <cell r="C2987">
            <v>32.076998777843251</v>
          </cell>
        </row>
        <row r="2988">
          <cell r="A2988">
            <v>38416</v>
          </cell>
          <cell r="B2988">
            <v>26.553736741247707</v>
          </cell>
          <cell r="C2988">
            <v>32.076998777843251</v>
          </cell>
        </row>
        <row r="2989">
          <cell r="A2989">
            <v>38417</v>
          </cell>
          <cell r="B2989">
            <v>26.553736741247707</v>
          </cell>
          <cell r="C2989">
            <v>32.076998777843251</v>
          </cell>
        </row>
        <row r="2990">
          <cell r="A2990">
            <v>38418</v>
          </cell>
          <cell r="B2990">
            <v>26.450642728794669</v>
          </cell>
          <cell r="C2990">
            <v>31.928482058100347</v>
          </cell>
        </row>
        <row r="2991">
          <cell r="A2991">
            <v>38419</v>
          </cell>
          <cell r="B2991">
            <v>26.425144616361319</v>
          </cell>
          <cell r="C2991">
            <v>31.58369451306779</v>
          </cell>
        </row>
        <row r="2992">
          <cell r="A2992">
            <v>38420</v>
          </cell>
          <cell r="B2992">
            <v>26.470392727526271</v>
          </cell>
          <cell r="C2992">
            <v>31.559338467746386</v>
          </cell>
        </row>
        <row r="2993">
          <cell r="A2993">
            <v>38421</v>
          </cell>
          <cell r="B2993">
            <v>26.384325125806225</v>
          </cell>
          <cell r="C2993">
            <v>31.280158386869218</v>
          </cell>
        </row>
        <row r="2994">
          <cell r="A2994">
            <v>38422</v>
          </cell>
          <cell r="B2994">
            <v>26.35754438758282</v>
          </cell>
          <cell r="C2994">
            <v>31.362980552902552</v>
          </cell>
        </row>
        <row r="2995">
          <cell r="A2995">
            <v>38423</v>
          </cell>
          <cell r="B2995">
            <v>26.35754438758282</v>
          </cell>
          <cell r="C2995">
            <v>31.362980552902552</v>
          </cell>
        </row>
        <row r="2996">
          <cell r="A2996">
            <v>38424</v>
          </cell>
          <cell r="B2996">
            <v>26.35754438758282</v>
          </cell>
          <cell r="C2996">
            <v>31.362980552902552</v>
          </cell>
        </row>
        <row r="2997">
          <cell r="A2997">
            <v>38425</v>
          </cell>
          <cell r="B2997">
            <v>26.08286293006158</v>
          </cell>
          <cell r="C2997">
            <v>30.701622478394533</v>
          </cell>
        </row>
        <row r="2998">
          <cell r="A2998">
            <v>38426</v>
          </cell>
          <cell r="B2998">
            <v>26.012979734040652</v>
          </cell>
          <cell r="C2998">
            <v>30.558302102051542</v>
          </cell>
        </row>
        <row r="2999">
          <cell r="A2999">
            <v>38427</v>
          </cell>
          <cell r="B2999">
            <v>26.177049273141851</v>
          </cell>
          <cell r="C2999">
            <v>30.891826064742382</v>
          </cell>
        </row>
        <row r="3000">
          <cell r="A3000">
            <v>38428</v>
          </cell>
          <cell r="B3000">
            <v>26.169352438873677</v>
          </cell>
          <cell r="C3000">
            <v>30.960917111065307</v>
          </cell>
        </row>
        <row r="3001">
          <cell r="A3001">
            <v>38429</v>
          </cell>
          <cell r="B3001">
            <v>26.215682045834882</v>
          </cell>
          <cell r="C3001">
            <v>31.218469952652313</v>
          </cell>
        </row>
        <row r="3002">
          <cell r="A3002">
            <v>38430</v>
          </cell>
          <cell r="B3002">
            <v>26.215682045834882</v>
          </cell>
          <cell r="C3002">
            <v>31.218469952652313</v>
          </cell>
        </row>
        <row r="3003">
          <cell r="A3003">
            <v>38431</v>
          </cell>
          <cell r="B3003">
            <v>26.215682045834882</v>
          </cell>
          <cell r="C3003">
            <v>31.218469952652313</v>
          </cell>
        </row>
        <row r="3004">
          <cell r="A3004">
            <v>38432</v>
          </cell>
          <cell r="B3004">
            <v>26.094548465771293</v>
          </cell>
          <cell r="C3004">
            <v>31.09808315891231</v>
          </cell>
        </row>
        <row r="3005">
          <cell r="A3005">
            <v>38433</v>
          </cell>
          <cell r="B3005">
            <v>26.131304462670236</v>
          </cell>
          <cell r="C3005">
            <v>31.240619729267607</v>
          </cell>
        </row>
        <row r="3006">
          <cell r="A3006">
            <v>38434</v>
          </cell>
          <cell r="B3006">
            <v>25.896937917628314</v>
          </cell>
          <cell r="C3006">
            <v>30.822735018419444</v>
          </cell>
        </row>
        <row r="3007">
          <cell r="A3007">
            <v>38435</v>
          </cell>
          <cell r="B3007">
            <v>25.896937917628314</v>
          </cell>
          <cell r="C3007">
            <v>30.822735018419444</v>
          </cell>
        </row>
        <row r="3008">
          <cell r="A3008">
            <v>38436</v>
          </cell>
          <cell r="B3008">
            <v>25.896937917628314</v>
          </cell>
          <cell r="C3008">
            <v>30.822735018419444</v>
          </cell>
        </row>
        <row r="3009">
          <cell r="A3009">
            <v>38437</v>
          </cell>
          <cell r="B3009">
            <v>25.896937917628314</v>
          </cell>
          <cell r="C3009">
            <v>30.822735018419444</v>
          </cell>
        </row>
        <row r="3010">
          <cell r="A3010">
            <v>38438</v>
          </cell>
          <cell r="B3010">
            <v>25.896937917628314</v>
          </cell>
          <cell r="C3010">
            <v>30.822735018419444</v>
          </cell>
        </row>
        <row r="3011">
          <cell r="A3011">
            <v>38439</v>
          </cell>
          <cell r="B3011">
            <v>25.924295257700493</v>
          </cell>
          <cell r="C3011">
            <v>30.992037111762027</v>
          </cell>
        </row>
        <row r="3012">
          <cell r="A3012">
            <v>38440</v>
          </cell>
          <cell r="B3012">
            <v>26.03082582470153</v>
          </cell>
          <cell r="C3012">
            <v>31.309739805441936</v>
          </cell>
        </row>
        <row r="3013">
          <cell r="A3013">
            <v>38441</v>
          </cell>
          <cell r="B3013">
            <v>26.157040262553515</v>
          </cell>
          <cell r="C3013">
            <v>31.694588545401238</v>
          </cell>
        </row>
        <row r="3014">
          <cell r="A3014">
            <v>38442</v>
          </cell>
          <cell r="B3014">
            <v>26.173184171821344</v>
          </cell>
          <cell r="C3014">
            <v>31.709451829316087</v>
          </cell>
        </row>
        <row r="3015">
          <cell r="A3015">
            <v>38443</v>
          </cell>
          <cell r="B3015">
            <v>26.185948242652472</v>
          </cell>
          <cell r="C3015">
            <v>31.896026684239406</v>
          </cell>
        </row>
        <row r="3016">
          <cell r="A3016">
            <v>38444</v>
          </cell>
          <cell r="B3016">
            <v>26.185948242652472</v>
          </cell>
          <cell r="C3016">
            <v>31.896026684239406</v>
          </cell>
        </row>
        <row r="3017">
          <cell r="A3017">
            <v>38445</v>
          </cell>
          <cell r="B3017">
            <v>26.185948242652472</v>
          </cell>
          <cell r="C3017">
            <v>31.896026684239406</v>
          </cell>
        </row>
        <row r="3018">
          <cell r="A3018">
            <v>38446</v>
          </cell>
          <cell r="B3018">
            <v>26.107817834644454</v>
          </cell>
          <cell r="C3018">
            <v>31.772823994913971</v>
          </cell>
        </row>
        <row r="3019">
          <cell r="A3019">
            <v>38447</v>
          </cell>
          <cell r="B3019">
            <v>26.193581645562258</v>
          </cell>
          <cell r="C3019">
            <v>32.184176989197994</v>
          </cell>
        </row>
        <row r="3020">
          <cell r="A3020">
            <v>38448</v>
          </cell>
          <cell r="B3020">
            <v>26.227092683745784</v>
          </cell>
          <cell r="C3020">
            <v>32.419173636250157</v>
          </cell>
        </row>
        <row r="3021">
          <cell r="A3021">
            <v>38449</v>
          </cell>
          <cell r="B3021">
            <v>26.111671045641661</v>
          </cell>
          <cell r="C3021">
            <v>32.228157214063224</v>
          </cell>
        </row>
        <row r="3022">
          <cell r="A3022">
            <v>38450</v>
          </cell>
          <cell r="B3022">
            <v>26.25084471724043</v>
          </cell>
          <cell r="C3022">
            <v>32.484723040702754</v>
          </cell>
        </row>
        <row r="3023">
          <cell r="A3023">
            <v>38451</v>
          </cell>
          <cell r="B3023">
            <v>26.25084471724043</v>
          </cell>
          <cell r="C3023">
            <v>32.484723040702754</v>
          </cell>
        </row>
        <row r="3024">
          <cell r="A3024">
            <v>38452</v>
          </cell>
          <cell r="B3024">
            <v>26.25084471724043</v>
          </cell>
          <cell r="C3024">
            <v>32.484723040702754</v>
          </cell>
        </row>
        <row r="3025">
          <cell r="A3025">
            <v>38453</v>
          </cell>
          <cell r="B3025">
            <v>26.290422633580452</v>
          </cell>
          <cell r="C3025">
            <v>32.552014236239131</v>
          </cell>
        </row>
        <row r="3026">
          <cell r="A3026">
            <v>38454</v>
          </cell>
          <cell r="B3026">
            <v>26.162582861681681</v>
          </cell>
          <cell r="C3026">
            <v>32.315014529440624</v>
          </cell>
        </row>
        <row r="3027">
          <cell r="A3027">
            <v>38455</v>
          </cell>
          <cell r="B3027">
            <v>26.216520183861714</v>
          </cell>
          <cell r="C3027">
            <v>32.647232148818631</v>
          </cell>
        </row>
        <row r="3028">
          <cell r="A3028">
            <v>38456</v>
          </cell>
          <cell r="B3028">
            <v>26.177510949350342</v>
          </cell>
          <cell r="C3028">
            <v>32.568416102277972</v>
          </cell>
        </row>
        <row r="3029">
          <cell r="A3029">
            <v>38457</v>
          </cell>
          <cell r="B3029">
            <v>26.237104776186747</v>
          </cell>
          <cell r="C3029">
            <v>32.391914605789133</v>
          </cell>
        </row>
        <row r="3030">
          <cell r="A3030">
            <v>38458</v>
          </cell>
          <cell r="B3030">
            <v>26.237104776186747</v>
          </cell>
          <cell r="C3030">
            <v>32.391914605789133</v>
          </cell>
        </row>
        <row r="3031">
          <cell r="A3031">
            <v>38459</v>
          </cell>
          <cell r="B3031">
            <v>26.237104776186747</v>
          </cell>
          <cell r="C3031">
            <v>32.391914605789133</v>
          </cell>
        </row>
        <row r="3032">
          <cell r="A3032">
            <v>38460</v>
          </cell>
          <cell r="B3032">
            <v>26.267743873935888</v>
          </cell>
          <cell r="C3032">
            <v>32.252919677304178</v>
          </cell>
        </row>
        <row r="3033">
          <cell r="A3033">
            <v>38461</v>
          </cell>
          <cell r="B3033">
            <v>26.423345053799803</v>
          </cell>
          <cell r="C3033">
            <v>32.7290672999045</v>
          </cell>
        </row>
        <row r="3034">
          <cell r="A3034">
            <v>38462</v>
          </cell>
          <cell r="B3034">
            <v>26.470852617684454</v>
          </cell>
          <cell r="C3034">
            <v>32.82126610793879</v>
          </cell>
        </row>
        <row r="3035">
          <cell r="A3035">
            <v>38463</v>
          </cell>
          <cell r="B3035">
            <v>26.531178534785095</v>
          </cell>
          <cell r="C3035">
            <v>33.074435441964972</v>
          </cell>
        </row>
        <row r="3036">
          <cell r="A3036">
            <v>38464</v>
          </cell>
          <cell r="B3036">
            <v>26.573255404125966</v>
          </cell>
          <cell r="C3036">
            <v>33.222807012450907</v>
          </cell>
        </row>
        <row r="3037">
          <cell r="A3037">
            <v>38465</v>
          </cell>
          <cell r="B3037">
            <v>26.573255404125966</v>
          </cell>
          <cell r="C3037">
            <v>33.222807012450907</v>
          </cell>
        </row>
        <row r="3038">
          <cell r="A3038">
            <v>38466</v>
          </cell>
          <cell r="B3038">
            <v>26.573255404125966</v>
          </cell>
          <cell r="C3038">
            <v>33.222807012450907</v>
          </cell>
        </row>
        <row r="3039">
          <cell r="A3039">
            <v>38467</v>
          </cell>
          <cell r="B3039">
            <v>26.593067085765632</v>
          </cell>
          <cell r="C3039">
            <v>33.418874628780777</v>
          </cell>
        </row>
        <row r="3040">
          <cell r="A3040">
            <v>38468</v>
          </cell>
          <cell r="B3040">
            <v>26.492907976529324</v>
          </cell>
          <cell r="C3040">
            <v>33.192354698336295</v>
          </cell>
        </row>
        <row r="3041">
          <cell r="A3041">
            <v>38469</v>
          </cell>
          <cell r="B3041">
            <v>26.564721185187523</v>
          </cell>
          <cell r="C3041">
            <v>33.469792988129697</v>
          </cell>
        </row>
        <row r="3042">
          <cell r="A3042">
            <v>38470</v>
          </cell>
          <cell r="B3042">
            <v>26.490357472155456</v>
          </cell>
          <cell r="C3042">
            <v>33.155806115428497</v>
          </cell>
        </row>
        <row r="3043">
          <cell r="A3043">
            <v>38471</v>
          </cell>
          <cell r="B3043">
            <v>26.597883095870813</v>
          </cell>
          <cell r="C3043">
            <v>33.46282582379461</v>
          </cell>
        </row>
        <row r="3044">
          <cell r="A3044">
            <v>38472</v>
          </cell>
          <cell r="B3044">
            <v>26.597883095870813</v>
          </cell>
          <cell r="C3044">
            <v>33.46282582379461</v>
          </cell>
        </row>
        <row r="3045">
          <cell r="A3045">
            <v>38473</v>
          </cell>
          <cell r="B3045">
            <v>26.597883095870813</v>
          </cell>
          <cell r="C3045">
            <v>33.46282582379461</v>
          </cell>
        </row>
        <row r="3046">
          <cell r="A3046">
            <v>38474</v>
          </cell>
          <cell r="B3046">
            <v>26.543048104319134</v>
          </cell>
          <cell r="C3046">
            <v>33.467122241801249</v>
          </cell>
        </row>
        <row r="3047">
          <cell r="A3047">
            <v>38475</v>
          </cell>
          <cell r="B3047">
            <v>26.584295627117406</v>
          </cell>
          <cell r="C3047">
            <v>33.626350976709347</v>
          </cell>
        </row>
        <row r="3048">
          <cell r="A3048">
            <v>38476</v>
          </cell>
          <cell r="B3048">
            <v>26.76552367306731</v>
          </cell>
          <cell r="C3048">
            <v>34.147204570459806</v>
          </cell>
        </row>
        <row r="3049">
          <cell r="A3049">
            <v>38477</v>
          </cell>
          <cell r="B3049">
            <v>26.729716109191155</v>
          </cell>
          <cell r="C3049">
            <v>33.961761879740941</v>
          </cell>
        </row>
        <row r="3050">
          <cell r="A3050">
            <v>38478</v>
          </cell>
          <cell r="B3050">
            <v>26.752324185210686</v>
          </cell>
          <cell r="C3050">
            <v>34.196468228279137</v>
          </cell>
        </row>
        <row r="3051">
          <cell r="A3051">
            <v>38479</v>
          </cell>
          <cell r="B3051">
            <v>26.752324185210686</v>
          </cell>
          <cell r="C3051">
            <v>34.196468228279137</v>
          </cell>
        </row>
        <row r="3052">
          <cell r="A3052">
            <v>38480</v>
          </cell>
          <cell r="B3052">
            <v>26.752324185210686</v>
          </cell>
          <cell r="C3052">
            <v>34.196468228279137</v>
          </cell>
        </row>
        <row r="3053">
          <cell r="A3053">
            <v>38481</v>
          </cell>
          <cell r="B3053">
            <v>26.757729646846595</v>
          </cell>
          <cell r="C3053">
            <v>34.312413454755529</v>
          </cell>
        </row>
        <row r="3054">
          <cell r="A3054">
            <v>38482</v>
          </cell>
          <cell r="B3054">
            <v>26.706704589222362</v>
          </cell>
          <cell r="C3054">
            <v>34.143750018143663</v>
          </cell>
        </row>
        <row r="3055">
          <cell r="A3055">
            <v>38483</v>
          </cell>
          <cell r="B3055">
            <v>26.612193069645979</v>
          </cell>
          <cell r="C3055">
            <v>33.851593593692392</v>
          </cell>
        </row>
        <row r="3056">
          <cell r="A3056">
            <v>38484</v>
          </cell>
          <cell r="B3056">
            <v>26.629853060510953</v>
          </cell>
          <cell r="C3056">
            <v>34.130570465609786</v>
          </cell>
        </row>
        <row r="3057">
          <cell r="A3057">
            <v>38485</v>
          </cell>
          <cell r="B3057">
            <v>26.548811136166041</v>
          </cell>
          <cell r="C3057">
            <v>34.011083597263067</v>
          </cell>
        </row>
        <row r="3058">
          <cell r="A3058">
            <v>38486</v>
          </cell>
          <cell r="B3058">
            <v>26.548811136166041</v>
          </cell>
          <cell r="C3058">
            <v>34.011083597263067</v>
          </cell>
        </row>
        <row r="3059">
          <cell r="A3059">
            <v>38487</v>
          </cell>
          <cell r="B3059">
            <v>26.548811136166041</v>
          </cell>
          <cell r="C3059">
            <v>34.011083597263067</v>
          </cell>
        </row>
        <row r="3060">
          <cell r="A3060">
            <v>38488</v>
          </cell>
          <cell r="B3060">
            <v>26.438235358747946</v>
          </cell>
          <cell r="C3060">
            <v>33.847616504051118</v>
          </cell>
        </row>
        <row r="3061">
          <cell r="A3061">
            <v>38489</v>
          </cell>
          <cell r="B3061">
            <v>26.427048824899757</v>
          </cell>
          <cell r="C3061">
            <v>33.768713367956273</v>
          </cell>
        </row>
        <row r="3062">
          <cell r="A3062">
            <v>38490</v>
          </cell>
          <cell r="B3062">
            <v>26.547393576628391</v>
          </cell>
          <cell r="C3062">
            <v>34.05697979232044</v>
          </cell>
        </row>
        <row r="3063">
          <cell r="A3063">
            <v>38491</v>
          </cell>
          <cell r="B3063">
            <v>26.553642095493885</v>
          </cell>
          <cell r="C3063">
            <v>34.240390393441579</v>
          </cell>
        </row>
        <row r="3064">
          <cell r="A3064">
            <v>38492</v>
          </cell>
          <cell r="B3064">
            <v>26.513703026208912</v>
          </cell>
          <cell r="C3064">
            <v>34.284806066077749</v>
          </cell>
        </row>
        <row r="3065">
          <cell r="A3065">
            <v>38493</v>
          </cell>
          <cell r="B3065">
            <v>26.513703026208912</v>
          </cell>
          <cell r="C3065">
            <v>34.284806066077749</v>
          </cell>
        </row>
        <row r="3066">
          <cell r="A3066">
            <v>38494</v>
          </cell>
          <cell r="B3066">
            <v>26.513703026208912</v>
          </cell>
          <cell r="C3066">
            <v>34.284806066077749</v>
          </cell>
        </row>
        <row r="3067">
          <cell r="A3067">
            <v>38495</v>
          </cell>
          <cell r="B3067">
            <v>26.594374769585748</v>
          </cell>
          <cell r="C3067">
            <v>34.548513236160744</v>
          </cell>
        </row>
        <row r="3068">
          <cell r="A3068">
            <v>38496</v>
          </cell>
          <cell r="B3068">
            <v>26.585741948449076</v>
          </cell>
          <cell r="C3068">
            <v>34.505839354608348</v>
          </cell>
        </row>
        <row r="3069">
          <cell r="A3069">
            <v>38497</v>
          </cell>
          <cell r="B3069">
            <v>26.585741948449076</v>
          </cell>
          <cell r="C3069">
            <v>34.505839354608348</v>
          </cell>
        </row>
        <row r="3070">
          <cell r="A3070">
            <v>38498</v>
          </cell>
          <cell r="B3070">
            <v>26.615445244341991</v>
          </cell>
          <cell r="C3070">
            <v>34.765917793266816</v>
          </cell>
        </row>
        <row r="3071">
          <cell r="A3071">
            <v>38499</v>
          </cell>
          <cell r="B3071">
            <v>26.736744282374246</v>
          </cell>
          <cell r="C3071">
            <v>35.049655560813186</v>
          </cell>
        </row>
        <row r="3072">
          <cell r="A3072">
            <v>38500</v>
          </cell>
          <cell r="B3072">
            <v>26.736744282374246</v>
          </cell>
          <cell r="C3072">
            <v>35.049655560813186</v>
          </cell>
        </row>
        <row r="3073">
          <cell r="A3073">
            <v>38501</v>
          </cell>
          <cell r="B3073">
            <v>26.736744282374246</v>
          </cell>
          <cell r="C3073">
            <v>35.049655560813186</v>
          </cell>
        </row>
        <row r="3074">
          <cell r="A3074">
            <v>38502</v>
          </cell>
          <cell r="B3074">
            <v>26.727377412414771</v>
          </cell>
          <cell r="C3074">
            <v>35.037492053078182</v>
          </cell>
        </row>
        <row r="3075">
          <cell r="A3075">
            <v>38503</v>
          </cell>
          <cell r="B3075">
            <v>26.512489880359713</v>
          </cell>
          <cell r="C3075">
            <v>34.741823016607981</v>
          </cell>
        </row>
        <row r="3076">
          <cell r="A3076">
            <v>38504</v>
          </cell>
          <cell r="B3076">
            <v>26.412290475533919</v>
          </cell>
          <cell r="C3076">
            <v>34.463252562610137</v>
          </cell>
        </row>
        <row r="3077">
          <cell r="A3077">
            <v>38505</v>
          </cell>
          <cell r="B3077">
            <v>26.503623450414509</v>
          </cell>
          <cell r="C3077">
            <v>34.737091150830402</v>
          </cell>
        </row>
        <row r="3078">
          <cell r="A3078">
            <v>38506</v>
          </cell>
          <cell r="B3078">
            <v>26.533164913826006</v>
          </cell>
          <cell r="C3078">
            <v>34.796370107381421</v>
          </cell>
        </row>
        <row r="3079">
          <cell r="A3079">
            <v>38507</v>
          </cell>
          <cell r="B3079">
            <v>26.533164913826006</v>
          </cell>
          <cell r="C3079">
            <v>34.796370107381421</v>
          </cell>
        </row>
        <row r="3080">
          <cell r="A3080">
            <v>38508</v>
          </cell>
          <cell r="B3080">
            <v>26.533164913826006</v>
          </cell>
          <cell r="C3080">
            <v>34.796370107381421</v>
          </cell>
        </row>
        <row r="3081">
          <cell r="A3081">
            <v>38509</v>
          </cell>
          <cell r="B3081">
            <v>26.389644445980398</v>
          </cell>
          <cell r="C3081">
            <v>34.128509346160662</v>
          </cell>
        </row>
        <row r="3082">
          <cell r="A3082">
            <v>38510</v>
          </cell>
          <cell r="B3082">
            <v>26.410130615737614</v>
          </cell>
          <cell r="C3082">
            <v>34.172228302363322</v>
          </cell>
        </row>
        <row r="3083">
          <cell r="A3083">
            <v>38511</v>
          </cell>
          <cell r="B3083">
            <v>26.436161305896128</v>
          </cell>
          <cell r="C3083">
            <v>34.307478380018175</v>
          </cell>
        </row>
        <row r="3084">
          <cell r="A3084">
            <v>38512</v>
          </cell>
          <cell r="B3084">
            <v>26.240272479606187</v>
          </cell>
          <cell r="C3084">
            <v>33.634043887329341</v>
          </cell>
        </row>
        <row r="3085">
          <cell r="A3085">
            <v>38513</v>
          </cell>
          <cell r="B3085">
            <v>26.270669216775016</v>
          </cell>
          <cell r="C3085">
            <v>34.036455687383338</v>
          </cell>
        </row>
        <row r="3086">
          <cell r="A3086">
            <v>38514</v>
          </cell>
          <cell r="B3086">
            <v>26.270669216775016</v>
          </cell>
          <cell r="C3086">
            <v>34.036455687383338</v>
          </cell>
        </row>
        <row r="3087">
          <cell r="A3087">
            <v>38515</v>
          </cell>
          <cell r="B3087">
            <v>26.270669216775016</v>
          </cell>
          <cell r="C3087">
            <v>34.036455687383338</v>
          </cell>
        </row>
        <row r="3088">
          <cell r="A3088">
            <v>38516</v>
          </cell>
          <cell r="B3088">
            <v>26.206758871248482</v>
          </cell>
          <cell r="C3088">
            <v>34.097040987247183</v>
          </cell>
        </row>
        <row r="3089">
          <cell r="A3089">
            <v>38517</v>
          </cell>
          <cell r="B3089">
            <v>26.068848163753401</v>
          </cell>
          <cell r="C3089">
            <v>33.78682799522749</v>
          </cell>
        </row>
        <row r="3090">
          <cell r="A3090">
            <v>38518</v>
          </cell>
          <cell r="B3090">
            <v>26.244119469311038</v>
          </cell>
          <cell r="C3090">
            <v>34.196816586495892</v>
          </cell>
        </row>
        <row r="3091">
          <cell r="A3091">
            <v>38519</v>
          </cell>
          <cell r="B3091">
            <v>26.309943222877148</v>
          </cell>
          <cell r="C3091">
            <v>34.525869952071716</v>
          </cell>
        </row>
        <row r="3092">
          <cell r="A3092">
            <v>38520</v>
          </cell>
          <cell r="B3092">
            <v>26.497463867658531</v>
          </cell>
          <cell r="C3092">
            <v>34.98689302209462</v>
          </cell>
        </row>
        <row r="3093">
          <cell r="A3093">
            <v>38521</v>
          </cell>
          <cell r="B3093">
            <v>26.497463867658531</v>
          </cell>
          <cell r="C3093">
            <v>34.98689302209462</v>
          </cell>
        </row>
        <row r="3094">
          <cell r="A3094">
            <v>38522</v>
          </cell>
          <cell r="B3094">
            <v>26.497463867658531</v>
          </cell>
          <cell r="C3094">
            <v>34.98689302209462</v>
          </cell>
        </row>
        <row r="3095">
          <cell r="A3095">
            <v>38523</v>
          </cell>
          <cell r="B3095">
            <v>26.497463867658531</v>
          </cell>
          <cell r="C3095">
            <v>34.98689302209462</v>
          </cell>
        </row>
        <row r="3096">
          <cell r="A3096">
            <v>38524</v>
          </cell>
          <cell r="B3096">
            <v>26.46714813571241</v>
          </cell>
          <cell r="C3096">
            <v>35.082836680959034</v>
          </cell>
        </row>
        <row r="3097">
          <cell r="A3097">
            <v>38525</v>
          </cell>
          <cell r="B3097">
            <v>26.4033441240366</v>
          </cell>
          <cell r="C3097">
            <v>34.987183320608587</v>
          </cell>
        </row>
        <row r="3098">
          <cell r="A3098">
            <v>38526</v>
          </cell>
          <cell r="B3098">
            <v>26.353653467197567</v>
          </cell>
          <cell r="C3098">
            <v>34.877102124114231</v>
          </cell>
        </row>
        <row r="3099">
          <cell r="A3099">
            <v>38527</v>
          </cell>
          <cell r="B3099">
            <v>26.469992300446293</v>
          </cell>
          <cell r="C3099">
            <v>35.025531754302946</v>
          </cell>
        </row>
        <row r="3100">
          <cell r="A3100">
            <v>38528</v>
          </cell>
          <cell r="B3100">
            <v>26.469992300446293</v>
          </cell>
          <cell r="C3100">
            <v>35.025531754302946</v>
          </cell>
        </row>
        <row r="3101">
          <cell r="A3101">
            <v>38529</v>
          </cell>
          <cell r="B3101">
            <v>26.469992300446293</v>
          </cell>
          <cell r="C3101">
            <v>35.025531754302946</v>
          </cell>
        </row>
        <row r="3102">
          <cell r="A3102">
            <v>38530</v>
          </cell>
          <cell r="B3102">
            <v>26.620692676502916</v>
          </cell>
          <cell r="C3102">
            <v>35.302128178405852</v>
          </cell>
        </row>
        <row r="3103">
          <cell r="A3103">
            <v>38531</v>
          </cell>
          <cell r="B3103">
            <v>26.658102751466821</v>
          </cell>
          <cell r="C3103">
            <v>35.523219526639245</v>
          </cell>
        </row>
        <row r="3104">
          <cell r="A3104">
            <v>38532</v>
          </cell>
          <cell r="B3104">
            <v>26.747682498909462</v>
          </cell>
          <cell r="C3104">
            <v>35.80803139868727</v>
          </cell>
        </row>
        <row r="3105">
          <cell r="A3105">
            <v>38533</v>
          </cell>
          <cell r="B3105">
            <v>26.685253245508488</v>
          </cell>
          <cell r="C3105">
            <v>35.739520949392265</v>
          </cell>
        </row>
        <row r="3106">
          <cell r="A3106">
            <v>38534</v>
          </cell>
          <cell r="B3106">
            <v>26.566449139387988</v>
          </cell>
          <cell r="C3106">
            <v>35.613241095818829</v>
          </cell>
        </row>
        <row r="3107">
          <cell r="A3107">
            <v>38535</v>
          </cell>
          <cell r="B3107">
            <v>26.566449139387988</v>
          </cell>
          <cell r="C3107">
            <v>35.613241095818829</v>
          </cell>
        </row>
        <row r="3108">
          <cell r="A3108">
            <v>38536</v>
          </cell>
          <cell r="B3108">
            <v>26.566449139387988</v>
          </cell>
          <cell r="C3108">
            <v>35.613241095818829</v>
          </cell>
        </row>
        <row r="3109">
          <cell r="A3109">
            <v>38537</v>
          </cell>
          <cell r="B3109">
            <v>26.556093915198076</v>
          </cell>
          <cell r="C3109">
            <v>35.600903408975455</v>
          </cell>
        </row>
        <row r="3110">
          <cell r="A3110">
            <v>38538</v>
          </cell>
          <cell r="B3110">
            <v>26.465927725493376</v>
          </cell>
          <cell r="C3110">
            <v>35.360710418523368</v>
          </cell>
        </row>
        <row r="3111">
          <cell r="A3111">
            <v>38539</v>
          </cell>
          <cell r="B3111">
            <v>26.350981712865639</v>
          </cell>
          <cell r="C3111">
            <v>35.052384366844429</v>
          </cell>
        </row>
        <row r="3112">
          <cell r="A3112">
            <v>38540</v>
          </cell>
          <cell r="B3112">
            <v>26.357835943825307</v>
          </cell>
          <cell r="C3112">
            <v>35.133696980605158</v>
          </cell>
        </row>
        <row r="3113">
          <cell r="A3113">
            <v>38541</v>
          </cell>
          <cell r="B3113">
            <v>26.315561622251689</v>
          </cell>
          <cell r="C3113">
            <v>35.171726085934168</v>
          </cell>
        </row>
        <row r="3114">
          <cell r="A3114">
            <v>38542</v>
          </cell>
          <cell r="B3114">
            <v>26.315561622251689</v>
          </cell>
          <cell r="C3114">
            <v>35.171726085934168</v>
          </cell>
        </row>
        <row r="3115">
          <cell r="A3115">
            <v>38543</v>
          </cell>
          <cell r="B3115">
            <v>26.315561622251689</v>
          </cell>
          <cell r="C3115">
            <v>35.171726085934168</v>
          </cell>
        </row>
        <row r="3116">
          <cell r="A3116">
            <v>38544</v>
          </cell>
          <cell r="B3116">
            <v>26.478599076659282</v>
          </cell>
          <cell r="C3116">
            <v>35.504321093380327</v>
          </cell>
        </row>
        <row r="3117">
          <cell r="A3117">
            <v>38545</v>
          </cell>
          <cell r="B3117">
            <v>26.662671822829509</v>
          </cell>
          <cell r="C3117">
            <v>35.710868486064221</v>
          </cell>
        </row>
        <row r="3118">
          <cell r="A3118">
            <v>38546</v>
          </cell>
          <cell r="B3118">
            <v>26.490469026948794</v>
          </cell>
          <cell r="C3118">
            <v>35.433575345527807</v>
          </cell>
        </row>
        <row r="3119">
          <cell r="A3119">
            <v>38547</v>
          </cell>
          <cell r="B3119">
            <v>26.488893741116026</v>
          </cell>
          <cell r="C3119">
            <v>35.522958257976683</v>
          </cell>
        </row>
        <row r="3120">
          <cell r="A3120">
            <v>38548</v>
          </cell>
          <cell r="B3120">
            <v>26.454267453286008</v>
          </cell>
          <cell r="C3120">
            <v>35.46208265959887</v>
          </cell>
        </row>
        <row r="3121">
          <cell r="A3121">
            <v>38549</v>
          </cell>
          <cell r="B3121">
            <v>26.454267453286008</v>
          </cell>
          <cell r="C3121">
            <v>35.46208265959887</v>
          </cell>
        </row>
        <row r="3122">
          <cell r="A3122">
            <v>38550</v>
          </cell>
          <cell r="B3122">
            <v>26.454267453286008</v>
          </cell>
          <cell r="C3122">
            <v>35.46208265959887</v>
          </cell>
        </row>
        <row r="3123">
          <cell r="A3123">
            <v>38551</v>
          </cell>
          <cell r="B3123">
            <v>26.552127822420008</v>
          </cell>
          <cell r="C3123">
            <v>35.713713411501047</v>
          </cell>
        </row>
        <row r="3124">
          <cell r="A3124">
            <v>38552</v>
          </cell>
          <cell r="B3124">
            <v>26.443305376337428</v>
          </cell>
          <cell r="C3124">
            <v>35.44515825623489</v>
          </cell>
        </row>
        <row r="3125">
          <cell r="A3125">
            <v>38553</v>
          </cell>
          <cell r="B3125">
            <v>26.434157636418803</v>
          </cell>
          <cell r="C3125">
            <v>35.279601013722413</v>
          </cell>
        </row>
        <row r="3126">
          <cell r="A3126">
            <v>38554</v>
          </cell>
          <cell r="B3126">
            <v>26.60909409705982</v>
          </cell>
          <cell r="C3126">
            <v>35.478165197272354</v>
          </cell>
        </row>
        <row r="3127">
          <cell r="A3127">
            <v>38555</v>
          </cell>
          <cell r="B3127">
            <v>26.40815304480466</v>
          </cell>
          <cell r="C3127">
            <v>34.979983917462327</v>
          </cell>
        </row>
        <row r="3128">
          <cell r="A3128">
            <v>38556</v>
          </cell>
          <cell r="B3128">
            <v>26.40815304480466</v>
          </cell>
          <cell r="C3128">
            <v>34.979983917462327</v>
          </cell>
        </row>
        <row r="3129">
          <cell r="A3129">
            <v>38557</v>
          </cell>
          <cell r="B3129">
            <v>26.40815304480466</v>
          </cell>
          <cell r="C3129">
            <v>34.979983917462327</v>
          </cell>
        </row>
        <row r="3130">
          <cell r="A3130">
            <v>38558</v>
          </cell>
          <cell r="B3130">
            <v>26.155007724208335</v>
          </cell>
          <cell r="C3130">
            <v>34.078519942056417</v>
          </cell>
        </row>
        <row r="3131">
          <cell r="A3131">
            <v>38559</v>
          </cell>
          <cell r="B3131">
            <v>26.112153744910117</v>
          </cell>
          <cell r="C3131">
            <v>33.98373747724785</v>
          </cell>
        </row>
        <row r="3132">
          <cell r="A3132">
            <v>38560</v>
          </cell>
          <cell r="B3132">
            <v>26.170551189386753</v>
          </cell>
          <cell r="C3132">
            <v>34.037442702330807</v>
          </cell>
        </row>
        <row r="3133">
          <cell r="A3133">
            <v>38561</v>
          </cell>
          <cell r="B3133">
            <v>26.332633028762721</v>
          </cell>
          <cell r="C3133">
            <v>34.515128907055121</v>
          </cell>
        </row>
        <row r="3134">
          <cell r="A3134">
            <v>38562</v>
          </cell>
          <cell r="B3134">
            <v>26.412510287537224</v>
          </cell>
          <cell r="C3134">
            <v>34.845575705497964</v>
          </cell>
        </row>
        <row r="3135">
          <cell r="A3135">
            <v>38563</v>
          </cell>
          <cell r="B3135">
            <v>26.412510287537224</v>
          </cell>
          <cell r="C3135">
            <v>34.845575705497964</v>
          </cell>
        </row>
        <row r="3136">
          <cell r="A3136">
            <v>38564</v>
          </cell>
          <cell r="B3136">
            <v>26.412510287537224</v>
          </cell>
          <cell r="C3136">
            <v>34.845575705497964</v>
          </cell>
        </row>
        <row r="3137">
          <cell r="A3137">
            <v>38565</v>
          </cell>
          <cell r="B3137">
            <v>26.485185003080737</v>
          </cell>
          <cell r="C3137">
            <v>34.994876231228574</v>
          </cell>
        </row>
        <row r="3138">
          <cell r="A3138">
            <v>38566</v>
          </cell>
          <cell r="B3138">
            <v>26.548743444595761</v>
          </cell>
          <cell r="C3138">
            <v>35.287555193004962</v>
          </cell>
        </row>
        <row r="3139">
          <cell r="A3139">
            <v>38567</v>
          </cell>
          <cell r="B3139">
            <v>26.813373583427158</v>
          </cell>
          <cell r="C3139">
            <v>35.972862894914847</v>
          </cell>
        </row>
        <row r="3140">
          <cell r="A3140">
            <v>38568</v>
          </cell>
          <cell r="B3140">
            <v>26.929805240643155</v>
          </cell>
          <cell r="C3140">
            <v>36.190935138603031</v>
          </cell>
        </row>
        <row r="3141">
          <cell r="A3141">
            <v>38569</v>
          </cell>
          <cell r="B3141">
            <v>26.898116891760861</v>
          </cell>
          <cell r="C3141">
            <v>36.07484476286966</v>
          </cell>
        </row>
        <row r="3142">
          <cell r="A3142">
            <v>38570</v>
          </cell>
          <cell r="B3142">
            <v>26.898116891760861</v>
          </cell>
          <cell r="C3142">
            <v>36.07484476286966</v>
          </cell>
        </row>
        <row r="3143">
          <cell r="A3143">
            <v>38571</v>
          </cell>
          <cell r="B3143">
            <v>26.898116891760861</v>
          </cell>
          <cell r="C3143">
            <v>36.07484476286966</v>
          </cell>
        </row>
        <row r="3144">
          <cell r="A3144">
            <v>38572</v>
          </cell>
          <cell r="B3144">
            <v>26.870583749797671</v>
          </cell>
          <cell r="C3144">
            <v>35.822197966168616</v>
          </cell>
        </row>
        <row r="3145">
          <cell r="A3145">
            <v>38573</v>
          </cell>
          <cell r="B3145">
            <v>26.98055997663516</v>
          </cell>
          <cell r="C3145">
            <v>36.191254466968388</v>
          </cell>
        </row>
        <row r="3146">
          <cell r="A3146">
            <v>38574</v>
          </cell>
          <cell r="B3146">
            <v>27.15328209629196</v>
          </cell>
          <cell r="C3146">
            <v>36.69576425438278</v>
          </cell>
        </row>
        <row r="3147">
          <cell r="A3147">
            <v>38575</v>
          </cell>
          <cell r="B3147">
            <v>26.939952220672115</v>
          </cell>
          <cell r="C3147">
            <v>35.579305199536684</v>
          </cell>
        </row>
        <row r="3148">
          <cell r="A3148">
            <v>38576</v>
          </cell>
          <cell r="B3148">
            <v>26.935905835370704</v>
          </cell>
          <cell r="C3148">
            <v>35.373222284475126</v>
          </cell>
        </row>
        <row r="3149">
          <cell r="A3149">
            <v>38577</v>
          </cell>
          <cell r="B3149">
            <v>26.935905835370704</v>
          </cell>
          <cell r="C3149">
            <v>35.373222284475126</v>
          </cell>
        </row>
        <row r="3150">
          <cell r="A3150">
            <v>38578</v>
          </cell>
          <cell r="B3150">
            <v>26.935905835370704</v>
          </cell>
          <cell r="C3150">
            <v>35.373222284475126</v>
          </cell>
        </row>
        <row r="3151">
          <cell r="A3151">
            <v>38579</v>
          </cell>
          <cell r="B3151">
            <v>26.935905835370704</v>
          </cell>
          <cell r="C3151">
            <v>35.373222284475126</v>
          </cell>
        </row>
        <row r="3152">
          <cell r="A3152">
            <v>38580</v>
          </cell>
          <cell r="B3152">
            <v>27.013481274172431</v>
          </cell>
          <cell r="C3152">
            <v>35.615215125713775</v>
          </cell>
        </row>
        <row r="3153">
          <cell r="A3153">
            <v>38581</v>
          </cell>
          <cell r="B3153">
            <v>26.993862546534313</v>
          </cell>
          <cell r="C3153">
            <v>35.654144156436061</v>
          </cell>
        </row>
        <row r="3154">
          <cell r="A3154">
            <v>38582</v>
          </cell>
          <cell r="B3154">
            <v>26.849009536174819</v>
          </cell>
          <cell r="C3154">
            <v>35.365645493260722</v>
          </cell>
        </row>
        <row r="3155">
          <cell r="A3155">
            <v>38583</v>
          </cell>
          <cell r="B3155">
            <v>26.697325459944853</v>
          </cell>
          <cell r="C3155">
            <v>34.594467490920913</v>
          </cell>
        </row>
        <row r="3156">
          <cell r="A3156">
            <v>38584</v>
          </cell>
          <cell r="B3156">
            <v>26.697325459944853</v>
          </cell>
          <cell r="C3156">
            <v>34.594467490920913</v>
          </cell>
        </row>
        <row r="3157">
          <cell r="A3157">
            <v>38585</v>
          </cell>
          <cell r="B3157">
            <v>26.697325459944853</v>
          </cell>
          <cell r="C3157">
            <v>34.594467490920913</v>
          </cell>
        </row>
        <row r="3158">
          <cell r="A3158">
            <v>38586</v>
          </cell>
          <cell r="B3158">
            <v>26.898978930184796</v>
          </cell>
          <cell r="C3158">
            <v>35.219625340737885</v>
          </cell>
        </row>
        <row r="3159">
          <cell r="A3159">
            <v>38587</v>
          </cell>
          <cell r="B3159">
            <v>26.81822582585729</v>
          </cell>
          <cell r="C3159">
            <v>34.970520185907169</v>
          </cell>
        </row>
        <row r="3160">
          <cell r="A3160">
            <v>38588</v>
          </cell>
          <cell r="B3160">
            <v>26.747018791493421</v>
          </cell>
          <cell r="C3160">
            <v>34.742606822595683</v>
          </cell>
        </row>
        <row r="3161">
          <cell r="A3161">
            <v>38589</v>
          </cell>
          <cell r="B3161">
            <v>26.89536547411787</v>
          </cell>
          <cell r="C3161">
            <v>35.041236903908292</v>
          </cell>
        </row>
        <row r="3162">
          <cell r="A3162">
            <v>38590</v>
          </cell>
          <cell r="B3162">
            <v>26.84884065209145</v>
          </cell>
          <cell r="C3162">
            <v>34.924653020701186</v>
          </cell>
        </row>
        <row r="3163">
          <cell r="A3163">
            <v>38591</v>
          </cell>
          <cell r="B3163">
            <v>26.84884065209145</v>
          </cell>
          <cell r="C3163">
            <v>34.924653020701186</v>
          </cell>
        </row>
        <row r="3164">
          <cell r="A3164">
            <v>38592</v>
          </cell>
          <cell r="B3164">
            <v>26.84884065209145</v>
          </cell>
          <cell r="C3164">
            <v>34.924653020701186</v>
          </cell>
        </row>
        <row r="3165">
          <cell r="A3165">
            <v>38593</v>
          </cell>
          <cell r="B3165">
            <v>26.948949567101703</v>
          </cell>
          <cell r="C3165">
            <v>35.41203519579183</v>
          </cell>
        </row>
        <row r="3166">
          <cell r="A3166">
            <v>38594</v>
          </cell>
          <cell r="B3166">
            <v>26.97182635153435</v>
          </cell>
          <cell r="C3166">
            <v>35.526354750590031</v>
          </cell>
        </row>
        <row r="3167">
          <cell r="A3167">
            <v>38595</v>
          </cell>
          <cell r="B3167">
            <v>27.128903329316877</v>
          </cell>
          <cell r="C3167">
            <v>35.845566996542544</v>
          </cell>
        </row>
        <row r="3168">
          <cell r="A3168">
            <v>38596</v>
          </cell>
          <cell r="B3168">
            <v>27.214408041233391</v>
          </cell>
          <cell r="C3168">
            <v>35.825652518484759</v>
          </cell>
        </row>
        <row r="3169">
          <cell r="A3169">
            <v>38597</v>
          </cell>
          <cell r="B3169">
            <v>27.374980859981786</v>
          </cell>
          <cell r="C3169">
            <v>36.194041332702419</v>
          </cell>
        </row>
        <row r="3170">
          <cell r="A3170">
            <v>38598</v>
          </cell>
          <cell r="B3170">
            <v>27.374980859981786</v>
          </cell>
          <cell r="C3170">
            <v>36.194041332702419</v>
          </cell>
        </row>
        <row r="3171">
          <cell r="A3171">
            <v>38599</v>
          </cell>
          <cell r="B3171">
            <v>27.374980859981786</v>
          </cell>
          <cell r="C3171">
            <v>36.194041332702419</v>
          </cell>
        </row>
        <row r="3172">
          <cell r="A3172">
            <v>38600</v>
          </cell>
          <cell r="B3172">
            <v>27.348064853680388</v>
          </cell>
          <cell r="C3172">
            <v>36.156708943806919</v>
          </cell>
        </row>
        <row r="3173">
          <cell r="A3173">
            <v>38601</v>
          </cell>
          <cell r="B3173">
            <v>27.344109735329251</v>
          </cell>
          <cell r="C3173">
            <v>36.29669088723935</v>
          </cell>
        </row>
        <row r="3174">
          <cell r="A3174">
            <v>38602</v>
          </cell>
          <cell r="B3174">
            <v>27.281512502628647</v>
          </cell>
          <cell r="C3174">
            <v>36.217178124265189</v>
          </cell>
        </row>
        <row r="3175">
          <cell r="A3175">
            <v>38603</v>
          </cell>
          <cell r="B3175">
            <v>27.288683306653443</v>
          </cell>
          <cell r="C3175">
            <v>36.353037828799359</v>
          </cell>
        </row>
        <row r="3176">
          <cell r="A3176">
            <v>38604</v>
          </cell>
          <cell r="B3176">
            <v>27.416167624012754</v>
          </cell>
          <cell r="C3176">
            <v>36.598485222354149</v>
          </cell>
        </row>
        <row r="3177">
          <cell r="A3177">
            <v>38605</v>
          </cell>
          <cell r="B3177">
            <v>27.416167624012754</v>
          </cell>
          <cell r="C3177">
            <v>36.598485222354149</v>
          </cell>
        </row>
        <row r="3178">
          <cell r="A3178">
            <v>38606</v>
          </cell>
          <cell r="B3178">
            <v>27.416167624012754</v>
          </cell>
          <cell r="C3178">
            <v>36.598485222354149</v>
          </cell>
        </row>
        <row r="3179">
          <cell r="A3179">
            <v>38607</v>
          </cell>
          <cell r="B3179">
            <v>27.341129540350767</v>
          </cell>
          <cell r="C3179">
            <v>36.463873801430012</v>
          </cell>
        </row>
        <row r="3180">
          <cell r="A3180">
            <v>38608</v>
          </cell>
          <cell r="B3180">
            <v>27.314564263856123</v>
          </cell>
          <cell r="C3180">
            <v>36.383925590684903</v>
          </cell>
        </row>
        <row r="3181">
          <cell r="A3181">
            <v>38609</v>
          </cell>
          <cell r="B3181">
            <v>27.291835288661488</v>
          </cell>
          <cell r="C3181">
            <v>36.305980439686131</v>
          </cell>
        </row>
        <row r="3182">
          <cell r="A3182">
            <v>38610</v>
          </cell>
          <cell r="B3182">
            <v>27.387462777933841</v>
          </cell>
          <cell r="C3182">
            <v>36.899873139549399</v>
          </cell>
        </row>
        <row r="3183">
          <cell r="A3183">
            <v>38611</v>
          </cell>
          <cell r="B3183">
            <v>27.366422748438779</v>
          </cell>
          <cell r="C3183">
            <v>36.894096199121556</v>
          </cell>
        </row>
        <row r="3184">
          <cell r="A3184">
            <v>38612</v>
          </cell>
          <cell r="B3184">
            <v>27.366422748438779</v>
          </cell>
          <cell r="C3184">
            <v>36.894096199121556</v>
          </cell>
        </row>
        <row r="3185">
          <cell r="A3185">
            <v>38613</v>
          </cell>
          <cell r="B3185">
            <v>27.366422748438779</v>
          </cell>
          <cell r="C3185">
            <v>36.894096199121556</v>
          </cell>
        </row>
        <row r="3186">
          <cell r="A3186">
            <v>38614</v>
          </cell>
          <cell r="B3186">
            <v>27.321444291935578</v>
          </cell>
          <cell r="C3186">
            <v>36.877984631596668</v>
          </cell>
        </row>
        <row r="3187">
          <cell r="A3187">
            <v>38615</v>
          </cell>
          <cell r="B3187">
            <v>27.357976665305294</v>
          </cell>
          <cell r="C3187">
            <v>36.893457542390841</v>
          </cell>
        </row>
        <row r="3188">
          <cell r="A3188">
            <v>38616</v>
          </cell>
          <cell r="B3188">
            <v>27.477870911337192</v>
          </cell>
          <cell r="C3188">
            <v>37.245937998043388</v>
          </cell>
        </row>
        <row r="3189">
          <cell r="A3189">
            <v>38617</v>
          </cell>
          <cell r="B3189">
            <v>27.384553352731022</v>
          </cell>
          <cell r="C3189">
            <v>37.150052398881776</v>
          </cell>
        </row>
        <row r="3190">
          <cell r="A3190">
            <v>38618</v>
          </cell>
          <cell r="B3190">
            <v>27.359563424352295</v>
          </cell>
          <cell r="C3190">
            <v>37.313113074174176</v>
          </cell>
        </row>
        <row r="3191">
          <cell r="A3191">
            <v>38619</v>
          </cell>
          <cell r="B3191">
            <v>27.359563424352295</v>
          </cell>
          <cell r="C3191">
            <v>37.313113074174176</v>
          </cell>
        </row>
        <row r="3192">
          <cell r="A3192">
            <v>38620</v>
          </cell>
          <cell r="B3192">
            <v>27.359563424352295</v>
          </cell>
          <cell r="C3192">
            <v>37.313113074174176</v>
          </cell>
        </row>
        <row r="3193">
          <cell r="A3193">
            <v>38621</v>
          </cell>
          <cell r="B3193">
            <v>27.411764662339934</v>
          </cell>
          <cell r="C3193">
            <v>37.545264795789514</v>
          </cell>
        </row>
        <row r="3194">
          <cell r="A3194">
            <v>38622</v>
          </cell>
          <cell r="B3194">
            <v>27.376849512300783</v>
          </cell>
          <cell r="C3194">
            <v>37.528601661088103</v>
          </cell>
        </row>
        <row r="3195">
          <cell r="A3195">
            <v>38623</v>
          </cell>
          <cell r="B3195">
            <v>27.492003002276455</v>
          </cell>
          <cell r="C3195">
            <v>37.802991816484898</v>
          </cell>
        </row>
        <row r="3196">
          <cell r="A3196">
            <v>38624</v>
          </cell>
          <cell r="B3196">
            <v>27.61194335492792</v>
          </cell>
          <cell r="C3196">
            <v>38.135209435862897</v>
          </cell>
        </row>
        <row r="3197">
          <cell r="A3197">
            <v>38625</v>
          </cell>
          <cell r="B3197">
            <v>27.535420298766695</v>
          </cell>
          <cell r="C3197">
            <v>37.984196148899919</v>
          </cell>
        </row>
        <row r="3198">
          <cell r="A3198">
            <v>38626</v>
          </cell>
          <cell r="B3198">
            <v>27.535420298766695</v>
          </cell>
          <cell r="C3198">
            <v>37.984196148899919</v>
          </cell>
        </row>
        <row r="3199">
          <cell r="A3199">
            <v>38627</v>
          </cell>
          <cell r="B3199">
            <v>27.535420298766695</v>
          </cell>
          <cell r="C3199">
            <v>37.984196148899919</v>
          </cell>
        </row>
        <row r="3200">
          <cell r="A3200">
            <v>38628</v>
          </cell>
          <cell r="B3200">
            <v>27.463688174172045</v>
          </cell>
          <cell r="C3200">
            <v>37.91147637115246</v>
          </cell>
        </row>
        <row r="3201">
          <cell r="A3201">
            <v>38629</v>
          </cell>
          <cell r="B3201">
            <v>27.410242006887241</v>
          </cell>
          <cell r="C3201">
            <v>37.596879871571936</v>
          </cell>
        </row>
        <row r="3202">
          <cell r="A3202">
            <v>38630</v>
          </cell>
          <cell r="B3202">
            <v>27.437316851492138</v>
          </cell>
          <cell r="C3202">
            <v>37.36426367233426</v>
          </cell>
        </row>
        <row r="3203">
          <cell r="A3203">
            <v>38631</v>
          </cell>
          <cell r="B3203">
            <v>27.53927312139411</v>
          </cell>
          <cell r="C3203">
            <v>37.125318965492212</v>
          </cell>
        </row>
        <row r="3204">
          <cell r="A3204">
            <v>38632</v>
          </cell>
          <cell r="B3204">
            <v>27.716624139155865</v>
          </cell>
          <cell r="C3204">
            <v>37.826389876710223</v>
          </cell>
        </row>
        <row r="3205">
          <cell r="A3205">
            <v>38633</v>
          </cell>
          <cell r="B3205">
            <v>27.716624139155865</v>
          </cell>
          <cell r="C3205">
            <v>37.826389876710223</v>
          </cell>
        </row>
        <row r="3206">
          <cell r="A3206">
            <v>38634</v>
          </cell>
          <cell r="B3206">
            <v>27.716624139155865</v>
          </cell>
          <cell r="C3206">
            <v>37.826389876710223</v>
          </cell>
        </row>
        <row r="3207">
          <cell r="A3207">
            <v>38635</v>
          </cell>
          <cell r="B3207">
            <v>27.716624139155865</v>
          </cell>
          <cell r="C3207">
            <v>37.826389876710223</v>
          </cell>
        </row>
        <row r="3208">
          <cell r="A3208">
            <v>38636</v>
          </cell>
          <cell r="B3208">
            <v>27.846823249423945</v>
          </cell>
          <cell r="C3208">
            <v>38.275423618106501</v>
          </cell>
        </row>
        <row r="3209">
          <cell r="A3209">
            <v>38637</v>
          </cell>
          <cell r="B3209">
            <v>27.918910746746789</v>
          </cell>
          <cell r="C3209">
            <v>38.323032574396251</v>
          </cell>
        </row>
        <row r="3210">
          <cell r="A3210">
            <v>38638</v>
          </cell>
          <cell r="B3210">
            <v>27.97920954681582</v>
          </cell>
          <cell r="C3210">
            <v>38.253506080302373</v>
          </cell>
        </row>
        <row r="3211">
          <cell r="A3211">
            <v>38639</v>
          </cell>
          <cell r="B3211">
            <v>28.043901002223805</v>
          </cell>
          <cell r="C3211">
            <v>38.477674592783757</v>
          </cell>
        </row>
        <row r="3212">
          <cell r="A3212">
            <v>38640</v>
          </cell>
          <cell r="B3212">
            <v>28.043901002223805</v>
          </cell>
          <cell r="C3212">
            <v>38.477674592783757</v>
          </cell>
        </row>
        <row r="3213">
          <cell r="A3213">
            <v>38641</v>
          </cell>
          <cell r="B3213">
            <v>28.043901002223805</v>
          </cell>
          <cell r="C3213">
            <v>38.477674592783757</v>
          </cell>
        </row>
        <row r="3214">
          <cell r="A3214">
            <v>38642</v>
          </cell>
          <cell r="B3214">
            <v>28.010410695719763</v>
          </cell>
          <cell r="C3214">
            <v>38.546359221187153</v>
          </cell>
        </row>
        <row r="3215">
          <cell r="A3215">
            <v>38643</v>
          </cell>
          <cell r="B3215">
            <v>27.951612559144394</v>
          </cell>
          <cell r="C3215">
            <v>38.500724294792342</v>
          </cell>
        </row>
        <row r="3216">
          <cell r="A3216">
            <v>38644</v>
          </cell>
          <cell r="B3216">
            <v>27.955142412430099</v>
          </cell>
          <cell r="C3216">
            <v>38.393952501357148</v>
          </cell>
        </row>
        <row r="3217">
          <cell r="A3217">
            <v>38645</v>
          </cell>
          <cell r="B3217">
            <v>28.052656398415877</v>
          </cell>
          <cell r="C3217">
            <v>38.525602877438871</v>
          </cell>
        </row>
        <row r="3218">
          <cell r="A3218">
            <v>38646</v>
          </cell>
          <cell r="B3218">
            <v>27.932169579291305</v>
          </cell>
          <cell r="C3218">
            <v>38.253215781788413</v>
          </cell>
        </row>
        <row r="3219">
          <cell r="A3219">
            <v>38647</v>
          </cell>
          <cell r="B3219">
            <v>27.932169579291305</v>
          </cell>
          <cell r="C3219">
            <v>38.253215781788413</v>
          </cell>
        </row>
        <row r="3220">
          <cell r="A3220">
            <v>38648</v>
          </cell>
          <cell r="B3220">
            <v>27.932169579291305</v>
          </cell>
          <cell r="C3220">
            <v>38.253215781788413</v>
          </cell>
        </row>
        <row r="3221">
          <cell r="A3221">
            <v>38649</v>
          </cell>
          <cell r="B3221">
            <v>27.941528237245926</v>
          </cell>
          <cell r="C3221">
            <v>38.261082871516777</v>
          </cell>
        </row>
        <row r="3222">
          <cell r="A3222">
            <v>38650</v>
          </cell>
          <cell r="B3222">
            <v>28.093050451271971</v>
          </cell>
          <cell r="C3222">
            <v>38.355604067662782</v>
          </cell>
        </row>
        <row r="3223">
          <cell r="A3223">
            <v>38651</v>
          </cell>
          <cell r="B3223">
            <v>28.098618730878037</v>
          </cell>
          <cell r="C3223">
            <v>38.226363169246937</v>
          </cell>
        </row>
        <row r="3224">
          <cell r="A3224">
            <v>38652</v>
          </cell>
          <cell r="B3224">
            <v>28.267632362336943</v>
          </cell>
          <cell r="C3224">
            <v>38.275278468849521</v>
          </cell>
        </row>
        <row r="3225">
          <cell r="A3225">
            <v>38653</v>
          </cell>
          <cell r="B3225">
            <v>28.320028869259712</v>
          </cell>
          <cell r="C3225">
            <v>38.6884893736229</v>
          </cell>
        </row>
        <row r="3226">
          <cell r="A3226">
            <v>38654</v>
          </cell>
          <cell r="B3226">
            <v>28.320028869259712</v>
          </cell>
          <cell r="C3226">
            <v>38.6884893736229</v>
          </cell>
        </row>
        <row r="3227">
          <cell r="A3227">
            <v>38655</v>
          </cell>
          <cell r="B3227">
            <v>28.320028869259712</v>
          </cell>
          <cell r="C3227">
            <v>38.6884893736229</v>
          </cell>
        </row>
        <row r="3228">
          <cell r="A3228">
            <v>38656</v>
          </cell>
          <cell r="B3228">
            <v>28.219002488527934</v>
          </cell>
          <cell r="C3228">
            <v>38.721960792282701</v>
          </cell>
        </row>
        <row r="3229">
          <cell r="A3229">
            <v>38657</v>
          </cell>
          <cell r="B3229">
            <v>28.166053619873576</v>
          </cell>
          <cell r="C3229">
            <v>38.732353479082548</v>
          </cell>
        </row>
        <row r="3230">
          <cell r="A3230">
            <v>38658</v>
          </cell>
          <cell r="B3230">
            <v>28.145693170543097</v>
          </cell>
          <cell r="C3230">
            <v>38.680564224191741</v>
          </cell>
        </row>
        <row r="3231">
          <cell r="A3231">
            <v>38659</v>
          </cell>
          <cell r="B3231">
            <v>28.155293940206899</v>
          </cell>
          <cell r="C3231">
            <v>39.021403709434416</v>
          </cell>
        </row>
        <row r="3232">
          <cell r="A3232">
            <v>38660</v>
          </cell>
          <cell r="B3232">
            <v>28.11017107713727</v>
          </cell>
          <cell r="C3232">
            <v>39.175900578564942</v>
          </cell>
        </row>
        <row r="3233">
          <cell r="A3233">
            <v>38661</v>
          </cell>
          <cell r="B3233">
            <v>28.11017107713727</v>
          </cell>
          <cell r="C3233">
            <v>39.175900578564942</v>
          </cell>
        </row>
        <row r="3234">
          <cell r="A3234">
            <v>38662</v>
          </cell>
          <cell r="B3234">
            <v>28.11017107713727</v>
          </cell>
          <cell r="C3234">
            <v>39.175900578564942</v>
          </cell>
        </row>
        <row r="3235">
          <cell r="A3235">
            <v>38663</v>
          </cell>
          <cell r="B3235">
            <v>28.061932755834597</v>
          </cell>
          <cell r="C3235">
            <v>39.212071773404588</v>
          </cell>
        </row>
        <row r="3236">
          <cell r="A3236">
            <v>38664</v>
          </cell>
          <cell r="B3236">
            <v>28.002250120256516</v>
          </cell>
          <cell r="C3236">
            <v>39.224525579653559</v>
          </cell>
        </row>
        <row r="3237">
          <cell r="A3237">
            <v>38665</v>
          </cell>
          <cell r="B3237">
            <v>28.131363581994872</v>
          </cell>
          <cell r="C3237">
            <v>39.610100065897768</v>
          </cell>
        </row>
        <row r="3238">
          <cell r="A3238">
            <v>38666</v>
          </cell>
          <cell r="B3238">
            <v>28.18085085674451</v>
          </cell>
          <cell r="C3238">
            <v>39.796297532752931</v>
          </cell>
        </row>
        <row r="3239">
          <cell r="A3239">
            <v>38667</v>
          </cell>
          <cell r="B3239">
            <v>28.154141531652627</v>
          </cell>
          <cell r="C3239">
            <v>39.756091188569208</v>
          </cell>
        </row>
        <row r="3240">
          <cell r="A3240">
            <v>38668</v>
          </cell>
          <cell r="B3240">
            <v>28.154141531652627</v>
          </cell>
          <cell r="C3240">
            <v>39.756091188569208</v>
          </cell>
        </row>
        <row r="3241">
          <cell r="A3241">
            <v>38669</v>
          </cell>
          <cell r="B3241">
            <v>28.154141531652627</v>
          </cell>
          <cell r="C3241">
            <v>39.756091188569208</v>
          </cell>
        </row>
        <row r="3242">
          <cell r="A3242">
            <v>38670</v>
          </cell>
          <cell r="B3242">
            <v>27.910945099451652</v>
          </cell>
          <cell r="C3242">
            <v>39.017920127266876</v>
          </cell>
        </row>
        <row r="3243">
          <cell r="A3243">
            <v>38671</v>
          </cell>
          <cell r="B3243">
            <v>27.833934011661597</v>
          </cell>
          <cell r="C3243">
            <v>38.88208945258409</v>
          </cell>
        </row>
        <row r="3244">
          <cell r="A3244">
            <v>38672</v>
          </cell>
          <cell r="B3244">
            <v>27.839882810148918</v>
          </cell>
          <cell r="C3244">
            <v>39.015075201830044</v>
          </cell>
        </row>
        <row r="3245">
          <cell r="A3245">
            <v>38673</v>
          </cell>
          <cell r="B3245">
            <v>27.820005883432984</v>
          </cell>
          <cell r="C3245">
            <v>39.022042366165131</v>
          </cell>
        </row>
        <row r="3246">
          <cell r="A3246">
            <v>38674</v>
          </cell>
          <cell r="B3246">
            <v>27.650008845462114</v>
          </cell>
          <cell r="C3246">
            <v>38.345995186850637</v>
          </cell>
        </row>
        <row r="3247">
          <cell r="A3247">
            <v>38675</v>
          </cell>
          <cell r="B3247">
            <v>27.650008845462114</v>
          </cell>
          <cell r="C3247">
            <v>38.345995186850637</v>
          </cell>
        </row>
        <row r="3248">
          <cell r="A3248">
            <v>38676</v>
          </cell>
          <cell r="B3248">
            <v>27.650008845462114</v>
          </cell>
          <cell r="C3248">
            <v>38.345995186850637</v>
          </cell>
        </row>
        <row r="3249">
          <cell r="A3249">
            <v>38677</v>
          </cell>
          <cell r="B3249">
            <v>27.645260679045386</v>
          </cell>
          <cell r="C3249">
            <v>38.421472800480736</v>
          </cell>
        </row>
        <row r="3250">
          <cell r="A3250">
            <v>38678</v>
          </cell>
          <cell r="B3250">
            <v>27.591649660643853</v>
          </cell>
          <cell r="C3250">
            <v>38.093348390149593</v>
          </cell>
        </row>
        <row r="3251">
          <cell r="A3251">
            <v>38679</v>
          </cell>
          <cell r="B3251">
            <v>27.711245847366602</v>
          </cell>
          <cell r="C3251">
            <v>38.246655035372868</v>
          </cell>
        </row>
        <row r="3252">
          <cell r="A3252">
            <v>38680</v>
          </cell>
          <cell r="B3252">
            <v>27.769650769855129</v>
          </cell>
          <cell r="C3252">
            <v>38.32442600726327</v>
          </cell>
        </row>
        <row r="3253">
          <cell r="A3253">
            <v>38681</v>
          </cell>
          <cell r="B3253">
            <v>27.8922278849059</v>
          </cell>
          <cell r="C3253">
            <v>38.63452287987738</v>
          </cell>
        </row>
        <row r="3254">
          <cell r="A3254">
            <v>38682</v>
          </cell>
          <cell r="B3254">
            <v>27.8922278849059</v>
          </cell>
          <cell r="C3254">
            <v>38.63452287987738</v>
          </cell>
        </row>
        <row r="3255">
          <cell r="A3255">
            <v>38683</v>
          </cell>
          <cell r="B3255">
            <v>27.8922278849059</v>
          </cell>
          <cell r="C3255">
            <v>38.63452287987738</v>
          </cell>
        </row>
        <row r="3256">
          <cell r="A3256">
            <v>38684</v>
          </cell>
          <cell r="B3256">
            <v>28.27215921264699</v>
          </cell>
          <cell r="C3256">
            <v>39.396904837244136</v>
          </cell>
        </row>
        <row r="3257">
          <cell r="A3257">
            <v>38685</v>
          </cell>
          <cell r="B3257">
            <v>28.178714198566055</v>
          </cell>
          <cell r="C3257">
            <v>39.398414389516745</v>
          </cell>
        </row>
        <row r="3258">
          <cell r="A3258">
            <v>38686</v>
          </cell>
          <cell r="B3258">
            <v>28.07826280888537</v>
          </cell>
          <cell r="C3258">
            <v>39.173142742682302</v>
          </cell>
        </row>
        <row r="3259">
          <cell r="A3259">
            <v>38687</v>
          </cell>
          <cell r="B3259">
            <v>28.074315474394169</v>
          </cell>
          <cell r="C3259">
            <v>39.056210501258441</v>
          </cell>
        </row>
        <row r="3260">
          <cell r="A3260">
            <v>38688</v>
          </cell>
          <cell r="B3260">
            <v>28.149037155520158</v>
          </cell>
          <cell r="C3260">
            <v>39.237356773970681</v>
          </cell>
        </row>
        <row r="3261">
          <cell r="A3261">
            <v>38689</v>
          </cell>
          <cell r="B3261">
            <v>28.149037155520158</v>
          </cell>
          <cell r="C3261">
            <v>39.237356773970681</v>
          </cell>
        </row>
        <row r="3262">
          <cell r="A3262">
            <v>38690</v>
          </cell>
          <cell r="B3262">
            <v>28.149037155520158</v>
          </cell>
          <cell r="C3262">
            <v>39.237356773970681</v>
          </cell>
        </row>
        <row r="3263">
          <cell r="A3263">
            <v>38691</v>
          </cell>
          <cell r="B3263">
            <v>28.479873432911656</v>
          </cell>
          <cell r="C3263">
            <v>39.782334174231366</v>
          </cell>
        </row>
        <row r="3264">
          <cell r="A3264">
            <v>38692</v>
          </cell>
          <cell r="B3264">
            <v>28.514164390131896</v>
          </cell>
          <cell r="C3264">
            <v>40.012163507735004</v>
          </cell>
        </row>
        <row r="3265">
          <cell r="A3265">
            <v>38693</v>
          </cell>
          <cell r="B3265">
            <v>28.3036769066705</v>
          </cell>
          <cell r="C3265">
            <v>39.541705736008339</v>
          </cell>
        </row>
        <row r="3266">
          <cell r="A3266">
            <v>38694</v>
          </cell>
          <cell r="B3266">
            <v>28.3036769066705</v>
          </cell>
          <cell r="C3266">
            <v>39.541705736008339</v>
          </cell>
        </row>
        <row r="3267">
          <cell r="A3267">
            <v>38695</v>
          </cell>
          <cell r="B3267">
            <v>28.312643017765627</v>
          </cell>
          <cell r="C3267">
            <v>38.995915499908556</v>
          </cell>
        </row>
        <row r="3268">
          <cell r="A3268">
            <v>38696</v>
          </cell>
          <cell r="B3268">
            <v>28.312643017765627</v>
          </cell>
          <cell r="C3268">
            <v>38.995915499908556</v>
          </cell>
        </row>
        <row r="3269">
          <cell r="A3269">
            <v>38697</v>
          </cell>
          <cell r="B3269">
            <v>28.312643017765627</v>
          </cell>
          <cell r="C3269">
            <v>38.995915499908556</v>
          </cell>
        </row>
        <row r="3270">
          <cell r="A3270">
            <v>38698</v>
          </cell>
          <cell r="B3270">
            <v>28.39609436474575</v>
          </cell>
          <cell r="C3270">
            <v>38.757899748311189</v>
          </cell>
        </row>
        <row r="3271">
          <cell r="A3271">
            <v>38699</v>
          </cell>
          <cell r="B3271">
            <v>28.253115520506029</v>
          </cell>
          <cell r="C3271">
            <v>38.504788473987801</v>
          </cell>
        </row>
        <row r="3272">
          <cell r="A3272">
            <v>38700</v>
          </cell>
          <cell r="B3272">
            <v>28.181157973276903</v>
          </cell>
          <cell r="C3272">
            <v>38.198523541757986</v>
          </cell>
        </row>
        <row r="3273">
          <cell r="A3273">
            <v>38701</v>
          </cell>
          <cell r="B3273">
            <v>28.225188096684111</v>
          </cell>
          <cell r="C3273">
            <v>38.114017644343676</v>
          </cell>
        </row>
        <row r="3274">
          <cell r="A3274">
            <v>38702</v>
          </cell>
          <cell r="B3274">
            <v>28.296501424348502</v>
          </cell>
          <cell r="C3274">
            <v>37.740664725537279</v>
          </cell>
        </row>
        <row r="3275">
          <cell r="A3275">
            <v>38703</v>
          </cell>
          <cell r="B3275">
            <v>28.296501424348502</v>
          </cell>
          <cell r="C3275">
            <v>37.740664725537279</v>
          </cell>
        </row>
        <row r="3276">
          <cell r="A3276">
            <v>38704</v>
          </cell>
          <cell r="B3276">
            <v>28.296501424348502</v>
          </cell>
          <cell r="C3276">
            <v>37.740664725537279</v>
          </cell>
        </row>
        <row r="3277">
          <cell r="A3277">
            <v>38705</v>
          </cell>
          <cell r="B3277">
            <v>28.035045466388038</v>
          </cell>
          <cell r="C3277">
            <v>36.967077245531584</v>
          </cell>
        </row>
        <row r="3278">
          <cell r="A3278">
            <v>38706</v>
          </cell>
          <cell r="B3278">
            <v>28.140446026200273</v>
          </cell>
          <cell r="C3278">
            <v>37.567327482850615</v>
          </cell>
        </row>
        <row r="3279">
          <cell r="A3279">
            <v>38707</v>
          </cell>
          <cell r="B3279">
            <v>28.272015433518238</v>
          </cell>
          <cell r="C3279">
            <v>38.181947496610768</v>
          </cell>
        </row>
        <row r="3280">
          <cell r="A3280">
            <v>38708</v>
          </cell>
          <cell r="B3280">
            <v>28.124415040225546</v>
          </cell>
          <cell r="C3280">
            <v>37.696423232009479</v>
          </cell>
        </row>
        <row r="3281">
          <cell r="A3281">
            <v>38709</v>
          </cell>
          <cell r="B3281">
            <v>28.190286621990108</v>
          </cell>
          <cell r="C3281">
            <v>38.04780055330896</v>
          </cell>
        </row>
        <row r="3282">
          <cell r="A3282">
            <v>38710</v>
          </cell>
          <cell r="B3282">
            <v>28.190286621990108</v>
          </cell>
          <cell r="C3282">
            <v>38.04780055330896</v>
          </cell>
        </row>
        <row r="3283">
          <cell r="A3283">
            <v>38711</v>
          </cell>
          <cell r="B3283">
            <v>28.190286621990108</v>
          </cell>
          <cell r="C3283">
            <v>38.04780055330896</v>
          </cell>
        </row>
        <row r="3284">
          <cell r="A3284">
            <v>38712</v>
          </cell>
          <cell r="B3284">
            <v>28.149308648693001</v>
          </cell>
          <cell r="C3284">
            <v>37.984863835482031</v>
          </cell>
        </row>
        <row r="3285">
          <cell r="A3285">
            <v>38713</v>
          </cell>
          <cell r="B3285">
            <v>28.061068436898758</v>
          </cell>
          <cell r="C3285">
            <v>37.34397180620833</v>
          </cell>
        </row>
        <row r="3286">
          <cell r="A3286">
            <v>38714</v>
          </cell>
          <cell r="B3286">
            <v>28.180590781818371</v>
          </cell>
          <cell r="C3286">
            <v>37.705945023267425</v>
          </cell>
        </row>
        <row r="3287">
          <cell r="A3287">
            <v>38715</v>
          </cell>
          <cell r="B3287">
            <v>28.178683719763214</v>
          </cell>
          <cell r="C3287">
            <v>37.853619877319851</v>
          </cell>
        </row>
        <row r="3288">
          <cell r="A3288">
            <v>38716</v>
          </cell>
          <cell r="B3288">
            <v>28.15961545851237</v>
          </cell>
          <cell r="C3288">
            <v>37.711431665181308</v>
          </cell>
        </row>
        <row r="3289">
          <cell r="A3289">
            <v>38717</v>
          </cell>
          <cell r="B3289">
            <v>28.15961545851237</v>
          </cell>
          <cell r="C3289">
            <v>37.711431665181308</v>
          </cell>
        </row>
        <row r="3290">
          <cell r="A3290">
            <v>38718</v>
          </cell>
          <cell r="B3290">
            <v>28.15961545851237</v>
          </cell>
          <cell r="C3290">
            <v>37.711431665181308</v>
          </cell>
        </row>
        <row r="3291">
          <cell r="A3291">
            <v>38719</v>
          </cell>
          <cell r="B3291">
            <v>28.141803390063451</v>
          </cell>
          <cell r="C3291">
            <v>37.686582112386169</v>
          </cell>
        </row>
        <row r="3292">
          <cell r="A3292">
            <v>38720</v>
          </cell>
          <cell r="B3292">
            <v>28.265198067317819</v>
          </cell>
          <cell r="C3292">
            <v>37.777968084581381</v>
          </cell>
        </row>
        <row r="3293">
          <cell r="A3293">
            <v>38721</v>
          </cell>
          <cell r="B3293">
            <v>28.572999270424624</v>
          </cell>
          <cell r="C3293">
            <v>38.513003921932928</v>
          </cell>
        </row>
        <row r="3294">
          <cell r="A3294">
            <v>38722</v>
          </cell>
          <cell r="B3294">
            <v>28.651619370392918</v>
          </cell>
          <cell r="C3294">
            <v>38.672668104611972</v>
          </cell>
        </row>
        <row r="3295">
          <cell r="A3295">
            <v>38723</v>
          </cell>
          <cell r="B3295">
            <v>28.805985163339376</v>
          </cell>
          <cell r="C3295">
            <v>38.884382810844393</v>
          </cell>
        </row>
        <row r="3296">
          <cell r="A3296">
            <v>38724</v>
          </cell>
          <cell r="B3296">
            <v>28.805985163339376</v>
          </cell>
          <cell r="C3296">
            <v>38.884382810844393</v>
          </cell>
        </row>
        <row r="3297">
          <cell r="A3297">
            <v>38725</v>
          </cell>
          <cell r="B3297">
            <v>28.805985163339376</v>
          </cell>
          <cell r="C3297">
            <v>38.884382810844393</v>
          </cell>
        </row>
        <row r="3298">
          <cell r="A3298">
            <v>38726</v>
          </cell>
          <cell r="B3298">
            <v>28.936835307629359</v>
          </cell>
          <cell r="C3298">
            <v>39.453309838506939</v>
          </cell>
        </row>
        <row r="3299">
          <cell r="A3299">
            <v>38727</v>
          </cell>
          <cell r="B3299">
            <v>28.856291127749611</v>
          </cell>
          <cell r="C3299">
            <v>39.354434164651508</v>
          </cell>
        </row>
        <row r="3300">
          <cell r="A3300">
            <v>38728</v>
          </cell>
          <cell r="B3300">
            <v>28.732792002597801</v>
          </cell>
          <cell r="C3300">
            <v>38.892569228938122</v>
          </cell>
        </row>
        <row r="3301">
          <cell r="A3301">
            <v>38729</v>
          </cell>
          <cell r="B3301">
            <v>28.63663366306853</v>
          </cell>
          <cell r="C3301">
            <v>38.984419678755664</v>
          </cell>
        </row>
        <row r="3302">
          <cell r="A3302">
            <v>38730</v>
          </cell>
          <cell r="B3302">
            <v>28.629941986763001</v>
          </cell>
          <cell r="C3302">
            <v>38.867835795548558</v>
          </cell>
        </row>
        <row r="3303">
          <cell r="A3303">
            <v>38731</v>
          </cell>
          <cell r="B3303">
            <v>28.629941986763001</v>
          </cell>
          <cell r="C3303">
            <v>38.867835795548558</v>
          </cell>
        </row>
        <row r="3304">
          <cell r="A3304">
            <v>38732</v>
          </cell>
          <cell r="B3304">
            <v>28.629941986763001</v>
          </cell>
          <cell r="C3304">
            <v>38.867835795548558</v>
          </cell>
        </row>
        <row r="3305">
          <cell r="A3305">
            <v>38733</v>
          </cell>
          <cell r="B3305">
            <v>28.628603312331226</v>
          </cell>
          <cell r="C3305">
            <v>38.867835795548558</v>
          </cell>
        </row>
        <row r="3306">
          <cell r="A3306">
            <v>38734</v>
          </cell>
          <cell r="B3306">
            <v>28.488281456791032</v>
          </cell>
          <cell r="C3306">
            <v>38.287471006435915</v>
          </cell>
        </row>
        <row r="3307">
          <cell r="A3307">
            <v>38735</v>
          </cell>
          <cell r="B3307">
            <v>28.442877050122096</v>
          </cell>
          <cell r="C3307">
            <v>38.102463763487997</v>
          </cell>
        </row>
        <row r="3308">
          <cell r="A3308">
            <v>38736</v>
          </cell>
          <cell r="B3308">
            <v>28.394327528262281</v>
          </cell>
          <cell r="C3308">
            <v>37.869354056776587</v>
          </cell>
        </row>
        <row r="3309">
          <cell r="A3309">
            <v>38737</v>
          </cell>
          <cell r="B3309">
            <v>28.575380770860892</v>
          </cell>
          <cell r="C3309">
            <v>38.738769076241105</v>
          </cell>
        </row>
        <row r="3310">
          <cell r="A3310">
            <v>38738</v>
          </cell>
          <cell r="B3310">
            <v>28.575380770860892</v>
          </cell>
          <cell r="C3310">
            <v>38.738769076241105</v>
          </cell>
        </row>
        <row r="3311">
          <cell r="A3311">
            <v>38739</v>
          </cell>
          <cell r="B3311">
            <v>28.575380770860892</v>
          </cell>
          <cell r="C3311">
            <v>38.738769076241105</v>
          </cell>
        </row>
        <row r="3312">
          <cell r="A3312">
            <v>38740</v>
          </cell>
          <cell r="B3312">
            <v>28.786320434501768</v>
          </cell>
          <cell r="C3312">
            <v>39.10117774107114</v>
          </cell>
        </row>
        <row r="3313">
          <cell r="A3313">
            <v>38741</v>
          </cell>
          <cell r="B3313">
            <v>28.858133868552471</v>
          </cell>
          <cell r="C3313">
            <v>39.36755565748259</v>
          </cell>
        </row>
        <row r="3314">
          <cell r="A3314">
            <v>38742</v>
          </cell>
          <cell r="B3314">
            <v>28.939581569669954</v>
          </cell>
          <cell r="C3314">
            <v>39.439230360579792</v>
          </cell>
        </row>
        <row r="3315">
          <cell r="A3315">
            <v>38743</v>
          </cell>
          <cell r="B3315">
            <v>29.045919941125153</v>
          </cell>
          <cell r="C3315">
            <v>39.81348320477948</v>
          </cell>
        </row>
        <row r="3316">
          <cell r="A3316">
            <v>38744</v>
          </cell>
          <cell r="B3316">
            <v>29.070776171089729</v>
          </cell>
          <cell r="C3316">
            <v>40.104971942648632</v>
          </cell>
        </row>
        <row r="3317">
          <cell r="A3317">
            <v>38745</v>
          </cell>
          <cell r="B3317">
            <v>29.070776171089729</v>
          </cell>
          <cell r="C3317">
            <v>40.104971942648632</v>
          </cell>
        </row>
        <row r="3318">
          <cell r="A3318">
            <v>38746</v>
          </cell>
          <cell r="B3318">
            <v>29.070776171089729</v>
          </cell>
          <cell r="C3318">
            <v>40.104971942648632</v>
          </cell>
        </row>
        <row r="3319">
          <cell r="A3319">
            <v>38747</v>
          </cell>
          <cell r="B3319">
            <v>29.110664238768734</v>
          </cell>
          <cell r="C3319">
            <v>40.223791124413239</v>
          </cell>
        </row>
        <row r="3320">
          <cell r="A3320">
            <v>38748</v>
          </cell>
          <cell r="B3320">
            <v>29.210795915983852</v>
          </cell>
          <cell r="C3320">
            <v>40.283099110815662</v>
          </cell>
        </row>
        <row r="3321">
          <cell r="A3321">
            <v>38749</v>
          </cell>
          <cell r="B3321">
            <v>29.103563644145336</v>
          </cell>
          <cell r="C3321">
            <v>40.093447091644336</v>
          </cell>
        </row>
        <row r="3322">
          <cell r="A3322">
            <v>38750</v>
          </cell>
          <cell r="B3322">
            <v>29.089944866591765</v>
          </cell>
          <cell r="C3322">
            <v>40.027230000609634</v>
          </cell>
        </row>
        <row r="3323">
          <cell r="A3323">
            <v>38751</v>
          </cell>
          <cell r="B3323">
            <v>29.083031981055978</v>
          </cell>
          <cell r="C3323">
            <v>40.261617020782467</v>
          </cell>
        </row>
        <row r="3324">
          <cell r="A3324">
            <v>38752</v>
          </cell>
          <cell r="B3324">
            <v>29.083031981055978</v>
          </cell>
          <cell r="C3324">
            <v>40.261617020782467</v>
          </cell>
        </row>
        <row r="3325">
          <cell r="A3325">
            <v>38753</v>
          </cell>
          <cell r="B3325">
            <v>29.083031981055978</v>
          </cell>
          <cell r="C3325">
            <v>40.261617020782467</v>
          </cell>
        </row>
        <row r="3326">
          <cell r="A3326">
            <v>38754</v>
          </cell>
          <cell r="B3326">
            <v>29.22325428084423</v>
          </cell>
          <cell r="C3326">
            <v>40.830718227553398</v>
          </cell>
        </row>
        <row r="3327">
          <cell r="A3327">
            <v>38755</v>
          </cell>
          <cell r="B3327">
            <v>29.223853631321312</v>
          </cell>
          <cell r="C3327">
            <v>40.729229867072313</v>
          </cell>
        </row>
        <row r="3328">
          <cell r="A3328">
            <v>38756</v>
          </cell>
          <cell r="B3328">
            <v>29.195492462724083</v>
          </cell>
          <cell r="C3328">
            <v>40.782789942898283</v>
          </cell>
        </row>
        <row r="3329">
          <cell r="A3329">
            <v>38757</v>
          </cell>
          <cell r="B3329">
            <v>29.243196679985196</v>
          </cell>
          <cell r="C3329">
            <v>41.037178530683107</v>
          </cell>
        </row>
        <row r="3330">
          <cell r="A3330">
            <v>38758</v>
          </cell>
          <cell r="B3330">
            <v>29.285725569644462</v>
          </cell>
          <cell r="C3330">
            <v>41.282771073494878</v>
          </cell>
        </row>
        <row r="3331">
          <cell r="A3331">
            <v>38759</v>
          </cell>
          <cell r="B3331">
            <v>29.285725569644462</v>
          </cell>
          <cell r="C3331">
            <v>41.282771073494878</v>
          </cell>
        </row>
        <row r="3332">
          <cell r="A3332">
            <v>38760</v>
          </cell>
          <cell r="B3332">
            <v>29.285725569644462</v>
          </cell>
          <cell r="C3332">
            <v>41.282771073494878</v>
          </cell>
        </row>
        <row r="3333">
          <cell r="A3333">
            <v>38761</v>
          </cell>
          <cell r="B3333">
            <v>29.307255441016078</v>
          </cell>
          <cell r="C3333">
            <v>41.403767494114199</v>
          </cell>
        </row>
        <row r="3334">
          <cell r="A3334">
            <v>38762</v>
          </cell>
          <cell r="B3334">
            <v>29.384958385578809</v>
          </cell>
          <cell r="C3334">
            <v>41.688405187053853</v>
          </cell>
        </row>
        <row r="3335">
          <cell r="A3335">
            <v>38763</v>
          </cell>
          <cell r="B3335">
            <v>29.392615544126439</v>
          </cell>
          <cell r="C3335">
            <v>41.760660487178967</v>
          </cell>
        </row>
        <row r="3336">
          <cell r="A3336">
            <v>38764</v>
          </cell>
          <cell r="B3336">
            <v>29.469970517209752</v>
          </cell>
          <cell r="C3336">
            <v>42.096710046941269</v>
          </cell>
        </row>
        <row r="3337">
          <cell r="A3337">
            <v>38765</v>
          </cell>
          <cell r="B3337">
            <v>29.425862299924816</v>
          </cell>
          <cell r="C3337">
            <v>41.863019743201932</v>
          </cell>
        </row>
        <row r="3338">
          <cell r="A3338">
            <v>38766</v>
          </cell>
          <cell r="B3338">
            <v>29.425862299924816</v>
          </cell>
          <cell r="C3338">
            <v>41.863019743201932</v>
          </cell>
        </row>
        <row r="3339">
          <cell r="A3339">
            <v>38767</v>
          </cell>
          <cell r="B3339">
            <v>29.425862299924816</v>
          </cell>
          <cell r="C3339">
            <v>41.863019743201932</v>
          </cell>
        </row>
        <row r="3340">
          <cell r="A3340">
            <v>38768</v>
          </cell>
          <cell r="B3340">
            <v>29.408753062797633</v>
          </cell>
          <cell r="C3340">
            <v>41.835731682889516</v>
          </cell>
        </row>
        <row r="3341">
          <cell r="A3341">
            <v>38769</v>
          </cell>
          <cell r="B3341">
            <v>29.474289253218856</v>
          </cell>
          <cell r="C3341">
            <v>41.845079295039085</v>
          </cell>
        </row>
        <row r="3342">
          <cell r="A3342">
            <v>38770</v>
          </cell>
          <cell r="B3342">
            <v>29.470469481582391</v>
          </cell>
          <cell r="C3342">
            <v>41.78394242799871</v>
          </cell>
        </row>
        <row r="3343">
          <cell r="A3343">
            <v>38771</v>
          </cell>
          <cell r="B3343">
            <v>29.445851311110854</v>
          </cell>
          <cell r="C3343">
            <v>41.592984065514571</v>
          </cell>
        </row>
        <row r="3344">
          <cell r="A3344">
            <v>38772</v>
          </cell>
          <cell r="B3344">
            <v>29.484707534354953</v>
          </cell>
          <cell r="C3344">
            <v>41.832683548492916</v>
          </cell>
        </row>
        <row r="3345">
          <cell r="A3345">
            <v>38773</v>
          </cell>
          <cell r="B3345">
            <v>29.484707534354953</v>
          </cell>
          <cell r="C3345">
            <v>41.832683548492916</v>
          </cell>
        </row>
        <row r="3346">
          <cell r="A3346">
            <v>38774</v>
          </cell>
          <cell r="B3346">
            <v>29.484707534354953</v>
          </cell>
          <cell r="C3346">
            <v>41.832683548492916</v>
          </cell>
        </row>
        <row r="3347">
          <cell r="A3347">
            <v>38775</v>
          </cell>
          <cell r="B3347">
            <v>29.404111322107585</v>
          </cell>
          <cell r="C3347">
            <v>41.548423243621414</v>
          </cell>
        </row>
        <row r="3348">
          <cell r="A3348">
            <v>38776</v>
          </cell>
          <cell r="B3348">
            <v>29.585257892150622</v>
          </cell>
          <cell r="C3348">
            <v>42.093284524476523</v>
          </cell>
        </row>
        <row r="3349">
          <cell r="A3349">
            <v>38777</v>
          </cell>
          <cell r="B3349">
            <v>29.542350468712169</v>
          </cell>
          <cell r="C3349">
            <v>42.137351838895938</v>
          </cell>
        </row>
        <row r="3350">
          <cell r="A3350">
            <v>38778</v>
          </cell>
          <cell r="B3350">
            <v>29.575863012333372</v>
          </cell>
          <cell r="C3350">
            <v>42.096710046941269</v>
          </cell>
        </row>
        <row r="3351">
          <cell r="A3351">
            <v>38779</v>
          </cell>
          <cell r="B3351">
            <v>29.62119497941158</v>
          </cell>
          <cell r="C3351">
            <v>42.199011243261452</v>
          </cell>
        </row>
        <row r="3352">
          <cell r="A3352">
            <v>38780</v>
          </cell>
          <cell r="B3352">
            <v>29.62119497941158</v>
          </cell>
          <cell r="C3352">
            <v>42.199011243261452</v>
          </cell>
        </row>
        <row r="3353">
          <cell r="A3353">
            <v>38781</v>
          </cell>
          <cell r="B3353">
            <v>29.62119497941158</v>
          </cell>
          <cell r="C3353">
            <v>42.199011243261452</v>
          </cell>
        </row>
        <row r="3354">
          <cell r="A3354">
            <v>38782</v>
          </cell>
          <cell r="B3354">
            <v>29.586580070240508</v>
          </cell>
          <cell r="C3354">
            <v>42.060945270021165</v>
          </cell>
        </row>
        <row r="3355">
          <cell r="A3355">
            <v>38783</v>
          </cell>
          <cell r="B3355">
            <v>29.261545669815693</v>
          </cell>
          <cell r="C3355">
            <v>41.099476591779336</v>
          </cell>
        </row>
        <row r="3356">
          <cell r="A3356">
            <v>38784</v>
          </cell>
          <cell r="B3356">
            <v>29.218122821813282</v>
          </cell>
          <cell r="C3356">
            <v>40.84848449660786</v>
          </cell>
        </row>
        <row r="3357">
          <cell r="A3357">
            <v>38785</v>
          </cell>
          <cell r="B3357">
            <v>29.312768725966215</v>
          </cell>
          <cell r="C3357">
            <v>41.234291221663234</v>
          </cell>
        </row>
        <row r="3358">
          <cell r="A3358">
            <v>38786</v>
          </cell>
          <cell r="B3358">
            <v>29.438978484241428</v>
          </cell>
          <cell r="C3358">
            <v>41.808414592725711</v>
          </cell>
        </row>
        <row r="3359">
          <cell r="A3359">
            <v>38787</v>
          </cell>
          <cell r="B3359">
            <v>29.438978484241428</v>
          </cell>
          <cell r="C3359">
            <v>41.808414592725711</v>
          </cell>
        </row>
        <row r="3360">
          <cell r="A3360">
            <v>38788</v>
          </cell>
          <cell r="B3360">
            <v>29.438978484241428</v>
          </cell>
          <cell r="C3360">
            <v>41.808414592725711</v>
          </cell>
        </row>
        <row r="3361">
          <cell r="A3361">
            <v>38789</v>
          </cell>
          <cell r="B3361">
            <v>29.456929769307134</v>
          </cell>
          <cell r="C3361">
            <v>41.845805041323999</v>
          </cell>
        </row>
        <row r="3362">
          <cell r="A3362">
            <v>38790</v>
          </cell>
          <cell r="B3362">
            <v>29.567616133408531</v>
          </cell>
          <cell r="C3362">
            <v>42.094852136451919</v>
          </cell>
        </row>
        <row r="3363">
          <cell r="A3363">
            <v>38791</v>
          </cell>
          <cell r="B3363">
            <v>29.557041575779962</v>
          </cell>
          <cell r="C3363">
            <v>42.034179747033882</v>
          </cell>
        </row>
        <row r="3364">
          <cell r="A3364">
            <v>38792</v>
          </cell>
          <cell r="B3364">
            <v>29.759465181260758</v>
          </cell>
          <cell r="C3364">
            <v>42.450032368284305</v>
          </cell>
        </row>
        <row r="3365">
          <cell r="A3365">
            <v>38793</v>
          </cell>
          <cell r="B3365">
            <v>29.667725977128207</v>
          </cell>
          <cell r="C3365">
            <v>42.129281540207799</v>
          </cell>
        </row>
        <row r="3366">
          <cell r="A3366">
            <v>38794</v>
          </cell>
          <cell r="B3366">
            <v>29.667725977128207</v>
          </cell>
          <cell r="C3366">
            <v>42.129281540207799</v>
          </cell>
        </row>
        <row r="3367">
          <cell r="A3367">
            <v>38795</v>
          </cell>
          <cell r="B3367">
            <v>29.667725977128207</v>
          </cell>
          <cell r="C3367">
            <v>42.129281540207799</v>
          </cell>
        </row>
        <row r="3368">
          <cell r="A3368">
            <v>38796</v>
          </cell>
          <cell r="B3368">
            <v>29.509019768854237</v>
          </cell>
          <cell r="C3368">
            <v>41.622101006464952</v>
          </cell>
        </row>
        <row r="3369">
          <cell r="A3369">
            <v>38797</v>
          </cell>
          <cell r="B3369">
            <v>29.384922904897543</v>
          </cell>
          <cell r="C3369">
            <v>41.332905626856096</v>
          </cell>
        </row>
        <row r="3370">
          <cell r="A3370">
            <v>38798</v>
          </cell>
          <cell r="B3370">
            <v>29.413157663262059</v>
          </cell>
          <cell r="C3370">
            <v>41.471203838907549</v>
          </cell>
        </row>
        <row r="3371">
          <cell r="A3371">
            <v>38799</v>
          </cell>
          <cell r="B3371">
            <v>29.362741995543317</v>
          </cell>
          <cell r="C3371">
            <v>41.450070107091122</v>
          </cell>
        </row>
        <row r="3372">
          <cell r="A3372">
            <v>38800</v>
          </cell>
          <cell r="B3372">
            <v>29.362741995543317</v>
          </cell>
          <cell r="C3372">
            <v>41.450070107091122</v>
          </cell>
        </row>
        <row r="3373">
          <cell r="A3373">
            <v>38801</v>
          </cell>
          <cell r="B3373">
            <v>29.362741995543317</v>
          </cell>
          <cell r="C3373">
            <v>41.450070107091122</v>
          </cell>
        </row>
        <row r="3374">
          <cell r="A3374">
            <v>38802</v>
          </cell>
          <cell r="B3374">
            <v>29.362741995543317</v>
          </cell>
          <cell r="C3374">
            <v>41.450070107091122</v>
          </cell>
        </row>
        <row r="3375">
          <cell r="A3375">
            <v>38803</v>
          </cell>
          <cell r="B3375">
            <v>29.259886933808605</v>
          </cell>
          <cell r="C3375">
            <v>40.86715069105562</v>
          </cell>
        </row>
        <row r="3376">
          <cell r="A3376">
            <v>38804</v>
          </cell>
          <cell r="B3376">
            <v>29.167785733825919</v>
          </cell>
          <cell r="C3376">
            <v>40.365427769375252</v>
          </cell>
        </row>
        <row r="3377">
          <cell r="A3377">
            <v>38805</v>
          </cell>
          <cell r="B3377">
            <v>29.134626979420304</v>
          </cell>
          <cell r="C3377">
            <v>40.421310233312916</v>
          </cell>
        </row>
        <row r="3378">
          <cell r="A3378">
            <v>38806</v>
          </cell>
          <cell r="B3378">
            <v>29.298917611954678</v>
          </cell>
          <cell r="C3378">
            <v>40.725339866985223</v>
          </cell>
        </row>
        <row r="3379">
          <cell r="A3379">
            <v>38807</v>
          </cell>
          <cell r="B3379">
            <v>29.438152964873531</v>
          </cell>
          <cell r="C3379">
            <v>41.268459356756551</v>
          </cell>
        </row>
        <row r="3380">
          <cell r="A3380">
            <v>38808</v>
          </cell>
          <cell r="B3380">
            <v>29.438152964873531</v>
          </cell>
          <cell r="C3380">
            <v>41.268459356756551</v>
          </cell>
        </row>
        <row r="3381">
          <cell r="A3381">
            <v>38809</v>
          </cell>
          <cell r="B3381">
            <v>29.438152964873531</v>
          </cell>
          <cell r="C3381">
            <v>41.268459356756551</v>
          </cell>
        </row>
        <row r="3382">
          <cell r="A3382">
            <v>38810</v>
          </cell>
          <cell r="B3382">
            <v>29.587547299911144</v>
          </cell>
          <cell r="C3382">
            <v>41.741820113622836</v>
          </cell>
        </row>
        <row r="3383">
          <cell r="A3383">
            <v>38811</v>
          </cell>
          <cell r="B3383">
            <v>29.73322254801478</v>
          </cell>
          <cell r="C3383">
            <v>42.032147657436141</v>
          </cell>
        </row>
        <row r="3384">
          <cell r="A3384">
            <v>38812</v>
          </cell>
          <cell r="B3384">
            <v>29.716152125446456</v>
          </cell>
          <cell r="C3384">
            <v>41.999140716398678</v>
          </cell>
        </row>
        <row r="3385">
          <cell r="A3385">
            <v>38813</v>
          </cell>
          <cell r="B3385">
            <v>29.65674409846844</v>
          </cell>
          <cell r="C3385">
            <v>41.922472878861335</v>
          </cell>
        </row>
        <row r="3386">
          <cell r="A3386">
            <v>38814</v>
          </cell>
          <cell r="B3386">
            <v>29.491448496698052</v>
          </cell>
          <cell r="C3386">
            <v>41.525141302801671</v>
          </cell>
        </row>
        <row r="3387">
          <cell r="A3387">
            <v>38815</v>
          </cell>
          <cell r="B3387">
            <v>29.491448496698052</v>
          </cell>
          <cell r="C3387">
            <v>41.525141302801671</v>
          </cell>
        </row>
        <row r="3388">
          <cell r="A3388">
            <v>38816</v>
          </cell>
          <cell r="B3388">
            <v>29.491448496698052</v>
          </cell>
          <cell r="C3388">
            <v>41.525141302801671</v>
          </cell>
        </row>
        <row r="3389">
          <cell r="A3389">
            <v>38817</v>
          </cell>
          <cell r="B3389">
            <v>29.529317536406165</v>
          </cell>
          <cell r="C3389">
            <v>41.662452499905662</v>
          </cell>
        </row>
        <row r="3390">
          <cell r="A3390">
            <v>38818</v>
          </cell>
          <cell r="B3390">
            <v>29.528847967850801</v>
          </cell>
          <cell r="C3390">
            <v>41.639402797897077</v>
          </cell>
        </row>
        <row r="3391">
          <cell r="A3391">
            <v>38819</v>
          </cell>
          <cell r="B3391">
            <v>29.545494413574769</v>
          </cell>
          <cell r="C3391">
            <v>41.713225709997594</v>
          </cell>
        </row>
        <row r="3392">
          <cell r="A3392">
            <v>38820</v>
          </cell>
          <cell r="B3392">
            <v>29.545494413574769</v>
          </cell>
          <cell r="C3392">
            <v>41.713225709997594</v>
          </cell>
        </row>
        <row r="3393">
          <cell r="A3393">
            <v>38821</v>
          </cell>
          <cell r="B3393">
            <v>29.545494413574769</v>
          </cell>
          <cell r="C3393">
            <v>41.713225709997594</v>
          </cell>
        </row>
        <row r="3394">
          <cell r="A3394">
            <v>38822</v>
          </cell>
          <cell r="B3394">
            <v>29.545494413574769</v>
          </cell>
          <cell r="C3394">
            <v>41.713225709997594</v>
          </cell>
        </row>
        <row r="3395">
          <cell r="A3395">
            <v>38823</v>
          </cell>
          <cell r="B3395">
            <v>29.545494413574769</v>
          </cell>
          <cell r="C3395">
            <v>41.713225709997594</v>
          </cell>
        </row>
        <row r="3396">
          <cell r="A3396">
            <v>38824</v>
          </cell>
          <cell r="B3396">
            <v>29.699110661113064</v>
          </cell>
          <cell r="C3396">
            <v>41.903255117237059</v>
          </cell>
        </row>
        <row r="3397">
          <cell r="A3397">
            <v>38825</v>
          </cell>
          <cell r="B3397">
            <v>29.694833315238295</v>
          </cell>
          <cell r="C3397">
            <v>41.989009298261401</v>
          </cell>
        </row>
        <row r="3398">
          <cell r="A3398">
            <v>38826</v>
          </cell>
          <cell r="B3398">
            <v>29.785442644174708</v>
          </cell>
          <cell r="C3398">
            <v>42.164262511140201</v>
          </cell>
        </row>
        <row r="3399">
          <cell r="A3399">
            <v>38827</v>
          </cell>
          <cell r="B3399">
            <v>29.560997741076122</v>
          </cell>
          <cell r="C3399">
            <v>41.771633771006726</v>
          </cell>
        </row>
        <row r="3400">
          <cell r="A3400">
            <v>38828</v>
          </cell>
          <cell r="B3400">
            <v>29.615674657256115</v>
          </cell>
          <cell r="C3400">
            <v>41.887898325848468</v>
          </cell>
        </row>
        <row r="3401">
          <cell r="A3401">
            <v>38829</v>
          </cell>
          <cell r="B3401">
            <v>29.615674657256115</v>
          </cell>
          <cell r="C3401">
            <v>41.887898325848468</v>
          </cell>
        </row>
        <row r="3402">
          <cell r="A3402">
            <v>38830</v>
          </cell>
          <cell r="B3402">
            <v>29.615674657256115</v>
          </cell>
          <cell r="C3402">
            <v>41.887898325848468</v>
          </cell>
        </row>
        <row r="3403">
          <cell r="A3403">
            <v>38831</v>
          </cell>
          <cell r="B3403">
            <v>29.578851411686102</v>
          </cell>
          <cell r="C3403">
            <v>41.875647728559279</v>
          </cell>
        </row>
        <row r="3404">
          <cell r="A3404">
            <v>38832</v>
          </cell>
          <cell r="B3404">
            <v>29.459432641438365</v>
          </cell>
          <cell r="C3404">
            <v>41.562996229022303</v>
          </cell>
        </row>
        <row r="3405">
          <cell r="A3405">
            <v>38833</v>
          </cell>
          <cell r="B3405">
            <v>29.480752739986212</v>
          </cell>
          <cell r="C3405">
            <v>41.686779515375655</v>
          </cell>
        </row>
        <row r="3406">
          <cell r="A3406">
            <v>38834</v>
          </cell>
          <cell r="B3406">
            <v>29.638089634073971</v>
          </cell>
          <cell r="C3406">
            <v>41.933678401500266</v>
          </cell>
        </row>
        <row r="3407">
          <cell r="A3407">
            <v>38835</v>
          </cell>
          <cell r="B3407">
            <v>29.865443637227013</v>
          </cell>
          <cell r="C3407">
            <v>42.427708412560634</v>
          </cell>
        </row>
        <row r="3408">
          <cell r="A3408">
            <v>38836</v>
          </cell>
          <cell r="B3408">
            <v>29.865443637227013</v>
          </cell>
          <cell r="C3408">
            <v>42.427708412560634</v>
          </cell>
        </row>
        <row r="3409">
          <cell r="A3409">
            <v>38837</v>
          </cell>
          <cell r="B3409">
            <v>29.865443637227013</v>
          </cell>
          <cell r="C3409">
            <v>42.427708412560634</v>
          </cell>
        </row>
        <row r="3410">
          <cell r="A3410">
            <v>38838</v>
          </cell>
          <cell r="B3410">
            <v>29.865443637227013</v>
          </cell>
          <cell r="C3410">
            <v>42.427708412560634</v>
          </cell>
        </row>
        <row r="3411">
          <cell r="A3411">
            <v>38839</v>
          </cell>
          <cell r="B3411">
            <v>29.965086336565705</v>
          </cell>
          <cell r="C3411">
            <v>42.879412900285367</v>
          </cell>
        </row>
        <row r="3412">
          <cell r="A3412">
            <v>38840</v>
          </cell>
          <cell r="B3412">
            <v>29.905765894122293</v>
          </cell>
          <cell r="C3412">
            <v>42.681864761534285</v>
          </cell>
        </row>
        <row r="3413">
          <cell r="A3413">
            <v>38841</v>
          </cell>
          <cell r="B3413">
            <v>29.97728277624423</v>
          </cell>
          <cell r="C3413">
            <v>42.823065958725358</v>
          </cell>
        </row>
        <row r="3414">
          <cell r="A3414">
            <v>38842</v>
          </cell>
          <cell r="B3414">
            <v>30.044969511071617</v>
          </cell>
          <cell r="C3414">
            <v>42.929286184984029</v>
          </cell>
        </row>
        <row r="3415">
          <cell r="A3415">
            <v>38843</v>
          </cell>
          <cell r="B3415">
            <v>30.044969511071617</v>
          </cell>
          <cell r="C3415">
            <v>42.929286184984029</v>
          </cell>
        </row>
        <row r="3416">
          <cell r="A3416">
            <v>38844</v>
          </cell>
          <cell r="B3416">
            <v>30.044969511071617</v>
          </cell>
          <cell r="C3416">
            <v>42.929286184984029</v>
          </cell>
        </row>
        <row r="3417">
          <cell r="A3417">
            <v>38845</v>
          </cell>
          <cell r="B3417">
            <v>29.972868445469874</v>
          </cell>
          <cell r="C3417">
            <v>42.748865658556696</v>
          </cell>
        </row>
        <row r="3418">
          <cell r="A3418">
            <v>38846</v>
          </cell>
          <cell r="B3418">
            <v>30.025296499193026</v>
          </cell>
          <cell r="C3418">
            <v>42.750491330234887</v>
          </cell>
        </row>
        <row r="3419">
          <cell r="A3419">
            <v>38847</v>
          </cell>
          <cell r="B3419">
            <v>30.097180262894437</v>
          </cell>
          <cell r="C3419">
            <v>42.921419095255651</v>
          </cell>
        </row>
        <row r="3420">
          <cell r="A3420">
            <v>38848</v>
          </cell>
          <cell r="B3420">
            <v>29.913300807774846</v>
          </cell>
          <cell r="C3420">
            <v>42.222699602000738</v>
          </cell>
        </row>
        <row r="3421">
          <cell r="A3421">
            <v>38849</v>
          </cell>
          <cell r="B3421">
            <v>29.664071351991474</v>
          </cell>
          <cell r="C3421">
            <v>41.17478002630105</v>
          </cell>
        </row>
        <row r="3422">
          <cell r="A3422">
            <v>38850</v>
          </cell>
          <cell r="B3422">
            <v>29.664071351991474</v>
          </cell>
          <cell r="C3422">
            <v>41.17478002630105</v>
          </cell>
        </row>
        <row r="3423">
          <cell r="A3423">
            <v>38851</v>
          </cell>
          <cell r="B3423">
            <v>29.664071351991474</v>
          </cell>
          <cell r="C3423">
            <v>41.17478002630105</v>
          </cell>
        </row>
        <row r="3424">
          <cell r="A3424">
            <v>38852</v>
          </cell>
          <cell r="B3424">
            <v>29.483221101077174</v>
          </cell>
          <cell r="C3424">
            <v>40.616419864546714</v>
          </cell>
        </row>
        <row r="3425">
          <cell r="A3425">
            <v>38853</v>
          </cell>
          <cell r="B3425">
            <v>29.706759827314883</v>
          </cell>
          <cell r="C3425">
            <v>41.341150104652613</v>
          </cell>
        </row>
        <row r="3426">
          <cell r="A3426">
            <v>38854</v>
          </cell>
          <cell r="B3426">
            <v>29.438157935080415</v>
          </cell>
          <cell r="C3426">
            <v>40.5197504593974</v>
          </cell>
        </row>
        <row r="3427">
          <cell r="A3427">
            <v>38855</v>
          </cell>
          <cell r="B3427">
            <v>29.602205933303722</v>
          </cell>
          <cell r="C3427">
            <v>40.812574570430776</v>
          </cell>
        </row>
        <row r="3428">
          <cell r="A3428">
            <v>38856</v>
          </cell>
          <cell r="B3428">
            <v>29.460676809946374</v>
          </cell>
          <cell r="C3428">
            <v>40.398550829818305</v>
          </cell>
        </row>
        <row r="3429">
          <cell r="A3429">
            <v>38857</v>
          </cell>
          <cell r="B3429">
            <v>29.460676809946374</v>
          </cell>
          <cell r="C3429">
            <v>40.398550829818305</v>
          </cell>
        </row>
        <row r="3430">
          <cell r="A3430">
            <v>38858</v>
          </cell>
          <cell r="B3430">
            <v>29.460676809946374</v>
          </cell>
          <cell r="C3430">
            <v>40.398550829818305</v>
          </cell>
        </row>
        <row r="3431">
          <cell r="A3431">
            <v>38859</v>
          </cell>
          <cell r="B3431">
            <v>29.143283851856559</v>
          </cell>
          <cell r="C3431">
            <v>38.656121089316144</v>
          </cell>
        </row>
        <row r="3432">
          <cell r="A3432">
            <v>38860</v>
          </cell>
          <cell r="B3432">
            <v>29.339468415823521</v>
          </cell>
          <cell r="C3432">
            <v>39.355566328855964</v>
          </cell>
        </row>
        <row r="3433">
          <cell r="A3433">
            <v>38861</v>
          </cell>
          <cell r="B3433">
            <v>28.797857262062681</v>
          </cell>
          <cell r="C3433">
            <v>37.419478449689819</v>
          </cell>
        </row>
        <row r="3434">
          <cell r="A3434">
            <v>38862</v>
          </cell>
          <cell r="B3434">
            <v>28.797857262062681</v>
          </cell>
          <cell r="C3434">
            <v>37.419478449689819</v>
          </cell>
        </row>
        <row r="3435">
          <cell r="A3435">
            <v>38863</v>
          </cell>
          <cell r="B3435">
            <v>29.233811912431641</v>
          </cell>
          <cell r="C3435">
            <v>39.897756863382618</v>
          </cell>
        </row>
        <row r="3436">
          <cell r="A3436">
            <v>38864</v>
          </cell>
          <cell r="B3436">
            <v>29.233811912431641</v>
          </cell>
          <cell r="C3436">
            <v>39.897756863382618</v>
          </cell>
        </row>
        <row r="3437">
          <cell r="A3437">
            <v>38865</v>
          </cell>
          <cell r="B3437">
            <v>29.233811912431641</v>
          </cell>
          <cell r="C3437">
            <v>39.897756863382618</v>
          </cell>
        </row>
        <row r="3438">
          <cell r="A3438">
            <v>38866</v>
          </cell>
          <cell r="B3438">
            <v>29.430432455951301</v>
          </cell>
          <cell r="C3438">
            <v>39.871833206085817</v>
          </cell>
        </row>
        <row r="3439">
          <cell r="A3439">
            <v>38867</v>
          </cell>
          <cell r="B3439">
            <v>29.158182358514335</v>
          </cell>
          <cell r="C3439">
            <v>38.431023621590086</v>
          </cell>
        </row>
        <row r="3440">
          <cell r="A3440">
            <v>38868</v>
          </cell>
          <cell r="B3440">
            <v>29.190159824546676</v>
          </cell>
          <cell r="C3440">
            <v>38.673887358370614</v>
          </cell>
        </row>
        <row r="3441">
          <cell r="A3441">
            <v>38869</v>
          </cell>
          <cell r="B3441">
            <v>29.392355584951812</v>
          </cell>
          <cell r="C3441">
            <v>39.615383498851877</v>
          </cell>
        </row>
        <row r="3442">
          <cell r="A3442">
            <v>38870</v>
          </cell>
          <cell r="B3442">
            <v>29.407691809756582</v>
          </cell>
          <cell r="C3442">
            <v>39.426108867748702</v>
          </cell>
        </row>
        <row r="3443">
          <cell r="A3443">
            <v>38871</v>
          </cell>
          <cell r="B3443">
            <v>29.407691809756582</v>
          </cell>
          <cell r="C3443">
            <v>39.426108867748702</v>
          </cell>
        </row>
        <row r="3444">
          <cell r="A3444">
            <v>38872</v>
          </cell>
          <cell r="B3444">
            <v>29.407691809756582</v>
          </cell>
          <cell r="C3444">
            <v>39.426108867748702</v>
          </cell>
        </row>
        <row r="3445">
          <cell r="A3445">
            <v>38873</v>
          </cell>
          <cell r="B3445">
            <v>29.446067260727567</v>
          </cell>
          <cell r="C3445">
            <v>39.477201406205999</v>
          </cell>
        </row>
        <row r="3446">
          <cell r="A3446">
            <v>38874</v>
          </cell>
          <cell r="B3446">
            <v>29.373370977664958</v>
          </cell>
          <cell r="C3446">
            <v>39.578573647281502</v>
          </cell>
        </row>
        <row r="3447">
          <cell r="A3447">
            <v>38875</v>
          </cell>
          <cell r="B3447">
            <v>29.424305137847139</v>
          </cell>
          <cell r="C3447">
            <v>39.897437535017261</v>
          </cell>
        </row>
        <row r="3448">
          <cell r="A3448">
            <v>38876</v>
          </cell>
          <cell r="B3448">
            <v>29.186985000135003</v>
          </cell>
          <cell r="C3448">
            <v>39.357540358750903</v>
          </cell>
        </row>
        <row r="3449">
          <cell r="A3449">
            <v>38877</v>
          </cell>
          <cell r="B3449">
            <v>29.224924748173621</v>
          </cell>
          <cell r="C3449">
            <v>39.509830959175325</v>
          </cell>
        </row>
        <row r="3450">
          <cell r="A3450">
            <v>38878</v>
          </cell>
          <cell r="B3450">
            <v>29.224924748173621</v>
          </cell>
          <cell r="C3450">
            <v>39.509830959175325</v>
          </cell>
        </row>
        <row r="3451">
          <cell r="A3451">
            <v>38879</v>
          </cell>
          <cell r="B3451">
            <v>29.224924748173621</v>
          </cell>
          <cell r="C3451">
            <v>39.509830959175325</v>
          </cell>
        </row>
        <row r="3452">
          <cell r="A3452">
            <v>38880</v>
          </cell>
          <cell r="B3452">
            <v>29.105978892135493</v>
          </cell>
          <cell r="C3452">
            <v>39.115257218998295</v>
          </cell>
        </row>
        <row r="3453">
          <cell r="A3453">
            <v>38881</v>
          </cell>
          <cell r="B3453">
            <v>28.9610506595833</v>
          </cell>
          <cell r="C3453">
            <v>38.776072435285208</v>
          </cell>
        </row>
        <row r="3454">
          <cell r="A3454">
            <v>38882</v>
          </cell>
          <cell r="B3454">
            <v>29.087332399481063</v>
          </cell>
          <cell r="C3454">
            <v>39.185857817593835</v>
          </cell>
        </row>
        <row r="3455">
          <cell r="A3455">
            <v>38883</v>
          </cell>
          <cell r="B3455">
            <v>29.197439334461418</v>
          </cell>
          <cell r="C3455">
            <v>39.527829467040959</v>
          </cell>
        </row>
        <row r="3456">
          <cell r="A3456">
            <v>38884</v>
          </cell>
          <cell r="B3456">
            <v>29.249001554587128</v>
          </cell>
          <cell r="C3456">
            <v>39.748717606314571</v>
          </cell>
        </row>
        <row r="3457">
          <cell r="A3457">
            <v>38885</v>
          </cell>
          <cell r="B3457">
            <v>29.249001554587128</v>
          </cell>
          <cell r="C3457">
            <v>39.748717606314571</v>
          </cell>
        </row>
        <row r="3458">
          <cell r="A3458">
            <v>38886</v>
          </cell>
          <cell r="B3458">
            <v>29.249001554587128</v>
          </cell>
          <cell r="C3458">
            <v>39.748717606314571</v>
          </cell>
        </row>
        <row r="3459">
          <cell r="A3459">
            <v>38887</v>
          </cell>
          <cell r="B3459">
            <v>29.249001554587128</v>
          </cell>
          <cell r="C3459">
            <v>39.748717606314571</v>
          </cell>
        </row>
        <row r="3460">
          <cell r="A3460">
            <v>38888</v>
          </cell>
          <cell r="B3460">
            <v>29.203838081002015</v>
          </cell>
          <cell r="C3460">
            <v>39.711065889053721</v>
          </cell>
        </row>
        <row r="3461">
          <cell r="A3461">
            <v>38889</v>
          </cell>
          <cell r="B3461">
            <v>29.297417832389471</v>
          </cell>
          <cell r="C3461">
            <v>39.940401715083624</v>
          </cell>
        </row>
        <row r="3462">
          <cell r="A3462">
            <v>38890</v>
          </cell>
          <cell r="B3462">
            <v>29.224042713803012</v>
          </cell>
          <cell r="C3462">
            <v>39.899034176844054</v>
          </cell>
        </row>
        <row r="3463">
          <cell r="A3463">
            <v>38891</v>
          </cell>
          <cell r="B3463">
            <v>29.255225536647949</v>
          </cell>
          <cell r="C3463">
            <v>40.099078882815206</v>
          </cell>
        </row>
        <row r="3464">
          <cell r="A3464">
            <v>38892</v>
          </cell>
          <cell r="B3464">
            <v>29.255225536647949</v>
          </cell>
          <cell r="C3464">
            <v>40.099078882815206</v>
          </cell>
        </row>
        <row r="3465">
          <cell r="A3465">
            <v>38893</v>
          </cell>
          <cell r="B3465">
            <v>29.255225536647949</v>
          </cell>
          <cell r="C3465">
            <v>40.099078882815206</v>
          </cell>
        </row>
        <row r="3466">
          <cell r="A3466">
            <v>38894</v>
          </cell>
          <cell r="B3466">
            <v>29.375597954577458</v>
          </cell>
          <cell r="C3466">
            <v>40.286960081051348</v>
          </cell>
        </row>
        <row r="3467">
          <cell r="A3467">
            <v>38895</v>
          </cell>
          <cell r="B3467">
            <v>29.374403731521824</v>
          </cell>
          <cell r="C3467">
            <v>40.225213587131648</v>
          </cell>
        </row>
        <row r="3468">
          <cell r="A3468">
            <v>38896</v>
          </cell>
          <cell r="B3468">
            <v>29.374951111284613</v>
          </cell>
          <cell r="C3468">
            <v>40.353002992977679</v>
          </cell>
        </row>
        <row r="3469">
          <cell r="A3469">
            <v>38897</v>
          </cell>
          <cell r="B3469">
            <v>29.465829714291587</v>
          </cell>
          <cell r="C3469">
            <v>40.691868448325415</v>
          </cell>
        </row>
        <row r="3470">
          <cell r="A3470">
            <v>38898</v>
          </cell>
          <cell r="B3470">
            <v>29.839215327273337</v>
          </cell>
          <cell r="C3470">
            <v>41.427107494636736</v>
          </cell>
        </row>
        <row r="3471">
          <cell r="A3471">
            <v>38899</v>
          </cell>
          <cell r="B3471">
            <v>29.839215327273337</v>
          </cell>
          <cell r="C3471">
            <v>41.427107494636736</v>
          </cell>
        </row>
        <row r="3472">
          <cell r="A3472">
            <v>38900</v>
          </cell>
          <cell r="B3472">
            <v>29.839215327273337</v>
          </cell>
          <cell r="C3472">
            <v>41.427107494636736</v>
          </cell>
        </row>
        <row r="3473">
          <cell r="A3473">
            <v>38901</v>
          </cell>
          <cell r="B3473">
            <v>29.895114608897828</v>
          </cell>
          <cell r="C3473">
            <v>41.530831153675329</v>
          </cell>
        </row>
        <row r="3474">
          <cell r="A3474">
            <v>38902</v>
          </cell>
          <cell r="B3474">
            <v>29.897396382472589</v>
          </cell>
          <cell r="C3474">
            <v>41.530831153675329</v>
          </cell>
        </row>
        <row r="3475">
          <cell r="A3475">
            <v>38903</v>
          </cell>
          <cell r="B3475">
            <v>29.647218804527565</v>
          </cell>
          <cell r="C3475">
            <v>40.799075689531549</v>
          </cell>
        </row>
        <row r="3476">
          <cell r="A3476">
            <v>38904</v>
          </cell>
          <cell r="B3476">
            <v>29.780620148793286</v>
          </cell>
          <cell r="C3476">
            <v>41.141744055412175</v>
          </cell>
        </row>
        <row r="3477">
          <cell r="A3477">
            <v>38905</v>
          </cell>
          <cell r="B3477">
            <v>29.808653558565567</v>
          </cell>
          <cell r="C3477">
            <v>41.107750099427243</v>
          </cell>
        </row>
        <row r="3478">
          <cell r="A3478">
            <v>38906</v>
          </cell>
          <cell r="B3478">
            <v>29.808653558565567</v>
          </cell>
          <cell r="C3478">
            <v>41.107750099427243</v>
          </cell>
        </row>
        <row r="3479">
          <cell r="A3479">
            <v>38907</v>
          </cell>
          <cell r="B3479">
            <v>29.808653558565567</v>
          </cell>
          <cell r="C3479">
            <v>41.107750099427243</v>
          </cell>
        </row>
        <row r="3480">
          <cell r="A3480">
            <v>38908</v>
          </cell>
          <cell r="B3480">
            <v>29.780547671228774</v>
          </cell>
          <cell r="C3480">
            <v>41.20038435523248</v>
          </cell>
        </row>
        <row r="3481">
          <cell r="A3481">
            <v>38909</v>
          </cell>
          <cell r="B3481">
            <v>29.746061347265091</v>
          </cell>
          <cell r="C3481">
            <v>41.071695023993172</v>
          </cell>
        </row>
        <row r="3482">
          <cell r="A3482">
            <v>38910</v>
          </cell>
          <cell r="B3482">
            <v>29.608841774620842</v>
          </cell>
          <cell r="C3482">
            <v>40.755472852734464</v>
          </cell>
        </row>
        <row r="3483">
          <cell r="A3483">
            <v>38911</v>
          </cell>
          <cell r="B3483">
            <v>29.541888223216311</v>
          </cell>
          <cell r="C3483">
            <v>40.528778743181618</v>
          </cell>
        </row>
        <row r="3484">
          <cell r="A3484">
            <v>38912</v>
          </cell>
          <cell r="B3484">
            <v>29.520660607488153</v>
          </cell>
          <cell r="C3484">
            <v>40.543148519622733</v>
          </cell>
        </row>
        <row r="3485">
          <cell r="A3485">
            <v>38913</v>
          </cell>
          <cell r="B3485">
            <v>29.520660607488153</v>
          </cell>
          <cell r="C3485">
            <v>40.543148519622733</v>
          </cell>
        </row>
        <row r="3486">
          <cell r="A3486">
            <v>38914</v>
          </cell>
          <cell r="B3486">
            <v>29.520660607488153</v>
          </cell>
          <cell r="C3486">
            <v>40.543148519622733</v>
          </cell>
        </row>
        <row r="3487">
          <cell r="A3487">
            <v>38915</v>
          </cell>
          <cell r="B3487">
            <v>29.40173692565649</v>
          </cell>
          <cell r="C3487">
            <v>40.471357697119956</v>
          </cell>
        </row>
        <row r="3488">
          <cell r="A3488">
            <v>38916</v>
          </cell>
          <cell r="B3488">
            <v>29.442183283608685</v>
          </cell>
          <cell r="C3488">
            <v>40.668180089586123</v>
          </cell>
        </row>
        <row r="3489">
          <cell r="A3489">
            <v>38917</v>
          </cell>
          <cell r="B3489">
            <v>29.593934093659925</v>
          </cell>
          <cell r="C3489">
            <v>40.982544350355475</v>
          </cell>
        </row>
        <row r="3490">
          <cell r="A3490">
            <v>38918</v>
          </cell>
          <cell r="B3490">
            <v>29.615718547835662</v>
          </cell>
          <cell r="C3490">
            <v>40.909911662162202</v>
          </cell>
        </row>
        <row r="3491">
          <cell r="A3491">
            <v>38919</v>
          </cell>
          <cell r="B3491">
            <v>29.572684198194626</v>
          </cell>
          <cell r="C3491">
            <v>40.660777477480096</v>
          </cell>
        </row>
        <row r="3492">
          <cell r="A3492">
            <v>38920</v>
          </cell>
          <cell r="B3492">
            <v>29.572684198194626</v>
          </cell>
          <cell r="C3492">
            <v>40.660777477480096</v>
          </cell>
        </row>
        <row r="3493">
          <cell r="A3493">
            <v>38921</v>
          </cell>
          <cell r="B3493">
            <v>29.572684198194626</v>
          </cell>
          <cell r="C3493">
            <v>40.660777477480096</v>
          </cell>
        </row>
        <row r="3494">
          <cell r="A3494">
            <v>38922</v>
          </cell>
          <cell r="B3494">
            <v>29.569304258446209</v>
          </cell>
          <cell r="C3494">
            <v>40.836698376941008</v>
          </cell>
        </row>
        <row r="3495">
          <cell r="A3495">
            <v>38923</v>
          </cell>
          <cell r="B3495">
            <v>29.462842331251306</v>
          </cell>
          <cell r="C3495">
            <v>40.604314416514505</v>
          </cell>
        </row>
        <row r="3496">
          <cell r="A3496">
            <v>38924</v>
          </cell>
          <cell r="B3496">
            <v>29.529884132678909</v>
          </cell>
          <cell r="C3496">
            <v>40.701361209731978</v>
          </cell>
        </row>
        <row r="3497">
          <cell r="A3497">
            <v>38925</v>
          </cell>
          <cell r="B3497">
            <v>29.58767934854934</v>
          </cell>
          <cell r="C3497">
            <v>40.750392628740137</v>
          </cell>
        </row>
        <row r="3498">
          <cell r="A3498">
            <v>38926</v>
          </cell>
          <cell r="B3498">
            <v>29.705343283696433</v>
          </cell>
          <cell r="C3498">
            <v>41.041533008392534</v>
          </cell>
        </row>
        <row r="3499">
          <cell r="A3499">
            <v>38927</v>
          </cell>
          <cell r="B3499">
            <v>29.705343283696433</v>
          </cell>
          <cell r="C3499">
            <v>41.041533008392534</v>
          </cell>
        </row>
        <row r="3500">
          <cell r="A3500">
            <v>38928</v>
          </cell>
          <cell r="B3500">
            <v>29.705343283696433</v>
          </cell>
          <cell r="C3500">
            <v>41.041533008392534</v>
          </cell>
        </row>
        <row r="3501">
          <cell r="A3501">
            <v>38929</v>
          </cell>
          <cell r="B3501">
            <v>29.667493698859193</v>
          </cell>
          <cell r="C3501">
            <v>41.024782784136931</v>
          </cell>
        </row>
        <row r="3502">
          <cell r="A3502">
            <v>38930</v>
          </cell>
          <cell r="B3502">
            <v>29.609189430301413</v>
          </cell>
          <cell r="C3502">
            <v>40.81057151068444</v>
          </cell>
        </row>
        <row r="3503">
          <cell r="A3503">
            <v>38931</v>
          </cell>
          <cell r="B3503">
            <v>29.656551940567439</v>
          </cell>
          <cell r="C3503">
            <v>40.977522186063929</v>
          </cell>
        </row>
        <row r="3504">
          <cell r="A3504">
            <v>38932</v>
          </cell>
          <cell r="B3504">
            <v>29.640817357608583</v>
          </cell>
          <cell r="C3504">
            <v>40.952875842228572</v>
          </cell>
        </row>
        <row r="3505">
          <cell r="A3505">
            <v>38933</v>
          </cell>
          <cell r="B3505">
            <v>29.698669343717139</v>
          </cell>
          <cell r="C3505">
            <v>40.960249424483202</v>
          </cell>
        </row>
        <row r="3506">
          <cell r="A3506">
            <v>38934</v>
          </cell>
          <cell r="B3506">
            <v>29.698669343717139</v>
          </cell>
          <cell r="C3506">
            <v>40.960249424483202</v>
          </cell>
        </row>
        <row r="3507">
          <cell r="A3507">
            <v>38935</v>
          </cell>
          <cell r="B3507">
            <v>29.698669343717139</v>
          </cell>
          <cell r="C3507">
            <v>40.960249424483202</v>
          </cell>
        </row>
        <row r="3508">
          <cell r="A3508">
            <v>38936</v>
          </cell>
          <cell r="B3508">
            <v>29.690889818245875</v>
          </cell>
          <cell r="C3508">
            <v>40.962600842446285</v>
          </cell>
        </row>
        <row r="3509">
          <cell r="A3509">
            <v>38937</v>
          </cell>
          <cell r="B3509">
            <v>29.656668111097105</v>
          </cell>
          <cell r="C3509">
            <v>40.881868825713482</v>
          </cell>
        </row>
        <row r="3510">
          <cell r="A3510">
            <v>38938</v>
          </cell>
          <cell r="B3510">
            <v>29.717375245616751</v>
          </cell>
          <cell r="C3510">
            <v>41.056512411712966</v>
          </cell>
        </row>
        <row r="3511">
          <cell r="A3511">
            <v>38939</v>
          </cell>
          <cell r="B3511">
            <v>29.67325987835207</v>
          </cell>
          <cell r="C3511">
            <v>41.151323906372923</v>
          </cell>
        </row>
        <row r="3512">
          <cell r="A3512">
            <v>38940</v>
          </cell>
          <cell r="B3512">
            <v>29.694579202806054</v>
          </cell>
          <cell r="C3512">
            <v>41.225756445352758</v>
          </cell>
        </row>
        <row r="3513">
          <cell r="A3513">
            <v>38941</v>
          </cell>
          <cell r="B3513">
            <v>29.694579202806054</v>
          </cell>
          <cell r="C3513">
            <v>41.225756445352758</v>
          </cell>
        </row>
        <row r="3514">
          <cell r="A3514">
            <v>38942</v>
          </cell>
          <cell r="B3514">
            <v>29.694579202806054</v>
          </cell>
          <cell r="C3514">
            <v>41.225756445352758</v>
          </cell>
        </row>
        <row r="3515">
          <cell r="A3515">
            <v>38943</v>
          </cell>
          <cell r="B3515">
            <v>29.744105422323319</v>
          </cell>
          <cell r="C3515">
            <v>41.346346448052529</v>
          </cell>
        </row>
        <row r="3516">
          <cell r="A3516">
            <v>38944</v>
          </cell>
          <cell r="B3516">
            <v>29.887295343568727</v>
          </cell>
          <cell r="C3516">
            <v>41.635367648553007</v>
          </cell>
        </row>
        <row r="3517">
          <cell r="A3517">
            <v>38945</v>
          </cell>
          <cell r="B3517">
            <v>29.958259226011187</v>
          </cell>
          <cell r="C3517">
            <v>41.799502428347068</v>
          </cell>
        </row>
        <row r="3518">
          <cell r="A3518">
            <v>38946</v>
          </cell>
          <cell r="B3518">
            <v>30.026077687270174</v>
          </cell>
          <cell r="C3518">
            <v>41.920353699709416</v>
          </cell>
        </row>
        <row r="3519">
          <cell r="A3519">
            <v>38947</v>
          </cell>
          <cell r="B3519">
            <v>29.95745779684173</v>
          </cell>
          <cell r="C3519">
            <v>41.691511381153248</v>
          </cell>
        </row>
        <row r="3520">
          <cell r="A3520">
            <v>38948</v>
          </cell>
          <cell r="B3520">
            <v>29.95745779684173</v>
          </cell>
          <cell r="C3520">
            <v>41.691511381153248</v>
          </cell>
        </row>
        <row r="3521">
          <cell r="A3521">
            <v>38949</v>
          </cell>
          <cell r="B3521">
            <v>29.95745779684173</v>
          </cell>
          <cell r="C3521">
            <v>41.691511381153248</v>
          </cell>
        </row>
        <row r="3522">
          <cell r="A3522">
            <v>38950</v>
          </cell>
          <cell r="B3522">
            <v>29.95745779684173</v>
          </cell>
          <cell r="C3522">
            <v>41.691511381153248</v>
          </cell>
        </row>
        <row r="3523">
          <cell r="A3523">
            <v>38951</v>
          </cell>
          <cell r="B3523">
            <v>29.576094293485927</v>
          </cell>
          <cell r="C3523">
            <v>40.660777477480096</v>
          </cell>
        </row>
        <row r="3524">
          <cell r="A3524">
            <v>38952</v>
          </cell>
          <cell r="B3524">
            <v>30.006976809204318</v>
          </cell>
          <cell r="C3524">
            <v>41.874428474800645</v>
          </cell>
        </row>
        <row r="3525">
          <cell r="A3525">
            <v>38953</v>
          </cell>
          <cell r="B3525">
            <v>29.947673828389661</v>
          </cell>
          <cell r="C3525">
            <v>41.710554963669146</v>
          </cell>
        </row>
        <row r="3526">
          <cell r="A3526">
            <v>38954</v>
          </cell>
          <cell r="B3526">
            <v>29.966044210879488</v>
          </cell>
          <cell r="C3526">
            <v>41.748990486917698</v>
          </cell>
        </row>
        <row r="3527">
          <cell r="A3527">
            <v>38955</v>
          </cell>
          <cell r="B3527">
            <v>29.966044210879488</v>
          </cell>
          <cell r="C3527">
            <v>41.748990486917698</v>
          </cell>
        </row>
        <row r="3528">
          <cell r="A3528">
            <v>38956</v>
          </cell>
          <cell r="B3528">
            <v>29.966044210879488</v>
          </cell>
          <cell r="C3528">
            <v>41.748990486917698</v>
          </cell>
        </row>
        <row r="3529">
          <cell r="A3529">
            <v>38957</v>
          </cell>
          <cell r="B3529">
            <v>30.083759331086281</v>
          </cell>
          <cell r="C3529">
            <v>41.935478252286828</v>
          </cell>
        </row>
        <row r="3530">
          <cell r="A3530">
            <v>38958</v>
          </cell>
          <cell r="B3530">
            <v>30.09875799311979</v>
          </cell>
          <cell r="C3530">
            <v>42.047649598081712</v>
          </cell>
        </row>
        <row r="3531">
          <cell r="A3531">
            <v>38959</v>
          </cell>
          <cell r="B3531">
            <v>30.151879004838172</v>
          </cell>
          <cell r="C3531">
            <v>42.141851465862352</v>
          </cell>
        </row>
        <row r="3532">
          <cell r="A3532">
            <v>38960</v>
          </cell>
          <cell r="B3532">
            <v>30.083181384326394</v>
          </cell>
          <cell r="C3532">
            <v>41.962882432004832</v>
          </cell>
        </row>
        <row r="3533">
          <cell r="A3533">
            <v>38961</v>
          </cell>
          <cell r="B3533">
            <v>30.126409201588238</v>
          </cell>
          <cell r="C3533">
            <v>42.039579299393566</v>
          </cell>
        </row>
        <row r="3534">
          <cell r="A3534">
            <v>38962</v>
          </cell>
          <cell r="B3534">
            <v>30.126409201588238</v>
          </cell>
          <cell r="C3534">
            <v>42.039579299393566</v>
          </cell>
        </row>
        <row r="3535">
          <cell r="A3535">
            <v>38963</v>
          </cell>
          <cell r="B3535">
            <v>30.126409201588238</v>
          </cell>
          <cell r="C3535">
            <v>42.039579299393566</v>
          </cell>
        </row>
        <row r="3536">
          <cell r="A3536">
            <v>38964</v>
          </cell>
          <cell r="B3536">
            <v>30.110069541024842</v>
          </cell>
          <cell r="C3536">
            <v>42.012436388338131</v>
          </cell>
        </row>
        <row r="3537">
          <cell r="A3537">
            <v>38965</v>
          </cell>
          <cell r="B3537">
            <v>30.1960032777978</v>
          </cell>
          <cell r="C3537">
            <v>42.29025206619967</v>
          </cell>
        </row>
        <row r="3538">
          <cell r="A3538">
            <v>38966</v>
          </cell>
          <cell r="B3538">
            <v>30.11721105959046</v>
          </cell>
          <cell r="C3538">
            <v>41.948222357049758</v>
          </cell>
        </row>
        <row r="3539">
          <cell r="A3539">
            <v>38967</v>
          </cell>
          <cell r="B3539">
            <v>30.035491786216422</v>
          </cell>
          <cell r="C3539">
            <v>41.847372653299395</v>
          </cell>
        </row>
        <row r="3540">
          <cell r="A3540">
            <v>38968</v>
          </cell>
          <cell r="B3540">
            <v>29.985001655013715</v>
          </cell>
          <cell r="C3540">
            <v>41.783042502605426</v>
          </cell>
        </row>
        <row r="3541">
          <cell r="A3541">
            <v>38969</v>
          </cell>
          <cell r="B3541">
            <v>29.985001655013715</v>
          </cell>
          <cell r="C3541">
            <v>41.783042502605426</v>
          </cell>
        </row>
        <row r="3542">
          <cell r="A3542">
            <v>38970</v>
          </cell>
          <cell r="B3542">
            <v>29.985001655013715</v>
          </cell>
          <cell r="C3542">
            <v>41.783042502605426</v>
          </cell>
        </row>
        <row r="3543">
          <cell r="A3543">
            <v>38971</v>
          </cell>
          <cell r="B3543">
            <v>29.903955966822725</v>
          </cell>
          <cell r="C3543">
            <v>41.43305861417295</v>
          </cell>
        </row>
        <row r="3544">
          <cell r="A3544">
            <v>38972</v>
          </cell>
          <cell r="B3544">
            <v>29.948885669621728</v>
          </cell>
          <cell r="C3544">
            <v>41.494108391659147</v>
          </cell>
        </row>
        <row r="3545">
          <cell r="A3545">
            <v>38973</v>
          </cell>
          <cell r="B3545">
            <v>30.012273647983267</v>
          </cell>
          <cell r="C3545">
            <v>41.761531382720854</v>
          </cell>
        </row>
        <row r="3546">
          <cell r="A3546">
            <v>38974</v>
          </cell>
          <cell r="B3546">
            <v>30.031917768032777</v>
          </cell>
          <cell r="C3546">
            <v>41.794799592420887</v>
          </cell>
        </row>
        <row r="3547">
          <cell r="A3547">
            <v>38975</v>
          </cell>
          <cell r="B3547">
            <v>29.976630623358414</v>
          </cell>
          <cell r="C3547">
            <v>41.816368772008254</v>
          </cell>
        </row>
        <row r="3548">
          <cell r="A3548">
            <v>38976</v>
          </cell>
          <cell r="B3548">
            <v>29.976630623358414</v>
          </cell>
          <cell r="C3548">
            <v>41.816368772008254</v>
          </cell>
        </row>
        <row r="3549">
          <cell r="A3549">
            <v>38977</v>
          </cell>
          <cell r="B3549">
            <v>29.976630623358414</v>
          </cell>
          <cell r="C3549">
            <v>41.816368772008254</v>
          </cell>
        </row>
        <row r="3550">
          <cell r="A3550">
            <v>38978</v>
          </cell>
          <cell r="B3550">
            <v>30.027558571935238</v>
          </cell>
          <cell r="C3550">
            <v>41.941197133011876</v>
          </cell>
        </row>
        <row r="3551">
          <cell r="A3551">
            <v>38979</v>
          </cell>
          <cell r="B3551">
            <v>29.950873591293746</v>
          </cell>
          <cell r="C3551">
            <v>41.684660336223743</v>
          </cell>
        </row>
        <row r="3552">
          <cell r="A3552">
            <v>38980</v>
          </cell>
          <cell r="B3552">
            <v>29.938407884730324</v>
          </cell>
          <cell r="C3552">
            <v>41.494166451361941</v>
          </cell>
        </row>
        <row r="3553">
          <cell r="A3553">
            <v>38981</v>
          </cell>
          <cell r="B3553">
            <v>29.814076948115648</v>
          </cell>
          <cell r="C3553">
            <v>40.86465412383555</v>
          </cell>
        </row>
        <row r="3554">
          <cell r="A3554">
            <v>38982</v>
          </cell>
          <cell r="B3554">
            <v>29.771895476709844</v>
          </cell>
          <cell r="C3554">
            <v>40.659645313275639</v>
          </cell>
        </row>
        <row r="3555">
          <cell r="A3555">
            <v>38983</v>
          </cell>
          <cell r="B3555">
            <v>29.771895476709844</v>
          </cell>
          <cell r="C3555">
            <v>40.659645313275639</v>
          </cell>
        </row>
        <row r="3556">
          <cell r="A3556">
            <v>38984</v>
          </cell>
          <cell r="B3556">
            <v>29.771895476709844</v>
          </cell>
          <cell r="C3556">
            <v>40.659645313275639</v>
          </cell>
        </row>
        <row r="3557">
          <cell r="A3557">
            <v>38985</v>
          </cell>
          <cell r="B3557">
            <v>29.715972128137718</v>
          </cell>
          <cell r="C3557">
            <v>40.495220234967618</v>
          </cell>
        </row>
        <row r="3558">
          <cell r="A3558">
            <v>38986</v>
          </cell>
          <cell r="B3558">
            <v>29.851795573837048</v>
          </cell>
          <cell r="C3558">
            <v>41.107721069575845</v>
          </cell>
        </row>
        <row r="3559">
          <cell r="A3559">
            <v>38987</v>
          </cell>
          <cell r="B3559">
            <v>29.909443055775164</v>
          </cell>
          <cell r="C3559">
            <v>41.28677719298755</v>
          </cell>
        </row>
        <row r="3560">
          <cell r="A3560">
            <v>38988</v>
          </cell>
          <cell r="B3560">
            <v>29.947230359420836</v>
          </cell>
          <cell r="C3560">
            <v>41.417846972041353</v>
          </cell>
        </row>
        <row r="3561">
          <cell r="A3561">
            <v>38989</v>
          </cell>
          <cell r="B3561">
            <v>29.96469722412829</v>
          </cell>
          <cell r="C3561">
            <v>41.508478168100261</v>
          </cell>
        </row>
        <row r="3562">
          <cell r="A3562">
            <v>38990</v>
          </cell>
          <cell r="B3562">
            <v>29.96469722412829</v>
          </cell>
          <cell r="C3562">
            <v>41.508478168100261</v>
          </cell>
        </row>
        <row r="3563">
          <cell r="A3563">
            <v>38991</v>
          </cell>
          <cell r="B3563">
            <v>29.96469722412829</v>
          </cell>
          <cell r="C3563">
            <v>41.508478168100261</v>
          </cell>
        </row>
        <row r="3564">
          <cell r="A3564">
            <v>38992</v>
          </cell>
          <cell r="B3564">
            <v>30.048397810628042</v>
          </cell>
          <cell r="C3564">
            <v>41.659172126697889</v>
          </cell>
        </row>
        <row r="3565">
          <cell r="A3565">
            <v>38993</v>
          </cell>
          <cell r="B3565">
            <v>30.012459448748878</v>
          </cell>
          <cell r="C3565">
            <v>41.591822871458717</v>
          </cell>
        </row>
        <row r="3566">
          <cell r="A3566">
            <v>38994</v>
          </cell>
          <cell r="B3566">
            <v>30.02097486173944</v>
          </cell>
          <cell r="C3566">
            <v>41.684108769047214</v>
          </cell>
        </row>
        <row r="3567">
          <cell r="A3567">
            <v>38995</v>
          </cell>
          <cell r="B3567">
            <v>29.998364689216945</v>
          </cell>
          <cell r="C3567">
            <v>41.634032275388783</v>
          </cell>
        </row>
        <row r="3568">
          <cell r="A3568">
            <v>38996</v>
          </cell>
          <cell r="B3568">
            <v>29.954167295535932</v>
          </cell>
          <cell r="C3568">
            <v>41.660913917781663</v>
          </cell>
        </row>
        <row r="3569">
          <cell r="A3569">
            <v>38997</v>
          </cell>
          <cell r="B3569">
            <v>29.954167295535932</v>
          </cell>
          <cell r="C3569">
            <v>41.660913917781663</v>
          </cell>
        </row>
        <row r="3570">
          <cell r="A3570">
            <v>38998</v>
          </cell>
          <cell r="B3570">
            <v>29.954167295535932</v>
          </cell>
          <cell r="C3570">
            <v>41.660913917781663</v>
          </cell>
        </row>
        <row r="3571">
          <cell r="A3571">
            <v>38999</v>
          </cell>
          <cell r="B3571">
            <v>29.952237697046151</v>
          </cell>
          <cell r="C3571">
            <v>41.660913917781663</v>
          </cell>
        </row>
        <row r="3572">
          <cell r="A3572">
            <v>39000</v>
          </cell>
          <cell r="B3572">
            <v>29.99118421525468</v>
          </cell>
          <cell r="C3572">
            <v>41.969065790352225</v>
          </cell>
        </row>
        <row r="3573">
          <cell r="A3573">
            <v>39001</v>
          </cell>
          <cell r="B3573">
            <v>29.964579248481833</v>
          </cell>
          <cell r="C3573">
            <v>41.879566758497766</v>
          </cell>
        </row>
        <row r="3574">
          <cell r="A3574">
            <v>39002</v>
          </cell>
          <cell r="B3574">
            <v>30.00327335722945</v>
          </cell>
          <cell r="C3574">
            <v>41.930514147698084</v>
          </cell>
        </row>
        <row r="3575">
          <cell r="A3575">
            <v>39003</v>
          </cell>
          <cell r="B3575">
            <v>30.047326126596165</v>
          </cell>
          <cell r="C3575">
            <v>42.152389301919172</v>
          </cell>
        </row>
        <row r="3576">
          <cell r="A3576">
            <v>39004</v>
          </cell>
          <cell r="B3576">
            <v>30.047326126596165</v>
          </cell>
          <cell r="C3576">
            <v>42.152389301919172</v>
          </cell>
        </row>
        <row r="3577">
          <cell r="A3577">
            <v>39005</v>
          </cell>
          <cell r="B3577">
            <v>30.047326126596165</v>
          </cell>
          <cell r="C3577">
            <v>42.152389301919172</v>
          </cell>
        </row>
        <row r="3578">
          <cell r="A3578">
            <v>39006</v>
          </cell>
          <cell r="B3578">
            <v>30.047326126596165</v>
          </cell>
          <cell r="C3578">
            <v>42.152389301919172</v>
          </cell>
        </row>
        <row r="3579">
          <cell r="A3579">
            <v>39007</v>
          </cell>
          <cell r="B3579">
            <v>30.06910396916409</v>
          </cell>
          <cell r="C3579">
            <v>42.17477131734563</v>
          </cell>
        </row>
        <row r="3580">
          <cell r="A3580">
            <v>39008</v>
          </cell>
          <cell r="B3580">
            <v>29.976671787719649</v>
          </cell>
          <cell r="C3580">
            <v>42.058245493841319</v>
          </cell>
        </row>
        <row r="3581">
          <cell r="A3581">
            <v>39009</v>
          </cell>
          <cell r="B3581">
            <v>30.004710804021411</v>
          </cell>
          <cell r="C3581">
            <v>41.913154296563157</v>
          </cell>
        </row>
        <row r="3582">
          <cell r="A3582">
            <v>39010</v>
          </cell>
          <cell r="B3582">
            <v>30.005935957913028</v>
          </cell>
          <cell r="C3582">
            <v>41.916928177244657</v>
          </cell>
        </row>
        <row r="3583">
          <cell r="A3583">
            <v>39011</v>
          </cell>
          <cell r="B3583">
            <v>30.005935957913028</v>
          </cell>
          <cell r="C3583">
            <v>41.916928177244657</v>
          </cell>
        </row>
        <row r="3584">
          <cell r="A3584">
            <v>39012</v>
          </cell>
          <cell r="B3584">
            <v>30.005935957913028</v>
          </cell>
          <cell r="C3584">
            <v>41.916928177244657</v>
          </cell>
        </row>
        <row r="3585">
          <cell r="A3585">
            <v>39013</v>
          </cell>
          <cell r="B3585">
            <v>29.963582183918014</v>
          </cell>
          <cell r="C3585">
            <v>41.963985566357884</v>
          </cell>
        </row>
        <row r="3586">
          <cell r="A3586">
            <v>39014</v>
          </cell>
          <cell r="B3586">
            <v>29.964671150671908</v>
          </cell>
          <cell r="C3586">
            <v>41.866067877598532</v>
          </cell>
        </row>
        <row r="3587">
          <cell r="A3587">
            <v>39015</v>
          </cell>
          <cell r="B3587">
            <v>29.987150131698005</v>
          </cell>
          <cell r="C3587">
            <v>41.824729369210367</v>
          </cell>
        </row>
        <row r="3588">
          <cell r="A3588">
            <v>39016</v>
          </cell>
          <cell r="B3588">
            <v>30.104277808213137</v>
          </cell>
          <cell r="C3588">
            <v>42.060596911804417</v>
          </cell>
        </row>
        <row r="3589">
          <cell r="A3589">
            <v>39017</v>
          </cell>
          <cell r="B3589">
            <v>30.16787829271313</v>
          </cell>
          <cell r="C3589">
            <v>42.059638926708338</v>
          </cell>
        </row>
        <row r="3590">
          <cell r="A3590">
            <v>39018</v>
          </cell>
          <cell r="B3590">
            <v>30.16787829271313</v>
          </cell>
          <cell r="C3590">
            <v>42.059638926708338</v>
          </cell>
        </row>
        <row r="3591">
          <cell r="A3591">
            <v>39019</v>
          </cell>
          <cell r="B3591">
            <v>30.16787829271313</v>
          </cell>
          <cell r="C3591">
            <v>42.059638926708338</v>
          </cell>
        </row>
        <row r="3592">
          <cell r="A3592">
            <v>39020</v>
          </cell>
          <cell r="B3592">
            <v>30.11292619514095</v>
          </cell>
          <cell r="C3592">
            <v>41.892891460288624</v>
          </cell>
        </row>
        <row r="3593">
          <cell r="A3593">
            <v>39021</v>
          </cell>
          <cell r="B3593">
            <v>30.115778339692035</v>
          </cell>
          <cell r="C3593">
            <v>41.883805116801611</v>
          </cell>
        </row>
        <row r="3594">
          <cell r="A3594">
            <v>39022</v>
          </cell>
          <cell r="B3594">
            <v>30.09268924256342</v>
          </cell>
          <cell r="C3594">
            <v>41.856691235597566</v>
          </cell>
        </row>
        <row r="3595">
          <cell r="A3595">
            <v>39023</v>
          </cell>
          <cell r="B3595">
            <v>30.031353454851832</v>
          </cell>
          <cell r="C3595">
            <v>41.773172353130725</v>
          </cell>
        </row>
        <row r="3596">
          <cell r="A3596">
            <v>39024</v>
          </cell>
          <cell r="B3596">
            <v>30.005948846274833</v>
          </cell>
          <cell r="C3596">
            <v>41.798544443250996</v>
          </cell>
        </row>
        <row r="3597">
          <cell r="A3597">
            <v>39025</v>
          </cell>
          <cell r="B3597">
            <v>30.005948846274833</v>
          </cell>
          <cell r="C3597">
            <v>41.798544443250996</v>
          </cell>
        </row>
        <row r="3598">
          <cell r="A3598">
            <v>39026</v>
          </cell>
          <cell r="B3598">
            <v>30.005948846274833</v>
          </cell>
          <cell r="C3598">
            <v>41.798544443250996</v>
          </cell>
        </row>
        <row r="3599">
          <cell r="A3599">
            <v>39027</v>
          </cell>
          <cell r="B3599">
            <v>30.005948846274833</v>
          </cell>
          <cell r="C3599">
            <v>41.798544443250996</v>
          </cell>
        </row>
        <row r="3600">
          <cell r="A3600">
            <v>39028</v>
          </cell>
          <cell r="B3600">
            <v>30.038631771759412</v>
          </cell>
          <cell r="C3600">
            <v>41.799183099981718</v>
          </cell>
        </row>
        <row r="3601">
          <cell r="A3601">
            <v>39029</v>
          </cell>
          <cell r="B3601">
            <v>29.884873993280749</v>
          </cell>
          <cell r="C3601">
            <v>41.515677571246513</v>
          </cell>
        </row>
        <row r="3602">
          <cell r="A3602">
            <v>39030</v>
          </cell>
          <cell r="B3602">
            <v>29.933689990201596</v>
          </cell>
          <cell r="C3602">
            <v>41.610721304717636</v>
          </cell>
        </row>
        <row r="3603">
          <cell r="A3603">
            <v>39031</v>
          </cell>
          <cell r="B3603">
            <v>29.898560743773238</v>
          </cell>
          <cell r="C3603">
            <v>41.424930255782023</v>
          </cell>
        </row>
        <row r="3604">
          <cell r="A3604">
            <v>39032</v>
          </cell>
          <cell r="B3604">
            <v>29.898560743773238</v>
          </cell>
          <cell r="C3604">
            <v>41.424930255782023</v>
          </cell>
        </row>
        <row r="3605">
          <cell r="A3605">
            <v>39033</v>
          </cell>
          <cell r="B3605">
            <v>29.898560743773238</v>
          </cell>
          <cell r="C3605">
            <v>41.424930255782023</v>
          </cell>
        </row>
        <row r="3606">
          <cell r="A3606">
            <v>39034</v>
          </cell>
          <cell r="B3606">
            <v>29.851331706232997</v>
          </cell>
          <cell r="C3606">
            <v>41.245177415936809</v>
          </cell>
        </row>
        <row r="3607">
          <cell r="A3607">
            <v>39035</v>
          </cell>
          <cell r="B3607">
            <v>29.874066661263338</v>
          </cell>
          <cell r="C3607">
            <v>41.41151846443698</v>
          </cell>
        </row>
        <row r="3608">
          <cell r="A3608">
            <v>39036</v>
          </cell>
          <cell r="B3608">
            <v>29.8590101938894</v>
          </cell>
          <cell r="C3608">
            <v>41.473148838951097</v>
          </cell>
        </row>
        <row r="3609">
          <cell r="A3609">
            <v>39037</v>
          </cell>
          <cell r="B3609">
            <v>29.847040794881558</v>
          </cell>
          <cell r="C3609">
            <v>41.444206077109087</v>
          </cell>
        </row>
        <row r="3610">
          <cell r="A3610">
            <v>39038</v>
          </cell>
          <cell r="B3610">
            <v>29.867262338603535</v>
          </cell>
          <cell r="C3610">
            <v>41.390413762471951</v>
          </cell>
        </row>
        <row r="3611">
          <cell r="A3611">
            <v>39039</v>
          </cell>
          <cell r="B3611">
            <v>29.867262338603535</v>
          </cell>
          <cell r="C3611">
            <v>41.390413762471951</v>
          </cell>
        </row>
        <row r="3612">
          <cell r="A3612">
            <v>39040</v>
          </cell>
          <cell r="B3612">
            <v>29.867262338603535</v>
          </cell>
          <cell r="C3612">
            <v>41.390413762471951</v>
          </cell>
        </row>
        <row r="3613">
          <cell r="A3613">
            <v>39041</v>
          </cell>
          <cell r="B3613">
            <v>29.856595257123637</v>
          </cell>
          <cell r="C3613">
            <v>41.359816299100366</v>
          </cell>
        </row>
        <row r="3614">
          <cell r="A3614">
            <v>39042</v>
          </cell>
          <cell r="B3614">
            <v>29.87624089716785</v>
          </cell>
          <cell r="C3614">
            <v>41.361877418549497</v>
          </cell>
        </row>
        <row r="3615">
          <cell r="A3615">
            <v>39043</v>
          </cell>
          <cell r="B3615">
            <v>29.878230325198423</v>
          </cell>
          <cell r="C3615">
            <v>41.223985624417594</v>
          </cell>
        </row>
        <row r="3616">
          <cell r="A3616">
            <v>39044</v>
          </cell>
          <cell r="B3616">
            <v>29.859355055516666</v>
          </cell>
          <cell r="C3616">
            <v>41.197162041727509</v>
          </cell>
        </row>
        <row r="3617">
          <cell r="A3617">
            <v>39045</v>
          </cell>
          <cell r="B3617">
            <v>29.967951748133714</v>
          </cell>
          <cell r="C3617">
            <v>41.176608906939009</v>
          </cell>
        </row>
        <row r="3618">
          <cell r="A3618">
            <v>39046</v>
          </cell>
          <cell r="B3618">
            <v>29.967951748133714</v>
          </cell>
          <cell r="C3618">
            <v>41.176608906939009</v>
          </cell>
        </row>
        <row r="3619">
          <cell r="A3619">
            <v>39047</v>
          </cell>
          <cell r="B3619">
            <v>29.967951748133714</v>
          </cell>
          <cell r="C3619">
            <v>41.176608906939009</v>
          </cell>
        </row>
        <row r="3620">
          <cell r="A3620">
            <v>39048</v>
          </cell>
          <cell r="B3620">
            <v>29.898687337469234</v>
          </cell>
          <cell r="C3620">
            <v>40.791556958019939</v>
          </cell>
        </row>
        <row r="3621">
          <cell r="A3621">
            <v>39049</v>
          </cell>
          <cell r="B3621">
            <v>29.924356521334612</v>
          </cell>
          <cell r="C3621">
            <v>40.81016509276489</v>
          </cell>
        </row>
        <row r="3622">
          <cell r="A3622">
            <v>39050</v>
          </cell>
          <cell r="B3622">
            <v>29.970113984209213</v>
          </cell>
          <cell r="C3622">
            <v>41.04771636673992</v>
          </cell>
        </row>
        <row r="3623">
          <cell r="A3623">
            <v>39051</v>
          </cell>
          <cell r="B3623">
            <v>30.05423247677906</v>
          </cell>
          <cell r="C3623">
            <v>41.233130027607388</v>
          </cell>
        </row>
        <row r="3624">
          <cell r="A3624">
            <v>39052</v>
          </cell>
          <cell r="B3624">
            <v>30.001484298279291</v>
          </cell>
          <cell r="C3624">
            <v>41.038513903847331</v>
          </cell>
        </row>
        <row r="3625">
          <cell r="A3625">
            <v>39053</v>
          </cell>
          <cell r="B3625">
            <v>30.001484298279291</v>
          </cell>
          <cell r="C3625">
            <v>41.038513903847331</v>
          </cell>
        </row>
        <row r="3626">
          <cell r="A3626">
            <v>39054</v>
          </cell>
          <cell r="B3626">
            <v>30.001484298279291</v>
          </cell>
          <cell r="C3626">
            <v>41.038513903847331</v>
          </cell>
        </row>
        <row r="3627">
          <cell r="A3627">
            <v>39055</v>
          </cell>
          <cell r="B3627">
            <v>29.998136463161579</v>
          </cell>
          <cell r="C3627">
            <v>41.03064681411896</v>
          </cell>
        </row>
        <row r="3628">
          <cell r="A3628">
            <v>39056</v>
          </cell>
          <cell r="B3628">
            <v>30.027074793517095</v>
          </cell>
          <cell r="C3628">
            <v>41.211067340546286</v>
          </cell>
        </row>
        <row r="3629">
          <cell r="A3629">
            <v>39057</v>
          </cell>
          <cell r="B3629">
            <v>30.064092683666015</v>
          </cell>
          <cell r="C3629">
            <v>41.376479433801777</v>
          </cell>
        </row>
        <row r="3630">
          <cell r="A3630">
            <v>39058</v>
          </cell>
          <cell r="B3630">
            <v>30.078496865126763</v>
          </cell>
          <cell r="C3630">
            <v>41.43636801723212</v>
          </cell>
        </row>
        <row r="3631">
          <cell r="A3631">
            <v>39059</v>
          </cell>
          <cell r="B3631">
            <v>30.078496865126763</v>
          </cell>
          <cell r="C3631">
            <v>41.43636801723212</v>
          </cell>
        </row>
        <row r="3632">
          <cell r="A3632">
            <v>39060</v>
          </cell>
          <cell r="B3632">
            <v>30.078496865126763</v>
          </cell>
          <cell r="C3632">
            <v>41.43636801723212</v>
          </cell>
        </row>
        <row r="3633">
          <cell r="A3633">
            <v>39061</v>
          </cell>
          <cell r="B3633">
            <v>30.078496865126763</v>
          </cell>
          <cell r="C3633">
            <v>41.43636801723212</v>
          </cell>
        </row>
        <row r="3634">
          <cell r="A3634">
            <v>39062</v>
          </cell>
          <cell r="B3634">
            <v>30.096317399810456</v>
          </cell>
          <cell r="C3634">
            <v>41.568250632125014</v>
          </cell>
        </row>
        <row r="3635">
          <cell r="A3635">
            <v>39063</v>
          </cell>
          <cell r="B3635">
            <v>29.947795677293669</v>
          </cell>
          <cell r="C3635">
            <v>41.216728161568547</v>
          </cell>
        </row>
        <row r="3636">
          <cell r="A3636">
            <v>39064</v>
          </cell>
          <cell r="B3636">
            <v>29.975615979823907</v>
          </cell>
          <cell r="C3636">
            <v>41.339814731488396</v>
          </cell>
        </row>
        <row r="3637">
          <cell r="A3637">
            <v>39065</v>
          </cell>
          <cell r="B3637">
            <v>30.002147310256642</v>
          </cell>
          <cell r="C3637">
            <v>41.444118987554909</v>
          </cell>
        </row>
        <row r="3638">
          <cell r="A3638">
            <v>39066</v>
          </cell>
          <cell r="B3638">
            <v>29.922390461500463</v>
          </cell>
          <cell r="C3638">
            <v>41.372618463566091</v>
          </cell>
        </row>
        <row r="3639">
          <cell r="A3639">
            <v>39067</v>
          </cell>
          <cell r="B3639">
            <v>29.922390461500463</v>
          </cell>
          <cell r="C3639">
            <v>41.372618463566091</v>
          </cell>
        </row>
        <row r="3640">
          <cell r="A3640">
            <v>39068</v>
          </cell>
          <cell r="B3640">
            <v>29.922390461500463</v>
          </cell>
          <cell r="C3640">
            <v>41.372618463566091</v>
          </cell>
        </row>
        <row r="3641">
          <cell r="A3641">
            <v>39069</v>
          </cell>
          <cell r="B3641">
            <v>29.911328491012924</v>
          </cell>
          <cell r="C3641">
            <v>41.332150850719792</v>
          </cell>
        </row>
        <row r="3642">
          <cell r="A3642">
            <v>39070</v>
          </cell>
          <cell r="B3642">
            <v>29.924465140172707</v>
          </cell>
          <cell r="C3642">
            <v>41.134922040334075</v>
          </cell>
        </row>
        <row r="3643">
          <cell r="A3643">
            <v>39071</v>
          </cell>
          <cell r="B3643">
            <v>29.879074718956378</v>
          </cell>
          <cell r="C3643">
            <v>41.126619502834764</v>
          </cell>
        </row>
        <row r="3644">
          <cell r="A3644">
            <v>39072</v>
          </cell>
          <cell r="B3644">
            <v>29.78553665950275</v>
          </cell>
          <cell r="C3644">
            <v>40.964342633530059</v>
          </cell>
        </row>
        <row r="3645">
          <cell r="A3645">
            <v>39073</v>
          </cell>
          <cell r="B3645">
            <v>29.938774243544387</v>
          </cell>
          <cell r="C3645">
            <v>41.382343463783812</v>
          </cell>
        </row>
        <row r="3646">
          <cell r="A3646">
            <v>39074</v>
          </cell>
          <cell r="B3646">
            <v>29.938774243544387</v>
          </cell>
          <cell r="C3646">
            <v>41.382343463783812</v>
          </cell>
        </row>
        <row r="3647">
          <cell r="A3647">
            <v>39075</v>
          </cell>
          <cell r="B3647">
            <v>29.938774243544387</v>
          </cell>
          <cell r="C3647">
            <v>41.382343463783812</v>
          </cell>
        </row>
        <row r="3648">
          <cell r="A3648">
            <v>39076</v>
          </cell>
          <cell r="B3648">
            <v>29.938774243544387</v>
          </cell>
          <cell r="C3648">
            <v>41.382343463783812</v>
          </cell>
        </row>
        <row r="3649">
          <cell r="A3649">
            <v>39077</v>
          </cell>
          <cell r="B3649">
            <v>30.050653590116355</v>
          </cell>
          <cell r="C3649">
            <v>41.639780185965222</v>
          </cell>
        </row>
        <row r="3650">
          <cell r="A3650">
            <v>39078</v>
          </cell>
          <cell r="B3650">
            <v>30.105330277449845</v>
          </cell>
          <cell r="C3650">
            <v>41.693891828967729</v>
          </cell>
        </row>
        <row r="3651">
          <cell r="A3651">
            <v>39079</v>
          </cell>
          <cell r="B3651">
            <v>30.139044958943469</v>
          </cell>
          <cell r="C3651">
            <v>41.809517727078756</v>
          </cell>
        </row>
        <row r="3652">
          <cell r="A3652">
            <v>39080</v>
          </cell>
          <cell r="B3652">
            <v>30.057405241078122</v>
          </cell>
          <cell r="C3652">
            <v>41.653888693743781</v>
          </cell>
        </row>
        <row r="3653">
          <cell r="A3653">
            <v>39081</v>
          </cell>
          <cell r="B3653">
            <v>30.057405241078122</v>
          </cell>
          <cell r="C3653">
            <v>41.653888693743781</v>
          </cell>
        </row>
        <row r="3654">
          <cell r="A3654">
            <v>39082</v>
          </cell>
          <cell r="B3654">
            <v>30.057405241078122</v>
          </cell>
          <cell r="C3654">
            <v>41.653888693743781</v>
          </cell>
        </row>
        <row r="3655">
          <cell r="A3655">
            <v>39083</v>
          </cell>
          <cell r="B3655">
            <v>30.057405241078122</v>
          </cell>
          <cell r="C3655">
            <v>41.653888693743781</v>
          </cell>
        </row>
        <row r="3656">
          <cell r="A3656">
            <v>39084</v>
          </cell>
          <cell r="B3656">
            <v>30.078899728428691</v>
          </cell>
          <cell r="C3656">
            <v>41.677606082334464</v>
          </cell>
        </row>
        <row r="3657">
          <cell r="A3657">
            <v>39085</v>
          </cell>
          <cell r="B3657">
            <v>29.96253859825493</v>
          </cell>
          <cell r="C3657">
            <v>41.515822720503493</v>
          </cell>
        </row>
        <row r="3658">
          <cell r="A3658">
            <v>39086</v>
          </cell>
          <cell r="B3658">
            <v>30.019931280752939</v>
          </cell>
          <cell r="C3658">
            <v>41.614408095844951</v>
          </cell>
        </row>
        <row r="3659">
          <cell r="A3659">
            <v>39087</v>
          </cell>
          <cell r="B3659">
            <v>29.977785774575693</v>
          </cell>
          <cell r="C3659">
            <v>41.554142124346463</v>
          </cell>
        </row>
        <row r="3660">
          <cell r="A3660">
            <v>39088</v>
          </cell>
          <cell r="B3660">
            <v>29.977785774575693</v>
          </cell>
          <cell r="C3660">
            <v>41.554142124346463</v>
          </cell>
        </row>
        <row r="3661">
          <cell r="A3661">
            <v>39089</v>
          </cell>
          <cell r="B3661">
            <v>29.977785774575693</v>
          </cell>
          <cell r="C3661">
            <v>41.554142124346463</v>
          </cell>
        </row>
        <row r="3662">
          <cell r="A3662">
            <v>39090</v>
          </cell>
          <cell r="B3662">
            <v>29.991191099753163</v>
          </cell>
          <cell r="C3662">
            <v>41.571560035184177</v>
          </cell>
        </row>
        <row r="3663">
          <cell r="A3663">
            <v>39091</v>
          </cell>
          <cell r="B3663">
            <v>30.01335189772395</v>
          </cell>
          <cell r="C3663">
            <v>41.637138469488185</v>
          </cell>
        </row>
        <row r="3664">
          <cell r="A3664">
            <v>39092</v>
          </cell>
          <cell r="B3664">
            <v>29.957022258453208</v>
          </cell>
          <cell r="C3664">
            <v>41.600444737323393</v>
          </cell>
        </row>
        <row r="3665">
          <cell r="A3665">
            <v>39093</v>
          </cell>
          <cell r="B3665">
            <v>29.981508824614366</v>
          </cell>
          <cell r="C3665">
            <v>41.689711530366679</v>
          </cell>
        </row>
        <row r="3666">
          <cell r="A3666">
            <v>39094</v>
          </cell>
          <cell r="B3666">
            <v>30.021732596186325</v>
          </cell>
          <cell r="C3666">
            <v>41.814394742113315</v>
          </cell>
        </row>
        <row r="3667">
          <cell r="A3667">
            <v>39095</v>
          </cell>
          <cell r="B3667">
            <v>30.021732596186325</v>
          </cell>
          <cell r="C3667">
            <v>41.814394742113315</v>
          </cell>
        </row>
        <row r="3668">
          <cell r="A3668">
            <v>39096</v>
          </cell>
          <cell r="B3668">
            <v>30.021732596186325</v>
          </cell>
          <cell r="C3668">
            <v>41.814394742113315</v>
          </cell>
        </row>
        <row r="3669">
          <cell r="A3669">
            <v>39097</v>
          </cell>
          <cell r="B3669">
            <v>30.004241838553792</v>
          </cell>
          <cell r="C3669">
            <v>41.787251831057873</v>
          </cell>
        </row>
        <row r="3670">
          <cell r="A3670">
            <v>39098</v>
          </cell>
          <cell r="B3670">
            <v>29.995168361062362</v>
          </cell>
          <cell r="C3670">
            <v>41.781271681670262</v>
          </cell>
        </row>
        <row r="3671">
          <cell r="A3671">
            <v>39099</v>
          </cell>
          <cell r="B3671">
            <v>30.056115819054302</v>
          </cell>
          <cell r="C3671">
            <v>41.904793699361058</v>
          </cell>
        </row>
        <row r="3672">
          <cell r="A3672">
            <v>39100</v>
          </cell>
          <cell r="B3672">
            <v>30.091892450719289</v>
          </cell>
          <cell r="C3672">
            <v>41.983000119022392</v>
          </cell>
        </row>
        <row r="3673">
          <cell r="A3673">
            <v>39101</v>
          </cell>
          <cell r="B3673">
            <v>30.160249910608794</v>
          </cell>
          <cell r="C3673">
            <v>42.098742136539002</v>
          </cell>
        </row>
        <row r="3674">
          <cell r="A3674">
            <v>39102</v>
          </cell>
          <cell r="B3674">
            <v>30.160249910608794</v>
          </cell>
          <cell r="C3674">
            <v>42.098742136539002</v>
          </cell>
        </row>
        <row r="3675">
          <cell r="A3675">
            <v>39103</v>
          </cell>
          <cell r="B3675">
            <v>30.160249910608794</v>
          </cell>
          <cell r="C3675">
            <v>42.098742136539002</v>
          </cell>
        </row>
        <row r="3676">
          <cell r="A3676">
            <v>39104</v>
          </cell>
          <cell r="B3676">
            <v>30.222776867871438</v>
          </cell>
          <cell r="C3676">
            <v>42.116421316039286</v>
          </cell>
        </row>
        <row r="3677">
          <cell r="A3677">
            <v>39105</v>
          </cell>
          <cell r="B3677">
            <v>30.283699854422096</v>
          </cell>
          <cell r="C3677">
            <v>42.20295930305133</v>
          </cell>
        </row>
        <row r="3678">
          <cell r="A3678">
            <v>39106</v>
          </cell>
          <cell r="B3678">
            <v>30.252282053483597</v>
          </cell>
          <cell r="C3678">
            <v>42.235153408249701</v>
          </cell>
        </row>
        <row r="3679">
          <cell r="A3679">
            <v>39107</v>
          </cell>
          <cell r="B3679">
            <v>30.252473379022891</v>
          </cell>
          <cell r="C3679">
            <v>42.163362585746924</v>
          </cell>
        </row>
        <row r="3680">
          <cell r="A3680">
            <v>39108</v>
          </cell>
          <cell r="B3680">
            <v>30.271696613544137</v>
          </cell>
          <cell r="C3680">
            <v>42.262354379007938</v>
          </cell>
        </row>
        <row r="3681">
          <cell r="A3681">
            <v>39109</v>
          </cell>
          <cell r="B3681">
            <v>30.271696613544137</v>
          </cell>
          <cell r="C3681">
            <v>42.262354379007938</v>
          </cell>
        </row>
        <row r="3682">
          <cell r="A3682">
            <v>39110</v>
          </cell>
          <cell r="B3682">
            <v>30.271696613544137</v>
          </cell>
          <cell r="C3682">
            <v>42.262354379007938</v>
          </cell>
        </row>
        <row r="3683">
          <cell r="A3683">
            <v>39111</v>
          </cell>
          <cell r="B3683">
            <v>30.300823427623058</v>
          </cell>
          <cell r="C3683">
            <v>42.29948355894367</v>
          </cell>
        </row>
        <row r="3684">
          <cell r="A3684">
            <v>39112</v>
          </cell>
          <cell r="B3684">
            <v>30.325222267345215</v>
          </cell>
          <cell r="C3684">
            <v>42.375251471087722</v>
          </cell>
        </row>
        <row r="3685">
          <cell r="A3685">
            <v>39113</v>
          </cell>
          <cell r="B3685">
            <v>30.389580534183096</v>
          </cell>
          <cell r="C3685">
            <v>42.515088265263174</v>
          </cell>
        </row>
        <row r="3686">
          <cell r="A3686">
            <v>39114</v>
          </cell>
          <cell r="B3686">
            <v>30.459335985407794</v>
          </cell>
          <cell r="C3686">
            <v>42.789101032591823</v>
          </cell>
        </row>
        <row r="3687">
          <cell r="A3687">
            <v>39115</v>
          </cell>
          <cell r="B3687">
            <v>30.375311997675041</v>
          </cell>
          <cell r="C3687">
            <v>42.758329390111854</v>
          </cell>
        </row>
        <row r="3688">
          <cell r="A3688">
            <v>39116</v>
          </cell>
          <cell r="B3688">
            <v>30.375311997675041</v>
          </cell>
          <cell r="C3688">
            <v>42.758329390111854</v>
          </cell>
        </row>
        <row r="3689">
          <cell r="A3689">
            <v>39117</v>
          </cell>
          <cell r="B3689">
            <v>30.375311997675041</v>
          </cell>
          <cell r="C3689">
            <v>42.758329390111854</v>
          </cell>
        </row>
        <row r="3690">
          <cell r="A3690">
            <v>39118</v>
          </cell>
          <cell r="B3690">
            <v>30.46030472996134</v>
          </cell>
          <cell r="C3690">
            <v>43.020033500448513</v>
          </cell>
        </row>
        <row r="3691">
          <cell r="A3691">
            <v>39119</v>
          </cell>
          <cell r="B3691">
            <v>30.516383629422268</v>
          </cell>
          <cell r="C3691">
            <v>43.210469325607527</v>
          </cell>
        </row>
        <row r="3692">
          <cell r="A3692">
            <v>39120</v>
          </cell>
          <cell r="B3692">
            <v>30.521188703210424</v>
          </cell>
          <cell r="C3692">
            <v>43.10497484563377</v>
          </cell>
        </row>
        <row r="3693">
          <cell r="A3693">
            <v>39121</v>
          </cell>
          <cell r="B3693">
            <v>30.537272096667156</v>
          </cell>
          <cell r="C3693">
            <v>43.080676860015153</v>
          </cell>
        </row>
        <row r="3694">
          <cell r="A3694">
            <v>39122</v>
          </cell>
          <cell r="B3694">
            <v>30.465860603419742</v>
          </cell>
          <cell r="C3694">
            <v>42.814211854049518</v>
          </cell>
        </row>
        <row r="3695">
          <cell r="A3695">
            <v>39123</v>
          </cell>
          <cell r="B3695">
            <v>30.465860603419742</v>
          </cell>
          <cell r="C3695">
            <v>42.814211854049518</v>
          </cell>
        </row>
        <row r="3696">
          <cell r="A3696">
            <v>39124</v>
          </cell>
          <cell r="B3696">
            <v>30.465860603419742</v>
          </cell>
          <cell r="C3696">
            <v>42.814211854049518</v>
          </cell>
        </row>
        <row r="3697">
          <cell r="A3697">
            <v>39125</v>
          </cell>
          <cell r="B3697">
            <v>30.350995556217608</v>
          </cell>
          <cell r="C3697">
            <v>42.544234236064945</v>
          </cell>
        </row>
        <row r="3698">
          <cell r="A3698">
            <v>39126</v>
          </cell>
          <cell r="B3698">
            <v>30.438699863018936</v>
          </cell>
          <cell r="C3698">
            <v>42.728631852133553</v>
          </cell>
        </row>
        <row r="3699">
          <cell r="A3699">
            <v>39127</v>
          </cell>
          <cell r="B3699">
            <v>30.540400864488969</v>
          </cell>
          <cell r="C3699">
            <v>42.928154020779573</v>
          </cell>
        </row>
        <row r="3700">
          <cell r="A3700">
            <v>39128</v>
          </cell>
          <cell r="B3700">
            <v>30.57435220969451</v>
          </cell>
          <cell r="C3700">
            <v>42.99692573873714</v>
          </cell>
        </row>
        <row r="3701">
          <cell r="A3701">
            <v>39129</v>
          </cell>
          <cell r="B3701">
            <v>30.631563439183513</v>
          </cell>
          <cell r="C3701">
            <v>43.115715890650357</v>
          </cell>
        </row>
        <row r="3702">
          <cell r="A3702">
            <v>39130</v>
          </cell>
          <cell r="B3702">
            <v>30.631563439183513</v>
          </cell>
          <cell r="C3702">
            <v>43.115715890650357</v>
          </cell>
        </row>
        <row r="3703">
          <cell r="A3703">
            <v>39131</v>
          </cell>
          <cell r="B3703">
            <v>30.631563439183513</v>
          </cell>
          <cell r="C3703">
            <v>43.115715890650357</v>
          </cell>
        </row>
        <row r="3704">
          <cell r="A3704">
            <v>39132</v>
          </cell>
          <cell r="B3704">
            <v>30.610159811893872</v>
          </cell>
          <cell r="C3704">
            <v>43.0879343228642</v>
          </cell>
        </row>
        <row r="3705">
          <cell r="A3705">
            <v>39133</v>
          </cell>
          <cell r="B3705">
            <v>30.621055349051279</v>
          </cell>
          <cell r="C3705">
            <v>43.093566114035063</v>
          </cell>
        </row>
        <row r="3706">
          <cell r="A3706">
            <v>39134</v>
          </cell>
          <cell r="B3706">
            <v>30.687945939720894</v>
          </cell>
          <cell r="C3706">
            <v>43.370220597840756</v>
          </cell>
        </row>
        <row r="3707">
          <cell r="A3707">
            <v>39135</v>
          </cell>
          <cell r="B3707">
            <v>30.689665889837457</v>
          </cell>
          <cell r="C3707">
            <v>43.363166343951491</v>
          </cell>
        </row>
        <row r="3708">
          <cell r="A3708">
            <v>39136</v>
          </cell>
          <cell r="B3708">
            <v>30.644740808865382</v>
          </cell>
          <cell r="C3708">
            <v>43.093566114035063</v>
          </cell>
        </row>
        <row r="3709">
          <cell r="A3709">
            <v>39137</v>
          </cell>
          <cell r="B3709">
            <v>30.644740808865382</v>
          </cell>
          <cell r="C3709">
            <v>43.093566114035063</v>
          </cell>
        </row>
        <row r="3710">
          <cell r="A3710">
            <v>39138</v>
          </cell>
          <cell r="B3710">
            <v>30.644740808865382</v>
          </cell>
          <cell r="C3710">
            <v>43.093566114035063</v>
          </cell>
        </row>
        <row r="3711">
          <cell r="A3711">
            <v>39139</v>
          </cell>
          <cell r="B3711">
            <v>30.660653397594483</v>
          </cell>
          <cell r="C3711">
            <v>43.182949026483939</v>
          </cell>
        </row>
        <row r="3712">
          <cell r="A3712">
            <v>39140</v>
          </cell>
          <cell r="B3712">
            <v>30.550567355111426</v>
          </cell>
          <cell r="C3712">
            <v>42.684477448159939</v>
          </cell>
        </row>
        <row r="3713">
          <cell r="A3713">
            <v>39141</v>
          </cell>
          <cell r="B3713">
            <v>30.478795440746904</v>
          </cell>
          <cell r="C3713">
            <v>42.469337219462773</v>
          </cell>
        </row>
        <row r="3714">
          <cell r="A3714">
            <v>39142</v>
          </cell>
          <cell r="B3714">
            <v>30.415752385351229</v>
          </cell>
          <cell r="C3714">
            <v>42.428230949885766</v>
          </cell>
        </row>
        <row r="3715">
          <cell r="A3715">
            <v>39143</v>
          </cell>
          <cell r="B3715">
            <v>30.387034856529166</v>
          </cell>
          <cell r="C3715">
            <v>42.349443933196504</v>
          </cell>
        </row>
        <row r="3716">
          <cell r="A3716">
            <v>39144</v>
          </cell>
          <cell r="B3716">
            <v>30.387034856529166</v>
          </cell>
          <cell r="C3716">
            <v>42.349443933196504</v>
          </cell>
        </row>
        <row r="3717">
          <cell r="A3717">
            <v>39145</v>
          </cell>
          <cell r="B3717">
            <v>30.387034856529166</v>
          </cell>
          <cell r="C3717">
            <v>42.349443933196504</v>
          </cell>
        </row>
        <row r="3718">
          <cell r="A3718">
            <v>39146</v>
          </cell>
          <cell r="B3718">
            <v>30.32286062609284</v>
          </cell>
          <cell r="C3718">
            <v>42.119092062367741</v>
          </cell>
        </row>
        <row r="3719">
          <cell r="A3719">
            <v>39147</v>
          </cell>
          <cell r="B3719">
            <v>30.451339135212567</v>
          </cell>
          <cell r="C3719">
            <v>42.51044348903978</v>
          </cell>
        </row>
        <row r="3720">
          <cell r="A3720">
            <v>39148</v>
          </cell>
          <cell r="B3720">
            <v>30.519009987350621</v>
          </cell>
          <cell r="C3720">
            <v>42.671152746369096</v>
          </cell>
        </row>
        <row r="3721">
          <cell r="A3721">
            <v>39149</v>
          </cell>
          <cell r="B3721">
            <v>30.542027094268303</v>
          </cell>
          <cell r="C3721">
            <v>42.80042267463633</v>
          </cell>
        </row>
        <row r="3722">
          <cell r="A3722">
            <v>39150</v>
          </cell>
          <cell r="B3722">
            <v>30.603180651550204</v>
          </cell>
          <cell r="C3722">
            <v>43.08012529283863</v>
          </cell>
        </row>
        <row r="3723">
          <cell r="A3723">
            <v>39151</v>
          </cell>
          <cell r="B3723">
            <v>30.603180651550204</v>
          </cell>
          <cell r="C3723">
            <v>43.08012529283863</v>
          </cell>
        </row>
        <row r="3724">
          <cell r="A3724">
            <v>39152</v>
          </cell>
          <cell r="B3724">
            <v>30.603180651550204</v>
          </cell>
          <cell r="C3724">
            <v>43.08012529283863</v>
          </cell>
        </row>
        <row r="3725">
          <cell r="A3725">
            <v>39153</v>
          </cell>
          <cell r="B3725">
            <v>30.644921972392886</v>
          </cell>
          <cell r="C3725">
            <v>43.151916115341407</v>
          </cell>
        </row>
        <row r="3726">
          <cell r="A3726">
            <v>39154</v>
          </cell>
          <cell r="B3726">
            <v>30.579309960901895</v>
          </cell>
          <cell r="C3726">
            <v>42.908268572573178</v>
          </cell>
        </row>
        <row r="3727">
          <cell r="A3727">
            <v>39155</v>
          </cell>
          <cell r="B3727">
            <v>30.542843643136937</v>
          </cell>
          <cell r="C3727">
            <v>42.764861106675994</v>
          </cell>
        </row>
        <row r="3728">
          <cell r="A3728">
            <v>39156</v>
          </cell>
          <cell r="B3728">
            <v>30.624217482572647</v>
          </cell>
          <cell r="C3728">
            <v>43.07414514345102</v>
          </cell>
        </row>
        <row r="3729">
          <cell r="A3729">
            <v>39157</v>
          </cell>
          <cell r="B3729">
            <v>30.69568618506004</v>
          </cell>
          <cell r="C3729">
            <v>43.084886188467607</v>
          </cell>
        </row>
        <row r="3730">
          <cell r="A3730">
            <v>39158</v>
          </cell>
          <cell r="B3730">
            <v>30.69568618506004</v>
          </cell>
          <cell r="C3730">
            <v>43.084886188467607</v>
          </cell>
        </row>
        <row r="3731">
          <cell r="A3731">
            <v>39159</v>
          </cell>
          <cell r="B3731">
            <v>30.69568618506004</v>
          </cell>
          <cell r="C3731">
            <v>43.084886188467607</v>
          </cell>
        </row>
        <row r="3732">
          <cell r="A3732">
            <v>39160</v>
          </cell>
          <cell r="B3732">
            <v>30.739508519127099</v>
          </cell>
          <cell r="C3732">
            <v>43.315615447364529</v>
          </cell>
        </row>
        <row r="3733">
          <cell r="A3733">
            <v>39161</v>
          </cell>
          <cell r="B3733">
            <v>30.770563114846805</v>
          </cell>
          <cell r="C3733">
            <v>43.314163954794715</v>
          </cell>
        </row>
        <row r="3734">
          <cell r="A3734">
            <v>39162</v>
          </cell>
          <cell r="B3734">
            <v>30.825346744400989</v>
          </cell>
          <cell r="C3734">
            <v>43.514586048834019</v>
          </cell>
        </row>
        <row r="3735">
          <cell r="A3735">
            <v>39163</v>
          </cell>
          <cell r="B3735">
            <v>30.881430274464549</v>
          </cell>
          <cell r="C3735">
            <v>43.714050157777244</v>
          </cell>
        </row>
        <row r="3736">
          <cell r="A3736">
            <v>39164</v>
          </cell>
          <cell r="B3736">
            <v>30.859396059095651</v>
          </cell>
          <cell r="C3736">
            <v>43.618600006386572</v>
          </cell>
        </row>
        <row r="3737">
          <cell r="A3737">
            <v>39165</v>
          </cell>
          <cell r="B3737">
            <v>30.859396059095651</v>
          </cell>
          <cell r="C3737">
            <v>43.618600006386572</v>
          </cell>
        </row>
        <row r="3738">
          <cell r="A3738">
            <v>39166</v>
          </cell>
          <cell r="B3738">
            <v>30.859396059095651</v>
          </cell>
          <cell r="C3738">
            <v>43.618600006386572</v>
          </cell>
        </row>
        <row r="3739">
          <cell r="A3739">
            <v>39167</v>
          </cell>
          <cell r="B3739">
            <v>30.925565596959352</v>
          </cell>
          <cell r="C3739">
            <v>43.761194636444657</v>
          </cell>
        </row>
        <row r="3740">
          <cell r="A3740">
            <v>39168</v>
          </cell>
          <cell r="B3740">
            <v>30.938142286078445</v>
          </cell>
          <cell r="C3740">
            <v>43.734167844794804</v>
          </cell>
        </row>
        <row r="3741">
          <cell r="A3741">
            <v>39169</v>
          </cell>
          <cell r="B3741">
            <v>30.874019856824436</v>
          </cell>
          <cell r="C3741">
            <v>43.551802318323936</v>
          </cell>
        </row>
        <row r="3742">
          <cell r="A3742">
            <v>39170</v>
          </cell>
          <cell r="B3742">
            <v>30.943354643922959</v>
          </cell>
          <cell r="C3742">
            <v>43.927129267025286</v>
          </cell>
        </row>
        <row r="3743">
          <cell r="A3743">
            <v>39171</v>
          </cell>
          <cell r="B3743">
            <v>30.924374062777265</v>
          </cell>
          <cell r="C3743">
            <v>43.770687397851212</v>
          </cell>
        </row>
        <row r="3744">
          <cell r="A3744">
            <v>39172</v>
          </cell>
          <cell r="B3744">
            <v>30.924374062777265</v>
          </cell>
          <cell r="C3744">
            <v>43.770687397851212</v>
          </cell>
        </row>
        <row r="3745">
          <cell r="A3745">
            <v>39173</v>
          </cell>
          <cell r="B3745">
            <v>30.924374062777265</v>
          </cell>
          <cell r="C3745">
            <v>43.770687397851212</v>
          </cell>
        </row>
        <row r="3746">
          <cell r="A3746">
            <v>39174</v>
          </cell>
          <cell r="B3746">
            <v>30.924374062777265</v>
          </cell>
          <cell r="C3746">
            <v>43.770687397851212</v>
          </cell>
        </row>
        <row r="3747">
          <cell r="A3747">
            <v>39175</v>
          </cell>
          <cell r="B3747">
            <v>31.039743890612275</v>
          </cell>
          <cell r="C3747">
            <v>44.214902183915726</v>
          </cell>
        </row>
        <row r="3748">
          <cell r="A3748">
            <v>39176</v>
          </cell>
          <cell r="B3748">
            <v>31.075046709741383</v>
          </cell>
          <cell r="C3748">
            <v>44.361880321534635</v>
          </cell>
        </row>
        <row r="3749">
          <cell r="A3749">
            <v>39177</v>
          </cell>
          <cell r="B3749">
            <v>31.075046709741383</v>
          </cell>
          <cell r="C3749">
            <v>44.361880321534635</v>
          </cell>
        </row>
        <row r="3750">
          <cell r="A3750">
            <v>39178</v>
          </cell>
          <cell r="B3750">
            <v>31.075046709741383</v>
          </cell>
          <cell r="C3750">
            <v>44.361880321534635</v>
          </cell>
        </row>
        <row r="3751">
          <cell r="A3751">
            <v>39179</v>
          </cell>
          <cell r="B3751">
            <v>31.075046709741383</v>
          </cell>
          <cell r="C3751">
            <v>44.361880321534635</v>
          </cell>
        </row>
        <row r="3752">
          <cell r="A3752">
            <v>39180</v>
          </cell>
          <cell r="B3752">
            <v>31.075046709741383</v>
          </cell>
          <cell r="C3752">
            <v>44.361880321534635</v>
          </cell>
        </row>
        <row r="3753">
          <cell r="A3753">
            <v>39181</v>
          </cell>
          <cell r="B3753">
            <v>31.087603906917003</v>
          </cell>
          <cell r="C3753">
            <v>44.452627636999132</v>
          </cell>
        </row>
        <row r="3754">
          <cell r="A3754">
            <v>39182</v>
          </cell>
          <cell r="B3754">
            <v>31.077736512666814</v>
          </cell>
          <cell r="C3754">
            <v>44.345971962969521</v>
          </cell>
        </row>
        <row r="3755">
          <cell r="A3755">
            <v>39183</v>
          </cell>
          <cell r="B3755">
            <v>31.0136070376562</v>
          </cell>
          <cell r="C3755">
            <v>44.159077779680842</v>
          </cell>
        </row>
        <row r="3756">
          <cell r="A3756">
            <v>39184</v>
          </cell>
          <cell r="B3756">
            <v>30.981805210982216</v>
          </cell>
          <cell r="C3756">
            <v>44.02786285137006</v>
          </cell>
        </row>
        <row r="3757">
          <cell r="A3757">
            <v>39185</v>
          </cell>
          <cell r="B3757">
            <v>31.143425937759439</v>
          </cell>
          <cell r="C3757">
            <v>44.398254725334063</v>
          </cell>
        </row>
        <row r="3758">
          <cell r="A3758">
            <v>39186</v>
          </cell>
          <cell r="B3758">
            <v>31.143425937759439</v>
          </cell>
          <cell r="C3758">
            <v>44.398254725334063</v>
          </cell>
        </row>
        <row r="3759">
          <cell r="A3759">
            <v>39187</v>
          </cell>
          <cell r="B3759">
            <v>31.143425937759439</v>
          </cell>
          <cell r="C3759">
            <v>44.398254725334063</v>
          </cell>
        </row>
        <row r="3760">
          <cell r="A3760">
            <v>39188</v>
          </cell>
          <cell r="B3760">
            <v>31.046576290930773</v>
          </cell>
          <cell r="C3760">
            <v>44.021795612428264</v>
          </cell>
        </row>
        <row r="3761">
          <cell r="A3761">
            <v>39189</v>
          </cell>
          <cell r="B3761">
            <v>31.036933129117521</v>
          </cell>
          <cell r="C3761">
            <v>43.986350163873517</v>
          </cell>
        </row>
        <row r="3762">
          <cell r="A3762">
            <v>39190</v>
          </cell>
          <cell r="B3762">
            <v>31.057815900630597</v>
          </cell>
          <cell r="C3762">
            <v>43.98678561164445</v>
          </cell>
        </row>
        <row r="3763">
          <cell r="A3763">
            <v>39191</v>
          </cell>
          <cell r="B3763">
            <v>31.141348854605177</v>
          </cell>
          <cell r="C3763">
            <v>44.179282556252595</v>
          </cell>
        </row>
        <row r="3764">
          <cell r="A3764">
            <v>39192</v>
          </cell>
          <cell r="B3764">
            <v>31.164295474170984</v>
          </cell>
          <cell r="C3764">
            <v>44.246893080154322</v>
          </cell>
        </row>
        <row r="3765">
          <cell r="A3765">
            <v>39193</v>
          </cell>
          <cell r="B3765">
            <v>31.164295474170984</v>
          </cell>
          <cell r="C3765">
            <v>44.246893080154322</v>
          </cell>
        </row>
        <row r="3766">
          <cell r="A3766">
            <v>39194</v>
          </cell>
          <cell r="B3766">
            <v>31.164295474170984</v>
          </cell>
          <cell r="C3766">
            <v>44.246893080154322</v>
          </cell>
        </row>
        <row r="3767">
          <cell r="A3767">
            <v>39195</v>
          </cell>
          <cell r="B3767">
            <v>31.074640665715599</v>
          </cell>
          <cell r="C3767">
            <v>44.04478725473404</v>
          </cell>
        </row>
        <row r="3768">
          <cell r="A3768">
            <v>39196</v>
          </cell>
          <cell r="B3768">
            <v>31.0862812030038</v>
          </cell>
          <cell r="C3768">
            <v>44.005829194160356</v>
          </cell>
        </row>
        <row r="3769">
          <cell r="A3769">
            <v>39197</v>
          </cell>
          <cell r="B3769">
            <v>31.214968411060092</v>
          </cell>
          <cell r="C3769">
            <v>44.342981888275709</v>
          </cell>
        </row>
        <row r="3770">
          <cell r="A3770">
            <v>39198</v>
          </cell>
          <cell r="B3770">
            <v>31.196382798764542</v>
          </cell>
          <cell r="C3770">
            <v>44.297172782772527</v>
          </cell>
        </row>
        <row r="3771">
          <cell r="A3771">
            <v>39199</v>
          </cell>
          <cell r="B3771">
            <v>31.207289670663357</v>
          </cell>
          <cell r="C3771">
            <v>44.225323900566956</v>
          </cell>
        </row>
        <row r="3772">
          <cell r="A3772">
            <v>39200</v>
          </cell>
          <cell r="B3772">
            <v>31.207289670663357</v>
          </cell>
          <cell r="C3772">
            <v>44.225323900566956</v>
          </cell>
        </row>
        <row r="3773">
          <cell r="A3773">
            <v>39201</v>
          </cell>
          <cell r="B3773">
            <v>31.207289670663357</v>
          </cell>
          <cell r="C3773">
            <v>44.225323900566956</v>
          </cell>
        </row>
        <row r="3774">
          <cell r="A3774">
            <v>39202</v>
          </cell>
          <cell r="B3774">
            <v>31.221109860350822</v>
          </cell>
          <cell r="C3774">
            <v>44.179601884617959</v>
          </cell>
        </row>
        <row r="3775">
          <cell r="A3775">
            <v>39203</v>
          </cell>
          <cell r="B3775">
            <v>31.221109860350822</v>
          </cell>
          <cell r="C3775">
            <v>44.179601884617959</v>
          </cell>
        </row>
        <row r="3776">
          <cell r="A3776">
            <v>39204</v>
          </cell>
          <cell r="B3776">
            <v>31.166371942286624</v>
          </cell>
          <cell r="C3776">
            <v>44.223553079631785</v>
          </cell>
        </row>
        <row r="3777">
          <cell r="A3777">
            <v>39205</v>
          </cell>
          <cell r="B3777">
            <v>31.164548503713359</v>
          </cell>
          <cell r="C3777">
            <v>44.287941290028542</v>
          </cell>
        </row>
        <row r="3778">
          <cell r="A3778">
            <v>39206</v>
          </cell>
          <cell r="B3778">
            <v>31.154663145044779</v>
          </cell>
          <cell r="C3778">
            <v>44.109930241267094</v>
          </cell>
        </row>
        <row r="3779">
          <cell r="A3779">
            <v>39207</v>
          </cell>
          <cell r="B3779">
            <v>31.154663145044779</v>
          </cell>
          <cell r="C3779">
            <v>44.109930241267094</v>
          </cell>
        </row>
        <row r="3780">
          <cell r="A3780">
            <v>39208</v>
          </cell>
          <cell r="B3780">
            <v>31.154663145044779</v>
          </cell>
          <cell r="C3780">
            <v>44.109930241267094</v>
          </cell>
        </row>
        <row r="3781">
          <cell r="A3781">
            <v>39209</v>
          </cell>
          <cell r="B3781">
            <v>31.168261437380242</v>
          </cell>
          <cell r="C3781">
            <v>44.164941809662878</v>
          </cell>
        </row>
        <row r="3782">
          <cell r="A3782">
            <v>39210</v>
          </cell>
          <cell r="B3782">
            <v>31.144501248797308</v>
          </cell>
          <cell r="C3782">
            <v>44.241435468091844</v>
          </cell>
        </row>
        <row r="3783">
          <cell r="A3783">
            <v>39211</v>
          </cell>
          <cell r="B3783">
            <v>31.17444016246716</v>
          </cell>
          <cell r="C3783">
            <v>44.314793902570017</v>
          </cell>
        </row>
        <row r="3784">
          <cell r="A3784">
            <v>39212</v>
          </cell>
          <cell r="B3784">
            <v>31.108631909972484</v>
          </cell>
          <cell r="C3784">
            <v>44.253598975826847</v>
          </cell>
        </row>
        <row r="3785">
          <cell r="A3785">
            <v>39213</v>
          </cell>
          <cell r="B3785">
            <v>31.165703794236794</v>
          </cell>
          <cell r="C3785">
            <v>44.351168306369445</v>
          </cell>
        </row>
        <row r="3786">
          <cell r="A3786">
            <v>39214</v>
          </cell>
          <cell r="B3786">
            <v>31.165703794236794</v>
          </cell>
          <cell r="C3786">
            <v>44.351168306369445</v>
          </cell>
        </row>
        <row r="3787">
          <cell r="A3787">
            <v>39215</v>
          </cell>
          <cell r="B3787">
            <v>31.165703794236794</v>
          </cell>
          <cell r="C3787">
            <v>44.351168306369445</v>
          </cell>
        </row>
        <row r="3788">
          <cell r="A3788">
            <v>39216</v>
          </cell>
          <cell r="B3788">
            <v>31.175915361430263</v>
          </cell>
          <cell r="C3788">
            <v>44.397238680535196</v>
          </cell>
        </row>
        <row r="3789">
          <cell r="A3789">
            <v>39217</v>
          </cell>
          <cell r="B3789">
            <v>31.335099589389682</v>
          </cell>
          <cell r="C3789">
            <v>44.955860110952095</v>
          </cell>
        </row>
        <row r="3790">
          <cell r="A3790">
            <v>39218</v>
          </cell>
          <cell r="B3790">
            <v>31.418516966429493</v>
          </cell>
          <cell r="C3790">
            <v>45.483390570523667</v>
          </cell>
        </row>
        <row r="3791">
          <cell r="A3791">
            <v>39219</v>
          </cell>
          <cell r="B3791">
            <v>31.435204918477194</v>
          </cell>
          <cell r="C3791">
            <v>45.712203859228453</v>
          </cell>
        </row>
        <row r="3792">
          <cell r="A3792">
            <v>39220</v>
          </cell>
          <cell r="B3792">
            <v>31.459121272624461</v>
          </cell>
          <cell r="C3792">
            <v>45.632952364916854</v>
          </cell>
        </row>
        <row r="3793">
          <cell r="A3793">
            <v>39221</v>
          </cell>
          <cell r="B3793">
            <v>31.459121272624461</v>
          </cell>
          <cell r="C3793">
            <v>45.632952364916854</v>
          </cell>
        </row>
        <row r="3794">
          <cell r="A3794">
            <v>39222</v>
          </cell>
          <cell r="B3794">
            <v>31.459121272624461</v>
          </cell>
          <cell r="C3794">
            <v>45.632952364916854</v>
          </cell>
        </row>
        <row r="3795">
          <cell r="A3795">
            <v>39223</v>
          </cell>
          <cell r="B3795">
            <v>31.492333369664493</v>
          </cell>
          <cell r="C3795">
            <v>45.938027073239418</v>
          </cell>
        </row>
        <row r="3796">
          <cell r="A3796">
            <v>39224</v>
          </cell>
          <cell r="B3796">
            <v>31.534968252619112</v>
          </cell>
          <cell r="C3796">
            <v>46.110986927857915</v>
          </cell>
        </row>
        <row r="3797">
          <cell r="A3797">
            <v>39225</v>
          </cell>
          <cell r="B3797">
            <v>31.551280551413885</v>
          </cell>
          <cell r="C3797">
            <v>45.991267820700031</v>
          </cell>
        </row>
        <row r="3798">
          <cell r="A3798">
            <v>39226</v>
          </cell>
          <cell r="B3798">
            <v>31.452916165088951</v>
          </cell>
          <cell r="C3798">
            <v>45.631007364873298</v>
          </cell>
        </row>
        <row r="3799">
          <cell r="A3799">
            <v>39227</v>
          </cell>
          <cell r="B3799">
            <v>31.452916165088951</v>
          </cell>
          <cell r="C3799">
            <v>45.631007364873298</v>
          </cell>
        </row>
        <row r="3800">
          <cell r="A3800">
            <v>39228</v>
          </cell>
          <cell r="B3800">
            <v>31.452916165088951</v>
          </cell>
          <cell r="C3800">
            <v>45.631007364873298</v>
          </cell>
        </row>
        <row r="3801">
          <cell r="A3801">
            <v>39229</v>
          </cell>
          <cell r="B3801">
            <v>31.452916165088951</v>
          </cell>
          <cell r="C3801">
            <v>45.631007364873298</v>
          </cell>
        </row>
        <row r="3802">
          <cell r="A3802">
            <v>39230</v>
          </cell>
          <cell r="B3802">
            <v>31.442844784637174</v>
          </cell>
          <cell r="C3802">
            <v>45.616231170512641</v>
          </cell>
        </row>
        <row r="3803">
          <cell r="A3803">
            <v>39231</v>
          </cell>
          <cell r="B3803">
            <v>31.519434494205541</v>
          </cell>
          <cell r="C3803">
            <v>45.944907148020313</v>
          </cell>
        </row>
        <row r="3804">
          <cell r="A3804">
            <v>39232</v>
          </cell>
          <cell r="B3804">
            <v>31.482141627694531</v>
          </cell>
          <cell r="C3804">
            <v>45.958347969216746</v>
          </cell>
        </row>
        <row r="3805">
          <cell r="A3805">
            <v>39233</v>
          </cell>
          <cell r="B3805">
            <v>31.607763358918024</v>
          </cell>
          <cell r="C3805">
            <v>46.448371860784441</v>
          </cell>
        </row>
        <row r="3806">
          <cell r="A3806">
            <v>39234</v>
          </cell>
          <cell r="B3806">
            <v>31.693492810483182</v>
          </cell>
          <cell r="C3806">
            <v>46.866111422375631</v>
          </cell>
        </row>
        <row r="3807">
          <cell r="A3807">
            <v>39235</v>
          </cell>
          <cell r="B3807">
            <v>31.693492810483182</v>
          </cell>
          <cell r="C3807">
            <v>46.866111422375631</v>
          </cell>
        </row>
        <row r="3808">
          <cell r="A3808">
            <v>39236</v>
          </cell>
          <cell r="B3808">
            <v>31.693492810483182</v>
          </cell>
          <cell r="C3808">
            <v>46.866111422375631</v>
          </cell>
        </row>
        <row r="3809">
          <cell r="A3809">
            <v>39237</v>
          </cell>
          <cell r="B3809">
            <v>31.608873781142343</v>
          </cell>
          <cell r="C3809">
            <v>46.447762233905124</v>
          </cell>
        </row>
        <row r="3810">
          <cell r="A3810">
            <v>39238</v>
          </cell>
          <cell r="B3810">
            <v>31.558864351444143</v>
          </cell>
          <cell r="C3810">
            <v>46.055597971393986</v>
          </cell>
        </row>
        <row r="3811">
          <cell r="A3811">
            <v>39239</v>
          </cell>
          <cell r="B3811">
            <v>31.374418369339978</v>
          </cell>
          <cell r="C3811">
            <v>45.396968702917214</v>
          </cell>
        </row>
        <row r="3812">
          <cell r="A3812">
            <v>39240</v>
          </cell>
          <cell r="B3812">
            <v>31.313887143504456</v>
          </cell>
          <cell r="C3812">
            <v>45.381728030934212</v>
          </cell>
        </row>
        <row r="3813">
          <cell r="A3813">
            <v>39241</v>
          </cell>
          <cell r="B3813">
            <v>31.296159780514088</v>
          </cell>
          <cell r="C3813">
            <v>45.556778034853245</v>
          </cell>
        </row>
        <row r="3814">
          <cell r="A3814">
            <v>39242</v>
          </cell>
          <cell r="B3814">
            <v>31.296159780514088</v>
          </cell>
          <cell r="C3814">
            <v>45.556778034853245</v>
          </cell>
        </row>
        <row r="3815">
          <cell r="A3815">
            <v>39243</v>
          </cell>
          <cell r="B3815">
            <v>31.296159780514088</v>
          </cell>
          <cell r="C3815">
            <v>45.556778034853245</v>
          </cell>
        </row>
        <row r="3816">
          <cell r="A3816">
            <v>39244</v>
          </cell>
          <cell r="B3816">
            <v>31.420237507057646</v>
          </cell>
          <cell r="C3816">
            <v>46.066048717896614</v>
          </cell>
        </row>
        <row r="3817">
          <cell r="A3817">
            <v>39245</v>
          </cell>
          <cell r="B3817">
            <v>31.419453185045786</v>
          </cell>
          <cell r="C3817">
            <v>46.120102301196319</v>
          </cell>
        </row>
        <row r="3818">
          <cell r="A3818">
            <v>39246</v>
          </cell>
          <cell r="B3818">
            <v>31.327047978215951</v>
          </cell>
          <cell r="C3818">
            <v>45.878225579363267</v>
          </cell>
        </row>
        <row r="3819">
          <cell r="A3819">
            <v>39247</v>
          </cell>
          <cell r="B3819">
            <v>31.42999643735202</v>
          </cell>
          <cell r="C3819">
            <v>46.279040737590471</v>
          </cell>
        </row>
        <row r="3820">
          <cell r="A3820">
            <v>39248</v>
          </cell>
          <cell r="B3820">
            <v>31.665342039112822</v>
          </cell>
          <cell r="C3820">
            <v>46.872468959831394</v>
          </cell>
        </row>
        <row r="3821">
          <cell r="A3821">
            <v>39249</v>
          </cell>
          <cell r="B3821">
            <v>31.665342039112822</v>
          </cell>
          <cell r="C3821">
            <v>46.872468959831394</v>
          </cell>
        </row>
        <row r="3822">
          <cell r="A3822">
            <v>39250</v>
          </cell>
          <cell r="B3822">
            <v>31.665342039112822</v>
          </cell>
          <cell r="C3822">
            <v>46.872468959831394</v>
          </cell>
        </row>
        <row r="3823">
          <cell r="A3823">
            <v>39251</v>
          </cell>
          <cell r="B3823">
            <v>31.665342039112822</v>
          </cell>
          <cell r="C3823">
            <v>46.872468959831394</v>
          </cell>
        </row>
        <row r="3824">
          <cell r="A3824">
            <v>39252</v>
          </cell>
          <cell r="B3824">
            <v>31.713017879749767</v>
          </cell>
          <cell r="C3824">
            <v>46.96228732005121</v>
          </cell>
        </row>
        <row r="3825">
          <cell r="A3825">
            <v>39253</v>
          </cell>
          <cell r="B3825">
            <v>31.615829465686456</v>
          </cell>
          <cell r="C3825">
            <v>46.500306264932227</v>
          </cell>
        </row>
        <row r="3826">
          <cell r="A3826">
            <v>39254</v>
          </cell>
          <cell r="B3826">
            <v>31.697968955197997</v>
          </cell>
          <cell r="C3826">
            <v>46.823321421417646</v>
          </cell>
        </row>
        <row r="3827">
          <cell r="A3827">
            <v>39255</v>
          </cell>
          <cell r="B3827">
            <v>31.576967662197553</v>
          </cell>
          <cell r="C3827">
            <v>46.213839691354622</v>
          </cell>
        </row>
        <row r="3828">
          <cell r="A3828">
            <v>39256</v>
          </cell>
          <cell r="B3828">
            <v>31.576967662197553</v>
          </cell>
          <cell r="C3828">
            <v>46.213839691354622</v>
          </cell>
        </row>
        <row r="3829">
          <cell r="A3829">
            <v>39257</v>
          </cell>
          <cell r="B3829">
            <v>31.576967662197553</v>
          </cell>
          <cell r="C3829">
            <v>46.213839691354622</v>
          </cell>
        </row>
        <row r="3830">
          <cell r="A3830">
            <v>39258</v>
          </cell>
          <cell r="B3830">
            <v>31.630727756749653</v>
          </cell>
          <cell r="C3830">
            <v>46.382793426480447</v>
          </cell>
        </row>
        <row r="3831">
          <cell r="A3831">
            <v>39259</v>
          </cell>
          <cell r="B3831">
            <v>31.561315223072672</v>
          </cell>
          <cell r="C3831">
            <v>45.994954611827346</v>
          </cell>
        </row>
        <row r="3832">
          <cell r="A3832">
            <v>39260</v>
          </cell>
          <cell r="B3832">
            <v>31.576505450815244</v>
          </cell>
          <cell r="C3832">
            <v>46.025464985644739</v>
          </cell>
        </row>
        <row r="3833">
          <cell r="A3833">
            <v>39261</v>
          </cell>
          <cell r="B3833">
            <v>31.749278554450239</v>
          </cell>
          <cell r="C3833">
            <v>46.673730597173076</v>
          </cell>
        </row>
        <row r="3834">
          <cell r="A3834">
            <v>39262</v>
          </cell>
          <cell r="B3834">
            <v>31.786205416236818</v>
          </cell>
          <cell r="C3834">
            <v>46.539844922533845</v>
          </cell>
        </row>
        <row r="3835">
          <cell r="A3835">
            <v>39263</v>
          </cell>
          <cell r="B3835">
            <v>31.786205416236818</v>
          </cell>
          <cell r="C3835">
            <v>46.539844922533845</v>
          </cell>
        </row>
        <row r="3836">
          <cell r="A3836">
            <v>39264</v>
          </cell>
          <cell r="B3836">
            <v>31.786205416236818</v>
          </cell>
          <cell r="C3836">
            <v>46.539844922533845</v>
          </cell>
        </row>
        <row r="3837">
          <cell r="A3837">
            <v>39265</v>
          </cell>
          <cell r="B3837">
            <v>31.905993873010214</v>
          </cell>
          <cell r="C3837">
            <v>46.827704928978477</v>
          </cell>
        </row>
        <row r="3838">
          <cell r="A3838">
            <v>39266</v>
          </cell>
          <cell r="B3838">
            <v>31.927822668140294</v>
          </cell>
          <cell r="C3838">
            <v>46.896244408124872</v>
          </cell>
        </row>
        <row r="3839">
          <cell r="A3839">
            <v>39267</v>
          </cell>
          <cell r="B3839">
            <v>31.939263099925441</v>
          </cell>
          <cell r="C3839">
            <v>46.911427020405078</v>
          </cell>
        </row>
        <row r="3840">
          <cell r="A3840">
            <v>39268</v>
          </cell>
          <cell r="B3840">
            <v>32.029697988963058</v>
          </cell>
          <cell r="C3840">
            <v>47.004612843386852</v>
          </cell>
        </row>
        <row r="3841">
          <cell r="A3841">
            <v>39269</v>
          </cell>
          <cell r="B3841">
            <v>32.169535423979823</v>
          </cell>
          <cell r="C3841">
            <v>47.453385316120567</v>
          </cell>
        </row>
        <row r="3842">
          <cell r="A3842">
            <v>39270</v>
          </cell>
          <cell r="B3842">
            <v>32.169535423979823</v>
          </cell>
          <cell r="C3842">
            <v>47.453385316120567</v>
          </cell>
        </row>
        <row r="3843">
          <cell r="A3843">
            <v>39271</v>
          </cell>
          <cell r="B3843">
            <v>32.169535423979823</v>
          </cell>
          <cell r="C3843">
            <v>47.453385316120567</v>
          </cell>
        </row>
        <row r="3844">
          <cell r="A3844">
            <v>39272</v>
          </cell>
          <cell r="B3844">
            <v>32.169535423979823</v>
          </cell>
          <cell r="C3844">
            <v>47.453385316120567</v>
          </cell>
        </row>
        <row r="3845">
          <cell r="A3845">
            <v>39273</v>
          </cell>
          <cell r="B3845">
            <v>32.254645620290567</v>
          </cell>
          <cell r="C3845">
            <v>47.550490169040827</v>
          </cell>
        </row>
        <row r="3846">
          <cell r="A3846">
            <v>39274</v>
          </cell>
          <cell r="B3846">
            <v>32.316080084758894</v>
          </cell>
          <cell r="C3846">
            <v>47.751725098919223</v>
          </cell>
        </row>
        <row r="3847">
          <cell r="A3847">
            <v>39275</v>
          </cell>
          <cell r="B3847">
            <v>32.401537694815104</v>
          </cell>
          <cell r="C3847">
            <v>48.039585105363848</v>
          </cell>
        </row>
        <row r="3848">
          <cell r="A3848">
            <v>39276</v>
          </cell>
          <cell r="B3848">
            <v>32.464614452532189</v>
          </cell>
          <cell r="C3848">
            <v>48.284451901890726</v>
          </cell>
        </row>
        <row r="3849">
          <cell r="A3849">
            <v>39277</v>
          </cell>
          <cell r="B3849">
            <v>32.464614452532189</v>
          </cell>
          <cell r="C3849">
            <v>48.284451901890726</v>
          </cell>
        </row>
        <row r="3850">
          <cell r="A3850">
            <v>39278</v>
          </cell>
          <cell r="B3850">
            <v>32.464614452532189</v>
          </cell>
          <cell r="C3850">
            <v>48.284451901890726</v>
          </cell>
        </row>
        <row r="3851">
          <cell r="A3851">
            <v>39279</v>
          </cell>
          <cell r="B3851">
            <v>32.457798734904046</v>
          </cell>
          <cell r="C3851">
            <v>48.21721876605713</v>
          </cell>
        </row>
        <row r="3852">
          <cell r="A3852">
            <v>39280</v>
          </cell>
          <cell r="B3852">
            <v>32.509922626792481</v>
          </cell>
          <cell r="C3852">
            <v>48.406493397160304</v>
          </cell>
        </row>
        <row r="3853">
          <cell r="A3853">
            <v>39281</v>
          </cell>
          <cell r="B3853">
            <v>32.566644676975677</v>
          </cell>
          <cell r="C3853">
            <v>48.510710563672625</v>
          </cell>
        </row>
        <row r="3854">
          <cell r="A3854">
            <v>39282</v>
          </cell>
          <cell r="B3854">
            <v>32.61195908999396</v>
          </cell>
          <cell r="C3854">
            <v>48.670548925460054</v>
          </cell>
        </row>
        <row r="3855">
          <cell r="A3855">
            <v>39283</v>
          </cell>
          <cell r="B3855">
            <v>32.749476666414694</v>
          </cell>
          <cell r="C3855">
            <v>48.805450644898151</v>
          </cell>
        </row>
        <row r="3856">
          <cell r="A3856">
            <v>39284</v>
          </cell>
          <cell r="B3856">
            <v>32.749476666414694</v>
          </cell>
          <cell r="C3856">
            <v>48.805450644898151</v>
          </cell>
        </row>
        <row r="3857">
          <cell r="A3857">
            <v>39285</v>
          </cell>
          <cell r="B3857">
            <v>32.749476666414694</v>
          </cell>
          <cell r="C3857">
            <v>48.805450644898151</v>
          </cell>
        </row>
        <row r="3858">
          <cell r="A3858">
            <v>39286</v>
          </cell>
          <cell r="B3858">
            <v>32.887532054181548</v>
          </cell>
          <cell r="C3858">
            <v>49.222899907975375</v>
          </cell>
        </row>
        <row r="3859">
          <cell r="A3859">
            <v>39287</v>
          </cell>
          <cell r="B3859">
            <v>33.180261087317056</v>
          </cell>
          <cell r="C3859">
            <v>49.497841630548699</v>
          </cell>
        </row>
        <row r="3860">
          <cell r="A3860">
            <v>39288</v>
          </cell>
          <cell r="B3860">
            <v>33.210046305418523</v>
          </cell>
          <cell r="C3860">
            <v>49.366278344021154</v>
          </cell>
        </row>
        <row r="3861">
          <cell r="A3861">
            <v>39289</v>
          </cell>
          <cell r="B3861">
            <v>32.487300073309534</v>
          </cell>
          <cell r="C3861">
            <v>47.509993526343138</v>
          </cell>
        </row>
        <row r="3862">
          <cell r="A3862">
            <v>39290</v>
          </cell>
          <cell r="B3862">
            <v>32.350195425006824</v>
          </cell>
          <cell r="C3862">
            <v>47.734974874663621</v>
          </cell>
        </row>
        <row r="3863">
          <cell r="A3863">
            <v>39291</v>
          </cell>
          <cell r="B3863">
            <v>32.350195425006824</v>
          </cell>
          <cell r="C3863">
            <v>47.734974874663621</v>
          </cell>
        </row>
        <row r="3864">
          <cell r="A3864">
            <v>39292</v>
          </cell>
          <cell r="B3864">
            <v>32.350195425006824</v>
          </cell>
          <cell r="C3864">
            <v>47.734974874663621</v>
          </cell>
        </row>
        <row r="3865">
          <cell r="A3865">
            <v>39293</v>
          </cell>
          <cell r="B3865">
            <v>32.544457506640498</v>
          </cell>
          <cell r="C3865">
            <v>48.318649066835434</v>
          </cell>
        </row>
        <row r="3866">
          <cell r="A3866">
            <v>39294</v>
          </cell>
          <cell r="B3866">
            <v>32.540022804064904</v>
          </cell>
          <cell r="C3866">
            <v>48.336618544849671</v>
          </cell>
        </row>
        <row r="3867">
          <cell r="A3867">
            <v>39295</v>
          </cell>
          <cell r="B3867">
            <v>32.569144517228928</v>
          </cell>
          <cell r="C3867">
            <v>48.249616080215283</v>
          </cell>
        </row>
        <row r="3868">
          <cell r="A3868">
            <v>39296</v>
          </cell>
          <cell r="B3868">
            <v>32.739881869237394</v>
          </cell>
          <cell r="C3868">
            <v>48.670026388134922</v>
          </cell>
        </row>
        <row r="3869">
          <cell r="A3869">
            <v>39297</v>
          </cell>
          <cell r="B3869">
            <v>32.772865648086338</v>
          </cell>
          <cell r="C3869">
            <v>48.511842727877081</v>
          </cell>
        </row>
        <row r="3870">
          <cell r="A3870">
            <v>39298</v>
          </cell>
          <cell r="B3870">
            <v>32.772865648086338</v>
          </cell>
          <cell r="C3870">
            <v>48.511842727877081</v>
          </cell>
        </row>
        <row r="3871">
          <cell r="A3871">
            <v>39299</v>
          </cell>
          <cell r="B3871">
            <v>32.772865648086338</v>
          </cell>
          <cell r="C3871">
            <v>48.511842727877081</v>
          </cell>
        </row>
        <row r="3872">
          <cell r="A3872">
            <v>39300</v>
          </cell>
          <cell r="B3872">
            <v>32.58562257150745</v>
          </cell>
          <cell r="C3872">
            <v>47.72945920289834</v>
          </cell>
        </row>
        <row r="3873">
          <cell r="A3873">
            <v>39301</v>
          </cell>
          <cell r="B3873">
            <v>32.63135131901258</v>
          </cell>
          <cell r="C3873">
            <v>47.988405477352359</v>
          </cell>
        </row>
        <row r="3874">
          <cell r="A3874">
            <v>39302</v>
          </cell>
          <cell r="B3874">
            <v>32.661157164399448</v>
          </cell>
          <cell r="C3874">
            <v>48.198465482055198</v>
          </cell>
        </row>
        <row r="3875">
          <cell r="A3875">
            <v>39303</v>
          </cell>
          <cell r="B3875">
            <v>32.498755506431571</v>
          </cell>
          <cell r="C3875">
            <v>47.521257108684864</v>
          </cell>
        </row>
        <row r="3876">
          <cell r="A3876">
            <v>39304</v>
          </cell>
          <cell r="B3876">
            <v>32.446315613640728</v>
          </cell>
          <cell r="C3876">
            <v>47.152345757142072</v>
          </cell>
        </row>
        <row r="3877">
          <cell r="A3877">
            <v>39305</v>
          </cell>
          <cell r="B3877">
            <v>32.446315613640728</v>
          </cell>
          <cell r="C3877">
            <v>47.152345757142072</v>
          </cell>
        </row>
        <row r="3878">
          <cell r="A3878">
            <v>39306</v>
          </cell>
          <cell r="B3878">
            <v>32.446315613640728</v>
          </cell>
          <cell r="C3878">
            <v>47.152345757142072</v>
          </cell>
        </row>
        <row r="3879">
          <cell r="A3879">
            <v>39307</v>
          </cell>
          <cell r="B3879">
            <v>32.347835532055761</v>
          </cell>
          <cell r="C3879">
            <v>47.046328739843183</v>
          </cell>
        </row>
        <row r="3880">
          <cell r="A3880">
            <v>39308</v>
          </cell>
          <cell r="B3880">
            <v>32.06737203476019</v>
          </cell>
          <cell r="C3880">
            <v>46.028280881230174</v>
          </cell>
        </row>
        <row r="3881">
          <cell r="A3881">
            <v>39309</v>
          </cell>
          <cell r="B3881">
            <v>32.012632637257489</v>
          </cell>
          <cell r="C3881">
            <v>45.911726027874458</v>
          </cell>
        </row>
        <row r="3882">
          <cell r="A3882">
            <v>39310</v>
          </cell>
          <cell r="B3882">
            <v>31.351224200488087</v>
          </cell>
          <cell r="C3882">
            <v>43.338374850859147</v>
          </cell>
        </row>
        <row r="3883">
          <cell r="A3883">
            <v>39311</v>
          </cell>
          <cell r="B3883">
            <v>31.954477415755516</v>
          </cell>
          <cell r="C3883">
            <v>45.490677063224119</v>
          </cell>
        </row>
        <row r="3884">
          <cell r="A3884">
            <v>39312</v>
          </cell>
          <cell r="B3884">
            <v>31.954477415755516</v>
          </cell>
          <cell r="C3884">
            <v>45.490677063224119</v>
          </cell>
        </row>
        <row r="3885">
          <cell r="A3885">
            <v>39313</v>
          </cell>
          <cell r="B3885">
            <v>31.954477415755516</v>
          </cell>
          <cell r="C3885">
            <v>45.490677063224119</v>
          </cell>
        </row>
        <row r="3886">
          <cell r="A3886">
            <v>39314</v>
          </cell>
          <cell r="B3886">
            <v>31.954477415755516</v>
          </cell>
          <cell r="C3886">
            <v>45.490677063224119</v>
          </cell>
        </row>
        <row r="3887">
          <cell r="A3887">
            <v>39315</v>
          </cell>
          <cell r="B3887">
            <v>31.92386188126402</v>
          </cell>
          <cell r="C3887">
            <v>45.303144223204718</v>
          </cell>
        </row>
        <row r="3888">
          <cell r="A3888">
            <v>39316</v>
          </cell>
          <cell r="B3888">
            <v>32.106339074811743</v>
          </cell>
          <cell r="C3888">
            <v>45.693131246861157</v>
          </cell>
        </row>
        <row r="3889">
          <cell r="A3889">
            <v>39317</v>
          </cell>
          <cell r="B3889">
            <v>32.332549060545169</v>
          </cell>
          <cell r="C3889">
            <v>46.302061409747644</v>
          </cell>
        </row>
        <row r="3890">
          <cell r="A3890">
            <v>39318</v>
          </cell>
          <cell r="B3890">
            <v>32.560194388545824</v>
          </cell>
          <cell r="C3890">
            <v>47.143752921128801</v>
          </cell>
        </row>
        <row r="3891">
          <cell r="A3891">
            <v>39319</v>
          </cell>
          <cell r="B3891">
            <v>32.560194388545824</v>
          </cell>
          <cell r="C3891">
            <v>47.143752921128801</v>
          </cell>
        </row>
        <row r="3892">
          <cell r="A3892">
            <v>39320</v>
          </cell>
          <cell r="B3892">
            <v>32.560194388545824</v>
          </cell>
          <cell r="C3892">
            <v>47.143752921128801</v>
          </cell>
        </row>
        <row r="3893">
          <cell r="A3893">
            <v>39321</v>
          </cell>
          <cell r="B3893">
            <v>32.554292849964973</v>
          </cell>
          <cell r="C3893">
            <v>47.167934787341828</v>
          </cell>
        </row>
        <row r="3894">
          <cell r="A3894">
            <v>39322</v>
          </cell>
          <cell r="B3894">
            <v>32.274587065249719</v>
          </cell>
          <cell r="C3894">
            <v>46.241969617357533</v>
          </cell>
        </row>
        <row r="3895">
          <cell r="A3895">
            <v>39323</v>
          </cell>
          <cell r="B3895">
            <v>32.424687320679347</v>
          </cell>
          <cell r="C3895">
            <v>46.758004255776221</v>
          </cell>
        </row>
        <row r="3896">
          <cell r="A3896">
            <v>39324</v>
          </cell>
          <cell r="B3896">
            <v>32.31447992248679</v>
          </cell>
          <cell r="C3896">
            <v>46.519640145962093</v>
          </cell>
        </row>
        <row r="3897">
          <cell r="A3897">
            <v>39325</v>
          </cell>
          <cell r="B3897">
            <v>32.347296072037828</v>
          </cell>
          <cell r="C3897">
            <v>46.696344851410707</v>
          </cell>
        </row>
        <row r="3898">
          <cell r="A3898">
            <v>39326</v>
          </cell>
          <cell r="B3898">
            <v>32.347296072037828</v>
          </cell>
          <cell r="C3898">
            <v>46.696344851410707</v>
          </cell>
        </row>
        <row r="3899">
          <cell r="A3899">
            <v>39327</v>
          </cell>
          <cell r="B3899">
            <v>32.347296072037828</v>
          </cell>
          <cell r="C3899">
            <v>46.696344851410707</v>
          </cell>
        </row>
        <row r="3900">
          <cell r="A3900">
            <v>39328</v>
          </cell>
          <cell r="B3900">
            <v>32.407857062042766</v>
          </cell>
          <cell r="C3900">
            <v>46.785118136980259</v>
          </cell>
        </row>
        <row r="3901">
          <cell r="A3901">
            <v>39329</v>
          </cell>
          <cell r="B3901">
            <v>32.514020701832145</v>
          </cell>
          <cell r="C3901">
            <v>47.163638369335189</v>
          </cell>
        </row>
        <row r="3902">
          <cell r="A3902">
            <v>39330</v>
          </cell>
          <cell r="B3902">
            <v>32.434045828102306</v>
          </cell>
          <cell r="C3902">
            <v>46.71945261312208</v>
          </cell>
        </row>
        <row r="3903">
          <cell r="A3903">
            <v>39331</v>
          </cell>
          <cell r="B3903">
            <v>32.559532907596591</v>
          </cell>
          <cell r="C3903">
            <v>47.102791800808767</v>
          </cell>
        </row>
        <row r="3904">
          <cell r="A3904">
            <v>39332</v>
          </cell>
          <cell r="B3904">
            <v>32.525966539975201</v>
          </cell>
          <cell r="C3904">
            <v>46.785118136980259</v>
          </cell>
        </row>
        <row r="3905">
          <cell r="A3905">
            <v>39333</v>
          </cell>
          <cell r="B3905">
            <v>32.525966539975201</v>
          </cell>
          <cell r="C3905">
            <v>46.785118136980259</v>
          </cell>
        </row>
        <row r="3906">
          <cell r="A3906">
            <v>39334</v>
          </cell>
          <cell r="B3906">
            <v>32.525966539975201</v>
          </cell>
          <cell r="C3906">
            <v>46.785118136980259</v>
          </cell>
        </row>
        <row r="3907">
          <cell r="A3907">
            <v>39335</v>
          </cell>
          <cell r="B3907">
            <v>32.567666786687063</v>
          </cell>
          <cell r="C3907">
            <v>46.908088587494525</v>
          </cell>
        </row>
        <row r="3908">
          <cell r="A3908">
            <v>39336</v>
          </cell>
          <cell r="B3908">
            <v>32.6606841337302</v>
          </cell>
          <cell r="C3908">
            <v>47.532230392512623</v>
          </cell>
        </row>
        <row r="3909">
          <cell r="A3909">
            <v>39337</v>
          </cell>
          <cell r="B3909">
            <v>32.70937785154738</v>
          </cell>
          <cell r="C3909">
            <v>47.786444801189063</v>
          </cell>
        </row>
        <row r="3910">
          <cell r="A3910">
            <v>39338</v>
          </cell>
          <cell r="B3910">
            <v>32.694278850386986</v>
          </cell>
          <cell r="C3910">
            <v>47.913798759264147</v>
          </cell>
        </row>
        <row r="3911">
          <cell r="A3911">
            <v>39339</v>
          </cell>
          <cell r="B3911">
            <v>32.739915637070958</v>
          </cell>
          <cell r="C3911">
            <v>48.081649360036927</v>
          </cell>
        </row>
        <row r="3912">
          <cell r="A3912">
            <v>39340</v>
          </cell>
          <cell r="B3912">
            <v>32.739915637070958</v>
          </cell>
          <cell r="C3912">
            <v>48.081649360036927</v>
          </cell>
        </row>
        <row r="3913">
          <cell r="A3913">
            <v>39341</v>
          </cell>
          <cell r="B3913">
            <v>32.739915637070958</v>
          </cell>
          <cell r="C3913">
            <v>48.081649360036927</v>
          </cell>
        </row>
        <row r="3914">
          <cell r="A3914">
            <v>39342</v>
          </cell>
          <cell r="B3914">
            <v>32.579292857380807</v>
          </cell>
          <cell r="C3914">
            <v>47.504216585915302</v>
          </cell>
        </row>
        <row r="3915">
          <cell r="A3915">
            <v>39343</v>
          </cell>
          <cell r="B3915">
            <v>32.723966550784837</v>
          </cell>
          <cell r="C3915">
            <v>48.025737866247866</v>
          </cell>
        </row>
        <row r="3916">
          <cell r="A3916">
            <v>39344</v>
          </cell>
          <cell r="B3916">
            <v>32.932245849425797</v>
          </cell>
          <cell r="C3916">
            <v>48.720219001198934</v>
          </cell>
        </row>
        <row r="3917">
          <cell r="A3917">
            <v>39345</v>
          </cell>
          <cell r="B3917">
            <v>33.049541807901633</v>
          </cell>
          <cell r="C3917">
            <v>48.644015641283929</v>
          </cell>
        </row>
        <row r="3918">
          <cell r="A3918">
            <v>39346</v>
          </cell>
          <cell r="B3918">
            <v>33.168415693107157</v>
          </cell>
          <cell r="C3918">
            <v>48.940700722553004</v>
          </cell>
        </row>
        <row r="3919">
          <cell r="A3919">
            <v>39347</v>
          </cell>
          <cell r="B3919">
            <v>33.168415693107157</v>
          </cell>
          <cell r="C3919">
            <v>48.940700722553004</v>
          </cell>
        </row>
        <row r="3920">
          <cell r="A3920">
            <v>39348</v>
          </cell>
          <cell r="B3920">
            <v>33.168415693107157</v>
          </cell>
          <cell r="C3920">
            <v>48.940700722553004</v>
          </cell>
        </row>
        <row r="3921">
          <cell r="A3921">
            <v>39349</v>
          </cell>
          <cell r="B3921">
            <v>33.167494137209722</v>
          </cell>
          <cell r="C3921">
            <v>48.893527214034194</v>
          </cell>
        </row>
        <row r="3922">
          <cell r="A3922">
            <v>39350</v>
          </cell>
          <cell r="B3922">
            <v>33.270588279905496</v>
          </cell>
          <cell r="C3922">
            <v>49.143067816635849</v>
          </cell>
        </row>
        <row r="3923">
          <cell r="A3923">
            <v>39351</v>
          </cell>
          <cell r="B3923">
            <v>33.304472704604763</v>
          </cell>
          <cell r="C3923">
            <v>49.317856551892312</v>
          </cell>
        </row>
        <row r="3924">
          <cell r="A3924">
            <v>39352</v>
          </cell>
          <cell r="B3924">
            <v>33.409239597959861</v>
          </cell>
          <cell r="C3924">
            <v>49.643890812922926</v>
          </cell>
        </row>
        <row r="3925">
          <cell r="A3925">
            <v>39353</v>
          </cell>
          <cell r="B3925">
            <v>33.560078263074629</v>
          </cell>
          <cell r="C3925">
            <v>49.942114476316</v>
          </cell>
        </row>
        <row r="3926">
          <cell r="A3926">
            <v>39354</v>
          </cell>
          <cell r="B3926">
            <v>33.560078263074629</v>
          </cell>
          <cell r="C3926">
            <v>49.942114476316</v>
          </cell>
        </row>
        <row r="3927">
          <cell r="A3927">
            <v>39355</v>
          </cell>
          <cell r="B3927">
            <v>33.560078263074629</v>
          </cell>
          <cell r="C3927">
            <v>49.942114476316</v>
          </cell>
        </row>
        <row r="3928">
          <cell r="A3928">
            <v>39356</v>
          </cell>
          <cell r="B3928">
            <v>33.622552180177387</v>
          </cell>
          <cell r="C3928">
            <v>50.228029482717083</v>
          </cell>
        </row>
        <row r="3929">
          <cell r="A3929">
            <v>39357</v>
          </cell>
          <cell r="B3929">
            <v>33.543384770780406</v>
          </cell>
          <cell r="C3929">
            <v>50.154206570616566</v>
          </cell>
        </row>
        <row r="3930">
          <cell r="A3930">
            <v>39358</v>
          </cell>
          <cell r="B3930">
            <v>33.46261305799527</v>
          </cell>
          <cell r="C3930">
            <v>49.754175218377064</v>
          </cell>
        </row>
        <row r="3931">
          <cell r="A3931">
            <v>39359</v>
          </cell>
          <cell r="B3931">
            <v>33.619969231825237</v>
          </cell>
          <cell r="C3931">
            <v>50.213369407762002</v>
          </cell>
        </row>
        <row r="3932">
          <cell r="A3932">
            <v>39360</v>
          </cell>
          <cell r="B3932">
            <v>33.780934735342868</v>
          </cell>
          <cell r="C3932">
            <v>50.803052779172816</v>
          </cell>
        </row>
        <row r="3933">
          <cell r="A3933">
            <v>39361</v>
          </cell>
          <cell r="B3933">
            <v>33.780934735342868</v>
          </cell>
          <cell r="C3933">
            <v>50.803052779172816</v>
          </cell>
        </row>
        <row r="3934">
          <cell r="A3934">
            <v>39362</v>
          </cell>
          <cell r="B3934">
            <v>33.780934735342868</v>
          </cell>
          <cell r="C3934">
            <v>50.803052779172816</v>
          </cell>
        </row>
        <row r="3935">
          <cell r="A3935">
            <v>39363</v>
          </cell>
          <cell r="B3935">
            <v>33.813726037927722</v>
          </cell>
          <cell r="C3935">
            <v>50.851329422044692</v>
          </cell>
        </row>
        <row r="3936">
          <cell r="A3936">
            <v>39364</v>
          </cell>
          <cell r="B3936">
            <v>33.867403314138564</v>
          </cell>
          <cell r="C3936">
            <v>50.95528531989445</v>
          </cell>
        </row>
        <row r="3937">
          <cell r="A3937">
            <v>39365</v>
          </cell>
          <cell r="B3937">
            <v>33.820752123087146</v>
          </cell>
          <cell r="C3937">
            <v>50.783341510074813</v>
          </cell>
        </row>
        <row r="3938">
          <cell r="A3938">
            <v>39366</v>
          </cell>
          <cell r="B3938">
            <v>33.964945728216719</v>
          </cell>
          <cell r="C3938">
            <v>51.154778458689066</v>
          </cell>
        </row>
        <row r="3939">
          <cell r="A3939">
            <v>39367</v>
          </cell>
          <cell r="B3939">
            <v>33.880032480426827</v>
          </cell>
          <cell r="C3939">
            <v>50.892522781175884</v>
          </cell>
        </row>
        <row r="3940">
          <cell r="A3940">
            <v>39368</v>
          </cell>
          <cell r="B3940">
            <v>33.880032480426827</v>
          </cell>
          <cell r="C3940">
            <v>50.892522781175884</v>
          </cell>
        </row>
        <row r="3941">
          <cell r="A3941">
            <v>39369</v>
          </cell>
          <cell r="B3941">
            <v>33.880032480426827</v>
          </cell>
          <cell r="C3941">
            <v>50.892522781175884</v>
          </cell>
        </row>
        <row r="3942">
          <cell r="A3942">
            <v>39370</v>
          </cell>
          <cell r="B3942">
            <v>33.880032480426827</v>
          </cell>
          <cell r="C3942">
            <v>50.892522781175884</v>
          </cell>
        </row>
        <row r="3943">
          <cell r="A3943">
            <v>39371</v>
          </cell>
          <cell r="B3943">
            <v>33.809558488428131</v>
          </cell>
          <cell r="C3943">
            <v>50.598072998464318</v>
          </cell>
        </row>
        <row r="3944">
          <cell r="A3944">
            <v>39372</v>
          </cell>
          <cell r="B3944">
            <v>33.775860056763669</v>
          </cell>
          <cell r="C3944">
            <v>50.391728814740205</v>
          </cell>
        </row>
        <row r="3945">
          <cell r="A3945">
            <v>39373</v>
          </cell>
          <cell r="B3945">
            <v>34.089183661132928</v>
          </cell>
          <cell r="C3945">
            <v>51.398396971605912</v>
          </cell>
        </row>
        <row r="3946">
          <cell r="A3946">
            <v>39374</v>
          </cell>
          <cell r="B3946">
            <v>34.00677508390298</v>
          </cell>
          <cell r="C3946">
            <v>50.95528531989445</v>
          </cell>
        </row>
        <row r="3947">
          <cell r="A3947">
            <v>39375</v>
          </cell>
          <cell r="B3947">
            <v>34.00677508390298</v>
          </cell>
          <cell r="C3947">
            <v>50.95528531989445</v>
          </cell>
        </row>
        <row r="3948">
          <cell r="A3948">
            <v>39376</v>
          </cell>
          <cell r="B3948">
            <v>34.00677508390298</v>
          </cell>
          <cell r="C3948">
            <v>50.95528531989445</v>
          </cell>
        </row>
        <row r="3949">
          <cell r="A3949">
            <v>39377</v>
          </cell>
          <cell r="B3949">
            <v>33.874092044579456</v>
          </cell>
          <cell r="C3949">
            <v>50.63607307394193</v>
          </cell>
        </row>
        <row r="3950">
          <cell r="A3950">
            <v>39378</v>
          </cell>
          <cell r="B3950">
            <v>34.123067462213406</v>
          </cell>
          <cell r="C3950">
            <v>51.287154581055702</v>
          </cell>
        </row>
        <row r="3951">
          <cell r="A3951">
            <v>39379</v>
          </cell>
          <cell r="B3951">
            <v>34.113919617716235</v>
          </cell>
          <cell r="C3951">
            <v>51.076978456947273</v>
          </cell>
        </row>
        <row r="3952">
          <cell r="A3952">
            <v>39380</v>
          </cell>
          <cell r="B3952">
            <v>34.277118952310559</v>
          </cell>
          <cell r="C3952">
            <v>51.43854525608684</v>
          </cell>
        </row>
        <row r="3953">
          <cell r="A3953">
            <v>39381</v>
          </cell>
          <cell r="B3953">
            <v>34.407206411058155</v>
          </cell>
          <cell r="C3953">
            <v>51.995976462596488</v>
          </cell>
        </row>
        <row r="3954">
          <cell r="A3954">
            <v>39382</v>
          </cell>
          <cell r="B3954">
            <v>34.407206411058155</v>
          </cell>
          <cell r="C3954">
            <v>51.995976462596488</v>
          </cell>
        </row>
        <row r="3955">
          <cell r="A3955">
            <v>39383</v>
          </cell>
          <cell r="B3955">
            <v>34.407206411058155</v>
          </cell>
          <cell r="C3955">
            <v>51.995976462596488</v>
          </cell>
        </row>
        <row r="3956">
          <cell r="A3956">
            <v>39384</v>
          </cell>
          <cell r="B3956">
            <v>34.414418725318704</v>
          </cell>
          <cell r="C3956">
            <v>52.250423110084107</v>
          </cell>
        </row>
        <row r="3957">
          <cell r="A3957">
            <v>39385</v>
          </cell>
          <cell r="B3957">
            <v>34.338345642139942</v>
          </cell>
          <cell r="C3957">
            <v>52.187747660919733</v>
          </cell>
        </row>
        <row r="3958">
          <cell r="A3958">
            <v>39386</v>
          </cell>
          <cell r="B3958">
            <v>34.406322841159835</v>
          </cell>
          <cell r="C3958">
            <v>52.544379385321925</v>
          </cell>
        </row>
        <row r="3959">
          <cell r="A3959">
            <v>39387</v>
          </cell>
          <cell r="B3959">
            <v>34.211550101716114</v>
          </cell>
          <cell r="C3959">
            <v>52.050320344410167</v>
          </cell>
        </row>
        <row r="3960">
          <cell r="A3960">
            <v>39388</v>
          </cell>
          <cell r="B3960">
            <v>34.230226227881708</v>
          </cell>
          <cell r="C3960">
            <v>52.045153030861634</v>
          </cell>
        </row>
        <row r="3961">
          <cell r="A3961">
            <v>39389</v>
          </cell>
          <cell r="B3961">
            <v>34.230226227881708</v>
          </cell>
          <cell r="C3961">
            <v>52.045153030861634</v>
          </cell>
        </row>
        <row r="3962">
          <cell r="A3962">
            <v>39390</v>
          </cell>
          <cell r="B3962">
            <v>34.230226227881708</v>
          </cell>
          <cell r="C3962">
            <v>52.045153030861634</v>
          </cell>
        </row>
        <row r="3963">
          <cell r="A3963">
            <v>39391</v>
          </cell>
          <cell r="B3963">
            <v>34.217305572720321</v>
          </cell>
          <cell r="C3963">
            <v>52.025238552803856</v>
          </cell>
        </row>
        <row r="3964">
          <cell r="A3964">
            <v>39392</v>
          </cell>
          <cell r="B3964">
            <v>34.217305572720321</v>
          </cell>
          <cell r="C3964">
            <v>52.025238552803856</v>
          </cell>
        </row>
        <row r="3965">
          <cell r="A3965">
            <v>39393</v>
          </cell>
          <cell r="B3965">
            <v>34.316520545760561</v>
          </cell>
          <cell r="C3965">
            <v>52.183625422021464</v>
          </cell>
        </row>
        <row r="3966">
          <cell r="A3966">
            <v>39394</v>
          </cell>
          <cell r="B3966">
            <v>34.344591972230454</v>
          </cell>
          <cell r="C3966">
            <v>52.145451167435482</v>
          </cell>
        </row>
        <row r="3967">
          <cell r="A3967">
            <v>39395</v>
          </cell>
          <cell r="B3967">
            <v>34.307029894814164</v>
          </cell>
          <cell r="C3967">
            <v>52.083936912326948</v>
          </cell>
        </row>
        <row r="3968">
          <cell r="A3968">
            <v>39396</v>
          </cell>
          <cell r="B3968">
            <v>34.307029894814164</v>
          </cell>
          <cell r="C3968">
            <v>52.083936912326948</v>
          </cell>
        </row>
        <row r="3969">
          <cell r="A3969">
            <v>39397</v>
          </cell>
          <cell r="B3969">
            <v>34.307029894814164</v>
          </cell>
          <cell r="C3969">
            <v>52.083936912326948</v>
          </cell>
        </row>
        <row r="3970">
          <cell r="A3970">
            <v>39398</v>
          </cell>
          <cell r="B3970">
            <v>34.338693866069114</v>
          </cell>
          <cell r="C3970">
            <v>52.133897286579788</v>
          </cell>
        </row>
        <row r="3971">
          <cell r="A3971">
            <v>39399</v>
          </cell>
          <cell r="B3971">
            <v>34.168678182131899</v>
          </cell>
          <cell r="C3971">
            <v>51.592171229675479</v>
          </cell>
        </row>
        <row r="3972">
          <cell r="A3972">
            <v>39400</v>
          </cell>
          <cell r="B3972">
            <v>34.36004978186056</v>
          </cell>
          <cell r="C3972">
            <v>52.418970427290382</v>
          </cell>
        </row>
        <row r="3973">
          <cell r="A3973">
            <v>39401</v>
          </cell>
          <cell r="B3973">
            <v>34.179737059134148</v>
          </cell>
          <cell r="C3973">
            <v>51.93222690893046</v>
          </cell>
        </row>
        <row r="3974">
          <cell r="A3974">
            <v>39402</v>
          </cell>
          <cell r="B3974">
            <v>34.295961286020244</v>
          </cell>
          <cell r="C3974">
            <v>52.154827809436448</v>
          </cell>
        </row>
        <row r="3975">
          <cell r="A3975">
            <v>39403</v>
          </cell>
          <cell r="B3975">
            <v>34.295961286020244</v>
          </cell>
          <cell r="C3975">
            <v>52.154827809436448</v>
          </cell>
        </row>
        <row r="3976">
          <cell r="A3976">
            <v>39404</v>
          </cell>
          <cell r="B3976">
            <v>34.295961286020244</v>
          </cell>
          <cell r="C3976">
            <v>52.154827809436448</v>
          </cell>
        </row>
        <row r="3977">
          <cell r="A3977">
            <v>39405</v>
          </cell>
          <cell r="B3977">
            <v>34.117377027134552</v>
          </cell>
          <cell r="C3977">
            <v>51.469026600052835</v>
          </cell>
        </row>
        <row r="3978">
          <cell r="A3978">
            <v>39406</v>
          </cell>
          <cell r="B3978">
            <v>34.237163689904307</v>
          </cell>
          <cell r="C3978">
            <v>51.60131563286528</v>
          </cell>
        </row>
        <row r="3979">
          <cell r="A3979">
            <v>39407</v>
          </cell>
          <cell r="B3979">
            <v>34.225751409858773</v>
          </cell>
          <cell r="C3979">
            <v>51.259895550594685</v>
          </cell>
        </row>
        <row r="3980">
          <cell r="A3980">
            <v>39408</v>
          </cell>
          <cell r="B3980">
            <v>34.245640069025939</v>
          </cell>
          <cell r="C3980">
            <v>51.2925541334154</v>
          </cell>
        </row>
        <row r="3981">
          <cell r="A3981">
            <v>39409</v>
          </cell>
          <cell r="B3981">
            <v>34.109765387881666</v>
          </cell>
          <cell r="C3981">
            <v>50.635898894833559</v>
          </cell>
        </row>
        <row r="3982">
          <cell r="A3982">
            <v>39410</v>
          </cell>
          <cell r="B3982">
            <v>34.109765387881666</v>
          </cell>
          <cell r="C3982">
            <v>50.635898894833559</v>
          </cell>
        </row>
        <row r="3983">
          <cell r="A3983">
            <v>39411</v>
          </cell>
          <cell r="B3983">
            <v>34.109765387881666</v>
          </cell>
          <cell r="C3983">
            <v>50.635898894833559</v>
          </cell>
        </row>
        <row r="3984">
          <cell r="A3984">
            <v>39412</v>
          </cell>
          <cell r="B3984">
            <v>33.970320633875197</v>
          </cell>
          <cell r="C3984">
            <v>50.060817538675018</v>
          </cell>
        </row>
        <row r="3985">
          <cell r="A3985">
            <v>39413</v>
          </cell>
          <cell r="B3985">
            <v>33.953918362883009</v>
          </cell>
          <cell r="C3985">
            <v>49.844138727853853</v>
          </cell>
        </row>
        <row r="3986">
          <cell r="A3986">
            <v>39414</v>
          </cell>
          <cell r="B3986">
            <v>34.210520544768116</v>
          </cell>
          <cell r="C3986">
            <v>51.00997755992487</v>
          </cell>
        </row>
        <row r="3987">
          <cell r="A3987">
            <v>39415</v>
          </cell>
          <cell r="B3987">
            <v>34.164945278905392</v>
          </cell>
          <cell r="C3987">
            <v>50.826450839398156</v>
          </cell>
        </row>
        <row r="3988">
          <cell r="A3988">
            <v>39416</v>
          </cell>
          <cell r="B3988">
            <v>34.114689897465688</v>
          </cell>
          <cell r="C3988">
            <v>50.862883302900372</v>
          </cell>
        </row>
        <row r="3989">
          <cell r="A3989">
            <v>39417</v>
          </cell>
          <cell r="B3989">
            <v>34.114689897465688</v>
          </cell>
          <cell r="C3989">
            <v>50.862883302900372</v>
          </cell>
        </row>
        <row r="3990">
          <cell r="A3990">
            <v>39418</v>
          </cell>
          <cell r="B3990">
            <v>34.114689897465688</v>
          </cell>
          <cell r="C3990">
            <v>50.862883302900372</v>
          </cell>
        </row>
        <row r="3991">
          <cell r="A3991">
            <v>39419</v>
          </cell>
          <cell r="B3991">
            <v>34.053516678366059</v>
          </cell>
          <cell r="C3991">
            <v>50.828134570779127</v>
          </cell>
        </row>
        <row r="3992">
          <cell r="A3992">
            <v>39420</v>
          </cell>
          <cell r="B3992">
            <v>33.981183635222123</v>
          </cell>
          <cell r="C3992">
            <v>50.380523292101273</v>
          </cell>
        </row>
        <row r="3993">
          <cell r="A3993">
            <v>39421</v>
          </cell>
          <cell r="B3993">
            <v>33.988310660648239</v>
          </cell>
          <cell r="C3993">
            <v>50.652649119089162</v>
          </cell>
        </row>
        <row r="3994">
          <cell r="A3994">
            <v>39422</v>
          </cell>
          <cell r="B3994">
            <v>34.147376914284777</v>
          </cell>
          <cell r="C3994">
            <v>51.290754282628832</v>
          </cell>
        </row>
        <row r="3995">
          <cell r="A3995">
            <v>39423</v>
          </cell>
          <cell r="B3995">
            <v>34.296722128893023</v>
          </cell>
          <cell r="C3995">
            <v>51.803044070217403</v>
          </cell>
        </row>
        <row r="3996">
          <cell r="A3996">
            <v>39424</v>
          </cell>
          <cell r="B3996">
            <v>34.296722128893023</v>
          </cell>
          <cell r="C3996">
            <v>51.803044070217403</v>
          </cell>
        </row>
        <row r="3997">
          <cell r="A3997">
            <v>39425</v>
          </cell>
          <cell r="B3997">
            <v>34.296722128893023</v>
          </cell>
          <cell r="C3997">
            <v>51.803044070217403</v>
          </cell>
        </row>
        <row r="3998">
          <cell r="A3998">
            <v>39426</v>
          </cell>
          <cell r="B3998">
            <v>34.324120093825108</v>
          </cell>
          <cell r="C3998">
            <v>51.729511456630853</v>
          </cell>
        </row>
        <row r="3999">
          <cell r="A3999">
            <v>39427</v>
          </cell>
          <cell r="B3999">
            <v>34.374750186228319</v>
          </cell>
          <cell r="C3999">
            <v>51.908132132271611</v>
          </cell>
        </row>
        <row r="4000">
          <cell r="A4000">
            <v>39428</v>
          </cell>
          <cell r="B4000">
            <v>34.244175500802214</v>
          </cell>
          <cell r="C4000">
            <v>51.436397047083517</v>
          </cell>
        </row>
        <row r="4001">
          <cell r="A4001">
            <v>39429</v>
          </cell>
          <cell r="B4001">
            <v>34.192180098044147</v>
          </cell>
          <cell r="C4001">
            <v>51.331976671611422</v>
          </cell>
        </row>
        <row r="4002">
          <cell r="A4002">
            <v>39430</v>
          </cell>
          <cell r="B4002">
            <v>33.980029365903775</v>
          </cell>
          <cell r="C4002">
            <v>50.794547032713744</v>
          </cell>
        </row>
        <row r="4003">
          <cell r="A4003">
            <v>39431</v>
          </cell>
          <cell r="B4003">
            <v>33.980029365903775</v>
          </cell>
          <cell r="C4003">
            <v>50.794547032713744</v>
          </cell>
        </row>
        <row r="4004">
          <cell r="A4004">
            <v>39432</v>
          </cell>
          <cell r="B4004">
            <v>33.980029365903775</v>
          </cell>
          <cell r="C4004">
            <v>50.794547032713744</v>
          </cell>
        </row>
        <row r="4005">
          <cell r="A4005">
            <v>39433</v>
          </cell>
          <cell r="B4005">
            <v>33.805694271176982</v>
          </cell>
          <cell r="C4005">
            <v>50.333378813433853</v>
          </cell>
        </row>
        <row r="4006">
          <cell r="A4006">
            <v>39434</v>
          </cell>
          <cell r="B4006">
            <v>33.790251352680457</v>
          </cell>
          <cell r="C4006">
            <v>50.288063215404406</v>
          </cell>
        </row>
        <row r="4007">
          <cell r="A4007">
            <v>39435</v>
          </cell>
          <cell r="B4007">
            <v>33.797437351485385</v>
          </cell>
          <cell r="C4007">
            <v>50.554063743747705</v>
          </cell>
        </row>
        <row r="4008">
          <cell r="A4008">
            <v>39436</v>
          </cell>
          <cell r="B4008">
            <v>33.807552732293523</v>
          </cell>
          <cell r="C4008">
            <v>50.475508965869608</v>
          </cell>
        </row>
        <row r="4009">
          <cell r="A4009">
            <v>39437</v>
          </cell>
          <cell r="B4009">
            <v>33.962677436795666</v>
          </cell>
          <cell r="C4009">
            <v>50.945792558487895</v>
          </cell>
        </row>
        <row r="4010">
          <cell r="A4010">
            <v>39438</v>
          </cell>
          <cell r="B4010">
            <v>33.962677436795666</v>
          </cell>
          <cell r="C4010">
            <v>50.945792558487895</v>
          </cell>
        </row>
        <row r="4011">
          <cell r="A4011">
            <v>39439</v>
          </cell>
          <cell r="B4011">
            <v>33.962677436795666</v>
          </cell>
          <cell r="C4011">
            <v>50.945792558487895</v>
          </cell>
        </row>
        <row r="4012">
          <cell r="A4012">
            <v>39440</v>
          </cell>
          <cell r="B4012">
            <v>33.962677436795666</v>
          </cell>
          <cell r="C4012">
            <v>50.945792558487895</v>
          </cell>
        </row>
        <row r="4013">
          <cell r="A4013">
            <v>39441</v>
          </cell>
          <cell r="B4013">
            <v>33.962677436795666</v>
          </cell>
          <cell r="C4013">
            <v>50.945792558487895</v>
          </cell>
        </row>
        <row r="4014">
          <cell r="A4014">
            <v>39442</v>
          </cell>
          <cell r="B4014">
            <v>34.216592307839278</v>
          </cell>
          <cell r="C4014">
            <v>51.535766228412683</v>
          </cell>
        </row>
        <row r="4015">
          <cell r="A4015">
            <v>39443</v>
          </cell>
          <cell r="B4015">
            <v>34.437476133456137</v>
          </cell>
          <cell r="C4015">
            <v>51.984654820551981</v>
          </cell>
        </row>
        <row r="4016">
          <cell r="A4016">
            <v>39444</v>
          </cell>
          <cell r="B4016">
            <v>34.363733862611774</v>
          </cell>
          <cell r="C4016">
            <v>51.478200033094033</v>
          </cell>
        </row>
        <row r="4017">
          <cell r="A4017">
            <v>39445</v>
          </cell>
          <cell r="B4017">
            <v>34.363733862611774</v>
          </cell>
          <cell r="C4017">
            <v>51.478200033094033</v>
          </cell>
        </row>
        <row r="4018">
          <cell r="A4018">
            <v>39446</v>
          </cell>
          <cell r="B4018">
            <v>34.363733862611774</v>
          </cell>
          <cell r="C4018">
            <v>51.478200033094033</v>
          </cell>
        </row>
        <row r="4019">
          <cell r="A4019">
            <v>39447</v>
          </cell>
          <cell r="B4019">
            <v>34.263860208308785</v>
          </cell>
          <cell r="C4019">
            <v>51.385623836991577</v>
          </cell>
        </row>
        <row r="4020">
          <cell r="A4020">
            <v>39448</v>
          </cell>
          <cell r="B4020">
            <v>34.263860208308785</v>
          </cell>
          <cell r="C4020">
            <v>51.385623836991577</v>
          </cell>
        </row>
        <row r="4021">
          <cell r="A4021">
            <v>39449</v>
          </cell>
          <cell r="B4021">
            <v>34.381053098571208</v>
          </cell>
          <cell r="C4021">
            <v>51.557974064730764</v>
          </cell>
        </row>
        <row r="4022">
          <cell r="A4022">
            <v>39450</v>
          </cell>
          <cell r="B4022">
            <v>34.498823268136221</v>
          </cell>
          <cell r="C4022">
            <v>52.089539673646406</v>
          </cell>
        </row>
        <row r="4023">
          <cell r="A4023">
            <v>39451</v>
          </cell>
          <cell r="B4023">
            <v>34.475649758889517</v>
          </cell>
          <cell r="C4023">
            <v>51.948338476455341</v>
          </cell>
        </row>
        <row r="4024">
          <cell r="A4024">
            <v>39452</v>
          </cell>
          <cell r="B4024">
            <v>34.475649758889517</v>
          </cell>
          <cell r="C4024">
            <v>51.948338476455341</v>
          </cell>
        </row>
        <row r="4025">
          <cell r="A4025">
            <v>39453</v>
          </cell>
          <cell r="B4025">
            <v>34.475649758889517</v>
          </cell>
          <cell r="C4025">
            <v>51.948338476455341</v>
          </cell>
        </row>
        <row r="4026">
          <cell r="A4026">
            <v>39454</v>
          </cell>
          <cell r="B4026">
            <v>34.299532000011425</v>
          </cell>
          <cell r="C4026">
            <v>51.486038092971008</v>
          </cell>
        </row>
        <row r="4027">
          <cell r="A4027">
            <v>39455</v>
          </cell>
          <cell r="B4027">
            <v>34.356521246063643</v>
          </cell>
          <cell r="C4027">
            <v>51.715112650338341</v>
          </cell>
        </row>
        <row r="4028">
          <cell r="A4028">
            <v>39456</v>
          </cell>
          <cell r="B4028">
            <v>34.215903153141966</v>
          </cell>
          <cell r="C4028">
            <v>51.255163684817092</v>
          </cell>
        </row>
        <row r="4029">
          <cell r="A4029">
            <v>39457</v>
          </cell>
          <cell r="B4029">
            <v>34.330045096530192</v>
          </cell>
          <cell r="C4029">
            <v>51.475906674833737</v>
          </cell>
        </row>
        <row r="4030">
          <cell r="A4030">
            <v>39458</v>
          </cell>
          <cell r="B4030">
            <v>34.491591794977111</v>
          </cell>
          <cell r="C4030">
            <v>51.924388849053486</v>
          </cell>
        </row>
        <row r="4031">
          <cell r="A4031">
            <v>39459</v>
          </cell>
          <cell r="B4031">
            <v>34.491591794977111</v>
          </cell>
          <cell r="C4031">
            <v>51.924388849053486</v>
          </cell>
        </row>
        <row r="4032">
          <cell r="A4032">
            <v>39460</v>
          </cell>
          <cell r="B4032">
            <v>34.491591794977111</v>
          </cell>
          <cell r="C4032">
            <v>51.924388849053486</v>
          </cell>
        </row>
        <row r="4033">
          <cell r="A4033">
            <v>39461</v>
          </cell>
          <cell r="B4033">
            <v>34.795127634086619</v>
          </cell>
          <cell r="C4033">
            <v>52.578895878632004</v>
          </cell>
        </row>
        <row r="4034">
          <cell r="A4034">
            <v>39462</v>
          </cell>
          <cell r="B4034">
            <v>34.705905801773611</v>
          </cell>
          <cell r="C4034">
            <v>52.18197072049189</v>
          </cell>
        </row>
        <row r="4035">
          <cell r="A4035">
            <v>39463</v>
          </cell>
          <cell r="B4035">
            <v>34.45870964193152</v>
          </cell>
          <cell r="C4035">
            <v>51.519103093711266</v>
          </cell>
        </row>
        <row r="4036">
          <cell r="A4036">
            <v>39464</v>
          </cell>
          <cell r="B4036">
            <v>34.503328757743489</v>
          </cell>
          <cell r="C4036">
            <v>51.453989137029609</v>
          </cell>
        </row>
        <row r="4037">
          <cell r="A4037">
            <v>39465</v>
          </cell>
          <cell r="B4037">
            <v>34.398236026545284</v>
          </cell>
          <cell r="C4037">
            <v>51.11849114444383</v>
          </cell>
        </row>
        <row r="4038">
          <cell r="A4038">
            <v>39466</v>
          </cell>
          <cell r="B4038">
            <v>34.398236026545284</v>
          </cell>
          <cell r="C4038">
            <v>51.11849114444383</v>
          </cell>
        </row>
        <row r="4039">
          <cell r="A4039">
            <v>39467</v>
          </cell>
          <cell r="B4039">
            <v>34.398236026545284</v>
          </cell>
          <cell r="C4039">
            <v>51.11849114444383</v>
          </cell>
        </row>
        <row r="4040">
          <cell r="A4040">
            <v>39468</v>
          </cell>
          <cell r="B4040">
            <v>34.459162909899128</v>
          </cell>
          <cell r="C4040">
            <v>51.215799206323865</v>
          </cell>
        </row>
        <row r="4041">
          <cell r="A4041">
            <v>39469</v>
          </cell>
          <cell r="B4041">
            <v>34.363208803766994</v>
          </cell>
          <cell r="C4041">
            <v>50.844507406966585</v>
          </cell>
        </row>
        <row r="4042">
          <cell r="A4042">
            <v>39470</v>
          </cell>
          <cell r="B4042">
            <v>34.275706786826028</v>
          </cell>
          <cell r="C4042">
            <v>50.454752622121326</v>
          </cell>
        </row>
        <row r="4043">
          <cell r="A4043">
            <v>39471</v>
          </cell>
          <cell r="B4043">
            <v>34.571301610499027</v>
          </cell>
          <cell r="C4043">
            <v>51.26070838643377</v>
          </cell>
        </row>
        <row r="4044">
          <cell r="A4044">
            <v>39472</v>
          </cell>
          <cell r="B4044">
            <v>34.507181515493393</v>
          </cell>
          <cell r="C4044">
            <v>51.200471444786672</v>
          </cell>
        </row>
        <row r="4045">
          <cell r="A4045">
            <v>39473</v>
          </cell>
          <cell r="B4045">
            <v>34.507181515493393</v>
          </cell>
          <cell r="C4045">
            <v>51.200471444786672</v>
          </cell>
        </row>
        <row r="4046">
          <cell r="A4046">
            <v>39474</v>
          </cell>
          <cell r="B4046">
            <v>34.507181515493393</v>
          </cell>
          <cell r="C4046">
            <v>51.200471444786672</v>
          </cell>
        </row>
        <row r="4047">
          <cell r="A4047">
            <v>39475</v>
          </cell>
          <cell r="B4047">
            <v>34.636688997726687</v>
          </cell>
          <cell r="C4047">
            <v>51.331686373097462</v>
          </cell>
        </row>
        <row r="4048">
          <cell r="A4048">
            <v>39476</v>
          </cell>
          <cell r="B4048">
            <v>34.69397035844495</v>
          </cell>
          <cell r="C4048">
            <v>51.576611229327114</v>
          </cell>
        </row>
        <row r="4049">
          <cell r="A4049">
            <v>39477</v>
          </cell>
          <cell r="B4049">
            <v>34.730122156342048</v>
          </cell>
          <cell r="C4049">
            <v>51.569411826180861</v>
          </cell>
        </row>
        <row r="4050">
          <cell r="A4050">
            <v>39478</v>
          </cell>
          <cell r="B4050">
            <v>34.880653967132972</v>
          </cell>
          <cell r="C4050">
            <v>51.970662432179012</v>
          </cell>
        </row>
        <row r="4051">
          <cell r="A4051">
            <v>39479</v>
          </cell>
          <cell r="B4051">
            <v>34.932794982504525</v>
          </cell>
          <cell r="C4051">
            <v>52.349995500373034</v>
          </cell>
        </row>
        <row r="4052">
          <cell r="A4052">
            <v>39480</v>
          </cell>
          <cell r="B4052">
            <v>34.932794982504525</v>
          </cell>
          <cell r="C4052">
            <v>52.349995500373034</v>
          </cell>
        </row>
        <row r="4053">
          <cell r="A4053">
            <v>39481</v>
          </cell>
          <cell r="B4053">
            <v>34.932794982504525</v>
          </cell>
          <cell r="C4053">
            <v>52.349995500373034</v>
          </cell>
        </row>
        <row r="4054">
          <cell r="A4054">
            <v>39482</v>
          </cell>
          <cell r="B4054">
            <v>35.001868884430174</v>
          </cell>
          <cell r="C4054">
            <v>52.521503862421724</v>
          </cell>
        </row>
        <row r="4055">
          <cell r="A4055">
            <v>39483</v>
          </cell>
          <cell r="B4055">
            <v>34.812135978494361</v>
          </cell>
          <cell r="C4055">
            <v>52.172942436707672</v>
          </cell>
        </row>
        <row r="4056">
          <cell r="A4056">
            <v>39484</v>
          </cell>
          <cell r="B4056">
            <v>34.940047301465057</v>
          </cell>
          <cell r="C4056">
            <v>52.532883564169033</v>
          </cell>
        </row>
        <row r="4057">
          <cell r="A4057">
            <v>39485</v>
          </cell>
          <cell r="B4057">
            <v>34.796319074060079</v>
          </cell>
          <cell r="C4057">
            <v>52.267260423893887</v>
          </cell>
        </row>
        <row r="4058">
          <cell r="A4058">
            <v>39486</v>
          </cell>
          <cell r="B4058">
            <v>34.783975135107205</v>
          </cell>
          <cell r="C4058">
            <v>52.092645867745802</v>
          </cell>
        </row>
        <row r="4059">
          <cell r="A4059">
            <v>39487</v>
          </cell>
          <cell r="B4059">
            <v>34.783975135107205</v>
          </cell>
          <cell r="C4059">
            <v>52.092645867745802</v>
          </cell>
        </row>
        <row r="4060">
          <cell r="A4060">
            <v>39488</v>
          </cell>
          <cell r="B4060">
            <v>34.783975135107205</v>
          </cell>
          <cell r="C4060">
            <v>52.092645867745802</v>
          </cell>
        </row>
        <row r="4061">
          <cell r="A4061">
            <v>39489</v>
          </cell>
          <cell r="B4061">
            <v>34.805709554696371</v>
          </cell>
          <cell r="C4061">
            <v>52.197385571583261</v>
          </cell>
        </row>
        <row r="4062">
          <cell r="A4062">
            <v>39490</v>
          </cell>
          <cell r="B4062">
            <v>34.930096041118539</v>
          </cell>
          <cell r="C4062">
            <v>52.630220655900466</v>
          </cell>
        </row>
        <row r="4063">
          <cell r="A4063">
            <v>39491</v>
          </cell>
          <cell r="B4063">
            <v>34.801005537427713</v>
          </cell>
          <cell r="C4063">
            <v>52.479207368937473</v>
          </cell>
        </row>
        <row r="4064">
          <cell r="A4064">
            <v>39492</v>
          </cell>
          <cell r="B4064">
            <v>34.861504792873191</v>
          </cell>
          <cell r="C4064">
            <v>52.413164457011149</v>
          </cell>
        </row>
        <row r="4065">
          <cell r="A4065">
            <v>39493</v>
          </cell>
          <cell r="B4065">
            <v>34.818248121615206</v>
          </cell>
          <cell r="C4065">
            <v>52.270627886655852</v>
          </cell>
        </row>
        <row r="4066">
          <cell r="A4066">
            <v>39494</v>
          </cell>
          <cell r="B4066">
            <v>34.818248121615206</v>
          </cell>
          <cell r="C4066">
            <v>52.270627886655852</v>
          </cell>
        </row>
        <row r="4067">
          <cell r="A4067">
            <v>39495</v>
          </cell>
          <cell r="B4067">
            <v>34.818248121615206</v>
          </cell>
          <cell r="C4067">
            <v>52.270627886655852</v>
          </cell>
        </row>
        <row r="4068">
          <cell r="A4068">
            <v>39496</v>
          </cell>
          <cell r="B4068">
            <v>34.816605103711936</v>
          </cell>
          <cell r="C4068">
            <v>52.270627886655852</v>
          </cell>
        </row>
        <row r="4069">
          <cell r="A4069">
            <v>39497</v>
          </cell>
          <cell r="B4069">
            <v>35.011548691987436</v>
          </cell>
          <cell r="C4069">
            <v>52.888267004961207</v>
          </cell>
        </row>
        <row r="4070">
          <cell r="A4070">
            <v>39498</v>
          </cell>
          <cell r="B4070">
            <v>34.88829077998308</v>
          </cell>
          <cell r="C4070">
            <v>52.752639539238203</v>
          </cell>
        </row>
        <row r="4071">
          <cell r="A4071">
            <v>39499</v>
          </cell>
          <cell r="B4071">
            <v>35.186796657356325</v>
          </cell>
          <cell r="C4071">
            <v>53.62472530503117</v>
          </cell>
        </row>
        <row r="4072">
          <cell r="A4072">
            <v>39500</v>
          </cell>
          <cell r="B4072">
            <v>35.249278547426265</v>
          </cell>
          <cell r="C4072">
            <v>53.626234857303764</v>
          </cell>
        </row>
        <row r="4073">
          <cell r="A4073">
            <v>39501</v>
          </cell>
          <cell r="B4073">
            <v>35.249278547426265</v>
          </cell>
          <cell r="C4073">
            <v>53.626234857303764</v>
          </cell>
        </row>
        <row r="4074">
          <cell r="A4074">
            <v>39502</v>
          </cell>
          <cell r="B4074">
            <v>35.249278547426265</v>
          </cell>
          <cell r="C4074">
            <v>53.626234857303764</v>
          </cell>
        </row>
        <row r="4075">
          <cell r="A4075">
            <v>39503</v>
          </cell>
          <cell r="B4075">
            <v>35.27240060808591</v>
          </cell>
          <cell r="C4075">
            <v>53.76276224842006</v>
          </cell>
        </row>
        <row r="4076">
          <cell r="A4076">
            <v>39504</v>
          </cell>
          <cell r="B4076">
            <v>35.484637621259068</v>
          </cell>
          <cell r="C4076">
            <v>54.382549575728724</v>
          </cell>
        </row>
        <row r="4077">
          <cell r="A4077">
            <v>39505</v>
          </cell>
          <cell r="B4077">
            <v>35.786772208809339</v>
          </cell>
          <cell r="C4077">
            <v>55.007968694208252</v>
          </cell>
        </row>
        <row r="4078">
          <cell r="A4078">
            <v>39506</v>
          </cell>
          <cell r="B4078">
            <v>35.755211659348987</v>
          </cell>
          <cell r="C4078">
            <v>54.545436071912754</v>
          </cell>
        </row>
        <row r="4079">
          <cell r="A4079">
            <v>39507</v>
          </cell>
          <cell r="B4079">
            <v>35.771837512806179</v>
          </cell>
          <cell r="C4079">
            <v>54.452511517593543</v>
          </cell>
        </row>
        <row r="4080">
          <cell r="A4080">
            <v>39508</v>
          </cell>
          <cell r="B4080">
            <v>35.771837512806179</v>
          </cell>
          <cell r="C4080">
            <v>54.452511517593543</v>
          </cell>
        </row>
        <row r="4081">
          <cell r="A4081">
            <v>39509</v>
          </cell>
          <cell r="B4081">
            <v>35.771837512806179</v>
          </cell>
          <cell r="C4081">
            <v>54.452511517593543</v>
          </cell>
        </row>
        <row r="4082">
          <cell r="A4082">
            <v>39510</v>
          </cell>
          <cell r="B4082">
            <v>35.829764865505538</v>
          </cell>
          <cell r="C4082">
            <v>54.664574582042718</v>
          </cell>
        </row>
        <row r="4083">
          <cell r="A4083">
            <v>39511</v>
          </cell>
          <cell r="B4083">
            <v>35.754695774040194</v>
          </cell>
          <cell r="C4083">
            <v>54.476315995738425</v>
          </cell>
        </row>
        <row r="4084">
          <cell r="A4084">
            <v>39512</v>
          </cell>
          <cell r="B4084">
            <v>35.909198161322884</v>
          </cell>
          <cell r="C4084">
            <v>54.913331378656672</v>
          </cell>
        </row>
        <row r="4085">
          <cell r="A4085">
            <v>39513</v>
          </cell>
          <cell r="B4085">
            <v>35.960136851368716</v>
          </cell>
          <cell r="C4085">
            <v>54.826445033427881</v>
          </cell>
        </row>
        <row r="4086">
          <cell r="A4086">
            <v>39514</v>
          </cell>
          <cell r="B4086">
            <v>35.845327558486858</v>
          </cell>
          <cell r="C4086">
            <v>54.272961886708096</v>
          </cell>
        </row>
        <row r="4087">
          <cell r="A4087">
            <v>39515</v>
          </cell>
          <cell r="B4087">
            <v>35.845327558486858</v>
          </cell>
          <cell r="C4087">
            <v>54.272961886708096</v>
          </cell>
        </row>
        <row r="4088">
          <cell r="A4088">
            <v>39516</v>
          </cell>
          <cell r="B4088">
            <v>35.845327558486858</v>
          </cell>
          <cell r="C4088">
            <v>54.272961886708096</v>
          </cell>
        </row>
        <row r="4089">
          <cell r="A4089">
            <v>39517</v>
          </cell>
          <cell r="B4089">
            <v>35.794437086664225</v>
          </cell>
          <cell r="C4089">
            <v>53.857515683377216</v>
          </cell>
        </row>
        <row r="4090">
          <cell r="A4090">
            <v>39518</v>
          </cell>
          <cell r="B4090">
            <v>35.739491895853185</v>
          </cell>
          <cell r="C4090">
            <v>53.6984030678747</v>
          </cell>
        </row>
        <row r="4091">
          <cell r="A4091">
            <v>39519</v>
          </cell>
          <cell r="B4091">
            <v>36.015955351545891</v>
          </cell>
          <cell r="C4091">
            <v>54.407224949415493</v>
          </cell>
        </row>
        <row r="4092">
          <cell r="A4092">
            <v>39520</v>
          </cell>
          <cell r="B4092">
            <v>35.861291532103451</v>
          </cell>
          <cell r="C4092">
            <v>53.642868962153784</v>
          </cell>
        </row>
        <row r="4093">
          <cell r="A4093">
            <v>39521</v>
          </cell>
          <cell r="B4093">
            <v>35.803517726155846</v>
          </cell>
          <cell r="C4093">
            <v>53.439398733717887</v>
          </cell>
        </row>
        <row r="4094">
          <cell r="A4094">
            <v>39522</v>
          </cell>
          <cell r="B4094">
            <v>35.803517726155846</v>
          </cell>
          <cell r="C4094">
            <v>53.439398733717887</v>
          </cell>
        </row>
        <row r="4095">
          <cell r="A4095">
            <v>39523</v>
          </cell>
          <cell r="B4095">
            <v>35.803517726155846</v>
          </cell>
          <cell r="C4095">
            <v>53.439398733717887</v>
          </cell>
        </row>
        <row r="4096">
          <cell r="A4096">
            <v>39524</v>
          </cell>
          <cell r="B4096">
            <v>35.82190532173469</v>
          </cell>
          <cell r="C4096">
            <v>53.029642381260651</v>
          </cell>
        </row>
        <row r="4097">
          <cell r="A4097">
            <v>39525</v>
          </cell>
          <cell r="B4097">
            <v>36.077484361513676</v>
          </cell>
          <cell r="C4097">
            <v>53.967945238088326</v>
          </cell>
        </row>
        <row r="4098">
          <cell r="A4098">
            <v>39526</v>
          </cell>
          <cell r="B4098">
            <v>35.95180405240216</v>
          </cell>
          <cell r="C4098">
            <v>53.594882617795882</v>
          </cell>
        </row>
        <row r="4099">
          <cell r="A4099">
            <v>39527</v>
          </cell>
          <cell r="B4099">
            <v>35.95180405240216</v>
          </cell>
          <cell r="C4099">
            <v>53.594882617795882</v>
          </cell>
        </row>
        <row r="4100">
          <cell r="A4100">
            <v>39528</v>
          </cell>
          <cell r="B4100">
            <v>35.95180405240216</v>
          </cell>
          <cell r="C4100">
            <v>53.594882617795882</v>
          </cell>
        </row>
        <row r="4101">
          <cell r="A4101">
            <v>39529</v>
          </cell>
          <cell r="B4101">
            <v>35.95180405240216</v>
          </cell>
          <cell r="C4101">
            <v>53.594882617795882</v>
          </cell>
        </row>
        <row r="4102">
          <cell r="A4102">
            <v>39530</v>
          </cell>
          <cell r="B4102">
            <v>35.95180405240216</v>
          </cell>
          <cell r="C4102">
            <v>53.594882617795882</v>
          </cell>
        </row>
        <row r="4103">
          <cell r="A4103">
            <v>39531</v>
          </cell>
          <cell r="B4103">
            <v>35.95180405240216</v>
          </cell>
          <cell r="C4103">
            <v>53.594882617795882</v>
          </cell>
        </row>
        <row r="4104">
          <cell r="A4104">
            <v>39532</v>
          </cell>
          <cell r="B4104">
            <v>35.738986820918612</v>
          </cell>
          <cell r="C4104">
            <v>52.872765064315637</v>
          </cell>
        </row>
        <row r="4105">
          <cell r="A4105">
            <v>39533</v>
          </cell>
          <cell r="B4105">
            <v>35.981533796731981</v>
          </cell>
          <cell r="C4105">
            <v>53.053969396730658</v>
          </cell>
        </row>
        <row r="4106">
          <cell r="A4106">
            <v>39534</v>
          </cell>
          <cell r="B4106">
            <v>35.972795972176328</v>
          </cell>
          <cell r="C4106">
            <v>52.93207305071806</v>
          </cell>
        </row>
        <row r="4107">
          <cell r="A4107">
            <v>39535</v>
          </cell>
          <cell r="B4107">
            <v>35.843410062186969</v>
          </cell>
          <cell r="C4107">
            <v>52.627201551355256</v>
          </cell>
        </row>
        <row r="4108">
          <cell r="A4108">
            <v>39536</v>
          </cell>
          <cell r="B4108">
            <v>35.843410062186969</v>
          </cell>
          <cell r="C4108">
            <v>52.627201551355256</v>
          </cell>
        </row>
        <row r="4109">
          <cell r="A4109">
            <v>39537</v>
          </cell>
          <cell r="B4109">
            <v>35.843410062186969</v>
          </cell>
          <cell r="C4109">
            <v>52.627201551355256</v>
          </cell>
        </row>
        <row r="4110">
          <cell r="A4110">
            <v>39538</v>
          </cell>
          <cell r="B4110">
            <v>35.918122297446899</v>
          </cell>
          <cell r="C4110">
            <v>52.549314460059286</v>
          </cell>
        </row>
        <row r="4111">
          <cell r="A4111">
            <v>39539</v>
          </cell>
          <cell r="B4111">
            <v>35.822372207125056</v>
          </cell>
          <cell r="C4111">
            <v>52.606532297161166</v>
          </cell>
        </row>
        <row r="4112">
          <cell r="A4112">
            <v>39540</v>
          </cell>
          <cell r="B4112">
            <v>35.822372207125056</v>
          </cell>
          <cell r="C4112">
            <v>52.606532297161166</v>
          </cell>
        </row>
        <row r="4113">
          <cell r="A4113">
            <v>39541</v>
          </cell>
          <cell r="B4113">
            <v>36.008099707205041</v>
          </cell>
          <cell r="C4113">
            <v>53.435595823184975</v>
          </cell>
        </row>
        <row r="4114">
          <cell r="A4114">
            <v>39542</v>
          </cell>
          <cell r="B4114">
            <v>36.136915833791477</v>
          </cell>
          <cell r="C4114">
            <v>53.806858592690865</v>
          </cell>
        </row>
        <row r="4115">
          <cell r="A4115">
            <v>39543</v>
          </cell>
          <cell r="B4115">
            <v>36.136915833791477</v>
          </cell>
          <cell r="C4115">
            <v>53.806858592690865</v>
          </cell>
        </row>
        <row r="4116">
          <cell r="A4116">
            <v>39544</v>
          </cell>
          <cell r="B4116">
            <v>36.136915833791477</v>
          </cell>
          <cell r="C4116">
            <v>53.806858592690865</v>
          </cell>
        </row>
        <row r="4117">
          <cell r="A4117">
            <v>39545</v>
          </cell>
          <cell r="B4117">
            <v>36.156236637277559</v>
          </cell>
          <cell r="C4117">
            <v>53.960165237914147</v>
          </cell>
        </row>
        <row r="4118">
          <cell r="A4118">
            <v>39546</v>
          </cell>
          <cell r="B4118">
            <v>36.137117287015101</v>
          </cell>
          <cell r="C4118">
            <v>54.007832253906699</v>
          </cell>
        </row>
        <row r="4119">
          <cell r="A4119">
            <v>39547</v>
          </cell>
          <cell r="B4119">
            <v>36.308829563251457</v>
          </cell>
          <cell r="C4119">
            <v>54.308494424817042</v>
          </cell>
        </row>
        <row r="4120">
          <cell r="A4120">
            <v>39548</v>
          </cell>
          <cell r="B4120">
            <v>36.284080747899125</v>
          </cell>
          <cell r="C4120">
            <v>54.547642340618864</v>
          </cell>
        </row>
        <row r="4121">
          <cell r="A4121">
            <v>39549</v>
          </cell>
          <cell r="B4121">
            <v>36.16774203423801</v>
          </cell>
          <cell r="C4121">
            <v>54.218182557123491</v>
          </cell>
        </row>
        <row r="4122">
          <cell r="A4122">
            <v>39550</v>
          </cell>
          <cell r="B4122">
            <v>36.16774203423801</v>
          </cell>
          <cell r="C4122">
            <v>54.218182557123491</v>
          </cell>
        </row>
        <row r="4123">
          <cell r="A4123">
            <v>39551</v>
          </cell>
          <cell r="B4123">
            <v>36.16774203423801</v>
          </cell>
          <cell r="C4123">
            <v>54.218182557123491</v>
          </cell>
        </row>
        <row r="4124">
          <cell r="A4124">
            <v>39552</v>
          </cell>
          <cell r="B4124">
            <v>36.196713403705978</v>
          </cell>
          <cell r="C4124">
            <v>54.280393528665527</v>
          </cell>
        </row>
        <row r="4125">
          <cell r="A4125">
            <v>39553</v>
          </cell>
          <cell r="B4125">
            <v>36.256685275870318</v>
          </cell>
          <cell r="C4125">
            <v>54.484821742197504</v>
          </cell>
        </row>
        <row r="4126">
          <cell r="A4126">
            <v>39554</v>
          </cell>
          <cell r="B4126">
            <v>36.561235389880785</v>
          </cell>
          <cell r="C4126">
            <v>55.279978401790565</v>
          </cell>
        </row>
        <row r="4127">
          <cell r="A4127">
            <v>39555</v>
          </cell>
          <cell r="B4127">
            <v>36.63205439805737</v>
          </cell>
          <cell r="C4127">
            <v>55.551813930264494</v>
          </cell>
        </row>
        <row r="4128">
          <cell r="A4128">
            <v>39556</v>
          </cell>
          <cell r="B4128">
            <v>36.468047096851073</v>
          </cell>
          <cell r="C4128">
            <v>55.187169966876937</v>
          </cell>
        </row>
        <row r="4129">
          <cell r="A4129">
            <v>39557</v>
          </cell>
          <cell r="B4129">
            <v>36.468047096851073</v>
          </cell>
          <cell r="C4129">
            <v>55.187169966876937</v>
          </cell>
        </row>
        <row r="4130">
          <cell r="A4130">
            <v>39558</v>
          </cell>
          <cell r="B4130">
            <v>36.468047096851073</v>
          </cell>
          <cell r="C4130">
            <v>55.187169966876937</v>
          </cell>
        </row>
        <row r="4131">
          <cell r="A4131">
            <v>39559</v>
          </cell>
          <cell r="B4131">
            <v>36.662713549616157</v>
          </cell>
          <cell r="C4131">
            <v>55.534454079129567</v>
          </cell>
        </row>
        <row r="4132">
          <cell r="A4132">
            <v>39560</v>
          </cell>
          <cell r="B4132">
            <v>36.84988347113061</v>
          </cell>
          <cell r="C4132">
            <v>55.777433935315685</v>
          </cell>
        </row>
        <row r="4133">
          <cell r="A4133">
            <v>39561</v>
          </cell>
          <cell r="B4133">
            <v>36.808410445758774</v>
          </cell>
          <cell r="C4133">
            <v>55.796941995453928</v>
          </cell>
        </row>
        <row r="4134">
          <cell r="A4134">
            <v>39562</v>
          </cell>
          <cell r="B4134">
            <v>36.55573789363352</v>
          </cell>
          <cell r="C4134">
            <v>55.364513329056273</v>
          </cell>
        </row>
        <row r="4135">
          <cell r="A4135">
            <v>39563</v>
          </cell>
          <cell r="B4135">
            <v>36.403490849246687</v>
          </cell>
          <cell r="C4135">
            <v>55.27007922246446</v>
          </cell>
        </row>
        <row r="4136">
          <cell r="A4136">
            <v>39564</v>
          </cell>
          <cell r="B4136">
            <v>36.403490849246687</v>
          </cell>
          <cell r="C4136">
            <v>55.27007922246446</v>
          </cell>
        </row>
        <row r="4137">
          <cell r="A4137">
            <v>39565</v>
          </cell>
          <cell r="B4137">
            <v>36.403490849246687</v>
          </cell>
          <cell r="C4137">
            <v>55.27007922246446</v>
          </cell>
        </row>
        <row r="4138">
          <cell r="A4138">
            <v>39566</v>
          </cell>
          <cell r="B4138">
            <v>36.298004965563038</v>
          </cell>
          <cell r="C4138">
            <v>54.785048465336907</v>
          </cell>
        </row>
        <row r="4139">
          <cell r="A4139">
            <v>39567</v>
          </cell>
          <cell r="B4139">
            <v>35.968448560587859</v>
          </cell>
          <cell r="C4139">
            <v>53.827585906587743</v>
          </cell>
        </row>
        <row r="4140">
          <cell r="A4140">
            <v>39568</v>
          </cell>
          <cell r="B4140">
            <v>36.04656205079911</v>
          </cell>
          <cell r="C4140">
            <v>54.339730544919341</v>
          </cell>
        </row>
        <row r="4141">
          <cell r="A4141">
            <v>39569</v>
          </cell>
          <cell r="B4141">
            <v>36.04656205079911</v>
          </cell>
          <cell r="C4141">
            <v>54.339730544919341</v>
          </cell>
        </row>
        <row r="4142">
          <cell r="A4142">
            <v>39570</v>
          </cell>
          <cell r="B4142">
            <v>36.346368756256538</v>
          </cell>
          <cell r="C4142">
            <v>55.865249235789165</v>
          </cell>
        </row>
        <row r="4143">
          <cell r="A4143">
            <v>39571</v>
          </cell>
          <cell r="B4143">
            <v>36.346368756256538</v>
          </cell>
          <cell r="C4143">
            <v>55.865249235789165</v>
          </cell>
        </row>
        <row r="4144">
          <cell r="A4144">
            <v>39572</v>
          </cell>
          <cell r="B4144">
            <v>36.346368756256538</v>
          </cell>
          <cell r="C4144">
            <v>55.865249235789165</v>
          </cell>
        </row>
        <row r="4145">
          <cell r="A4145">
            <v>39573</v>
          </cell>
          <cell r="B4145">
            <v>36.32299181352905</v>
          </cell>
          <cell r="C4145">
            <v>55.50980773529421</v>
          </cell>
        </row>
        <row r="4146">
          <cell r="A4146">
            <v>39574</v>
          </cell>
          <cell r="B4146">
            <v>36.395945390335548</v>
          </cell>
          <cell r="C4146">
            <v>55.696498709623107</v>
          </cell>
        </row>
        <row r="4147">
          <cell r="A4147">
            <v>39575</v>
          </cell>
          <cell r="B4147">
            <v>36.168980954634172</v>
          </cell>
          <cell r="C4147">
            <v>54.975948768118258</v>
          </cell>
        </row>
        <row r="4148">
          <cell r="A4148">
            <v>39576</v>
          </cell>
          <cell r="B4148">
            <v>36.036017100473423</v>
          </cell>
          <cell r="C4148">
            <v>54.653543238512171</v>
          </cell>
        </row>
        <row r="4149">
          <cell r="A4149">
            <v>39577</v>
          </cell>
          <cell r="B4149">
            <v>36.09869553009635</v>
          </cell>
          <cell r="C4149">
            <v>54.653543238512171</v>
          </cell>
        </row>
        <row r="4150">
          <cell r="A4150">
            <v>39578</v>
          </cell>
          <cell r="B4150">
            <v>36.09869553009635</v>
          </cell>
          <cell r="C4150">
            <v>54.653543238512171</v>
          </cell>
        </row>
        <row r="4151">
          <cell r="A4151">
            <v>39579</v>
          </cell>
          <cell r="B4151">
            <v>36.09869553009635</v>
          </cell>
          <cell r="C4151">
            <v>54.653543238512171</v>
          </cell>
        </row>
        <row r="4152">
          <cell r="A4152">
            <v>39580</v>
          </cell>
          <cell r="B4152">
            <v>36.348287638898697</v>
          </cell>
          <cell r="C4152">
            <v>55.462053629747466</v>
          </cell>
        </row>
        <row r="4153">
          <cell r="A4153">
            <v>39581</v>
          </cell>
          <cell r="B4153">
            <v>36.21123077921888</v>
          </cell>
          <cell r="C4153">
            <v>55.449280495133152</v>
          </cell>
        </row>
        <row r="4154">
          <cell r="A4154">
            <v>39582</v>
          </cell>
          <cell r="B4154">
            <v>36.130678172545558</v>
          </cell>
          <cell r="C4154">
            <v>55.357459075166993</v>
          </cell>
        </row>
        <row r="4155">
          <cell r="A4155">
            <v>39583</v>
          </cell>
          <cell r="B4155">
            <v>36.116976808448285</v>
          </cell>
          <cell r="C4155">
            <v>55.349156537667682</v>
          </cell>
        </row>
        <row r="4156">
          <cell r="A4156">
            <v>39584</v>
          </cell>
          <cell r="B4156">
            <v>36.180030706508816</v>
          </cell>
          <cell r="C4156">
            <v>55.626710946866666</v>
          </cell>
        </row>
        <row r="4157">
          <cell r="A4157">
            <v>39585</v>
          </cell>
          <cell r="B4157">
            <v>36.180030706508816</v>
          </cell>
          <cell r="C4157">
            <v>55.626710946866666</v>
          </cell>
        </row>
        <row r="4158">
          <cell r="A4158">
            <v>39586</v>
          </cell>
          <cell r="B4158">
            <v>36.180030706508816</v>
          </cell>
          <cell r="C4158">
            <v>55.626710946866666</v>
          </cell>
        </row>
        <row r="4159">
          <cell r="A4159">
            <v>39587</v>
          </cell>
          <cell r="B4159">
            <v>36.126812686847813</v>
          </cell>
          <cell r="C4159">
            <v>55.487106391502387</v>
          </cell>
        </row>
        <row r="4160">
          <cell r="A4160">
            <v>39588</v>
          </cell>
          <cell r="B4160">
            <v>36.048750448603613</v>
          </cell>
          <cell r="C4160">
            <v>55.131084293979498</v>
          </cell>
        </row>
        <row r="4161">
          <cell r="A4161">
            <v>39589</v>
          </cell>
          <cell r="B4161">
            <v>36.05961566253216</v>
          </cell>
          <cell r="C4161">
            <v>55.088149143764539</v>
          </cell>
        </row>
        <row r="4162">
          <cell r="A4162">
            <v>39590</v>
          </cell>
          <cell r="B4162">
            <v>36.005883069829927</v>
          </cell>
          <cell r="C4162">
            <v>54.929384886478772</v>
          </cell>
        </row>
        <row r="4163">
          <cell r="A4163">
            <v>39591</v>
          </cell>
          <cell r="B4163">
            <v>36.001957561192441</v>
          </cell>
          <cell r="C4163">
            <v>54.711370702493376</v>
          </cell>
        </row>
        <row r="4164">
          <cell r="A4164">
            <v>39592</v>
          </cell>
          <cell r="B4164">
            <v>36.001957561192441</v>
          </cell>
          <cell r="C4164">
            <v>54.711370702493376</v>
          </cell>
        </row>
        <row r="4165">
          <cell r="A4165">
            <v>39593</v>
          </cell>
          <cell r="B4165">
            <v>36.001957561192441</v>
          </cell>
          <cell r="C4165">
            <v>54.711370702493376</v>
          </cell>
        </row>
        <row r="4166">
          <cell r="A4166">
            <v>39594</v>
          </cell>
          <cell r="B4166">
            <v>36.092714837953402</v>
          </cell>
          <cell r="C4166">
            <v>54.85103331756045</v>
          </cell>
        </row>
        <row r="4167">
          <cell r="A4167">
            <v>39595</v>
          </cell>
          <cell r="B4167">
            <v>35.804433279874672</v>
          </cell>
          <cell r="C4167">
            <v>54.387513680317475</v>
          </cell>
        </row>
        <row r="4168">
          <cell r="A4168">
            <v>39596</v>
          </cell>
          <cell r="B4168">
            <v>35.668484209971368</v>
          </cell>
          <cell r="C4168">
            <v>54.380807784644951</v>
          </cell>
        </row>
        <row r="4169">
          <cell r="A4169">
            <v>39597</v>
          </cell>
          <cell r="B4169">
            <v>35.670979558619528</v>
          </cell>
          <cell r="C4169">
            <v>54.900819512704913</v>
          </cell>
        </row>
        <row r="4170">
          <cell r="A4170">
            <v>39598</v>
          </cell>
          <cell r="B4170">
            <v>35.721823312706441</v>
          </cell>
          <cell r="C4170">
            <v>55.355339896015074</v>
          </cell>
        </row>
        <row r="4171">
          <cell r="A4171">
            <v>39599</v>
          </cell>
          <cell r="B4171">
            <v>35.721823312706441</v>
          </cell>
          <cell r="C4171">
            <v>55.355339896015074</v>
          </cell>
        </row>
        <row r="4172">
          <cell r="A4172">
            <v>39600</v>
          </cell>
          <cell r="B4172">
            <v>35.721823312706441</v>
          </cell>
          <cell r="C4172">
            <v>55.355339896015074</v>
          </cell>
        </row>
        <row r="4173">
          <cell r="A4173">
            <v>39601</v>
          </cell>
          <cell r="B4173">
            <v>35.507970275113443</v>
          </cell>
          <cell r="C4173">
            <v>54.911241229356143</v>
          </cell>
        </row>
        <row r="4174">
          <cell r="A4174">
            <v>39602</v>
          </cell>
          <cell r="B4174">
            <v>35.280632355325011</v>
          </cell>
          <cell r="C4174">
            <v>54.717437941435179</v>
          </cell>
        </row>
        <row r="4175">
          <cell r="A4175">
            <v>39603</v>
          </cell>
          <cell r="B4175">
            <v>35.324225279508035</v>
          </cell>
          <cell r="C4175">
            <v>54.85477816839056</v>
          </cell>
        </row>
        <row r="4176">
          <cell r="A4176">
            <v>39604</v>
          </cell>
          <cell r="B4176">
            <v>35.251446740008156</v>
          </cell>
          <cell r="C4176">
            <v>54.525608683409153</v>
          </cell>
        </row>
        <row r="4177">
          <cell r="A4177">
            <v>39605</v>
          </cell>
          <cell r="B4177">
            <v>35.42146822747732</v>
          </cell>
          <cell r="C4177">
            <v>54.707364583000704</v>
          </cell>
        </row>
        <row r="4178">
          <cell r="A4178">
            <v>39606</v>
          </cell>
          <cell r="B4178">
            <v>35.42146822747732</v>
          </cell>
          <cell r="C4178">
            <v>54.707364583000704</v>
          </cell>
        </row>
        <row r="4179">
          <cell r="A4179">
            <v>39607</v>
          </cell>
          <cell r="B4179">
            <v>35.42146822747732</v>
          </cell>
          <cell r="C4179">
            <v>54.707364583000704</v>
          </cell>
        </row>
        <row r="4180">
          <cell r="A4180">
            <v>39608</v>
          </cell>
          <cell r="B4180">
            <v>35.338196888369247</v>
          </cell>
          <cell r="C4180">
            <v>54.656184954989222</v>
          </cell>
        </row>
        <row r="4181">
          <cell r="A4181">
            <v>39609</v>
          </cell>
          <cell r="B4181">
            <v>35.102117149643085</v>
          </cell>
          <cell r="C4181">
            <v>54.1548974810798</v>
          </cell>
        </row>
        <row r="4182">
          <cell r="A4182">
            <v>39610</v>
          </cell>
          <cell r="B4182">
            <v>35.108143753029488</v>
          </cell>
          <cell r="C4182">
            <v>54.150136585450824</v>
          </cell>
        </row>
        <row r="4183">
          <cell r="A4183">
            <v>39611</v>
          </cell>
          <cell r="B4183">
            <v>34.955043759533488</v>
          </cell>
          <cell r="C4183">
            <v>54.183608004110624</v>
          </cell>
        </row>
        <row r="4184">
          <cell r="A4184">
            <v>39612</v>
          </cell>
          <cell r="B4184">
            <v>34.770585016167324</v>
          </cell>
          <cell r="C4184">
            <v>53.936418819472067</v>
          </cell>
        </row>
        <row r="4185">
          <cell r="A4185">
            <v>39613</v>
          </cell>
          <cell r="B4185">
            <v>34.770585016167324</v>
          </cell>
          <cell r="C4185">
            <v>53.936418819472067</v>
          </cell>
        </row>
        <row r="4186">
          <cell r="A4186">
            <v>39614</v>
          </cell>
          <cell r="B4186">
            <v>34.770585016167324</v>
          </cell>
          <cell r="C4186">
            <v>53.936418819472067</v>
          </cell>
        </row>
        <row r="4187">
          <cell r="A4187">
            <v>39615</v>
          </cell>
          <cell r="B4187">
            <v>34.770585016167324</v>
          </cell>
          <cell r="C4187">
            <v>53.936418819472067</v>
          </cell>
        </row>
        <row r="4188">
          <cell r="A4188">
            <v>39616</v>
          </cell>
          <cell r="B4188">
            <v>35.04413196057002</v>
          </cell>
          <cell r="C4188">
            <v>54.747774136144194</v>
          </cell>
        </row>
        <row r="4189">
          <cell r="A4189">
            <v>39617</v>
          </cell>
          <cell r="B4189">
            <v>35.081316636498244</v>
          </cell>
          <cell r="C4189">
            <v>54.809085182292954</v>
          </cell>
        </row>
        <row r="4190">
          <cell r="A4190">
            <v>39618</v>
          </cell>
          <cell r="B4190">
            <v>35.111281145191001</v>
          </cell>
          <cell r="C4190">
            <v>55.029102426024686</v>
          </cell>
        </row>
        <row r="4191">
          <cell r="A4191">
            <v>39619</v>
          </cell>
          <cell r="B4191">
            <v>35.107541240462112</v>
          </cell>
          <cell r="C4191">
            <v>54.825138690115047</v>
          </cell>
        </row>
        <row r="4192">
          <cell r="A4192">
            <v>39620</v>
          </cell>
          <cell r="B4192">
            <v>35.107541240462112</v>
          </cell>
          <cell r="C4192">
            <v>54.825138690115047</v>
          </cell>
        </row>
        <row r="4193">
          <cell r="A4193">
            <v>39621</v>
          </cell>
          <cell r="B4193">
            <v>35.107541240462112</v>
          </cell>
          <cell r="C4193">
            <v>54.825138690115047</v>
          </cell>
        </row>
        <row r="4194">
          <cell r="A4194">
            <v>39622</v>
          </cell>
          <cell r="B4194">
            <v>34.804319365296749</v>
          </cell>
          <cell r="C4194">
            <v>54.41520815854944</v>
          </cell>
        </row>
        <row r="4195">
          <cell r="A4195">
            <v>39623</v>
          </cell>
          <cell r="B4195">
            <v>34.864921327213764</v>
          </cell>
          <cell r="C4195">
            <v>54.666606671640452</v>
          </cell>
        </row>
        <row r="4196">
          <cell r="A4196">
            <v>39624</v>
          </cell>
          <cell r="B4196">
            <v>34.907006582585424</v>
          </cell>
          <cell r="C4196">
            <v>54.877595631587965</v>
          </cell>
        </row>
        <row r="4197">
          <cell r="A4197">
            <v>39625</v>
          </cell>
          <cell r="B4197">
            <v>35.098359902410003</v>
          </cell>
          <cell r="C4197">
            <v>55.068844292586071</v>
          </cell>
        </row>
        <row r="4198">
          <cell r="A4198">
            <v>39626</v>
          </cell>
          <cell r="B4198">
            <v>34.99774818366447</v>
          </cell>
          <cell r="C4198">
            <v>54.646547044325679</v>
          </cell>
        </row>
        <row r="4199">
          <cell r="A4199">
            <v>39627</v>
          </cell>
          <cell r="B4199">
            <v>34.99774818366447</v>
          </cell>
          <cell r="C4199">
            <v>54.646547044325679</v>
          </cell>
        </row>
        <row r="4200">
          <cell r="A4200">
            <v>39628</v>
          </cell>
          <cell r="B4200">
            <v>34.99774818366447</v>
          </cell>
          <cell r="C4200">
            <v>54.646547044325679</v>
          </cell>
        </row>
        <row r="4201">
          <cell r="A4201">
            <v>39629</v>
          </cell>
          <cell r="B4201">
            <v>35.0511565612533</v>
          </cell>
          <cell r="C4201">
            <v>55.05316817283213</v>
          </cell>
        </row>
        <row r="4202">
          <cell r="A4202">
            <v>39630</v>
          </cell>
          <cell r="B4202">
            <v>34.926964716980393</v>
          </cell>
          <cell r="C4202">
            <v>54.587906744505382</v>
          </cell>
        </row>
        <row r="4203">
          <cell r="A4203">
            <v>39631</v>
          </cell>
          <cell r="B4203">
            <v>35.062047013132045</v>
          </cell>
          <cell r="C4203">
            <v>54.903664438141739</v>
          </cell>
        </row>
        <row r="4204">
          <cell r="A4204">
            <v>39632</v>
          </cell>
          <cell r="B4204">
            <v>35.015216212129204</v>
          </cell>
          <cell r="C4204">
            <v>54.696275179767362</v>
          </cell>
        </row>
        <row r="4205">
          <cell r="A4205">
            <v>39633</v>
          </cell>
          <cell r="B4205">
            <v>34.994290272274995</v>
          </cell>
          <cell r="C4205">
            <v>54.660162044630496</v>
          </cell>
        </row>
        <row r="4206">
          <cell r="A4206">
            <v>39634</v>
          </cell>
          <cell r="B4206">
            <v>34.994290272274995</v>
          </cell>
          <cell r="C4206">
            <v>54.660162044630496</v>
          </cell>
        </row>
        <row r="4207">
          <cell r="A4207">
            <v>39635</v>
          </cell>
          <cell r="B4207">
            <v>34.994290272274995</v>
          </cell>
          <cell r="C4207">
            <v>54.660162044630496</v>
          </cell>
        </row>
        <row r="4208">
          <cell r="A4208">
            <v>39636</v>
          </cell>
          <cell r="B4208">
            <v>34.954482450960271</v>
          </cell>
          <cell r="C4208">
            <v>54.684721298911676</v>
          </cell>
        </row>
        <row r="4209">
          <cell r="A4209">
            <v>39637</v>
          </cell>
          <cell r="B4209">
            <v>34.833327285083044</v>
          </cell>
          <cell r="C4209">
            <v>54.362199649899992</v>
          </cell>
        </row>
        <row r="4210">
          <cell r="A4210">
            <v>39638</v>
          </cell>
          <cell r="B4210">
            <v>34.833327285083044</v>
          </cell>
          <cell r="C4210">
            <v>54.362199649899992</v>
          </cell>
        </row>
        <row r="4211">
          <cell r="A4211">
            <v>39639</v>
          </cell>
          <cell r="B4211">
            <v>34.981483434166677</v>
          </cell>
          <cell r="C4211">
            <v>54.491905025938173</v>
          </cell>
        </row>
        <row r="4212">
          <cell r="A4212">
            <v>39640</v>
          </cell>
          <cell r="B4212">
            <v>35.135632079515545</v>
          </cell>
          <cell r="C4212">
            <v>54.727511299869661</v>
          </cell>
        </row>
        <row r="4213">
          <cell r="A4213">
            <v>39641</v>
          </cell>
          <cell r="B4213">
            <v>35.135632079515545</v>
          </cell>
          <cell r="C4213">
            <v>54.727511299869661</v>
          </cell>
        </row>
        <row r="4214">
          <cell r="A4214">
            <v>39642</v>
          </cell>
          <cell r="B4214">
            <v>35.135632079515545</v>
          </cell>
          <cell r="C4214">
            <v>54.727511299869661</v>
          </cell>
        </row>
        <row r="4215">
          <cell r="A4215">
            <v>39643</v>
          </cell>
          <cell r="B4215">
            <v>35.284674024741882</v>
          </cell>
          <cell r="C4215">
            <v>55.166384593277272</v>
          </cell>
        </row>
        <row r="4216">
          <cell r="A4216">
            <v>39644</v>
          </cell>
          <cell r="B4216">
            <v>35.328710772407213</v>
          </cell>
          <cell r="C4216">
            <v>55.176777280077104</v>
          </cell>
        </row>
        <row r="4217">
          <cell r="A4217">
            <v>39645</v>
          </cell>
          <cell r="B4217">
            <v>35.320996226544324</v>
          </cell>
          <cell r="C4217">
            <v>55.076682352463038</v>
          </cell>
        </row>
        <row r="4218">
          <cell r="A4218">
            <v>39646</v>
          </cell>
          <cell r="B4218">
            <v>35.273996698077632</v>
          </cell>
          <cell r="C4218">
            <v>55.1897536236512</v>
          </cell>
        </row>
        <row r="4219">
          <cell r="A4219">
            <v>39647</v>
          </cell>
          <cell r="B4219">
            <v>35.289312737146808</v>
          </cell>
          <cell r="C4219">
            <v>55.227956908088593</v>
          </cell>
        </row>
        <row r="4220">
          <cell r="A4220">
            <v>39648</v>
          </cell>
          <cell r="B4220">
            <v>35.289312737146808</v>
          </cell>
          <cell r="C4220">
            <v>55.227956908088593</v>
          </cell>
        </row>
        <row r="4221">
          <cell r="A4221">
            <v>39649</v>
          </cell>
          <cell r="B4221">
            <v>35.289312737146808</v>
          </cell>
          <cell r="C4221">
            <v>55.227956908088593</v>
          </cell>
        </row>
        <row r="4222">
          <cell r="A4222">
            <v>39650</v>
          </cell>
          <cell r="B4222">
            <v>35.398542759181147</v>
          </cell>
          <cell r="C4222">
            <v>55.497702287261994</v>
          </cell>
        </row>
        <row r="4223">
          <cell r="A4223">
            <v>39651</v>
          </cell>
          <cell r="B4223">
            <v>35.312683900316841</v>
          </cell>
          <cell r="C4223">
            <v>55.468846614974176</v>
          </cell>
        </row>
        <row r="4224">
          <cell r="A4224">
            <v>39652</v>
          </cell>
          <cell r="B4224">
            <v>35.21770785460447</v>
          </cell>
          <cell r="C4224">
            <v>55.366603478356794</v>
          </cell>
        </row>
        <row r="4225">
          <cell r="A4225">
            <v>39653</v>
          </cell>
          <cell r="B4225">
            <v>35.223097963773938</v>
          </cell>
          <cell r="C4225">
            <v>55.509604526334428</v>
          </cell>
        </row>
        <row r="4226">
          <cell r="A4226">
            <v>39654</v>
          </cell>
          <cell r="B4226">
            <v>35.285494759857109</v>
          </cell>
          <cell r="C4226">
            <v>55.665610947737555</v>
          </cell>
        </row>
        <row r="4227">
          <cell r="A4227">
            <v>39655</v>
          </cell>
          <cell r="B4227">
            <v>35.285494759857109</v>
          </cell>
          <cell r="C4227">
            <v>55.665610947737555</v>
          </cell>
        </row>
        <row r="4228">
          <cell r="A4228">
            <v>39656</v>
          </cell>
          <cell r="B4228">
            <v>35.285494759857109</v>
          </cell>
          <cell r="C4228">
            <v>55.665610947737555</v>
          </cell>
        </row>
        <row r="4229">
          <cell r="A4229">
            <v>39657</v>
          </cell>
          <cell r="B4229">
            <v>35.313754195913646</v>
          </cell>
          <cell r="C4229">
            <v>55.674203783750833</v>
          </cell>
        </row>
        <row r="4230">
          <cell r="A4230">
            <v>39658</v>
          </cell>
          <cell r="B4230">
            <v>35.289836240624098</v>
          </cell>
          <cell r="C4230">
            <v>55.879938340595643</v>
          </cell>
        </row>
        <row r="4231">
          <cell r="A4231">
            <v>39659</v>
          </cell>
          <cell r="B4231">
            <v>35.361025349658327</v>
          </cell>
          <cell r="C4231">
            <v>56.274395961367077</v>
          </cell>
        </row>
        <row r="4232">
          <cell r="A4232">
            <v>39660</v>
          </cell>
          <cell r="B4232">
            <v>35.543517599549233</v>
          </cell>
          <cell r="C4232">
            <v>56.489710369172627</v>
          </cell>
        </row>
        <row r="4233">
          <cell r="A4233">
            <v>39661</v>
          </cell>
          <cell r="B4233">
            <v>35.574403899678423</v>
          </cell>
          <cell r="C4233">
            <v>56.742792613644617</v>
          </cell>
        </row>
        <row r="4234">
          <cell r="A4234">
            <v>39662</v>
          </cell>
          <cell r="B4234">
            <v>35.574403899678423</v>
          </cell>
          <cell r="C4234">
            <v>56.742792613644617</v>
          </cell>
        </row>
        <row r="4235">
          <cell r="A4235">
            <v>39663</v>
          </cell>
          <cell r="B4235">
            <v>35.574403899678423</v>
          </cell>
          <cell r="C4235">
            <v>56.742792613644617</v>
          </cell>
        </row>
        <row r="4236">
          <cell r="A4236">
            <v>39664</v>
          </cell>
          <cell r="B4236">
            <v>35.437188414149205</v>
          </cell>
          <cell r="C4236">
            <v>56.32795603719304</v>
          </cell>
        </row>
        <row r="4237">
          <cell r="A4237">
            <v>39665</v>
          </cell>
          <cell r="B4237">
            <v>35.357971067350221</v>
          </cell>
          <cell r="C4237">
            <v>56.186812899704762</v>
          </cell>
        </row>
        <row r="4238">
          <cell r="A4238">
            <v>39666</v>
          </cell>
          <cell r="B4238">
            <v>35.317724501548525</v>
          </cell>
          <cell r="C4238">
            <v>56.070345135903253</v>
          </cell>
        </row>
        <row r="4239">
          <cell r="A4239">
            <v>39667</v>
          </cell>
          <cell r="B4239">
            <v>35.188371430322611</v>
          </cell>
          <cell r="C4239">
            <v>55.634926394811785</v>
          </cell>
        </row>
        <row r="4240">
          <cell r="A4240">
            <v>39668</v>
          </cell>
          <cell r="B4240">
            <v>34.873686517589974</v>
          </cell>
          <cell r="C4240">
            <v>55.00657526134124</v>
          </cell>
        </row>
        <row r="4241">
          <cell r="A4241">
            <v>39669</v>
          </cell>
          <cell r="B4241">
            <v>34.873686517589974</v>
          </cell>
          <cell r="C4241">
            <v>55.00657526134124</v>
          </cell>
        </row>
        <row r="4242">
          <cell r="A4242">
            <v>39670</v>
          </cell>
          <cell r="B4242">
            <v>34.873686517589974</v>
          </cell>
          <cell r="C4242">
            <v>55.00657526134124</v>
          </cell>
        </row>
        <row r="4243">
          <cell r="A4243">
            <v>39671</v>
          </cell>
          <cell r="B4243">
            <v>34.516302591616054</v>
          </cell>
          <cell r="C4243">
            <v>54.481483309286943</v>
          </cell>
        </row>
        <row r="4244">
          <cell r="A4244">
            <v>39672</v>
          </cell>
          <cell r="B4244">
            <v>34.56062638843661</v>
          </cell>
          <cell r="C4244">
            <v>54.484821742197504</v>
          </cell>
        </row>
        <row r="4245">
          <cell r="A4245">
            <v>39673</v>
          </cell>
          <cell r="B4245">
            <v>34.533242341060017</v>
          </cell>
          <cell r="C4245">
            <v>54.474806443465816</v>
          </cell>
        </row>
        <row r="4246">
          <cell r="A4246">
            <v>39674</v>
          </cell>
          <cell r="B4246">
            <v>34.366026802321592</v>
          </cell>
          <cell r="C4246">
            <v>54.151646137723425</v>
          </cell>
        </row>
        <row r="4247">
          <cell r="A4247">
            <v>39675</v>
          </cell>
          <cell r="B4247">
            <v>34.187224190364226</v>
          </cell>
          <cell r="C4247">
            <v>53.686791127316219</v>
          </cell>
        </row>
        <row r="4248">
          <cell r="A4248">
            <v>39676</v>
          </cell>
          <cell r="B4248">
            <v>34.187224190364226</v>
          </cell>
          <cell r="C4248">
            <v>53.686791127316219</v>
          </cell>
        </row>
        <row r="4249">
          <cell r="A4249">
            <v>39677</v>
          </cell>
          <cell r="B4249">
            <v>34.187224190364226</v>
          </cell>
          <cell r="C4249">
            <v>53.686791127316219</v>
          </cell>
        </row>
        <row r="4250">
          <cell r="A4250">
            <v>39678</v>
          </cell>
          <cell r="B4250">
            <v>34.187224190364226</v>
          </cell>
          <cell r="C4250">
            <v>53.686791127316219</v>
          </cell>
        </row>
        <row r="4251">
          <cell r="A4251">
            <v>39679</v>
          </cell>
          <cell r="B4251">
            <v>34.259558609645147</v>
          </cell>
          <cell r="C4251">
            <v>53.944402028606021</v>
          </cell>
        </row>
        <row r="4252">
          <cell r="A4252">
            <v>39680</v>
          </cell>
          <cell r="B4252">
            <v>34.287420884167197</v>
          </cell>
          <cell r="C4252">
            <v>54.233945766431617</v>
          </cell>
        </row>
        <row r="4253">
          <cell r="A4253">
            <v>39681</v>
          </cell>
          <cell r="B4253">
            <v>34.445680714857303</v>
          </cell>
          <cell r="C4253">
            <v>54.526740847613596</v>
          </cell>
        </row>
        <row r="4254">
          <cell r="A4254">
            <v>39682</v>
          </cell>
          <cell r="B4254">
            <v>34.298784758800373</v>
          </cell>
          <cell r="C4254">
            <v>54.143459719629696</v>
          </cell>
        </row>
        <row r="4255">
          <cell r="A4255">
            <v>39683</v>
          </cell>
          <cell r="B4255">
            <v>34.298784758800373</v>
          </cell>
          <cell r="C4255">
            <v>54.143459719629696</v>
          </cell>
        </row>
        <row r="4256">
          <cell r="A4256">
            <v>39684</v>
          </cell>
          <cell r="B4256">
            <v>34.298784758800373</v>
          </cell>
          <cell r="C4256">
            <v>54.143459719629696</v>
          </cell>
        </row>
        <row r="4257">
          <cell r="A4257">
            <v>39685</v>
          </cell>
          <cell r="B4257">
            <v>34.207466250441101</v>
          </cell>
          <cell r="C4257">
            <v>53.829472846928496</v>
          </cell>
        </row>
        <row r="4258">
          <cell r="A4258">
            <v>39686</v>
          </cell>
          <cell r="B4258">
            <v>34.087425812336512</v>
          </cell>
          <cell r="C4258">
            <v>53.648674932433025</v>
          </cell>
        </row>
        <row r="4259">
          <cell r="A4259">
            <v>39687</v>
          </cell>
          <cell r="B4259">
            <v>34.272302971435074</v>
          </cell>
          <cell r="C4259">
            <v>54.202651586626537</v>
          </cell>
        </row>
        <row r="4260">
          <cell r="A4260">
            <v>39688</v>
          </cell>
          <cell r="B4260">
            <v>34.247085837590078</v>
          </cell>
          <cell r="C4260">
            <v>54.009428895733485</v>
          </cell>
        </row>
        <row r="4261">
          <cell r="A4261">
            <v>39689</v>
          </cell>
          <cell r="B4261">
            <v>34.220958840186583</v>
          </cell>
          <cell r="C4261">
            <v>53.897344639492793</v>
          </cell>
        </row>
        <row r="4262">
          <cell r="A4262">
            <v>39690</v>
          </cell>
          <cell r="B4262">
            <v>34.220958840186583</v>
          </cell>
          <cell r="C4262">
            <v>53.897344639492793</v>
          </cell>
        </row>
        <row r="4263">
          <cell r="A4263">
            <v>39691</v>
          </cell>
          <cell r="B4263">
            <v>34.220958840186583</v>
          </cell>
          <cell r="C4263">
            <v>53.897344639492793</v>
          </cell>
        </row>
        <row r="4264">
          <cell r="A4264">
            <v>39692</v>
          </cell>
          <cell r="B4264">
            <v>34.195964511665785</v>
          </cell>
          <cell r="C4264">
            <v>53.86175404168106</v>
          </cell>
        </row>
        <row r="4265">
          <cell r="A4265">
            <v>39693</v>
          </cell>
          <cell r="B4265">
            <v>33.9757583781577</v>
          </cell>
          <cell r="C4265">
            <v>53.054608053461379</v>
          </cell>
        </row>
        <row r="4266">
          <cell r="A4266">
            <v>39694</v>
          </cell>
          <cell r="B4266">
            <v>33.854251412058879</v>
          </cell>
          <cell r="C4266">
            <v>52.603629312021553</v>
          </cell>
        </row>
        <row r="4267">
          <cell r="A4267">
            <v>39695</v>
          </cell>
          <cell r="B4267">
            <v>33.510480005715479</v>
          </cell>
          <cell r="C4267">
            <v>51.409312195730877</v>
          </cell>
        </row>
        <row r="4268">
          <cell r="A4268">
            <v>39696</v>
          </cell>
          <cell r="B4268">
            <v>33.409312885192527</v>
          </cell>
          <cell r="C4268">
            <v>51.287706148232232</v>
          </cell>
        </row>
        <row r="4269">
          <cell r="A4269">
            <v>39697</v>
          </cell>
          <cell r="B4269">
            <v>33.409312885192527</v>
          </cell>
          <cell r="C4269">
            <v>51.287706148232232</v>
          </cell>
        </row>
        <row r="4270">
          <cell r="A4270">
            <v>39698</v>
          </cell>
          <cell r="B4270">
            <v>33.409312885192527</v>
          </cell>
          <cell r="C4270">
            <v>51.287706148232232</v>
          </cell>
        </row>
        <row r="4271">
          <cell r="A4271">
            <v>39699</v>
          </cell>
          <cell r="B4271">
            <v>33.314711626998509</v>
          </cell>
          <cell r="C4271">
            <v>51.079416964464556</v>
          </cell>
        </row>
        <row r="4272">
          <cell r="A4272">
            <v>39700</v>
          </cell>
          <cell r="B4272">
            <v>33.272595022599354</v>
          </cell>
          <cell r="C4272">
            <v>50.460152174481017</v>
          </cell>
        </row>
        <row r="4273">
          <cell r="A4273">
            <v>39701</v>
          </cell>
          <cell r="B4273">
            <v>33.185055009718447</v>
          </cell>
          <cell r="C4273">
            <v>50.032397314158153</v>
          </cell>
        </row>
        <row r="4274">
          <cell r="A4274">
            <v>39702</v>
          </cell>
          <cell r="B4274">
            <v>33.003480855864161</v>
          </cell>
          <cell r="C4274">
            <v>49.254629535551402</v>
          </cell>
        </row>
        <row r="4275">
          <cell r="A4275">
            <v>39703</v>
          </cell>
          <cell r="B4275">
            <v>33.328571881881139</v>
          </cell>
          <cell r="C4275">
            <v>50.176646645745819</v>
          </cell>
        </row>
        <row r="4276">
          <cell r="A4276">
            <v>39704</v>
          </cell>
          <cell r="B4276">
            <v>33.328571881881139</v>
          </cell>
          <cell r="C4276">
            <v>50.176646645745819</v>
          </cell>
        </row>
        <row r="4277">
          <cell r="A4277">
            <v>39705</v>
          </cell>
          <cell r="B4277">
            <v>33.328571881881139</v>
          </cell>
          <cell r="C4277">
            <v>50.176646645745819</v>
          </cell>
        </row>
        <row r="4278">
          <cell r="A4278">
            <v>39706</v>
          </cell>
          <cell r="B4278">
            <v>33.134362020190331</v>
          </cell>
          <cell r="C4278">
            <v>49.415571031691897</v>
          </cell>
        </row>
        <row r="4279">
          <cell r="A4279">
            <v>39707</v>
          </cell>
          <cell r="B4279">
            <v>33.105127104330947</v>
          </cell>
          <cell r="C4279">
            <v>49.182925802602817</v>
          </cell>
        </row>
        <row r="4280">
          <cell r="A4280">
            <v>39708</v>
          </cell>
          <cell r="B4280">
            <v>32.955257508721047</v>
          </cell>
          <cell r="C4280">
            <v>48.019641597454665</v>
          </cell>
        </row>
        <row r="4281">
          <cell r="A4281">
            <v>39709</v>
          </cell>
          <cell r="B4281">
            <v>32.767316105627529</v>
          </cell>
          <cell r="C4281">
            <v>46.624147610988388</v>
          </cell>
        </row>
        <row r="4282">
          <cell r="A4282">
            <v>39710</v>
          </cell>
          <cell r="B4282">
            <v>33.497145776688967</v>
          </cell>
          <cell r="C4282">
            <v>49.6311757380114</v>
          </cell>
        </row>
        <row r="4283">
          <cell r="A4283">
            <v>39711</v>
          </cell>
          <cell r="B4283">
            <v>33.497145776688967</v>
          </cell>
          <cell r="C4283">
            <v>49.6311757380114</v>
          </cell>
        </row>
        <row r="4284">
          <cell r="A4284">
            <v>39712</v>
          </cell>
          <cell r="B4284">
            <v>33.497145776688967</v>
          </cell>
          <cell r="C4284">
            <v>49.6311757380114</v>
          </cell>
        </row>
        <row r="4285">
          <cell r="A4285">
            <v>39713</v>
          </cell>
          <cell r="B4285">
            <v>33.824303256475297</v>
          </cell>
          <cell r="C4285">
            <v>50.1630606752924</v>
          </cell>
        </row>
        <row r="4286">
          <cell r="A4286">
            <v>39714</v>
          </cell>
          <cell r="B4286">
            <v>33.383110027903697</v>
          </cell>
          <cell r="C4286">
            <v>48.866645571641321</v>
          </cell>
        </row>
        <row r="4287">
          <cell r="A4287">
            <v>39715</v>
          </cell>
          <cell r="B4287">
            <v>33.401809890445548</v>
          </cell>
          <cell r="C4287">
            <v>48.817933480998512</v>
          </cell>
        </row>
        <row r="4288">
          <cell r="A4288">
            <v>39716</v>
          </cell>
          <cell r="B4288">
            <v>33.642092560919458</v>
          </cell>
          <cell r="C4288">
            <v>49.722097232584268</v>
          </cell>
        </row>
        <row r="4289">
          <cell r="A4289">
            <v>39717</v>
          </cell>
          <cell r="B4289">
            <v>33.470002226478989</v>
          </cell>
          <cell r="C4289">
            <v>48.988367738545548</v>
          </cell>
        </row>
        <row r="4290">
          <cell r="A4290">
            <v>39718</v>
          </cell>
          <cell r="B4290">
            <v>33.470002226478989</v>
          </cell>
          <cell r="C4290">
            <v>48.988367738545548</v>
          </cell>
        </row>
        <row r="4291">
          <cell r="A4291">
            <v>39719</v>
          </cell>
          <cell r="B4291">
            <v>33.470002226478989</v>
          </cell>
          <cell r="C4291">
            <v>48.988367738545548</v>
          </cell>
        </row>
        <row r="4292">
          <cell r="A4292">
            <v>39720</v>
          </cell>
          <cell r="B4292">
            <v>32.714745746675646</v>
          </cell>
          <cell r="C4292">
            <v>46.489507160212845</v>
          </cell>
        </row>
        <row r="4293">
          <cell r="A4293">
            <v>39721</v>
          </cell>
          <cell r="B4293">
            <v>32.840810372439805</v>
          </cell>
          <cell r="C4293">
            <v>47.375643374081569</v>
          </cell>
        </row>
        <row r="4294">
          <cell r="A4294">
            <v>39722</v>
          </cell>
          <cell r="B4294">
            <v>32.734233336104467</v>
          </cell>
          <cell r="C4294">
            <v>47.176324414395324</v>
          </cell>
        </row>
        <row r="4295">
          <cell r="A4295">
            <v>39723</v>
          </cell>
          <cell r="B4295">
            <v>32.137350083282918</v>
          </cell>
          <cell r="C4295">
            <v>45.241339669582231</v>
          </cell>
        </row>
        <row r="4296">
          <cell r="A4296">
            <v>39724</v>
          </cell>
          <cell r="B4296">
            <v>32.314845370616979</v>
          </cell>
          <cell r="C4296">
            <v>45.340766910614185</v>
          </cell>
        </row>
        <row r="4297">
          <cell r="A4297">
            <v>39725</v>
          </cell>
          <cell r="B4297">
            <v>32.314845370616979</v>
          </cell>
          <cell r="C4297">
            <v>45.340766910614185</v>
          </cell>
        </row>
        <row r="4298">
          <cell r="A4298">
            <v>39726</v>
          </cell>
          <cell r="B4298">
            <v>32.314845370616979</v>
          </cell>
          <cell r="C4298">
            <v>45.340766910614185</v>
          </cell>
        </row>
        <row r="4299">
          <cell r="A4299">
            <v>39727</v>
          </cell>
          <cell r="B4299">
            <v>31.461281820694371</v>
          </cell>
          <cell r="C4299">
            <v>42.378270575632925</v>
          </cell>
        </row>
        <row r="4300">
          <cell r="A4300">
            <v>39728</v>
          </cell>
          <cell r="B4300">
            <v>31.135910625467979</v>
          </cell>
          <cell r="C4300">
            <v>40.686585015371307</v>
          </cell>
        </row>
        <row r="4301">
          <cell r="A4301">
            <v>39729</v>
          </cell>
          <cell r="B4301">
            <v>31.106066678700721</v>
          </cell>
          <cell r="C4301">
            <v>40.363773067845663</v>
          </cell>
        </row>
        <row r="4302">
          <cell r="A4302">
            <v>39730</v>
          </cell>
          <cell r="B4302">
            <v>31.731637861134015</v>
          </cell>
          <cell r="C4302">
            <v>42.766486778354178</v>
          </cell>
        </row>
        <row r="4303">
          <cell r="A4303">
            <v>39731</v>
          </cell>
          <cell r="B4303">
            <v>30.788989981984482</v>
          </cell>
          <cell r="C4303">
            <v>40.547706206291934</v>
          </cell>
        </row>
        <row r="4304">
          <cell r="A4304">
            <v>39732</v>
          </cell>
          <cell r="B4304">
            <v>30.788989981984482</v>
          </cell>
          <cell r="C4304">
            <v>40.547706206291934</v>
          </cell>
        </row>
        <row r="4305">
          <cell r="A4305">
            <v>39733</v>
          </cell>
          <cell r="B4305">
            <v>30.788989981984482</v>
          </cell>
          <cell r="C4305">
            <v>40.547706206291934</v>
          </cell>
        </row>
        <row r="4306">
          <cell r="A4306">
            <v>39734</v>
          </cell>
          <cell r="B4306">
            <v>30.788989981984482</v>
          </cell>
          <cell r="C4306">
            <v>40.547706206291934</v>
          </cell>
        </row>
        <row r="4307">
          <cell r="A4307">
            <v>39735</v>
          </cell>
          <cell r="B4307">
            <v>31.887286840698771</v>
          </cell>
          <cell r="C4307">
            <v>44.464152488003414</v>
          </cell>
        </row>
        <row r="4308">
          <cell r="A4308">
            <v>39736</v>
          </cell>
          <cell r="B4308">
            <v>31.247747247710993</v>
          </cell>
          <cell r="C4308">
            <v>42.478829980869328</v>
          </cell>
        </row>
        <row r="4309">
          <cell r="A4309">
            <v>39737</v>
          </cell>
          <cell r="B4309">
            <v>31.238539437968416</v>
          </cell>
          <cell r="C4309">
            <v>42.52315856395132</v>
          </cell>
        </row>
        <row r="4310">
          <cell r="A4310">
            <v>39738</v>
          </cell>
          <cell r="B4310">
            <v>30.882561978939755</v>
          </cell>
          <cell r="C4310">
            <v>41.789893547534938</v>
          </cell>
        </row>
        <row r="4311">
          <cell r="A4311">
            <v>39739</v>
          </cell>
          <cell r="B4311">
            <v>30.882561978939755</v>
          </cell>
          <cell r="C4311">
            <v>41.789893547534938</v>
          </cell>
        </row>
        <row r="4312">
          <cell r="A4312">
            <v>39740</v>
          </cell>
          <cell r="B4312">
            <v>30.882561978939755</v>
          </cell>
          <cell r="C4312">
            <v>41.789893547534938</v>
          </cell>
        </row>
        <row r="4313">
          <cell r="A4313">
            <v>39741</v>
          </cell>
          <cell r="B4313">
            <v>31.707319925748816</v>
          </cell>
          <cell r="C4313">
            <v>44.092860688646141</v>
          </cell>
        </row>
        <row r="4314">
          <cell r="A4314">
            <v>39742</v>
          </cell>
          <cell r="B4314">
            <v>30.772367471139734</v>
          </cell>
          <cell r="C4314">
            <v>41.548858691392368</v>
          </cell>
        </row>
        <row r="4315">
          <cell r="A4315">
            <v>39743</v>
          </cell>
          <cell r="B4315">
            <v>30.044884685911306</v>
          </cell>
          <cell r="C4315">
            <v>39.294110133450225</v>
          </cell>
        </row>
        <row r="4316">
          <cell r="A4316">
            <v>39744</v>
          </cell>
          <cell r="B4316">
            <v>30.708102154792861</v>
          </cell>
          <cell r="C4316">
            <v>41.28097122270831</v>
          </cell>
        </row>
        <row r="4317">
          <cell r="A4317">
            <v>39745</v>
          </cell>
          <cell r="B4317">
            <v>30.671925912600589</v>
          </cell>
          <cell r="C4317">
            <v>41.017176963071122</v>
          </cell>
        </row>
        <row r="4318">
          <cell r="A4318">
            <v>39746</v>
          </cell>
          <cell r="B4318">
            <v>30.671925912600589</v>
          </cell>
          <cell r="C4318">
            <v>41.017176963071122</v>
          </cell>
        </row>
        <row r="4319">
          <cell r="A4319">
            <v>39747</v>
          </cell>
          <cell r="B4319">
            <v>30.671925912600589</v>
          </cell>
          <cell r="C4319">
            <v>41.017176963071122</v>
          </cell>
        </row>
        <row r="4320">
          <cell r="A4320">
            <v>39748</v>
          </cell>
          <cell r="B4320">
            <v>31.107975492972923</v>
          </cell>
          <cell r="C4320">
            <v>42.635852447071322</v>
          </cell>
        </row>
        <row r="4321">
          <cell r="A4321">
            <v>39749</v>
          </cell>
          <cell r="B4321">
            <v>32.063605695720938</v>
          </cell>
          <cell r="C4321">
            <v>44.983902947400814</v>
          </cell>
        </row>
        <row r="4322">
          <cell r="A4322">
            <v>39750</v>
          </cell>
          <cell r="B4322">
            <v>32.783021322338747</v>
          </cell>
          <cell r="C4322">
            <v>46.343254768878843</v>
          </cell>
        </row>
        <row r="4323">
          <cell r="A4323">
            <v>39751</v>
          </cell>
          <cell r="B4323">
            <v>32.863829535377647</v>
          </cell>
          <cell r="C4323">
            <v>46.417600218304493</v>
          </cell>
        </row>
        <row r="4324">
          <cell r="A4324">
            <v>39752</v>
          </cell>
          <cell r="B4324">
            <v>32.670177385600411</v>
          </cell>
          <cell r="C4324">
            <v>45.895062893173055</v>
          </cell>
        </row>
        <row r="4325">
          <cell r="A4325">
            <v>39753</v>
          </cell>
          <cell r="B4325">
            <v>32.670177385600411</v>
          </cell>
          <cell r="C4325">
            <v>45.895062893173055</v>
          </cell>
        </row>
        <row r="4326">
          <cell r="A4326">
            <v>39754</v>
          </cell>
          <cell r="B4326">
            <v>32.670177385600411</v>
          </cell>
          <cell r="C4326">
            <v>45.895062893173055</v>
          </cell>
        </row>
        <row r="4327">
          <cell r="A4327">
            <v>39755</v>
          </cell>
          <cell r="B4327">
            <v>32.566853727497367</v>
          </cell>
          <cell r="C4327">
            <v>45.46989168962444</v>
          </cell>
        </row>
        <row r="4328">
          <cell r="A4328">
            <v>39756</v>
          </cell>
          <cell r="B4328">
            <v>32.202791988604886</v>
          </cell>
          <cell r="C4328">
            <v>45.486787063137022</v>
          </cell>
        </row>
        <row r="4329">
          <cell r="A4329">
            <v>39757</v>
          </cell>
          <cell r="B4329">
            <v>32.344017795445851</v>
          </cell>
          <cell r="C4329">
            <v>45.307818029279517</v>
          </cell>
        </row>
        <row r="4330">
          <cell r="A4330">
            <v>39758</v>
          </cell>
          <cell r="B4330">
            <v>32.344017795445851</v>
          </cell>
          <cell r="C4330">
            <v>45.307818029279517</v>
          </cell>
        </row>
        <row r="4331">
          <cell r="A4331">
            <v>39759</v>
          </cell>
          <cell r="B4331">
            <v>31.912586198801318</v>
          </cell>
          <cell r="C4331">
            <v>44.47611278677865</v>
          </cell>
        </row>
        <row r="4332">
          <cell r="A4332">
            <v>39760</v>
          </cell>
          <cell r="B4332">
            <v>31.912586198801318</v>
          </cell>
          <cell r="C4332">
            <v>44.47611278677865</v>
          </cell>
        </row>
        <row r="4333">
          <cell r="A4333">
            <v>39761</v>
          </cell>
          <cell r="B4333">
            <v>31.912586198801318</v>
          </cell>
          <cell r="C4333">
            <v>44.47611278677865</v>
          </cell>
        </row>
        <row r="4334">
          <cell r="A4334">
            <v>39762</v>
          </cell>
          <cell r="B4334">
            <v>31.811284774786802</v>
          </cell>
          <cell r="C4334">
            <v>44.167119048517591</v>
          </cell>
        </row>
        <row r="4335">
          <cell r="A4335">
            <v>39763</v>
          </cell>
          <cell r="B4335">
            <v>31.804119645775181</v>
          </cell>
          <cell r="C4335">
            <v>44.167119048517591</v>
          </cell>
        </row>
        <row r="4336">
          <cell r="A4336">
            <v>39764</v>
          </cell>
          <cell r="B4336">
            <v>31.078617110984485</v>
          </cell>
          <cell r="C4336">
            <v>42.052874971333019</v>
          </cell>
        </row>
        <row r="4337">
          <cell r="A4337">
            <v>39765</v>
          </cell>
          <cell r="B4337">
            <v>30.928603488460755</v>
          </cell>
          <cell r="C4337">
            <v>41.453321450447497</v>
          </cell>
        </row>
        <row r="4338">
          <cell r="A4338">
            <v>39766</v>
          </cell>
          <cell r="B4338">
            <v>31.301538538967598</v>
          </cell>
          <cell r="C4338">
            <v>42.287871618385189</v>
          </cell>
        </row>
        <row r="4339">
          <cell r="A4339">
            <v>39767</v>
          </cell>
          <cell r="B4339">
            <v>31.301538538967598</v>
          </cell>
          <cell r="C4339">
            <v>42.287871618385189</v>
          </cell>
        </row>
        <row r="4340">
          <cell r="A4340">
            <v>39768</v>
          </cell>
          <cell r="B4340">
            <v>31.301538538967598</v>
          </cell>
          <cell r="C4340">
            <v>42.287871618385189</v>
          </cell>
        </row>
        <row r="4341">
          <cell r="A4341">
            <v>39769</v>
          </cell>
          <cell r="B4341">
            <v>31.16879942712103</v>
          </cell>
          <cell r="C4341">
            <v>41.789893547534938</v>
          </cell>
        </row>
        <row r="4342">
          <cell r="A4342">
            <v>39770</v>
          </cell>
          <cell r="B4342">
            <v>31.159474178250075</v>
          </cell>
          <cell r="C4342">
            <v>41.825658324455041</v>
          </cell>
        </row>
        <row r="4343">
          <cell r="A4343">
            <v>39771</v>
          </cell>
          <cell r="B4343">
            <v>30.726192790708478</v>
          </cell>
          <cell r="C4343">
            <v>40.343481201719726</v>
          </cell>
        </row>
        <row r="4344">
          <cell r="A4344">
            <v>39772</v>
          </cell>
          <cell r="B4344">
            <v>30.630335040902295</v>
          </cell>
          <cell r="C4344">
            <v>40.35088381382576</v>
          </cell>
        </row>
        <row r="4345">
          <cell r="A4345">
            <v>39773</v>
          </cell>
          <cell r="B4345">
            <v>30.325975141153723</v>
          </cell>
          <cell r="C4345">
            <v>39.392753568494484</v>
          </cell>
        </row>
        <row r="4346">
          <cell r="A4346">
            <v>39774</v>
          </cell>
          <cell r="B4346">
            <v>30.325975141153723</v>
          </cell>
          <cell r="C4346">
            <v>39.392753568494484</v>
          </cell>
        </row>
        <row r="4347">
          <cell r="A4347">
            <v>39775</v>
          </cell>
          <cell r="B4347">
            <v>30.325975141153723</v>
          </cell>
          <cell r="C4347">
            <v>39.392753568494484</v>
          </cell>
        </row>
        <row r="4348">
          <cell r="A4348">
            <v>39776</v>
          </cell>
          <cell r="B4348">
            <v>31.223763806575739</v>
          </cell>
          <cell r="C4348">
            <v>41.663903992475461</v>
          </cell>
        </row>
        <row r="4349">
          <cell r="A4349">
            <v>39777</v>
          </cell>
          <cell r="B4349">
            <v>31.466667668769198</v>
          </cell>
          <cell r="C4349">
            <v>42.052178254899523</v>
          </cell>
        </row>
        <row r="4350">
          <cell r="A4350">
            <v>39778</v>
          </cell>
          <cell r="B4350">
            <v>31.472917799256578</v>
          </cell>
          <cell r="C4350">
            <v>42.202320646320608</v>
          </cell>
        </row>
        <row r="4351">
          <cell r="A4351">
            <v>39779</v>
          </cell>
          <cell r="B4351">
            <v>31.58526646246106</v>
          </cell>
          <cell r="C4351">
            <v>42.353595201946156</v>
          </cell>
        </row>
        <row r="4352">
          <cell r="A4352">
            <v>39780</v>
          </cell>
          <cell r="B4352">
            <v>31.557999645462509</v>
          </cell>
          <cell r="C4352">
            <v>42.280614155536135</v>
          </cell>
        </row>
        <row r="4353">
          <cell r="A4353">
            <v>39781</v>
          </cell>
          <cell r="B4353">
            <v>31.557999645462509</v>
          </cell>
          <cell r="C4353">
            <v>42.280614155536135</v>
          </cell>
        </row>
        <row r="4354">
          <cell r="A4354">
            <v>39782</v>
          </cell>
          <cell r="B4354">
            <v>31.557999645462509</v>
          </cell>
          <cell r="C4354">
            <v>42.280614155536135</v>
          </cell>
        </row>
        <row r="4355">
          <cell r="A4355">
            <v>39783</v>
          </cell>
          <cell r="B4355">
            <v>31.307297045339922</v>
          </cell>
          <cell r="C4355">
            <v>41.51680973545097</v>
          </cell>
        </row>
        <row r="4356">
          <cell r="A4356">
            <v>39784</v>
          </cell>
          <cell r="B4356">
            <v>31.395474631998788</v>
          </cell>
          <cell r="C4356">
            <v>41.352936224319464</v>
          </cell>
        </row>
        <row r="4357">
          <cell r="A4357">
            <v>39785</v>
          </cell>
          <cell r="B4357">
            <v>31.36338127278453</v>
          </cell>
          <cell r="C4357">
            <v>41.165867861922415</v>
          </cell>
        </row>
        <row r="4358">
          <cell r="A4358">
            <v>39786</v>
          </cell>
          <cell r="B4358">
            <v>31.464442171088308</v>
          </cell>
          <cell r="C4358">
            <v>40.310445230830872</v>
          </cell>
        </row>
        <row r="4359">
          <cell r="A4359">
            <v>39787</v>
          </cell>
          <cell r="B4359">
            <v>30.945739812652938</v>
          </cell>
          <cell r="C4359">
            <v>38.484525637713269</v>
          </cell>
        </row>
        <row r="4360">
          <cell r="A4360">
            <v>39788</v>
          </cell>
          <cell r="B4360">
            <v>30.945739812652938</v>
          </cell>
          <cell r="C4360">
            <v>38.484525637713269</v>
          </cell>
        </row>
        <row r="4361">
          <cell r="A4361">
            <v>39789</v>
          </cell>
          <cell r="B4361">
            <v>30.945739812652938</v>
          </cell>
          <cell r="C4361">
            <v>38.484525637713269</v>
          </cell>
        </row>
        <row r="4362">
          <cell r="A4362">
            <v>39790</v>
          </cell>
          <cell r="B4362">
            <v>30.945739812652938</v>
          </cell>
          <cell r="C4362">
            <v>38.484525637713269</v>
          </cell>
        </row>
        <row r="4363">
          <cell r="A4363">
            <v>39791</v>
          </cell>
          <cell r="B4363">
            <v>31.414673593839694</v>
          </cell>
          <cell r="C4363">
            <v>40.143930003222316</v>
          </cell>
        </row>
        <row r="4364">
          <cell r="A4364">
            <v>39792</v>
          </cell>
          <cell r="B4364">
            <v>31.568134607672114</v>
          </cell>
          <cell r="C4364">
            <v>40.88120113913137</v>
          </cell>
        </row>
        <row r="4365">
          <cell r="A4365">
            <v>39793</v>
          </cell>
          <cell r="B4365">
            <v>32.407134733430063</v>
          </cell>
          <cell r="C4365">
            <v>43.322437462442629</v>
          </cell>
        </row>
        <row r="4366">
          <cell r="A4366">
            <v>39794</v>
          </cell>
          <cell r="B4366">
            <v>32.029824435418575</v>
          </cell>
          <cell r="C4366">
            <v>41.533618019409353</v>
          </cell>
        </row>
        <row r="4367">
          <cell r="A4367">
            <v>39795</v>
          </cell>
          <cell r="B4367">
            <v>32.029824435418575</v>
          </cell>
          <cell r="C4367">
            <v>41.533618019409353</v>
          </cell>
        </row>
        <row r="4368">
          <cell r="A4368">
            <v>39796</v>
          </cell>
          <cell r="B4368">
            <v>32.029824435418575</v>
          </cell>
          <cell r="C4368">
            <v>41.533618019409353</v>
          </cell>
        </row>
        <row r="4369">
          <cell r="A4369">
            <v>39797</v>
          </cell>
          <cell r="B4369">
            <v>32.399070833357072</v>
          </cell>
          <cell r="C4369">
            <v>42.077608404722575</v>
          </cell>
        </row>
        <row r="4370">
          <cell r="A4370">
            <v>39798</v>
          </cell>
          <cell r="B4370">
            <v>32.309983806916513</v>
          </cell>
          <cell r="C4370">
            <v>41.741152427040731</v>
          </cell>
        </row>
        <row r="4371">
          <cell r="A4371">
            <v>39799</v>
          </cell>
          <cell r="B4371">
            <v>32.635437276728162</v>
          </cell>
          <cell r="C4371">
            <v>41.697085112621309</v>
          </cell>
        </row>
        <row r="4372">
          <cell r="A4372">
            <v>39800</v>
          </cell>
          <cell r="B4372">
            <v>32.678180780252909</v>
          </cell>
          <cell r="C4372">
            <v>41.928598177505926</v>
          </cell>
        </row>
        <row r="4373">
          <cell r="A4373">
            <v>39801</v>
          </cell>
          <cell r="B4373">
            <v>32.467532032467609</v>
          </cell>
          <cell r="C4373">
            <v>41.789283920655613</v>
          </cell>
        </row>
        <row r="4374">
          <cell r="A4374">
            <v>39802</v>
          </cell>
          <cell r="B4374">
            <v>32.467532032467609</v>
          </cell>
          <cell r="C4374">
            <v>41.789283920655613</v>
          </cell>
        </row>
        <row r="4375">
          <cell r="A4375">
            <v>39803</v>
          </cell>
          <cell r="B4375">
            <v>32.467532032467609</v>
          </cell>
          <cell r="C4375">
            <v>41.789283920655613</v>
          </cell>
        </row>
        <row r="4376">
          <cell r="A4376">
            <v>39804</v>
          </cell>
          <cell r="B4376">
            <v>32.40306740462858</v>
          </cell>
          <cell r="C4376">
            <v>41.230459281278939</v>
          </cell>
        </row>
        <row r="4377">
          <cell r="A4377">
            <v>39805</v>
          </cell>
          <cell r="B4377">
            <v>32.651463838364478</v>
          </cell>
          <cell r="C4377">
            <v>41.885924295953537</v>
          </cell>
        </row>
        <row r="4378">
          <cell r="A4378">
            <v>39806</v>
          </cell>
          <cell r="B4378">
            <v>32.724491678629711</v>
          </cell>
          <cell r="C4378">
            <v>41.986338551932953</v>
          </cell>
        </row>
        <row r="4379">
          <cell r="A4379">
            <v>39807</v>
          </cell>
          <cell r="B4379">
            <v>32.724491678629711</v>
          </cell>
          <cell r="C4379">
            <v>41.986338551932953</v>
          </cell>
        </row>
        <row r="4380">
          <cell r="A4380">
            <v>39808</v>
          </cell>
          <cell r="B4380">
            <v>32.782135454409762</v>
          </cell>
          <cell r="C4380">
            <v>42.04744638912193</v>
          </cell>
        </row>
        <row r="4381">
          <cell r="A4381">
            <v>39809</v>
          </cell>
          <cell r="B4381">
            <v>32.782135454409762</v>
          </cell>
          <cell r="C4381">
            <v>42.04744638912193</v>
          </cell>
        </row>
        <row r="4382">
          <cell r="A4382">
            <v>39810</v>
          </cell>
          <cell r="B4382">
            <v>32.782135454409762</v>
          </cell>
          <cell r="C4382">
            <v>42.04744638912193</v>
          </cell>
        </row>
        <row r="4383">
          <cell r="A4383">
            <v>39811</v>
          </cell>
          <cell r="B4383">
            <v>32.772053639926675</v>
          </cell>
          <cell r="C4383">
            <v>41.791838547578479</v>
          </cell>
        </row>
        <row r="4384">
          <cell r="A4384">
            <v>39812</v>
          </cell>
          <cell r="B4384">
            <v>33.09241711326635</v>
          </cell>
          <cell r="C4384">
            <v>43.138620443401948</v>
          </cell>
        </row>
        <row r="4385">
          <cell r="A4385">
            <v>39813</v>
          </cell>
          <cell r="B4385">
            <v>33.056985160748816</v>
          </cell>
          <cell r="C4385">
            <v>43.33767813442563</v>
          </cell>
        </row>
        <row r="4386">
          <cell r="A4386">
            <v>39814</v>
          </cell>
          <cell r="B4386">
            <v>33.056985160748816</v>
          </cell>
          <cell r="C4386">
            <v>43.33767813442563</v>
          </cell>
        </row>
        <row r="4387">
          <cell r="A4387">
            <v>39815</v>
          </cell>
          <cell r="B4387">
            <v>33.070135306268682</v>
          </cell>
          <cell r="C4387">
            <v>43.250849848899627</v>
          </cell>
        </row>
        <row r="4388">
          <cell r="A4388">
            <v>39816</v>
          </cell>
          <cell r="B4388">
            <v>33.070135306268682</v>
          </cell>
          <cell r="C4388">
            <v>43.250849848899627</v>
          </cell>
        </row>
        <row r="4389">
          <cell r="A4389">
            <v>39817</v>
          </cell>
          <cell r="B4389">
            <v>33.070135306268682</v>
          </cell>
          <cell r="C4389">
            <v>43.250849848899627</v>
          </cell>
        </row>
        <row r="4390">
          <cell r="A4390">
            <v>39818</v>
          </cell>
          <cell r="B4390">
            <v>33.156499094040463</v>
          </cell>
          <cell r="C4390">
            <v>44.446328159246157</v>
          </cell>
        </row>
        <row r="4391">
          <cell r="A4391">
            <v>39819</v>
          </cell>
          <cell r="B4391">
            <v>33.486792900693402</v>
          </cell>
          <cell r="C4391">
            <v>45.939536625512019</v>
          </cell>
        </row>
        <row r="4392">
          <cell r="A4392">
            <v>39820</v>
          </cell>
          <cell r="B4392">
            <v>33.495699840311474</v>
          </cell>
          <cell r="C4392">
            <v>45.17933190699997</v>
          </cell>
        </row>
        <row r="4393">
          <cell r="A4393">
            <v>39821</v>
          </cell>
          <cell r="B4393">
            <v>33.273528632859964</v>
          </cell>
          <cell r="C4393">
            <v>44.333140768652406</v>
          </cell>
        </row>
        <row r="4394">
          <cell r="A4394">
            <v>39822</v>
          </cell>
          <cell r="B4394">
            <v>33.083124999805904</v>
          </cell>
          <cell r="C4394">
            <v>43.96608732759897</v>
          </cell>
        </row>
        <row r="4395">
          <cell r="A4395">
            <v>39823</v>
          </cell>
          <cell r="B4395">
            <v>33.083124999805904</v>
          </cell>
          <cell r="C4395">
            <v>43.96608732759897</v>
          </cell>
        </row>
        <row r="4396">
          <cell r="A4396">
            <v>39824</v>
          </cell>
          <cell r="B4396">
            <v>33.083124999805904</v>
          </cell>
          <cell r="C4396">
            <v>43.96608732759897</v>
          </cell>
        </row>
        <row r="4397">
          <cell r="A4397">
            <v>39825</v>
          </cell>
          <cell r="B4397">
            <v>32.759413084080819</v>
          </cell>
          <cell r="C4397">
            <v>43.147590667483378</v>
          </cell>
        </row>
        <row r="4398">
          <cell r="A4398">
            <v>39826</v>
          </cell>
          <cell r="B4398">
            <v>32.783959774999019</v>
          </cell>
          <cell r="C4398">
            <v>43.525240004296421</v>
          </cell>
        </row>
        <row r="4399">
          <cell r="A4399">
            <v>39827</v>
          </cell>
          <cell r="B4399">
            <v>32.47206063896656</v>
          </cell>
          <cell r="C4399">
            <v>42.459002592365735</v>
          </cell>
        </row>
        <row r="4400">
          <cell r="A4400">
            <v>39828</v>
          </cell>
          <cell r="B4400">
            <v>32.373762551302853</v>
          </cell>
          <cell r="C4400">
            <v>42.31324370850546</v>
          </cell>
        </row>
        <row r="4401">
          <cell r="A4401">
            <v>39829</v>
          </cell>
          <cell r="B4401">
            <v>32.683514536709943</v>
          </cell>
          <cell r="C4401">
            <v>42.884028646657356</v>
          </cell>
        </row>
        <row r="4402">
          <cell r="A4402">
            <v>39830</v>
          </cell>
          <cell r="B4402">
            <v>32.683514536709943</v>
          </cell>
          <cell r="C4402">
            <v>42.884028646657356</v>
          </cell>
        </row>
        <row r="4403">
          <cell r="A4403">
            <v>39831</v>
          </cell>
          <cell r="B4403">
            <v>32.683514536709943</v>
          </cell>
          <cell r="C4403">
            <v>42.884028646657356</v>
          </cell>
        </row>
        <row r="4404">
          <cell r="A4404">
            <v>39832</v>
          </cell>
          <cell r="B4404">
            <v>32.685148845321862</v>
          </cell>
          <cell r="C4404">
            <v>42.884028646657356</v>
          </cell>
        </row>
        <row r="4405">
          <cell r="A4405">
            <v>39833</v>
          </cell>
          <cell r="B4405">
            <v>32.388748100921575</v>
          </cell>
          <cell r="C4405">
            <v>42.524668116223921</v>
          </cell>
        </row>
        <row r="4406">
          <cell r="A4406">
            <v>39834</v>
          </cell>
          <cell r="B4406">
            <v>32.521539630260683</v>
          </cell>
          <cell r="C4406">
            <v>42.874477825548013</v>
          </cell>
        </row>
        <row r="4407">
          <cell r="A4407">
            <v>39835</v>
          </cell>
          <cell r="B4407">
            <v>32.610103602289378</v>
          </cell>
          <cell r="C4407">
            <v>42.938082229957068</v>
          </cell>
        </row>
        <row r="4408">
          <cell r="A4408">
            <v>39836</v>
          </cell>
          <cell r="B4408">
            <v>32.604158842945061</v>
          </cell>
          <cell r="C4408">
            <v>43.095743352889784</v>
          </cell>
        </row>
        <row r="4409">
          <cell r="A4409">
            <v>39837</v>
          </cell>
          <cell r="B4409">
            <v>32.604158842945061</v>
          </cell>
          <cell r="C4409">
            <v>43.095743352889784</v>
          </cell>
        </row>
        <row r="4410">
          <cell r="A4410">
            <v>39838</v>
          </cell>
          <cell r="B4410">
            <v>32.604158842945061</v>
          </cell>
          <cell r="C4410">
            <v>43.095743352889784</v>
          </cell>
        </row>
        <row r="4411">
          <cell r="A4411">
            <v>39839</v>
          </cell>
          <cell r="B4411">
            <v>33.001737923104677</v>
          </cell>
          <cell r="C4411">
            <v>43.717475680241996</v>
          </cell>
        </row>
        <row r="4412">
          <cell r="A4412">
            <v>39840</v>
          </cell>
          <cell r="B4412">
            <v>32.991869072261046</v>
          </cell>
          <cell r="C4412">
            <v>43.645626798036417</v>
          </cell>
        </row>
        <row r="4413">
          <cell r="A4413">
            <v>39841</v>
          </cell>
          <cell r="B4413">
            <v>33.267147612490184</v>
          </cell>
          <cell r="C4413">
            <v>44.323096440069321</v>
          </cell>
        </row>
        <row r="4414">
          <cell r="A4414">
            <v>39842</v>
          </cell>
          <cell r="B4414">
            <v>33.068174796466351</v>
          </cell>
          <cell r="C4414">
            <v>44.304372185918787</v>
          </cell>
        </row>
        <row r="4415">
          <cell r="A4415">
            <v>39843</v>
          </cell>
          <cell r="B4415">
            <v>32.833438599633375</v>
          </cell>
          <cell r="C4415">
            <v>43.77695784575279</v>
          </cell>
        </row>
        <row r="4416">
          <cell r="A4416">
            <v>39844</v>
          </cell>
          <cell r="B4416">
            <v>32.833438599633375</v>
          </cell>
          <cell r="C4416">
            <v>43.77695784575279</v>
          </cell>
        </row>
        <row r="4417">
          <cell r="A4417">
            <v>39845</v>
          </cell>
          <cell r="B4417">
            <v>32.833438599633375</v>
          </cell>
          <cell r="C4417">
            <v>43.77695784575279</v>
          </cell>
        </row>
        <row r="4418">
          <cell r="A4418">
            <v>39846</v>
          </cell>
          <cell r="B4418">
            <v>32.746750860538405</v>
          </cell>
          <cell r="C4418">
            <v>43.575345527806242</v>
          </cell>
        </row>
        <row r="4419">
          <cell r="A4419">
            <v>39847</v>
          </cell>
          <cell r="B4419">
            <v>33.030657702088718</v>
          </cell>
          <cell r="C4419">
            <v>43.904805311301615</v>
          </cell>
        </row>
        <row r="4420">
          <cell r="A4420">
            <v>39848</v>
          </cell>
          <cell r="B4420">
            <v>32.966852192935129</v>
          </cell>
          <cell r="C4420">
            <v>44.281322483910202</v>
          </cell>
        </row>
        <row r="4421">
          <cell r="A4421">
            <v>39849</v>
          </cell>
          <cell r="B4421">
            <v>32.91727246976145</v>
          </cell>
          <cell r="C4421">
            <v>44.095008897649457</v>
          </cell>
        </row>
        <row r="4422">
          <cell r="A4422">
            <v>39850</v>
          </cell>
          <cell r="B4422">
            <v>33.119799036857586</v>
          </cell>
          <cell r="C4422">
            <v>44.75610570349491</v>
          </cell>
        </row>
        <row r="4423">
          <cell r="A4423">
            <v>39851</v>
          </cell>
          <cell r="B4423">
            <v>33.119799036857586</v>
          </cell>
          <cell r="C4423">
            <v>44.75610570349491</v>
          </cell>
        </row>
        <row r="4424">
          <cell r="A4424">
            <v>39852</v>
          </cell>
          <cell r="B4424">
            <v>33.119799036857586</v>
          </cell>
          <cell r="C4424">
            <v>44.75610570349491</v>
          </cell>
        </row>
        <row r="4425">
          <cell r="A4425">
            <v>39853</v>
          </cell>
          <cell r="B4425">
            <v>33.401957866663679</v>
          </cell>
          <cell r="C4425">
            <v>45.222963773648445</v>
          </cell>
        </row>
        <row r="4426">
          <cell r="A4426">
            <v>39854</v>
          </cell>
          <cell r="B4426">
            <v>33.151116884823544</v>
          </cell>
          <cell r="C4426">
            <v>44.61403361076195</v>
          </cell>
        </row>
        <row r="4427">
          <cell r="A4427">
            <v>39855</v>
          </cell>
          <cell r="B4427">
            <v>33.180827498986261</v>
          </cell>
          <cell r="C4427">
            <v>44.801537420929947</v>
          </cell>
        </row>
        <row r="4428">
          <cell r="A4428">
            <v>39856</v>
          </cell>
          <cell r="B4428">
            <v>33.0349250212805</v>
          </cell>
          <cell r="C4428">
            <v>44.351516664586192</v>
          </cell>
        </row>
        <row r="4429">
          <cell r="A4429">
            <v>39857</v>
          </cell>
          <cell r="B4429">
            <v>33.211030349975736</v>
          </cell>
          <cell r="C4429">
            <v>44.590664580388015</v>
          </cell>
        </row>
        <row r="4430">
          <cell r="A4430">
            <v>39858</v>
          </cell>
          <cell r="B4430">
            <v>33.211030349975736</v>
          </cell>
          <cell r="C4430">
            <v>44.590664580388015</v>
          </cell>
        </row>
        <row r="4431">
          <cell r="A4431">
            <v>39859</v>
          </cell>
          <cell r="B4431">
            <v>33.211030349975736</v>
          </cell>
          <cell r="C4431">
            <v>44.590664580388015</v>
          </cell>
        </row>
        <row r="4432">
          <cell r="A4432">
            <v>39860</v>
          </cell>
          <cell r="B4432">
            <v>33.219296731714294</v>
          </cell>
          <cell r="C4432">
            <v>44.603408685150946</v>
          </cell>
        </row>
        <row r="4433">
          <cell r="A4433">
            <v>39861</v>
          </cell>
          <cell r="B4433">
            <v>32.811344693754044</v>
          </cell>
          <cell r="C4433">
            <v>43.873453071793733</v>
          </cell>
        </row>
        <row r="4434">
          <cell r="A4434">
            <v>39862</v>
          </cell>
          <cell r="B4434">
            <v>32.641565335202685</v>
          </cell>
          <cell r="C4434">
            <v>43.217871937713554</v>
          </cell>
        </row>
        <row r="4435">
          <cell r="A4435">
            <v>39863</v>
          </cell>
          <cell r="B4435">
            <v>32.957832155635067</v>
          </cell>
          <cell r="C4435">
            <v>43.693148664771989</v>
          </cell>
        </row>
        <row r="4436">
          <cell r="A4436">
            <v>39864</v>
          </cell>
          <cell r="B4436">
            <v>32.722688052923502</v>
          </cell>
          <cell r="C4436">
            <v>42.968505514220269</v>
          </cell>
        </row>
        <row r="4437">
          <cell r="A4437">
            <v>39865</v>
          </cell>
          <cell r="B4437">
            <v>32.722688052923502</v>
          </cell>
          <cell r="C4437">
            <v>42.968505514220269</v>
          </cell>
        </row>
        <row r="4438">
          <cell r="A4438">
            <v>39866</v>
          </cell>
          <cell r="B4438">
            <v>32.722688052923502</v>
          </cell>
          <cell r="C4438">
            <v>42.968505514220269</v>
          </cell>
        </row>
        <row r="4439">
          <cell r="A4439">
            <v>39867</v>
          </cell>
          <cell r="B4439">
            <v>32.872654338565241</v>
          </cell>
          <cell r="C4439">
            <v>43.131450070107093</v>
          </cell>
        </row>
        <row r="4440">
          <cell r="A4440">
            <v>39868</v>
          </cell>
          <cell r="B4440">
            <v>33.006048723413123</v>
          </cell>
          <cell r="C4440">
            <v>43.295033282724631</v>
          </cell>
        </row>
        <row r="4441">
          <cell r="A4441">
            <v>39869</v>
          </cell>
          <cell r="B4441">
            <v>32.964777975291589</v>
          </cell>
          <cell r="C4441">
            <v>43.198450967129496</v>
          </cell>
        </row>
        <row r="4442">
          <cell r="A4442">
            <v>39870</v>
          </cell>
          <cell r="B4442">
            <v>33.203916363507993</v>
          </cell>
          <cell r="C4442">
            <v>43.946811506271899</v>
          </cell>
        </row>
        <row r="4443">
          <cell r="A4443">
            <v>39871</v>
          </cell>
          <cell r="B4443">
            <v>33.066989296400195</v>
          </cell>
          <cell r="C4443">
            <v>43.566752691792971</v>
          </cell>
        </row>
        <row r="4444">
          <cell r="A4444">
            <v>39872</v>
          </cell>
          <cell r="B4444">
            <v>33.066989296400195</v>
          </cell>
          <cell r="C4444">
            <v>43.566752691792971</v>
          </cell>
        </row>
        <row r="4445">
          <cell r="A4445">
            <v>39873</v>
          </cell>
          <cell r="B4445">
            <v>33.066989296400195</v>
          </cell>
          <cell r="C4445">
            <v>43.566752691792971</v>
          </cell>
        </row>
        <row r="4446">
          <cell r="A4446">
            <v>39874</v>
          </cell>
          <cell r="B4446">
            <v>32.982871827495849</v>
          </cell>
          <cell r="C4446">
            <v>42.941391633016224</v>
          </cell>
        </row>
        <row r="4447">
          <cell r="A4447">
            <v>39875</v>
          </cell>
          <cell r="B4447">
            <v>33.008375921195714</v>
          </cell>
          <cell r="C4447">
            <v>42.979420738345247</v>
          </cell>
        </row>
        <row r="4448">
          <cell r="A4448">
            <v>39876</v>
          </cell>
          <cell r="B4448">
            <v>33.431252806310638</v>
          </cell>
          <cell r="C4448">
            <v>44.273484424033235</v>
          </cell>
        </row>
        <row r="4449">
          <cell r="A4449">
            <v>39877</v>
          </cell>
          <cell r="B4449">
            <v>33.360339449990441</v>
          </cell>
          <cell r="C4449">
            <v>44.049490090660228</v>
          </cell>
        </row>
        <row r="4450">
          <cell r="A4450">
            <v>39878</v>
          </cell>
          <cell r="B4450">
            <v>33.598062734886255</v>
          </cell>
          <cell r="C4450">
            <v>44.410098904703716</v>
          </cell>
        </row>
        <row r="4451">
          <cell r="A4451">
            <v>39879</v>
          </cell>
          <cell r="B4451">
            <v>33.598062734886255</v>
          </cell>
          <cell r="C4451">
            <v>44.410098904703716</v>
          </cell>
        </row>
        <row r="4452">
          <cell r="A4452">
            <v>39880</v>
          </cell>
          <cell r="B4452">
            <v>33.598062734886255</v>
          </cell>
          <cell r="C4452">
            <v>44.410098904703716</v>
          </cell>
        </row>
        <row r="4453">
          <cell r="A4453">
            <v>39881</v>
          </cell>
          <cell r="B4453">
            <v>33.608425426591687</v>
          </cell>
          <cell r="C4453">
            <v>44.552954803424363</v>
          </cell>
        </row>
        <row r="4454">
          <cell r="A4454">
            <v>39882</v>
          </cell>
          <cell r="B4454">
            <v>33.812733604291537</v>
          </cell>
          <cell r="C4454">
            <v>45.016445410815948</v>
          </cell>
        </row>
        <row r="4455">
          <cell r="A4455">
            <v>39883</v>
          </cell>
          <cell r="B4455">
            <v>33.939357368748475</v>
          </cell>
          <cell r="C4455">
            <v>45.203600862767189</v>
          </cell>
        </row>
        <row r="4456">
          <cell r="A4456">
            <v>39884</v>
          </cell>
          <cell r="B4456">
            <v>34.077557777839438</v>
          </cell>
          <cell r="C4456">
            <v>45.568883482885454</v>
          </cell>
        </row>
        <row r="4457">
          <cell r="A4457">
            <v>39885</v>
          </cell>
          <cell r="B4457">
            <v>34.325239402647149</v>
          </cell>
          <cell r="C4457">
            <v>46.025087597576587</v>
          </cell>
        </row>
        <row r="4458">
          <cell r="A4458">
            <v>39886</v>
          </cell>
          <cell r="B4458">
            <v>34.325239402647149</v>
          </cell>
          <cell r="C4458">
            <v>46.025087597576587</v>
          </cell>
        </row>
        <row r="4459">
          <cell r="A4459">
            <v>39887</v>
          </cell>
          <cell r="B4459">
            <v>34.325239402647149</v>
          </cell>
          <cell r="C4459">
            <v>46.025087597576587</v>
          </cell>
        </row>
        <row r="4460">
          <cell r="A4460">
            <v>39888</v>
          </cell>
          <cell r="B4460">
            <v>34.594724061460269</v>
          </cell>
          <cell r="C4460">
            <v>46.670682462776476</v>
          </cell>
        </row>
        <row r="4461">
          <cell r="A4461">
            <v>39889</v>
          </cell>
          <cell r="B4461">
            <v>34.587908399202576</v>
          </cell>
          <cell r="C4461">
            <v>46.488549175116773</v>
          </cell>
        </row>
        <row r="4462">
          <cell r="A4462">
            <v>39890</v>
          </cell>
          <cell r="B4462">
            <v>34.849168858151195</v>
          </cell>
          <cell r="C4462">
            <v>46.553692161649828</v>
          </cell>
        </row>
        <row r="4463">
          <cell r="A4463">
            <v>39891</v>
          </cell>
          <cell r="B4463">
            <v>35.238007173594795</v>
          </cell>
          <cell r="C4463">
            <v>47.168021876896013</v>
          </cell>
        </row>
        <row r="4464">
          <cell r="A4464">
            <v>39892</v>
          </cell>
          <cell r="B4464">
            <v>35.200124392798038</v>
          </cell>
          <cell r="C4464">
            <v>47.061859710340144</v>
          </cell>
        </row>
        <row r="4465">
          <cell r="A4465">
            <v>39893</v>
          </cell>
          <cell r="B4465">
            <v>35.200124392798038</v>
          </cell>
          <cell r="C4465">
            <v>47.061859710340144</v>
          </cell>
        </row>
        <row r="4466">
          <cell r="A4466">
            <v>39894</v>
          </cell>
          <cell r="B4466">
            <v>35.200124392798038</v>
          </cell>
          <cell r="C4466">
            <v>47.061859710340144</v>
          </cell>
        </row>
        <row r="4467">
          <cell r="A4467">
            <v>39895</v>
          </cell>
          <cell r="B4467">
            <v>35.531192966291833</v>
          </cell>
          <cell r="C4467">
            <v>47.408534195713457</v>
          </cell>
        </row>
        <row r="4468">
          <cell r="A4468">
            <v>39896</v>
          </cell>
          <cell r="B4468">
            <v>35.531192966291833</v>
          </cell>
          <cell r="C4468">
            <v>47.408534195713457</v>
          </cell>
        </row>
        <row r="4469">
          <cell r="A4469">
            <v>39897</v>
          </cell>
          <cell r="B4469">
            <v>35.591290740290368</v>
          </cell>
          <cell r="C4469">
            <v>47.784906219065064</v>
          </cell>
        </row>
        <row r="4470">
          <cell r="A4470">
            <v>39898</v>
          </cell>
          <cell r="B4470">
            <v>35.65330475811524</v>
          </cell>
          <cell r="C4470">
            <v>47.974006671059854</v>
          </cell>
        </row>
        <row r="4471">
          <cell r="A4471">
            <v>39899</v>
          </cell>
          <cell r="B4471">
            <v>35.462244608281189</v>
          </cell>
          <cell r="C4471">
            <v>47.27003277470223</v>
          </cell>
        </row>
        <row r="4472">
          <cell r="A4472">
            <v>39900</v>
          </cell>
          <cell r="B4472">
            <v>35.462244608281189</v>
          </cell>
          <cell r="C4472">
            <v>47.27003277470223</v>
          </cell>
        </row>
        <row r="4473">
          <cell r="A4473">
            <v>39901</v>
          </cell>
          <cell r="B4473">
            <v>35.462244608281189</v>
          </cell>
          <cell r="C4473">
            <v>47.27003277470223</v>
          </cell>
        </row>
        <row r="4474">
          <cell r="A4474">
            <v>39902</v>
          </cell>
          <cell r="B4474">
            <v>35.044720635589179</v>
          </cell>
          <cell r="C4474">
            <v>46.193751034188459</v>
          </cell>
        </row>
        <row r="4475">
          <cell r="A4475">
            <v>39903</v>
          </cell>
          <cell r="B4475">
            <v>35.345553431420122</v>
          </cell>
          <cell r="C4475">
            <v>46.922022916164693</v>
          </cell>
        </row>
        <row r="4476">
          <cell r="A4476">
            <v>39904</v>
          </cell>
          <cell r="B4476">
            <v>35.363583783441676</v>
          </cell>
          <cell r="C4476">
            <v>47.229478072301752</v>
          </cell>
        </row>
        <row r="4477">
          <cell r="A4477">
            <v>39905</v>
          </cell>
          <cell r="B4477">
            <v>35.363583783441676</v>
          </cell>
          <cell r="C4477">
            <v>47.229478072301752</v>
          </cell>
        </row>
        <row r="4478">
          <cell r="A4478">
            <v>39906</v>
          </cell>
          <cell r="B4478">
            <v>35.837929746275535</v>
          </cell>
          <cell r="C4478">
            <v>48.732672807447905</v>
          </cell>
        </row>
        <row r="4479">
          <cell r="A4479">
            <v>39907</v>
          </cell>
          <cell r="B4479">
            <v>35.837929746275535</v>
          </cell>
          <cell r="C4479">
            <v>48.732672807447905</v>
          </cell>
        </row>
        <row r="4480">
          <cell r="A4480">
            <v>39908</v>
          </cell>
          <cell r="B4480">
            <v>35.837929746275535</v>
          </cell>
          <cell r="C4480">
            <v>48.732672807447905</v>
          </cell>
        </row>
        <row r="4481">
          <cell r="A4481">
            <v>39909</v>
          </cell>
          <cell r="B4481">
            <v>35.508387067955773</v>
          </cell>
          <cell r="C4481">
            <v>48.086410255665903</v>
          </cell>
        </row>
        <row r="4482">
          <cell r="A4482">
            <v>39910</v>
          </cell>
          <cell r="B4482">
            <v>35.380180792636459</v>
          </cell>
          <cell r="C4482">
            <v>47.92651383417568</v>
          </cell>
        </row>
        <row r="4483">
          <cell r="A4483">
            <v>39911</v>
          </cell>
          <cell r="B4483">
            <v>35.571258454449733</v>
          </cell>
          <cell r="C4483">
            <v>48.490796085614839</v>
          </cell>
        </row>
        <row r="4484">
          <cell r="A4484">
            <v>39912</v>
          </cell>
          <cell r="B4484">
            <v>35.571258454449733</v>
          </cell>
          <cell r="C4484">
            <v>48.490796085614839</v>
          </cell>
        </row>
        <row r="4485">
          <cell r="A4485">
            <v>39913</v>
          </cell>
          <cell r="B4485">
            <v>35.571258454449733</v>
          </cell>
          <cell r="C4485">
            <v>48.490796085614839</v>
          </cell>
        </row>
        <row r="4486">
          <cell r="A4486">
            <v>39914</v>
          </cell>
          <cell r="B4486">
            <v>35.571258454449733</v>
          </cell>
          <cell r="C4486">
            <v>48.490796085614839</v>
          </cell>
        </row>
        <row r="4487">
          <cell r="A4487">
            <v>39915</v>
          </cell>
          <cell r="B4487">
            <v>35.571258454449733</v>
          </cell>
          <cell r="C4487">
            <v>48.490796085614839</v>
          </cell>
        </row>
        <row r="4488">
          <cell r="A4488">
            <v>39916</v>
          </cell>
          <cell r="B4488">
            <v>35.890912939430777</v>
          </cell>
          <cell r="C4488">
            <v>49.241682221828711</v>
          </cell>
        </row>
        <row r="4489">
          <cell r="A4489">
            <v>39917</v>
          </cell>
          <cell r="B4489">
            <v>35.685797842112571</v>
          </cell>
          <cell r="C4489">
            <v>48.660911014796511</v>
          </cell>
        </row>
        <row r="4490">
          <cell r="A4490">
            <v>39918</v>
          </cell>
          <cell r="B4490">
            <v>35.62314104588944</v>
          </cell>
          <cell r="C4490">
            <v>48.629965193208179</v>
          </cell>
        </row>
        <row r="4491">
          <cell r="A4491">
            <v>39919</v>
          </cell>
          <cell r="B4491">
            <v>35.672346269118584</v>
          </cell>
          <cell r="C4491">
            <v>48.899246094759249</v>
          </cell>
        </row>
        <row r="4492">
          <cell r="A4492">
            <v>39920</v>
          </cell>
          <cell r="B4492">
            <v>35.665114305746357</v>
          </cell>
          <cell r="C4492">
            <v>49.055542814676336</v>
          </cell>
        </row>
        <row r="4493">
          <cell r="A4493">
            <v>39921</v>
          </cell>
          <cell r="B4493">
            <v>35.665114305746357</v>
          </cell>
          <cell r="C4493">
            <v>49.055542814676336</v>
          </cell>
        </row>
        <row r="4494">
          <cell r="A4494">
            <v>39922</v>
          </cell>
          <cell r="B4494">
            <v>35.665114305746357</v>
          </cell>
          <cell r="C4494">
            <v>49.055542814676336</v>
          </cell>
        </row>
        <row r="4495">
          <cell r="A4495">
            <v>39923</v>
          </cell>
          <cell r="B4495">
            <v>35.245400332607204</v>
          </cell>
          <cell r="C4495">
            <v>47.793615174483925</v>
          </cell>
        </row>
        <row r="4496">
          <cell r="A4496">
            <v>39924</v>
          </cell>
          <cell r="B4496">
            <v>35.335589212076272</v>
          </cell>
          <cell r="C4496">
            <v>47.86877345974866</v>
          </cell>
        </row>
        <row r="4497">
          <cell r="A4497">
            <v>39925</v>
          </cell>
          <cell r="B4497">
            <v>35.56047074447811</v>
          </cell>
          <cell r="C4497">
            <v>48.61106675994926</v>
          </cell>
        </row>
        <row r="4498">
          <cell r="A4498">
            <v>39926</v>
          </cell>
          <cell r="B4498">
            <v>35.591533526472027</v>
          </cell>
          <cell r="C4498">
            <v>48.446409442830067</v>
          </cell>
        </row>
        <row r="4499">
          <cell r="A4499">
            <v>39927</v>
          </cell>
          <cell r="B4499">
            <v>35.769948992193399</v>
          </cell>
          <cell r="C4499">
            <v>48.781123629428144</v>
          </cell>
        </row>
        <row r="4500">
          <cell r="A4500">
            <v>39928</v>
          </cell>
          <cell r="B4500">
            <v>35.769948992193399</v>
          </cell>
          <cell r="C4500">
            <v>48.781123629428144</v>
          </cell>
        </row>
        <row r="4501">
          <cell r="A4501">
            <v>39929</v>
          </cell>
          <cell r="B4501">
            <v>35.769948992193399</v>
          </cell>
          <cell r="C4501">
            <v>48.781123629428144</v>
          </cell>
        </row>
        <row r="4502">
          <cell r="A4502">
            <v>39930</v>
          </cell>
          <cell r="B4502">
            <v>35.459278357295773</v>
          </cell>
          <cell r="C4502">
            <v>48.422314666171232</v>
          </cell>
        </row>
        <row r="4503">
          <cell r="A4503">
            <v>39931</v>
          </cell>
          <cell r="B4503">
            <v>35.7664451321765</v>
          </cell>
          <cell r="C4503">
            <v>49.056355650515421</v>
          </cell>
        </row>
        <row r="4504">
          <cell r="A4504">
            <v>39932</v>
          </cell>
          <cell r="B4504">
            <v>36.215317451453387</v>
          </cell>
          <cell r="C4504">
            <v>49.80407753292711</v>
          </cell>
        </row>
        <row r="4505">
          <cell r="A4505">
            <v>39933</v>
          </cell>
          <cell r="B4505">
            <v>36.022986821516049</v>
          </cell>
          <cell r="C4505">
            <v>49.509511630809961</v>
          </cell>
        </row>
        <row r="4506">
          <cell r="A4506">
            <v>39934</v>
          </cell>
          <cell r="B4506">
            <v>36.022986821516049</v>
          </cell>
          <cell r="C4506">
            <v>49.509511630809961</v>
          </cell>
        </row>
        <row r="4507">
          <cell r="A4507">
            <v>39935</v>
          </cell>
          <cell r="B4507">
            <v>36.022986821516049</v>
          </cell>
          <cell r="C4507">
            <v>49.509511630809961</v>
          </cell>
        </row>
        <row r="4508">
          <cell r="A4508">
            <v>39936</v>
          </cell>
          <cell r="B4508">
            <v>36.022986821516049</v>
          </cell>
          <cell r="C4508">
            <v>49.509511630809961</v>
          </cell>
        </row>
        <row r="4509">
          <cell r="A4509">
            <v>39937</v>
          </cell>
          <cell r="B4509">
            <v>36.322871035450873</v>
          </cell>
          <cell r="C4509">
            <v>50.454055905687824</v>
          </cell>
        </row>
        <row r="4510">
          <cell r="A4510">
            <v>39938</v>
          </cell>
          <cell r="B4510">
            <v>36.236868324805677</v>
          </cell>
          <cell r="C4510">
            <v>50.002990074693813</v>
          </cell>
        </row>
        <row r="4511">
          <cell r="A4511">
            <v>39939</v>
          </cell>
          <cell r="B4511">
            <v>36.526209890760214</v>
          </cell>
          <cell r="C4511">
            <v>50.938477035936053</v>
          </cell>
        </row>
        <row r="4512">
          <cell r="A4512">
            <v>39940</v>
          </cell>
          <cell r="B4512">
            <v>36.703348604997956</v>
          </cell>
          <cell r="C4512">
            <v>51.172515697892145</v>
          </cell>
        </row>
        <row r="4513">
          <cell r="A4513">
            <v>39941</v>
          </cell>
          <cell r="B4513">
            <v>37.114680557062066</v>
          </cell>
          <cell r="C4513">
            <v>52.208823333033365</v>
          </cell>
        </row>
        <row r="4514">
          <cell r="A4514">
            <v>39942</v>
          </cell>
          <cell r="B4514">
            <v>37.114680557062066</v>
          </cell>
          <cell r="C4514">
            <v>52.208823333033365</v>
          </cell>
        </row>
        <row r="4515">
          <cell r="A4515">
            <v>39943</v>
          </cell>
          <cell r="B4515">
            <v>37.114680557062066</v>
          </cell>
          <cell r="C4515">
            <v>52.208823333033365</v>
          </cell>
        </row>
        <row r="4516">
          <cell r="A4516">
            <v>39944</v>
          </cell>
          <cell r="B4516">
            <v>37.133728282340925</v>
          </cell>
          <cell r="C4516">
            <v>52.399955874625881</v>
          </cell>
        </row>
        <row r="4517">
          <cell r="A4517">
            <v>39945</v>
          </cell>
          <cell r="B4517">
            <v>37.130122260919443</v>
          </cell>
          <cell r="C4517">
            <v>52.221451318390706</v>
          </cell>
        </row>
        <row r="4518">
          <cell r="A4518">
            <v>39946</v>
          </cell>
          <cell r="B4518">
            <v>36.911017492988726</v>
          </cell>
          <cell r="C4518">
            <v>51.31017525321289</v>
          </cell>
        </row>
        <row r="4519">
          <cell r="A4519">
            <v>39947</v>
          </cell>
          <cell r="B4519">
            <v>37.085961456002138</v>
          </cell>
          <cell r="C4519">
            <v>51.745303695790383</v>
          </cell>
        </row>
        <row r="4520">
          <cell r="A4520">
            <v>39948</v>
          </cell>
          <cell r="B4520">
            <v>36.973361633157126</v>
          </cell>
          <cell r="C4520">
            <v>51.596322498425131</v>
          </cell>
        </row>
        <row r="4521">
          <cell r="A4521">
            <v>39949</v>
          </cell>
          <cell r="B4521">
            <v>36.973361633157126</v>
          </cell>
          <cell r="C4521">
            <v>51.596322498425131</v>
          </cell>
        </row>
        <row r="4522">
          <cell r="A4522">
            <v>39950</v>
          </cell>
          <cell r="B4522">
            <v>36.973361633157126</v>
          </cell>
          <cell r="C4522">
            <v>51.596322498425131</v>
          </cell>
        </row>
        <row r="4523">
          <cell r="A4523">
            <v>39951</v>
          </cell>
          <cell r="B4523">
            <v>37.142391685516174</v>
          </cell>
          <cell r="C4523">
            <v>52.061525867049092</v>
          </cell>
        </row>
        <row r="4524">
          <cell r="A4524">
            <v>39952</v>
          </cell>
          <cell r="B4524">
            <v>37.498791057477554</v>
          </cell>
          <cell r="C4524">
            <v>53.141813727055535</v>
          </cell>
        </row>
        <row r="4525">
          <cell r="A4525">
            <v>39953</v>
          </cell>
          <cell r="B4525">
            <v>37.79359117910748</v>
          </cell>
          <cell r="C4525">
            <v>53.662580231251795</v>
          </cell>
        </row>
        <row r="4526">
          <cell r="A4526">
            <v>39954</v>
          </cell>
          <cell r="B4526">
            <v>37.887625784347712</v>
          </cell>
          <cell r="C4526">
            <v>53.736083814986948</v>
          </cell>
        </row>
        <row r="4527">
          <cell r="A4527">
            <v>39955</v>
          </cell>
          <cell r="B4527">
            <v>37.933005837783973</v>
          </cell>
          <cell r="C4527">
            <v>53.522395078859589</v>
          </cell>
        </row>
        <row r="4528">
          <cell r="A4528">
            <v>39956</v>
          </cell>
          <cell r="B4528">
            <v>37.933005837783973</v>
          </cell>
          <cell r="C4528">
            <v>53.522395078859589</v>
          </cell>
        </row>
        <row r="4529">
          <cell r="A4529">
            <v>39957</v>
          </cell>
          <cell r="B4529">
            <v>37.933005837783973</v>
          </cell>
          <cell r="C4529">
            <v>53.522395078859589</v>
          </cell>
        </row>
        <row r="4530">
          <cell r="A4530">
            <v>39958</v>
          </cell>
          <cell r="B4530">
            <v>37.933005837783973</v>
          </cell>
          <cell r="C4530">
            <v>53.522395078859589</v>
          </cell>
        </row>
        <row r="4531">
          <cell r="A4531">
            <v>39959</v>
          </cell>
          <cell r="B4531">
            <v>37.94119820925016</v>
          </cell>
          <cell r="C4531">
            <v>53.699419112673567</v>
          </cell>
        </row>
        <row r="4532">
          <cell r="A4532">
            <v>39960</v>
          </cell>
          <cell r="B4532">
            <v>37.915420021217329</v>
          </cell>
          <cell r="C4532">
            <v>53.867908370177062</v>
          </cell>
        </row>
        <row r="4533">
          <cell r="A4533">
            <v>39961</v>
          </cell>
          <cell r="B4533">
            <v>37.994313562959938</v>
          </cell>
          <cell r="C4533">
            <v>54.01976352283053</v>
          </cell>
        </row>
        <row r="4534">
          <cell r="A4534">
            <v>39962</v>
          </cell>
          <cell r="B4534">
            <v>38.516909594744668</v>
          </cell>
          <cell r="C4534">
            <v>55.301286312715362</v>
          </cell>
        </row>
        <row r="4535">
          <cell r="A4535">
            <v>39963</v>
          </cell>
          <cell r="B4535">
            <v>38.516909594744668</v>
          </cell>
          <cell r="C4535">
            <v>55.301286312715362</v>
          </cell>
        </row>
        <row r="4536">
          <cell r="A4536">
            <v>39964</v>
          </cell>
          <cell r="B4536">
            <v>38.516909594744668</v>
          </cell>
          <cell r="C4536">
            <v>55.301286312715362</v>
          </cell>
        </row>
        <row r="4537">
          <cell r="A4537">
            <v>39965</v>
          </cell>
          <cell r="B4537">
            <v>38.72569782933769</v>
          </cell>
          <cell r="C4537">
            <v>56.033796552995447</v>
          </cell>
        </row>
        <row r="4538">
          <cell r="A4538">
            <v>39966</v>
          </cell>
          <cell r="B4538">
            <v>38.838582988386072</v>
          </cell>
          <cell r="C4538">
            <v>56.369962232163338</v>
          </cell>
        </row>
        <row r="4539">
          <cell r="A4539">
            <v>39967</v>
          </cell>
          <cell r="B4539">
            <v>38.441952079105327</v>
          </cell>
          <cell r="C4539">
            <v>55.30058959628186</v>
          </cell>
        </row>
        <row r="4540">
          <cell r="A4540">
            <v>39968</v>
          </cell>
          <cell r="B4540">
            <v>38.669213216847147</v>
          </cell>
          <cell r="C4540">
            <v>56.076151106182493</v>
          </cell>
        </row>
        <row r="4541">
          <cell r="A4541">
            <v>39969</v>
          </cell>
          <cell r="B4541">
            <v>38.498032361211514</v>
          </cell>
          <cell r="C4541">
            <v>55.639803409846344</v>
          </cell>
        </row>
        <row r="4542">
          <cell r="A4542">
            <v>39970</v>
          </cell>
          <cell r="B4542">
            <v>38.498032361211514</v>
          </cell>
          <cell r="C4542">
            <v>55.639803409846344</v>
          </cell>
        </row>
        <row r="4543">
          <cell r="A4543">
            <v>39971</v>
          </cell>
          <cell r="B4543">
            <v>38.498032361211514</v>
          </cell>
          <cell r="C4543">
            <v>55.639803409846344</v>
          </cell>
        </row>
        <row r="4544">
          <cell r="A4544">
            <v>39972</v>
          </cell>
          <cell r="B4544">
            <v>38.367342925401189</v>
          </cell>
          <cell r="C4544">
            <v>55.409364449463389</v>
          </cell>
        </row>
        <row r="4545">
          <cell r="A4545">
            <v>39973</v>
          </cell>
          <cell r="B4545">
            <v>38.472384917361438</v>
          </cell>
          <cell r="C4545">
            <v>55.441006987485231</v>
          </cell>
        </row>
        <row r="4546">
          <cell r="A4546">
            <v>39974</v>
          </cell>
          <cell r="B4546">
            <v>38.475996323352817</v>
          </cell>
          <cell r="C4546">
            <v>55.789539383347901</v>
          </cell>
        </row>
        <row r="4547">
          <cell r="A4547">
            <v>39975</v>
          </cell>
          <cell r="B4547">
            <v>38.752582213981711</v>
          </cell>
          <cell r="C4547">
            <v>56.061752299889982</v>
          </cell>
        </row>
        <row r="4548">
          <cell r="A4548">
            <v>39976</v>
          </cell>
          <cell r="B4548">
            <v>38.882843837464044</v>
          </cell>
          <cell r="C4548">
            <v>56.931370528314268</v>
          </cell>
        </row>
        <row r="4549">
          <cell r="A4549">
            <v>39977</v>
          </cell>
          <cell r="B4549">
            <v>38.882843837464044</v>
          </cell>
          <cell r="C4549">
            <v>56.931370528314268</v>
          </cell>
        </row>
        <row r="4550">
          <cell r="A4550">
            <v>39978</v>
          </cell>
          <cell r="B4550">
            <v>38.882843837464044</v>
          </cell>
          <cell r="C4550">
            <v>56.931370528314268</v>
          </cell>
        </row>
        <row r="4551">
          <cell r="A4551">
            <v>39979</v>
          </cell>
          <cell r="B4551">
            <v>38.882843837464044</v>
          </cell>
          <cell r="C4551">
            <v>56.931370528314268</v>
          </cell>
        </row>
        <row r="4552">
          <cell r="A4552">
            <v>39980</v>
          </cell>
          <cell r="B4552">
            <v>38.521394136767604</v>
          </cell>
          <cell r="C4552">
            <v>55.721928859446173</v>
          </cell>
        </row>
        <row r="4553">
          <cell r="A4553">
            <v>39981</v>
          </cell>
          <cell r="B4553">
            <v>38.543364060965587</v>
          </cell>
          <cell r="C4553">
            <v>55.468149898540673</v>
          </cell>
        </row>
        <row r="4554">
          <cell r="A4554">
            <v>39982</v>
          </cell>
          <cell r="B4554">
            <v>38.581463711774703</v>
          </cell>
          <cell r="C4554">
            <v>55.460369898366487</v>
          </cell>
        </row>
        <row r="4555">
          <cell r="A4555">
            <v>39983</v>
          </cell>
          <cell r="B4555">
            <v>38.809320049085287</v>
          </cell>
          <cell r="C4555">
            <v>55.926357072978142</v>
          </cell>
        </row>
        <row r="4556">
          <cell r="A4556">
            <v>39984</v>
          </cell>
          <cell r="B4556">
            <v>38.809320049085287</v>
          </cell>
          <cell r="C4556">
            <v>55.926357072978142</v>
          </cell>
        </row>
        <row r="4557">
          <cell r="A4557">
            <v>39985</v>
          </cell>
          <cell r="B4557">
            <v>38.809320049085287</v>
          </cell>
          <cell r="C4557">
            <v>55.926357072978142</v>
          </cell>
        </row>
        <row r="4558">
          <cell r="A4558">
            <v>39986</v>
          </cell>
          <cell r="B4558">
            <v>38.433140797168555</v>
          </cell>
          <cell r="C4558">
            <v>54.396803232764256</v>
          </cell>
        </row>
        <row r="4559">
          <cell r="A4559">
            <v>39987</v>
          </cell>
          <cell r="B4559">
            <v>38.850468904196084</v>
          </cell>
          <cell r="C4559">
            <v>55.220786534793731</v>
          </cell>
        </row>
        <row r="4560">
          <cell r="A4560">
            <v>39988</v>
          </cell>
          <cell r="B4560">
            <v>38.944811856050393</v>
          </cell>
          <cell r="C4560">
            <v>55.86461057905845</v>
          </cell>
        </row>
        <row r="4561">
          <cell r="A4561">
            <v>39989</v>
          </cell>
          <cell r="B4561">
            <v>39.081340416014676</v>
          </cell>
          <cell r="C4561">
            <v>56.398208277571833</v>
          </cell>
        </row>
        <row r="4562">
          <cell r="A4562">
            <v>39990</v>
          </cell>
          <cell r="B4562">
            <v>39.266429611930306</v>
          </cell>
          <cell r="C4562">
            <v>56.77704783829212</v>
          </cell>
        </row>
        <row r="4563">
          <cell r="A4563">
            <v>39991</v>
          </cell>
          <cell r="B4563">
            <v>39.266429611930306</v>
          </cell>
          <cell r="C4563">
            <v>56.77704783829212</v>
          </cell>
        </row>
        <row r="4564">
          <cell r="A4564">
            <v>39992</v>
          </cell>
          <cell r="B4564">
            <v>39.266429611930306</v>
          </cell>
          <cell r="C4564">
            <v>56.77704783829212</v>
          </cell>
        </row>
        <row r="4565">
          <cell r="A4565">
            <v>39993</v>
          </cell>
          <cell r="B4565">
            <v>39.12315057990341</v>
          </cell>
          <cell r="C4565">
            <v>56.306619096416846</v>
          </cell>
        </row>
        <row r="4566">
          <cell r="A4566">
            <v>39994</v>
          </cell>
          <cell r="B4566">
            <v>39.08764880558838</v>
          </cell>
          <cell r="C4566">
            <v>56.180600511505986</v>
          </cell>
        </row>
        <row r="4567">
          <cell r="A4567">
            <v>39995</v>
          </cell>
          <cell r="B4567">
            <v>39.370811362236473</v>
          </cell>
          <cell r="C4567">
            <v>57.047606053304612</v>
          </cell>
        </row>
        <row r="4568">
          <cell r="A4568">
            <v>39996</v>
          </cell>
          <cell r="B4568">
            <v>39.149712120016353</v>
          </cell>
          <cell r="C4568">
            <v>56.582983281708579</v>
          </cell>
        </row>
        <row r="4569">
          <cell r="A4569">
            <v>39997</v>
          </cell>
          <cell r="B4569">
            <v>39.159114424551468</v>
          </cell>
          <cell r="C4569">
            <v>56.624350819948155</v>
          </cell>
        </row>
        <row r="4570">
          <cell r="A4570">
            <v>39998</v>
          </cell>
          <cell r="B4570">
            <v>39.159114424551468</v>
          </cell>
          <cell r="C4570">
            <v>56.624350819948155</v>
          </cell>
        </row>
        <row r="4571">
          <cell r="A4571">
            <v>39999</v>
          </cell>
          <cell r="B4571">
            <v>39.159114424551468</v>
          </cell>
          <cell r="C4571">
            <v>56.624350819948155</v>
          </cell>
        </row>
        <row r="4572">
          <cell r="A4572">
            <v>40000</v>
          </cell>
          <cell r="B4572">
            <v>38.985274791945038</v>
          </cell>
          <cell r="C4572">
            <v>56.006769761345595</v>
          </cell>
        </row>
        <row r="4573">
          <cell r="A4573">
            <v>40001</v>
          </cell>
          <cell r="B4573">
            <v>38.942924109635072</v>
          </cell>
          <cell r="C4573">
            <v>55.837932145625345</v>
          </cell>
        </row>
        <row r="4574">
          <cell r="A4574">
            <v>40002</v>
          </cell>
          <cell r="B4574">
            <v>38.567550375323897</v>
          </cell>
          <cell r="C4574">
            <v>54.64442786517376</v>
          </cell>
        </row>
        <row r="4575">
          <cell r="A4575">
            <v>40003</v>
          </cell>
          <cell r="B4575">
            <v>38.567550375323897</v>
          </cell>
          <cell r="C4575">
            <v>54.64442786517376</v>
          </cell>
        </row>
        <row r="4576">
          <cell r="A4576">
            <v>40004</v>
          </cell>
          <cell r="B4576">
            <v>38.567550375323897</v>
          </cell>
          <cell r="C4576">
            <v>54.64442786517376</v>
          </cell>
        </row>
        <row r="4577">
          <cell r="A4577">
            <v>40005</v>
          </cell>
          <cell r="B4577">
            <v>38.567550375323897</v>
          </cell>
          <cell r="C4577">
            <v>54.64442786517376</v>
          </cell>
        </row>
        <row r="4578">
          <cell r="A4578">
            <v>40006</v>
          </cell>
          <cell r="B4578">
            <v>38.567550375323897</v>
          </cell>
          <cell r="C4578">
            <v>54.64442786517376</v>
          </cell>
        </row>
        <row r="4579">
          <cell r="A4579">
            <v>40007</v>
          </cell>
          <cell r="B4579">
            <v>38.903384590374756</v>
          </cell>
          <cell r="C4579">
            <v>55.788871696765781</v>
          </cell>
        </row>
        <row r="4580">
          <cell r="A4580">
            <v>40008</v>
          </cell>
          <cell r="B4580">
            <v>38.88540828548016</v>
          </cell>
          <cell r="C4580">
            <v>55.943107297233745</v>
          </cell>
        </row>
        <row r="4581">
          <cell r="A4581">
            <v>40009</v>
          </cell>
          <cell r="B4581">
            <v>39.365258047827808</v>
          </cell>
          <cell r="C4581">
            <v>57.037910082938289</v>
          </cell>
        </row>
        <row r="4582">
          <cell r="A4582">
            <v>40010</v>
          </cell>
          <cell r="B4582">
            <v>39.39191711426497</v>
          </cell>
          <cell r="C4582">
            <v>57.138179189660733</v>
          </cell>
        </row>
        <row r="4583">
          <cell r="A4583">
            <v>40011</v>
          </cell>
          <cell r="B4583">
            <v>39.497957758102885</v>
          </cell>
          <cell r="C4583">
            <v>57.3548289706305</v>
          </cell>
        </row>
        <row r="4584">
          <cell r="A4584">
            <v>40012</v>
          </cell>
          <cell r="B4584">
            <v>39.497957758102885</v>
          </cell>
          <cell r="C4584">
            <v>57.3548289706305</v>
          </cell>
        </row>
        <row r="4585">
          <cell r="A4585">
            <v>40013</v>
          </cell>
          <cell r="B4585">
            <v>39.497957758102885</v>
          </cell>
          <cell r="C4585">
            <v>57.3548289706305</v>
          </cell>
        </row>
        <row r="4586">
          <cell r="A4586">
            <v>40014</v>
          </cell>
          <cell r="B4586">
            <v>39.740636554348427</v>
          </cell>
          <cell r="C4586">
            <v>58.102434733636606</v>
          </cell>
        </row>
        <row r="4587">
          <cell r="A4587">
            <v>40015</v>
          </cell>
          <cell r="B4587">
            <v>39.673269898101537</v>
          </cell>
          <cell r="C4587">
            <v>57.892461818487952</v>
          </cell>
        </row>
        <row r="4588">
          <cell r="A4588">
            <v>40016</v>
          </cell>
          <cell r="B4588">
            <v>39.780829671580825</v>
          </cell>
          <cell r="C4588">
            <v>58.203371526941147</v>
          </cell>
        </row>
        <row r="4589">
          <cell r="A4589">
            <v>40017</v>
          </cell>
          <cell r="B4589">
            <v>39.813264648132183</v>
          </cell>
          <cell r="C4589">
            <v>58.471200935922411</v>
          </cell>
        </row>
        <row r="4590">
          <cell r="A4590">
            <v>40018</v>
          </cell>
          <cell r="B4590">
            <v>39.812117803057518</v>
          </cell>
          <cell r="C4590">
            <v>58.406232128497741</v>
          </cell>
        </row>
        <row r="4591">
          <cell r="A4591">
            <v>40019</v>
          </cell>
          <cell r="B4591">
            <v>39.812117803057518</v>
          </cell>
          <cell r="C4591">
            <v>58.406232128497741</v>
          </cell>
        </row>
        <row r="4592">
          <cell r="A4592">
            <v>40020</v>
          </cell>
          <cell r="B4592">
            <v>39.812117803057518</v>
          </cell>
          <cell r="C4592">
            <v>58.406232128497741</v>
          </cell>
        </row>
        <row r="4593">
          <cell r="A4593">
            <v>40021</v>
          </cell>
          <cell r="B4593">
            <v>39.881737941570655</v>
          </cell>
          <cell r="C4593">
            <v>58.825510272212924</v>
          </cell>
        </row>
        <row r="4594">
          <cell r="A4594">
            <v>40022</v>
          </cell>
          <cell r="B4594">
            <v>39.84677889178991</v>
          </cell>
          <cell r="C4594">
            <v>58.75273243476267</v>
          </cell>
        </row>
        <row r="4595">
          <cell r="A4595">
            <v>40023</v>
          </cell>
          <cell r="B4595">
            <v>39.6753723242335</v>
          </cell>
          <cell r="C4595">
            <v>58.263869737250815</v>
          </cell>
        </row>
        <row r="4596">
          <cell r="A4596">
            <v>40024</v>
          </cell>
          <cell r="B4596">
            <v>39.994101352533349</v>
          </cell>
          <cell r="C4596">
            <v>59.213349086866032</v>
          </cell>
        </row>
        <row r="4597">
          <cell r="A4597">
            <v>40025</v>
          </cell>
          <cell r="B4597">
            <v>40.258109368413564</v>
          </cell>
          <cell r="C4597">
            <v>59.654660887790918</v>
          </cell>
        </row>
        <row r="4598">
          <cell r="A4598">
            <v>40026</v>
          </cell>
          <cell r="B4598">
            <v>40.258109368413564</v>
          </cell>
          <cell r="C4598">
            <v>59.654660887790918</v>
          </cell>
        </row>
        <row r="4599">
          <cell r="A4599">
            <v>40027</v>
          </cell>
          <cell r="B4599">
            <v>40.258109368413564</v>
          </cell>
          <cell r="C4599">
            <v>59.654660887790918</v>
          </cell>
        </row>
        <row r="4600">
          <cell r="A4600">
            <v>40028</v>
          </cell>
          <cell r="B4600">
            <v>40.587996556153414</v>
          </cell>
          <cell r="C4600">
            <v>60.663186955145981</v>
          </cell>
        </row>
        <row r="4601">
          <cell r="A4601">
            <v>40029</v>
          </cell>
          <cell r="B4601">
            <v>40.558297519893621</v>
          </cell>
          <cell r="C4601">
            <v>60.761627181230459</v>
          </cell>
        </row>
        <row r="4602">
          <cell r="A4602">
            <v>40030</v>
          </cell>
          <cell r="B4602">
            <v>40.704453204538261</v>
          </cell>
          <cell r="C4602">
            <v>61.138202413541848</v>
          </cell>
        </row>
        <row r="4603">
          <cell r="A4603">
            <v>40031</v>
          </cell>
          <cell r="B4603">
            <v>40.492997369479205</v>
          </cell>
          <cell r="C4603">
            <v>60.53754575830326</v>
          </cell>
        </row>
        <row r="4604">
          <cell r="A4604">
            <v>40032</v>
          </cell>
          <cell r="B4604">
            <v>40.458679511865981</v>
          </cell>
          <cell r="C4604">
            <v>60.931945319371906</v>
          </cell>
        </row>
        <row r="4605">
          <cell r="A4605">
            <v>40033</v>
          </cell>
          <cell r="B4605">
            <v>40.458679511865981</v>
          </cell>
          <cell r="C4605">
            <v>60.931945319371906</v>
          </cell>
        </row>
        <row r="4606">
          <cell r="A4606">
            <v>40034</v>
          </cell>
          <cell r="B4606">
            <v>40.458679511865981</v>
          </cell>
          <cell r="C4606">
            <v>60.931945319371906</v>
          </cell>
        </row>
        <row r="4607">
          <cell r="A4607">
            <v>40035</v>
          </cell>
          <cell r="B4607">
            <v>40.208182540708606</v>
          </cell>
          <cell r="C4607">
            <v>60.07420030016867</v>
          </cell>
        </row>
        <row r="4608">
          <cell r="A4608">
            <v>40036</v>
          </cell>
          <cell r="B4608">
            <v>40.302547780600122</v>
          </cell>
          <cell r="C4608">
            <v>60.356747843807796</v>
          </cell>
        </row>
        <row r="4609">
          <cell r="A4609">
            <v>40037</v>
          </cell>
          <cell r="B4609">
            <v>40.450488913127366</v>
          </cell>
          <cell r="C4609">
            <v>60.654187701213168</v>
          </cell>
        </row>
        <row r="4610">
          <cell r="A4610">
            <v>40038</v>
          </cell>
          <cell r="B4610">
            <v>40.564492119980031</v>
          </cell>
          <cell r="C4610">
            <v>60.834259869423725</v>
          </cell>
        </row>
        <row r="4611">
          <cell r="A4611">
            <v>40039</v>
          </cell>
          <cell r="B4611">
            <v>40.382696133659962</v>
          </cell>
          <cell r="C4611">
            <v>60.250034110075397</v>
          </cell>
        </row>
        <row r="4612">
          <cell r="A4612">
            <v>40040</v>
          </cell>
          <cell r="B4612">
            <v>40.382696133659962</v>
          </cell>
          <cell r="C4612">
            <v>60.250034110075397</v>
          </cell>
        </row>
        <row r="4613">
          <cell r="A4613">
            <v>40041</v>
          </cell>
          <cell r="B4613">
            <v>40.382696133659962</v>
          </cell>
          <cell r="C4613">
            <v>60.250034110075397</v>
          </cell>
        </row>
        <row r="4614">
          <cell r="A4614">
            <v>40042</v>
          </cell>
          <cell r="B4614">
            <v>40.382696133659962</v>
          </cell>
          <cell r="C4614">
            <v>60.250034110075397</v>
          </cell>
        </row>
        <row r="4615">
          <cell r="A4615">
            <v>40043</v>
          </cell>
          <cell r="B4615">
            <v>40.373855254322891</v>
          </cell>
          <cell r="C4615">
            <v>60.363773067845663</v>
          </cell>
        </row>
        <row r="4616">
          <cell r="A4616">
            <v>40044</v>
          </cell>
          <cell r="B4616">
            <v>40.663390614348025</v>
          </cell>
          <cell r="C4616">
            <v>60.982021813030343</v>
          </cell>
        </row>
        <row r="4617">
          <cell r="A4617">
            <v>40045</v>
          </cell>
          <cell r="B4617">
            <v>40.633643980664424</v>
          </cell>
          <cell r="C4617">
            <v>60.765662330574536</v>
          </cell>
        </row>
        <row r="4618">
          <cell r="A4618">
            <v>40046</v>
          </cell>
          <cell r="B4618">
            <v>40.771159140841959</v>
          </cell>
          <cell r="C4618">
            <v>61.094599576744777</v>
          </cell>
        </row>
        <row r="4619">
          <cell r="A4619">
            <v>40047</v>
          </cell>
          <cell r="B4619">
            <v>40.771159140841959</v>
          </cell>
          <cell r="C4619">
            <v>61.094599576744777</v>
          </cell>
        </row>
        <row r="4620">
          <cell r="A4620">
            <v>40048</v>
          </cell>
          <cell r="B4620">
            <v>40.771159140841959</v>
          </cell>
          <cell r="C4620">
            <v>61.094599576744777</v>
          </cell>
        </row>
        <row r="4621">
          <cell r="A4621">
            <v>40049</v>
          </cell>
          <cell r="B4621">
            <v>40.697346474436699</v>
          </cell>
          <cell r="C4621">
            <v>60.831066585770152</v>
          </cell>
        </row>
        <row r="4622">
          <cell r="A4622">
            <v>40050</v>
          </cell>
          <cell r="B4622">
            <v>40.559022256892789</v>
          </cell>
          <cell r="C4622">
            <v>60.325424634151304</v>
          </cell>
        </row>
        <row r="4623">
          <cell r="A4623">
            <v>40051</v>
          </cell>
          <cell r="B4623">
            <v>40.37056440139412</v>
          </cell>
          <cell r="C4623">
            <v>59.797052308889235</v>
          </cell>
        </row>
        <row r="4624">
          <cell r="A4624">
            <v>40052</v>
          </cell>
          <cell r="B4624">
            <v>40.358520401381035</v>
          </cell>
          <cell r="C4624">
            <v>59.672485216548189</v>
          </cell>
        </row>
        <row r="4625">
          <cell r="A4625">
            <v>40053</v>
          </cell>
          <cell r="B4625">
            <v>40.439125763753971</v>
          </cell>
          <cell r="C4625">
            <v>59.735392904523735</v>
          </cell>
        </row>
        <row r="4626">
          <cell r="A4626">
            <v>40054</v>
          </cell>
          <cell r="B4626">
            <v>40.439125763753971</v>
          </cell>
          <cell r="C4626">
            <v>59.735392904523735</v>
          </cell>
        </row>
        <row r="4627">
          <cell r="A4627">
            <v>40055</v>
          </cell>
          <cell r="B4627">
            <v>40.439125763753971</v>
          </cell>
          <cell r="C4627">
            <v>59.735392904523735</v>
          </cell>
        </row>
        <row r="4628">
          <cell r="A4628">
            <v>40056</v>
          </cell>
          <cell r="B4628">
            <v>40.367811458727672</v>
          </cell>
          <cell r="C4628">
            <v>59.496506257384482</v>
          </cell>
        </row>
        <row r="4629">
          <cell r="A4629">
            <v>40057</v>
          </cell>
          <cell r="B4629">
            <v>40.003568737565864</v>
          </cell>
          <cell r="C4629">
            <v>58.68547026907769</v>
          </cell>
        </row>
        <row r="4630">
          <cell r="A4630">
            <v>40058</v>
          </cell>
          <cell r="B4630">
            <v>40.161973993699775</v>
          </cell>
          <cell r="C4630">
            <v>59.195582817811548</v>
          </cell>
        </row>
        <row r="4631">
          <cell r="A4631">
            <v>40059</v>
          </cell>
          <cell r="B4631">
            <v>40.327328384676633</v>
          </cell>
          <cell r="C4631">
            <v>59.913491042839361</v>
          </cell>
        </row>
        <row r="4632">
          <cell r="A4632">
            <v>40060</v>
          </cell>
          <cell r="B4632">
            <v>40.620879127540206</v>
          </cell>
          <cell r="C4632">
            <v>60.730797479047709</v>
          </cell>
        </row>
        <row r="4633">
          <cell r="A4633">
            <v>40061</v>
          </cell>
          <cell r="B4633">
            <v>40.620879127540206</v>
          </cell>
          <cell r="C4633">
            <v>60.730797479047709</v>
          </cell>
        </row>
        <row r="4634">
          <cell r="A4634">
            <v>40062</v>
          </cell>
          <cell r="B4634">
            <v>40.620879127540206</v>
          </cell>
          <cell r="C4634">
            <v>60.730797479047709</v>
          </cell>
        </row>
        <row r="4635">
          <cell r="A4635">
            <v>40063</v>
          </cell>
          <cell r="B4635">
            <v>40.644706565434404</v>
          </cell>
          <cell r="C4635">
            <v>60.762352927515366</v>
          </cell>
        </row>
        <row r="4636">
          <cell r="A4636">
            <v>40064</v>
          </cell>
          <cell r="B4636">
            <v>40.925658271830486</v>
          </cell>
          <cell r="C4636">
            <v>61.27374278971066</v>
          </cell>
        </row>
        <row r="4637">
          <cell r="A4637">
            <v>40065</v>
          </cell>
          <cell r="B4637">
            <v>40.863487578053608</v>
          </cell>
          <cell r="C4637">
            <v>60.847903899579933</v>
          </cell>
        </row>
        <row r="4638">
          <cell r="A4638">
            <v>40066</v>
          </cell>
          <cell r="B4638">
            <v>41.092523121070059</v>
          </cell>
          <cell r="C4638">
            <v>61.592519587892234</v>
          </cell>
        </row>
        <row r="4639">
          <cell r="A4639">
            <v>40067</v>
          </cell>
          <cell r="B4639">
            <v>41.083993122362408</v>
          </cell>
          <cell r="C4639">
            <v>61.523805929637447</v>
          </cell>
        </row>
        <row r="4640">
          <cell r="A4640">
            <v>40068</v>
          </cell>
          <cell r="B4640">
            <v>41.083993122362408</v>
          </cell>
          <cell r="C4640">
            <v>61.523805929637447</v>
          </cell>
        </row>
        <row r="4641">
          <cell r="A4641">
            <v>40069</v>
          </cell>
          <cell r="B4641">
            <v>41.083993122362408</v>
          </cell>
          <cell r="C4641">
            <v>61.523805929637447</v>
          </cell>
        </row>
        <row r="4642">
          <cell r="A4642">
            <v>40070</v>
          </cell>
          <cell r="B4642">
            <v>40.977640402164653</v>
          </cell>
          <cell r="C4642">
            <v>61.413289285372151</v>
          </cell>
        </row>
        <row r="4643">
          <cell r="A4643">
            <v>40071</v>
          </cell>
          <cell r="B4643">
            <v>41.009928915215468</v>
          </cell>
          <cell r="C4643">
            <v>61.614059737628203</v>
          </cell>
        </row>
        <row r="4644">
          <cell r="A4644">
            <v>40072</v>
          </cell>
          <cell r="B4644">
            <v>41.091064155449864</v>
          </cell>
          <cell r="C4644">
            <v>61.760834666287352</v>
          </cell>
        </row>
        <row r="4645">
          <cell r="A4645">
            <v>40073</v>
          </cell>
          <cell r="B4645">
            <v>41.051597707287144</v>
          </cell>
          <cell r="C4645">
            <v>61.459882196863035</v>
          </cell>
        </row>
        <row r="4646">
          <cell r="A4646">
            <v>40074</v>
          </cell>
          <cell r="B4646">
            <v>41.14940981268925</v>
          </cell>
          <cell r="C4646">
            <v>61.73586899408663</v>
          </cell>
        </row>
        <row r="4647">
          <cell r="A4647">
            <v>40075</v>
          </cell>
          <cell r="B4647">
            <v>41.14940981268925</v>
          </cell>
          <cell r="C4647">
            <v>61.73586899408663</v>
          </cell>
        </row>
        <row r="4648">
          <cell r="A4648">
            <v>40076</v>
          </cell>
          <cell r="B4648">
            <v>41.14940981268925</v>
          </cell>
          <cell r="C4648">
            <v>61.73586899408663</v>
          </cell>
        </row>
        <row r="4649">
          <cell r="A4649">
            <v>40077</v>
          </cell>
          <cell r="B4649">
            <v>40.999164789605331</v>
          </cell>
          <cell r="C4649">
            <v>61.337666522485073</v>
          </cell>
        </row>
        <row r="4650">
          <cell r="A4650">
            <v>40078</v>
          </cell>
          <cell r="B4650">
            <v>41.245117602932567</v>
          </cell>
          <cell r="C4650">
            <v>61.906041982971097</v>
          </cell>
        </row>
        <row r="4651">
          <cell r="A4651">
            <v>40079</v>
          </cell>
          <cell r="B4651">
            <v>41.370040512424772</v>
          </cell>
          <cell r="C4651">
            <v>62.419463934764124</v>
          </cell>
        </row>
        <row r="4652">
          <cell r="A4652">
            <v>40080</v>
          </cell>
          <cell r="B4652">
            <v>41.036248028326298</v>
          </cell>
          <cell r="C4652">
            <v>61.642247723333909</v>
          </cell>
        </row>
        <row r="4653">
          <cell r="A4653">
            <v>40081</v>
          </cell>
          <cell r="B4653">
            <v>41.146723149114301</v>
          </cell>
          <cell r="C4653">
            <v>62.018677806388311</v>
          </cell>
        </row>
        <row r="4654">
          <cell r="A4654">
            <v>40082</v>
          </cell>
          <cell r="B4654">
            <v>41.146723149114301</v>
          </cell>
          <cell r="C4654">
            <v>62.018677806388311</v>
          </cell>
        </row>
        <row r="4655">
          <cell r="A4655">
            <v>40083</v>
          </cell>
          <cell r="B4655">
            <v>41.146723149114301</v>
          </cell>
          <cell r="C4655">
            <v>62.018677806388311</v>
          </cell>
        </row>
        <row r="4656">
          <cell r="A4656">
            <v>40084</v>
          </cell>
          <cell r="B4656">
            <v>41.19002729200313</v>
          </cell>
          <cell r="C4656">
            <v>62.285578260124893</v>
          </cell>
        </row>
        <row r="4657">
          <cell r="A4657">
            <v>40085</v>
          </cell>
          <cell r="B4657">
            <v>41.192941356662864</v>
          </cell>
          <cell r="C4657">
            <v>62.318033633985834</v>
          </cell>
        </row>
        <row r="4658">
          <cell r="A4658">
            <v>40086</v>
          </cell>
          <cell r="B4658">
            <v>41.413123264631707</v>
          </cell>
          <cell r="C4658">
            <v>63.125498950570872</v>
          </cell>
        </row>
        <row r="4659">
          <cell r="A4659">
            <v>40087</v>
          </cell>
          <cell r="B4659">
            <v>41.15573037232771</v>
          </cell>
          <cell r="C4659">
            <v>62.417925352640133</v>
          </cell>
        </row>
        <row r="4660">
          <cell r="A4660">
            <v>40088</v>
          </cell>
          <cell r="B4660">
            <v>41.322314908994365</v>
          </cell>
          <cell r="C4660">
            <v>62.914103572703816</v>
          </cell>
        </row>
        <row r="4661">
          <cell r="A4661">
            <v>40089</v>
          </cell>
          <cell r="B4661">
            <v>41.322314908994365</v>
          </cell>
          <cell r="C4661">
            <v>62.914103572703816</v>
          </cell>
        </row>
        <row r="4662">
          <cell r="A4662">
            <v>40090</v>
          </cell>
          <cell r="B4662">
            <v>41.322314908994365</v>
          </cell>
          <cell r="C4662">
            <v>62.914103572703816</v>
          </cell>
        </row>
        <row r="4663">
          <cell r="A4663">
            <v>40091</v>
          </cell>
          <cell r="B4663">
            <v>41.390595369958419</v>
          </cell>
          <cell r="C4663">
            <v>63.201412011971918</v>
          </cell>
        </row>
        <row r="4664">
          <cell r="A4664">
            <v>40092</v>
          </cell>
          <cell r="B4664">
            <v>41.487270569173326</v>
          </cell>
          <cell r="C4664">
            <v>63.419048807889155</v>
          </cell>
        </row>
        <row r="4665">
          <cell r="A4665">
            <v>40093</v>
          </cell>
          <cell r="B4665">
            <v>41.450351033321731</v>
          </cell>
          <cell r="C4665">
            <v>63.285627610872261</v>
          </cell>
        </row>
        <row r="4666">
          <cell r="A4666">
            <v>40094</v>
          </cell>
          <cell r="B4666">
            <v>41.711794550151495</v>
          </cell>
          <cell r="C4666">
            <v>63.930728968598409</v>
          </cell>
        </row>
        <row r="4667">
          <cell r="A4667">
            <v>40095</v>
          </cell>
          <cell r="B4667">
            <v>41.606437039046604</v>
          </cell>
          <cell r="C4667">
            <v>63.974273745692699</v>
          </cell>
        </row>
        <row r="4668">
          <cell r="A4668">
            <v>40096</v>
          </cell>
          <cell r="B4668">
            <v>41.606437039046604</v>
          </cell>
          <cell r="C4668">
            <v>63.974273745692699</v>
          </cell>
        </row>
        <row r="4669">
          <cell r="A4669">
            <v>40097</v>
          </cell>
          <cell r="B4669">
            <v>41.606437039046604</v>
          </cell>
          <cell r="C4669">
            <v>63.974273745692699</v>
          </cell>
        </row>
        <row r="4670">
          <cell r="A4670">
            <v>40098</v>
          </cell>
          <cell r="B4670">
            <v>41.606437039046604</v>
          </cell>
          <cell r="C4670">
            <v>63.974273745692699</v>
          </cell>
        </row>
        <row r="4671">
          <cell r="A4671">
            <v>40099</v>
          </cell>
          <cell r="B4671">
            <v>41.723192554648783</v>
          </cell>
          <cell r="C4671">
            <v>64.221608079588236</v>
          </cell>
        </row>
        <row r="4672">
          <cell r="A4672">
            <v>40100</v>
          </cell>
          <cell r="B4672">
            <v>42.04854600949799</v>
          </cell>
          <cell r="C4672">
            <v>65.189231086326075</v>
          </cell>
        </row>
        <row r="4673">
          <cell r="A4673">
            <v>40101</v>
          </cell>
          <cell r="B4673">
            <v>42.005959361793991</v>
          </cell>
          <cell r="C4673">
            <v>65.145715339083182</v>
          </cell>
        </row>
        <row r="4674">
          <cell r="A4674">
            <v>40102</v>
          </cell>
          <cell r="B4674">
            <v>41.977869182928096</v>
          </cell>
          <cell r="C4674">
            <v>64.950837946660556</v>
          </cell>
        </row>
        <row r="4675">
          <cell r="A4675">
            <v>40103</v>
          </cell>
          <cell r="B4675">
            <v>41.977869182928096</v>
          </cell>
          <cell r="C4675">
            <v>64.950837946660556</v>
          </cell>
        </row>
        <row r="4676">
          <cell r="A4676">
            <v>40104</v>
          </cell>
          <cell r="B4676">
            <v>41.977869182928096</v>
          </cell>
          <cell r="C4676">
            <v>64.950837946660556</v>
          </cell>
        </row>
        <row r="4677">
          <cell r="A4677">
            <v>40105</v>
          </cell>
          <cell r="B4677">
            <v>42.034964117948284</v>
          </cell>
          <cell r="C4677">
            <v>64.846330481634268</v>
          </cell>
        </row>
        <row r="4678">
          <cell r="A4678">
            <v>40106</v>
          </cell>
          <cell r="B4678">
            <v>41.666011449153551</v>
          </cell>
          <cell r="C4678">
            <v>63.348419179442224</v>
          </cell>
        </row>
        <row r="4679">
          <cell r="A4679">
            <v>40107</v>
          </cell>
          <cell r="B4679">
            <v>42.000938357631881</v>
          </cell>
          <cell r="C4679">
            <v>64.321877186310687</v>
          </cell>
        </row>
        <row r="4680">
          <cell r="A4680">
            <v>40108</v>
          </cell>
          <cell r="B4680">
            <v>42.034104365141353</v>
          </cell>
          <cell r="C4680">
            <v>64.36484136637705</v>
          </cell>
        </row>
        <row r="4681">
          <cell r="A4681">
            <v>40109</v>
          </cell>
          <cell r="B4681">
            <v>42.035136673385608</v>
          </cell>
          <cell r="C4681">
            <v>64.72919503125064</v>
          </cell>
        </row>
        <row r="4682">
          <cell r="A4682">
            <v>40110</v>
          </cell>
          <cell r="B4682">
            <v>42.035136673385608</v>
          </cell>
          <cell r="C4682">
            <v>64.72919503125064</v>
          </cell>
        </row>
        <row r="4683">
          <cell r="A4683">
            <v>40111</v>
          </cell>
          <cell r="B4683">
            <v>42.035136673385608</v>
          </cell>
          <cell r="C4683">
            <v>64.72919503125064</v>
          </cell>
        </row>
        <row r="4684">
          <cell r="A4684">
            <v>40112</v>
          </cell>
          <cell r="B4684">
            <v>41.781299739955671</v>
          </cell>
          <cell r="C4684">
            <v>64.082061583926745</v>
          </cell>
        </row>
        <row r="4685">
          <cell r="A4685">
            <v>40113</v>
          </cell>
          <cell r="B4685">
            <v>41.671392840394049</v>
          </cell>
          <cell r="C4685">
            <v>63.831243667863674</v>
          </cell>
        </row>
        <row r="4686">
          <cell r="A4686">
            <v>40114</v>
          </cell>
          <cell r="B4686">
            <v>41.505845819393457</v>
          </cell>
          <cell r="C4686">
            <v>63.198276788021133</v>
          </cell>
        </row>
        <row r="4687">
          <cell r="A4687">
            <v>40115</v>
          </cell>
          <cell r="B4687">
            <v>41.81948102043544</v>
          </cell>
          <cell r="C4687">
            <v>64.137682779201853</v>
          </cell>
        </row>
        <row r="4688">
          <cell r="A4688">
            <v>40116</v>
          </cell>
          <cell r="B4688">
            <v>41.508959839641896</v>
          </cell>
          <cell r="C4688">
            <v>63.163731264859656</v>
          </cell>
        </row>
        <row r="4689">
          <cell r="A4689">
            <v>40117</v>
          </cell>
          <cell r="B4689">
            <v>41.508959839641896</v>
          </cell>
          <cell r="C4689">
            <v>63.163731264859656</v>
          </cell>
        </row>
        <row r="4690">
          <cell r="A4690">
            <v>40118</v>
          </cell>
          <cell r="B4690">
            <v>41.508959839641896</v>
          </cell>
          <cell r="C4690">
            <v>63.163731264859656</v>
          </cell>
        </row>
        <row r="4691">
          <cell r="A4691">
            <v>40119</v>
          </cell>
          <cell r="B4691">
            <v>41.484030161192329</v>
          </cell>
          <cell r="C4691">
            <v>62.884289915319918</v>
          </cell>
        </row>
        <row r="4692">
          <cell r="A4692">
            <v>40120</v>
          </cell>
          <cell r="B4692">
            <v>41.54444024110618</v>
          </cell>
          <cell r="C4692">
            <v>63.552731273568618</v>
          </cell>
        </row>
        <row r="4693">
          <cell r="A4693">
            <v>40121</v>
          </cell>
          <cell r="B4693">
            <v>41.793789605565337</v>
          </cell>
          <cell r="C4693">
            <v>64.170892929199098</v>
          </cell>
        </row>
        <row r="4694">
          <cell r="A4694">
            <v>40122</v>
          </cell>
          <cell r="B4694">
            <v>41.85576162602959</v>
          </cell>
          <cell r="C4694">
            <v>64.366496067906624</v>
          </cell>
        </row>
        <row r="4695">
          <cell r="A4695">
            <v>40123</v>
          </cell>
          <cell r="B4695">
            <v>41.85576162602959</v>
          </cell>
          <cell r="C4695">
            <v>64.366496067906624</v>
          </cell>
        </row>
        <row r="4696">
          <cell r="A4696">
            <v>40124</v>
          </cell>
          <cell r="B4696">
            <v>41.85576162602959</v>
          </cell>
          <cell r="C4696">
            <v>64.366496067906624</v>
          </cell>
        </row>
        <row r="4697">
          <cell r="A4697">
            <v>40125</v>
          </cell>
          <cell r="B4697">
            <v>41.85576162602959</v>
          </cell>
          <cell r="C4697">
            <v>64.366496067906624</v>
          </cell>
        </row>
        <row r="4698">
          <cell r="A4698">
            <v>40126</v>
          </cell>
          <cell r="B4698">
            <v>42.229971809902281</v>
          </cell>
          <cell r="C4698">
            <v>65.155817727369055</v>
          </cell>
        </row>
        <row r="4699">
          <cell r="A4699">
            <v>40127</v>
          </cell>
          <cell r="B4699">
            <v>42.087883891876899</v>
          </cell>
          <cell r="C4699">
            <v>64.584132863823882</v>
          </cell>
        </row>
        <row r="4700">
          <cell r="A4700">
            <v>40128</v>
          </cell>
          <cell r="B4700">
            <v>42.069342809153973</v>
          </cell>
          <cell r="C4700">
            <v>64.550284057095922</v>
          </cell>
        </row>
        <row r="4701">
          <cell r="A4701">
            <v>40129</v>
          </cell>
          <cell r="B4701">
            <v>41.848577845287679</v>
          </cell>
          <cell r="C4701">
            <v>63.819167249682849</v>
          </cell>
        </row>
        <row r="4702">
          <cell r="A4702">
            <v>40130</v>
          </cell>
          <cell r="B4702">
            <v>42.091515003811423</v>
          </cell>
          <cell r="C4702">
            <v>64.443192935295357</v>
          </cell>
        </row>
        <row r="4703">
          <cell r="A4703">
            <v>40131</v>
          </cell>
          <cell r="B4703">
            <v>42.091515003811423</v>
          </cell>
          <cell r="C4703">
            <v>64.443192935295357</v>
          </cell>
        </row>
        <row r="4704">
          <cell r="A4704">
            <v>40132</v>
          </cell>
          <cell r="B4704">
            <v>42.091515003811423</v>
          </cell>
          <cell r="C4704">
            <v>64.443192935295357</v>
          </cell>
        </row>
        <row r="4705">
          <cell r="A4705">
            <v>40133</v>
          </cell>
          <cell r="B4705">
            <v>42.25261072502969</v>
          </cell>
          <cell r="C4705">
            <v>64.810914062930919</v>
          </cell>
        </row>
        <row r="4706">
          <cell r="A4706">
            <v>40134</v>
          </cell>
          <cell r="B4706">
            <v>42.081294682350602</v>
          </cell>
          <cell r="C4706">
            <v>64.480728533150639</v>
          </cell>
        </row>
        <row r="4707">
          <cell r="A4707">
            <v>40135</v>
          </cell>
          <cell r="B4707">
            <v>42.172647241571049</v>
          </cell>
          <cell r="C4707">
            <v>64.578588162207197</v>
          </cell>
        </row>
        <row r="4708">
          <cell r="A4708">
            <v>40136</v>
          </cell>
          <cell r="B4708">
            <v>41.855673308625221</v>
          </cell>
          <cell r="C4708">
            <v>63.785840980280021</v>
          </cell>
        </row>
        <row r="4709">
          <cell r="A4709">
            <v>40137</v>
          </cell>
          <cell r="B4709">
            <v>41.738589536273444</v>
          </cell>
          <cell r="C4709">
            <v>63.654597022117848</v>
          </cell>
        </row>
        <row r="4710">
          <cell r="A4710">
            <v>40138</v>
          </cell>
          <cell r="B4710">
            <v>41.738589536273444</v>
          </cell>
          <cell r="C4710">
            <v>63.654597022117848</v>
          </cell>
        </row>
        <row r="4711">
          <cell r="A4711">
            <v>40139</v>
          </cell>
          <cell r="B4711">
            <v>41.738589536273444</v>
          </cell>
          <cell r="C4711">
            <v>63.654597022117848</v>
          </cell>
        </row>
        <row r="4712">
          <cell r="A4712">
            <v>40140</v>
          </cell>
          <cell r="B4712">
            <v>41.940265389074618</v>
          </cell>
          <cell r="C4712">
            <v>63.873743370307686</v>
          </cell>
        </row>
        <row r="4713">
          <cell r="A4713">
            <v>40141</v>
          </cell>
          <cell r="B4713">
            <v>41.907673936167669</v>
          </cell>
          <cell r="C4713">
            <v>63.633027842530474</v>
          </cell>
        </row>
        <row r="4714">
          <cell r="A4714">
            <v>40142</v>
          </cell>
          <cell r="B4714">
            <v>42.135331679029363</v>
          </cell>
          <cell r="C4714">
            <v>64.011431955479821</v>
          </cell>
        </row>
        <row r="4715">
          <cell r="A4715">
            <v>40143</v>
          </cell>
          <cell r="B4715">
            <v>42.149927057772238</v>
          </cell>
          <cell r="C4715">
            <v>64.061943896909199</v>
          </cell>
        </row>
        <row r="4716">
          <cell r="A4716">
            <v>40144</v>
          </cell>
          <cell r="B4716">
            <v>41.912598661956309</v>
          </cell>
          <cell r="C4716">
            <v>63.406565971788794</v>
          </cell>
        </row>
        <row r="4717">
          <cell r="A4717">
            <v>40145</v>
          </cell>
          <cell r="B4717">
            <v>41.912598661956309</v>
          </cell>
          <cell r="C4717">
            <v>63.406565971788794</v>
          </cell>
        </row>
        <row r="4718">
          <cell r="A4718">
            <v>40146</v>
          </cell>
          <cell r="B4718">
            <v>41.912598661956309</v>
          </cell>
          <cell r="C4718">
            <v>63.406565971788794</v>
          </cell>
        </row>
        <row r="4719">
          <cell r="A4719">
            <v>40147</v>
          </cell>
          <cell r="B4719">
            <v>41.858212456957872</v>
          </cell>
          <cell r="C4719">
            <v>63.153774025830764</v>
          </cell>
        </row>
        <row r="4720">
          <cell r="A4720">
            <v>40148</v>
          </cell>
          <cell r="B4720">
            <v>42.225846090378234</v>
          </cell>
          <cell r="C4720">
            <v>64.244860990556589</v>
          </cell>
        </row>
        <row r="4721">
          <cell r="A4721">
            <v>40149</v>
          </cell>
          <cell r="B4721">
            <v>42.170260754308259</v>
          </cell>
          <cell r="C4721">
            <v>64.246660841343157</v>
          </cell>
        </row>
        <row r="4722">
          <cell r="A4722">
            <v>40150</v>
          </cell>
          <cell r="B4722">
            <v>42.348166066002271</v>
          </cell>
          <cell r="C4722">
            <v>64.834196003750662</v>
          </cell>
        </row>
        <row r="4723">
          <cell r="A4723">
            <v>40151</v>
          </cell>
          <cell r="B4723">
            <v>42.006534371257345</v>
          </cell>
          <cell r="C4723">
            <v>64.141979197208499</v>
          </cell>
        </row>
        <row r="4724">
          <cell r="A4724">
            <v>40152</v>
          </cell>
          <cell r="B4724">
            <v>42.006534371257345</v>
          </cell>
          <cell r="C4724">
            <v>64.141979197208499</v>
          </cell>
        </row>
        <row r="4725">
          <cell r="A4725">
            <v>40153</v>
          </cell>
          <cell r="B4725">
            <v>42.006534371257345</v>
          </cell>
          <cell r="C4725">
            <v>64.141979197208499</v>
          </cell>
        </row>
        <row r="4726">
          <cell r="A4726">
            <v>40154</v>
          </cell>
          <cell r="B4726">
            <v>41.935948476490346</v>
          </cell>
          <cell r="C4726">
            <v>63.980050686120535</v>
          </cell>
        </row>
        <row r="4727">
          <cell r="A4727">
            <v>40155</v>
          </cell>
          <cell r="B4727">
            <v>41.935948476490346</v>
          </cell>
          <cell r="C4727">
            <v>63.980050686120535</v>
          </cell>
        </row>
        <row r="4728">
          <cell r="A4728">
            <v>40156</v>
          </cell>
          <cell r="B4728">
            <v>41.355934626302897</v>
          </cell>
          <cell r="C4728">
            <v>62.212684303269057</v>
          </cell>
        </row>
        <row r="4729">
          <cell r="A4729">
            <v>40157</v>
          </cell>
          <cell r="B4729">
            <v>41.449930103800384</v>
          </cell>
          <cell r="C4729">
            <v>62.375628859155874</v>
          </cell>
        </row>
        <row r="4730">
          <cell r="A4730">
            <v>40158</v>
          </cell>
          <cell r="B4730">
            <v>41.538015104121065</v>
          </cell>
          <cell r="C4730">
            <v>62.99602581334387</v>
          </cell>
        </row>
        <row r="4731">
          <cell r="A4731">
            <v>40159</v>
          </cell>
          <cell r="B4731">
            <v>41.538015104121065</v>
          </cell>
          <cell r="C4731">
            <v>62.99602581334387</v>
          </cell>
        </row>
        <row r="4732">
          <cell r="A4732">
            <v>40160</v>
          </cell>
          <cell r="B4732">
            <v>41.538015104121065</v>
          </cell>
          <cell r="C4732">
            <v>62.99602581334387</v>
          </cell>
        </row>
        <row r="4733">
          <cell r="A4733">
            <v>40161</v>
          </cell>
          <cell r="B4733">
            <v>41.740352489954468</v>
          </cell>
          <cell r="C4733">
            <v>63.465322391014674</v>
          </cell>
        </row>
        <row r="4734">
          <cell r="A4734">
            <v>40162</v>
          </cell>
          <cell r="B4734">
            <v>41.586802439515822</v>
          </cell>
          <cell r="C4734">
            <v>63.23679940082387</v>
          </cell>
        </row>
        <row r="4735">
          <cell r="A4735">
            <v>40163</v>
          </cell>
          <cell r="B4735">
            <v>41.594750280540573</v>
          </cell>
          <cell r="C4735">
            <v>63.184081190688396</v>
          </cell>
        </row>
        <row r="4736">
          <cell r="A4736">
            <v>40164</v>
          </cell>
          <cell r="B4736">
            <v>41.170802815537549</v>
          </cell>
          <cell r="C4736">
            <v>61.941603550931426</v>
          </cell>
        </row>
        <row r="4737">
          <cell r="A4737">
            <v>40165</v>
          </cell>
          <cell r="B4737">
            <v>41.168405955239677</v>
          </cell>
          <cell r="C4737">
            <v>62.140458032995326</v>
          </cell>
        </row>
        <row r="4738">
          <cell r="A4738">
            <v>40166</v>
          </cell>
          <cell r="B4738">
            <v>41.168405955239677</v>
          </cell>
          <cell r="C4738">
            <v>62.140458032995326</v>
          </cell>
        </row>
        <row r="4739">
          <cell r="A4739">
            <v>40167</v>
          </cell>
          <cell r="B4739">
            <v>41.168405955239677</v>
          </cell>
          <cell r="C4739">
            <v>62.140458032995326</v>
          </cell>
        </row>
        <row r="4740">
          <cell r="A4740">
            <v>40168</v>
          </cell>
          <cell r="B4740">
            <v>41.08615497361108</v>
          </cell>
          <cell r="C4740">
            <v>61.982448551845863</v>
          </cell>
        </row>
        <row r="4741">
          <cell r="A4741">
            <v>40169</v>
          </cell>
          <cell r="B4741">
            <v>40.957890526945121</v>
          </cell>
          <cell r="C4741">
            <v>61.95643780499487</v>
          </cell>
        </row>
        <row r="4742">
          <cell r="A4742">
            <v>40170</v>
          </cell>
          <cell r="B4742">
            <v>41.167580437656362</v>
          </cell>
          <cell r="C4742">
            <v>62.738211703094294</v>
          </cell>
        </row>
        <row r="4743">
          <cell r="A4743">
            <v>40171</v>
          </cell>
          <cell r="B4743">
            <v>41.114454096053151</v>
          </cell>
          <cell r="C4743">
            <v>62.475143189742006</v>
          </cell>
        </row>
        <row r="4744">
          <cell r="A4744">
            <v>40172</v>
          </cell>
          <cell r="B4744">
            <v>41.114454096053151</v>
          </cell>
          <cell r="C4744">
            <v>62.475143189742006</v>
          </cell>
        </row>
        <row r="4745">
          <cell r="A4745">
            <v>40173</v>
          </cell>
          <cell r="B4745">
            <v>41.114454096053151</v>
          </cell>
          <cell r="C4745">
            <v>62.475143189742006</v>
          </cell>
        </row>
        <row r="4746">
          <cell r="A4746">
            <v>40174</v>
          </cell>
          <cell r="B4746">
            <v>41.114454096053151</v>
          </cell>
          <cell r="C4746">
            <v>62.475143189742006</v>
          </cell>
        </row>
        <row r="4747">
          <cell r="A4747">
            <v>40175</v>
          </cell>
          <cell r="B4747">
            <v>41.374879704622472</v>
          </cell>
          <cell r="C4747">
            <v>63.385490299675162</v>
          </cell>
        </row>
        <row r="4748">
          <cell r="A4748">
            <v>40176</v>
          </cell>
          <cell r="B4748">
            <v>41.606006185422707</v>
          </cell>
          <cell r="C4748">
            <v>63.772022771015436</v>
          </cell>
        </row>
        <row r="4749">
          <cell r="A4749">
            <v>40177</v>
          </cell>
          <cell r="B4749">
            <v>41.306502745256516</v>
          </cell>
          <cell r="C4749">
            <v>63.314831641376827</v>
          </cell>
        </row>
        <row r="4750">
          <cell r="A4750">
            <v>40178</v>
          </cell>
          <cell r="B4750">
            <v>41.306273754908489</v>
          </cell>
          <cell r="C4750">
            <v>63.325746865501806</v>
          </cell>
        </row>
        <row r="4751">
          <cell r="A4751">
            <v>40179</v>
          </cell>
          <cell r="B4751">
            <v>41.306273754908489</v>
          </cell>
          <cell r="C4751">
            <v>63.325746865501806</v>
          </cell>
        </row>
        <row r="4752">
          <cell r="A4752">
            <v>40180</v>
          </cell>
          <cell r="B4752">
            <v>41.306273754908489</v>
          </cell>
          <cell r="C4752">
            <v>63.325746865501806</v>
          </cell>
        </row>
        <row r="4753">
          <cell r="A4753">
            <v>40181</v>
          </cell>
          <cell r="B4753">
            <v>41.306273754908489</v>
          </cell>
          <cell r="C4753">
            <v>63.325746865501806</v>
          </cell>
        </row>
        <row r="4754">
          <cell r="A4754">
            <v>40182</v>
          </cell>
          <cell r="B4754">
            <v>41.561093436643915</v>
          </cell>
          <cell r="C4754">
            <v>64.094515390175715</v>
          </cell>
        </row>
        <row r="4755">
          <cell r="A4755">
            <v>40183</v>
          </cell>
          <cell r="B4755">
            <v>41.494501478710127</v>
          </cell>
          <cell r="C4755">
            <v>63.744531501743239</v>
          </cell>
        </row>
        <row r="4756">
          <cell r="A4756">
            <v>40184</v>
          </cell>
          <cell r="B4756">
            <v>41.651311852165861</v>
          </cell>
          <cell r="C4756">
            <v>63.866340758201659</v>
          </cell>
        </row>
        <row r="4757">
          <cell r="A4757">
            <v>40185</v>
          </cell>
          <cell r="B4757">
            <v>41.343553978464733</v>
          </cell>
          <cell r="C4757">
            <v>63.20614387774949</v>
          </cell>
        </row>
        <row r="4758">
          <cell r="A4758">
            <v>40186</v>
          </cell>
          <cell r="B4758">
            <v>41.554323955480776</v>
          </cell>
          <cell r="C4758">
            <v>63.749843964548738</v>
          </cell>
        </row>
        <row r="4759">
          <cell r="A4759">
            <v>40187</v>
          </cell>
          <cell r="B4759">
            <v>41.554323955480776</v>
          </cell>
          <cell r="C4759">
            <v>63.749843964548738</v>
          </cell>
        </row>
        <row r="4760">
          <cell r="A4760">
            <v>40188</v>
          </cell>
          <cell r="B4760">
            <v>41.554323955480776</v>
          </cell>
          <cell r="C4760">
            <v>63.749843964548738</v>
          </cell>
        </row>
        <row r="4761">
          <cell r="A4761">
            <v>40189</v>
          </cell>
          <cell r="B4761">
            <v>41.561259404797831</v>
          </cell>
          <cell r="C4761">
            <v>63.38583865789191</v>
          </cell>
        </row>
        <row r="4762">
          <cell r="A4762">
            <v>40190</v>
          </cell>
          <cell r="B4762">
            <v>41.49253848497451</v>
          </cell>
          <cell r="C4762">
            <v>63.095365964821632</v>
          </cell>
        </row>
        <row r="4763">
          <cell r="A4763">
            <v>40191</v>
          </cell>
          <cell r="B4763">
            <v>41.38576927150293</v>
          </cell>
          <cell r="C4763">
            <v>62.646390283128135</v>
          </cell>
        </row>
        <row r="4764">
          <cell r="A4764">
            <v>40192</v>
          </cell>
          <cell r="B4764">
            <v>41.349330394187035</v>
          </cell>
          <cell r="C4764">
            <v>62.483039309321789</v>
          </cell>
        </row>
        <row r="4765">
          <cell r="A4765">
            <v>40193</v>
          </cell>
          <cell r="B4765">
            <v>41.228038050231987</v>
          </cell>
          <cell r="C4765">
            <v>62.190447437099571</v>
          </cell>
        </row>
        <row r="4766">
          <cell r="A4766">
            <v>40194</v>
          </cell>
          <cell r="B4766">
            <v>41.228038050231987</v>
          </cell>
          <cell r="C4766">
            <v>62.190447437099571</v>
          </cell>
        </row>
        <row r="4767">
          <cell r="A4767">
            <v>40195</v>
          </cell>
          <cell r="B4767">
            <v>41.228038050231987</v>
          </cell>
          <cell r="C4767">
            <v>62.190447437099571</v>
          </cell>
        </row>
        <row r="4768">
          <cell r="A4768">
            <v>40196</v>
          </cell>
          <cell r="B4768">
            <v>41.251135651556972</v>
          </cell>
          <cell r="C4768">
            <v>62.223193109474479</v>
          </cell>
        </row>
        <row r="4769">
          <cell r="A4769">
            <v>40197</v>
          </cell>
          <cell r="B4769">
            <v>41.216352770571739</v>
          </cell>
          <cell r="C4769">
            <v>62.287581319871229</v>
          </cell>
        </row>
        <row r="4770">
          <cell r="A4770">
            <v>40198</v>
          </cell>
          <cell r="B4770">
            <v>40.932643597942629</v>
          </cell>
          <cell r="C4770">
            <v>61.744229591288722</v>
          </cell>
        </row>
        <row r="4771">
          <cell r="A4771">
            <v>40199</v>
          </cell>
          <cell r="B4771">
            <v>40.847160314969209</v>
          </cell>
          <cell r="C4771">
            <v>61.407454285241514</v>
          </cell>
        </row>
        <row r="4772">
          <cell r="A4772">
            <v>40200</v>
          </cell>
          <cell r="B4772">
            <v>40.723113792791032</v>
          </cell>
          <cell r="C4772">
            <v>60.857193452026728</v>
          </cell>
        </row>
        <row r="4773">
          <cell r="A4773">
            <v>40201</v>
          </cell>
          <cell r="B4773">
            <v>40.723113792791032</v>
          </cell>
          <cell r="C4773">
            <v>60.857193452026728</v>
          </cell>
        </row>
        <row r="4774">
          <cell r="A4774">
            <v>40202</v>
          </cell>
          <cell r="B4774">
            <v>40.723113792791032</v>
          </cell>
          <cell r="C4774">
            <v>60.857193452026728</v>
          </cell>
        </row>
        <row r="4775">
          <cell r="A4775">
            <v>40203</v>
          </cell>
          <cell r="B4775">
            <v>40.664115226399019</v>
          </cell>
          <cell r="C4775">
            <v>60.657497104272323</v>
          </cell>
        </row>
        <row r="4776">
          <cell r="A4776">
            <v>40204</v>
          </cell>
          <cell r="B4776">
            <v>40.608667725536243</v>
          </cell>
          <cell r="C4776">
            <v>60.387171128071003</v>
          </cell>
        </row>
        <row r="4777">
          <cell r="A4777">
            <v>40205</v>
          </cell>
          <cell r="B4777">
            <v>40.285889341245003</v>
          </cell>
          <cell r="C4777">
            <v>59.434150136585451</v>
          </cell>
        </row>
        <row r="4778">
          <cell r="A4778">
            <v>40206</v>
          </cell>
          <cell r="B4778">
            <v>40.210404789722723</v>
          </cell>
          <cell r="C4778">
            <v>59.327349313298868</v>
          </cell>
        </row>
        <row r="4779">
          <cell r="A4779">
            <v>40207</v>
          </cell>
          <cell r="B4779">
            <v>40.187418385013864</v>
          </cell>
          <cell r="C4779">
            <v>59.029415948419761</v>
          </cell>
        </row>
        <row r="4780">
          <cell r="A4780">
            <v>40208</v>
          </cell>
          <cell r="B4780">
            <v>40.187418385013864</v>
          </cell>
          <cell r="C4780">
            <v>59.029415948419761</v>
          </cell>
        </row>
        <row r="4781">
          <cell r="A4781">
            <v>40209</v>
          </cell>
          <cell r="B4781">
            <v>40.187418385013864</v>
          </cell>
          <cell r="C4781">
            <v>59.029415948419761</v>
          </cell>
        </row>
        <row r="4782">
          <cell r="A4782">
            <v>40210</v>
          </cell>
          <cell r="B4782">
            <v>40.395047935509993</v>
          </cell>
          <cell r="C4782">
            <v>59.805848353862281</v>
          </cell>
        </row>
        <row r="4783">
          <cell r="A4783">
            <v>40211</v>
          </cell>
          <cell r="B4783">
            <v>40.66479837458516</v>
          </cell>
          <cell r="C4783">
            <v>60.8413721830158</v>
          </cell>
        </row>
        <row r="4784">
          <cell r="A4784">
            <v>40212</v>
          </cell>
          <cell r="B4784">
            <v>40.459582470868419</v>
          </cell>
          <cell r="C4784">
            <v>60.325453664002694</v>
          </cell>
        </row>
        <row r="4785">
          <cell r="A4785">
            <v>40213</v>
          </cell>
          <cell r="B4785">
            <v>40.106993251569044</v>
          </cell>
          <cell r="C4785">
            <v>59.237995430701396</v>
          </cell>
        </row>
        <row r="4786">
          <cell r="A4786">
            <v>40214</v>
          </cell>
          <cell r="B4786">
            <v>39.999149212490323</v>
          </cell>
          <cell r="C4786">
            <v>59.184841772794968</v>
          </cell>
        </row>
        <row r="4787">
          <cell r="A4787">
            <v>40215</v>
          </cell>
          <cell r="B4787">
            <v>39.999149212490323</v>
          </cell>
          <cell r="C4787">
            <v>59.184841772794968</v>
          </cell>
        </row>
        <row r="4788">
          <cell r="A4788">
            <v>40216</v>
          </cell>
          <cell r="B4788">
            <v>39.999149212490323</v>
          </cell>
          <cell r="C4788">
            <v>59.184841772794968</v>
          </cell>
        </row>
        <row r="4789">
          <cell r="A4789">
            <v>40217</v>
          </cell>
          <cell r="B4789">
            <v>40.13035022893682</v>
          </cell>
          <cell r="C4789">
            <v>59.602116856763821</v>
          </cell>
        </row>
        <row r="4790">
          <cell r="A4790">
            <v>40218</v>
          </cell>
          <cell r="B4790">
            <v>40.425498720002508</v>
          </cell>
          <cell r="C4790">
            <v>60.49327523492407</v>
          </cell>
        </row>
        <row r="4791">
          <cell r="A4791">
            <v>40219</v>
          </cell>
          <cell r="B4791">
            <v>40.419867258048711</v>
          </cell>
          <cell r="C4791">
            <v>60.353351351194434</v>
          </cell>
        </row>
        <row r="4792">
          <cell r="A4792">
            <v>40220</v>
          </cell>
          <cell r="B4792">
            <v>40.41654391810232</v>
          </cell>
          <cell r="C4792">
            <v>60.410220830079574</v>
          </cell>
        </row>
        <row r="4793">
          <cell r="A4793">
            <v>40221</v>
          </cell>
          <cell r="B4793">
            <v>40.371672974844444</v>
          </cell>
          <cell r="C4793">
            <v>60.206140974764359</v>
          </cell>
        </row>
        <row r="4794">
          <cell r="A4794">
            <v>40222</v>
          </cell>
          <cell r="B4794">
            <v>40.371672974844444</v>
          </cell>
          <cell r="C4794">
            <v>60.206140974764359</v>
          </cell>
        </row>
        <row r="4795">
          <cell r="A4795">
            <v>40223</v>
          </cell>
          <cell r="B4795">
            <v>40.371672974844444</v>
          </cell>
          <cell r="C4795">
            <v>60.206140974764359</v>
          </cell>
        </row>
        <row r="4796">
          <cell r="A4796">
            <v>40224</v>
          </cell>
          <cell r="B4796">
            <v>40.455122625208887</v>
          </cell>
          <cell r="C4796">
            <v>60.426680755821209</v>
          </cell>
        </row>
        <row r="4797">
          <cell r="A4797">
            <v>40225</v>
          </cell>
          <cell r="B4797">
            <v>40.566577643111771</v>
          </cell>
          <cell r="C4797">
            <v>60.379710456262181</v>
          </cell>
        </row>
        <row r="4798">
          <cell r="A4798">
            <v>40226</v>
          </cell>
          <cell r="B4798">
            <v>40.628093406194147</v>
          </cell>
          <cell r="C4798">
            <v>61.165577563408455</v>
          </cell>
        </row>
        <row r="4799">
          <cell r="A4799">
            <v>40227</v>
          </cell>
          <cell r="B4799">
            <v>40.676366501726363</v>
          </cell>
          <cell r="C4799">
            <v>61.476109883793505</v>
          </cell>
        </row>
        <row r="4800">
          <cell r="A4800">
            <v>40228</v>
          </cell>
          <cell r="B4800">
            <v>40.801271511265455</v>
          </cell>
          <cell r="C4800">
            <v>62.093023255813954</v>
          </cell>
        </row>
        <row r="4801">
          <cell r="A4801">
            <v>40229</v>
          </cell>
          <cell r="B4801">
            <v>40.801271511265455</v>
          </cell>
          <cell r="C4801">
            <v>62.093023255813954</v>
          </cell>
        </row>
        <row r="4802">
          <cell r="A4802">
            <v>40230</v>
          </cell>
          <cell r="B4802">
            <v>40.801271511265455</v>
          </cell>
          <cell r="C4802">
            <v>62.093023255813954</v>
          </cell>
        </row>
        <row r="4803">
          <cell r="A4803">
            <v>40231</v>
          </cell>
          <cell r="B4803">
            <v>40.871339861210629</v>
          </cell>
          <cell r="C4803">
            <v>62.077114897248848</v>
          </cell>
        </row>
        <row r="4804">
          <cell r="A4804">
            <v>40232</v>
          </cell>
          <cell r="B4804">
            <v>40.617971296996849</v>
          </cell>
          <cell r="C4804">
            <v>61.322832268421621</v>
          </cell>
        </row>
        <row r="4805">
          <cell r="A4805">
            <v>40233</v>
          </cell>
          <cell r="B4805">
            <v>40.686512522092393</v>
          </cell>
          <cell r="C4805">
            <v>61.545142870413656</v>
          </cell>
        </row>
        <row r="4806">
          <cell r="A4806">
            <v>40234</v>
          </cell>
          <cell r="B4806">
            <v>40.540549636933079</v>
          </cell>
          <cell r="C4806">
            <v>61.033056291784845</v>
          </cell>
        </row>
        <row r="4807">
          <cell r="A4807">
            <v>40235</v>
          </cell>
          <cell r="B4807">
            <v>40.874753292557465</v>
          </cell>
          <cell r="C4807">
            <v>62.091891091609504</v>
          </cell>
        </row>
        <row r="4808">
          <cell r="A4808">
            <v>40236</v>
          </cell>
          <cell r="B4808">
            <v>40.874753292557465</v>
          </cell>
          <cell r="C4808">
            <v>62.091891091609504</v>
          </cell>
        </row>
        <row r="4809">
          <cell r="A4809">
            <v>40237</v>
          </cell>
          <cell r="B4809">
            <v>40.874753292557465</v>
          </cell>
          <cell r="C4809">
            <v>62.091891091609504</v>
          </cell>
        </row>
        <row r="4810">
          <cell r="A4810">
            <v>40238</v>
          </cell>
          <cell r="B4810">
            <v>40.87367943985101</v>
          </cell>
          <cell r="C4810">
            <v>62.360417217024263</v>
          </cell>
        </row>
        <row r="4811">
          <cell r="A4811">
            <v>40239</v>
          </cell>
          <cell r="B4811">
            <v>41.043053588826652</v>
          </cell>
          <cell r="C4811">
            <v>62.803790137398295</v>
          </cell>
        </row>
        <row r="4812">
          <cell r="A4812">
            <v>40240</v>
          </cell>
          <cell r="B4812">
            <v>41.172477093618667</v>
          </cell>
          <cell r="C4812">
            <v>62.906178423272657</v>
          </cell>
        </row>
        <row r="4813">
          <cell r="A4813">
            <v>40241</v>
          </cell>
          <cell r="B4813">
            <v>41.009374198362345</v>
          </cell>
          <cell r="C4813">
            <v>62.598752296986994</v>
          </cell>
        </row>
        <row r="4814">
          <cell r="A4814">
            <v>40242</v>
          </cell>
          <cell r="B4814">
            <v>41.188207142427835</v>
          </cell>
          <cell r="C4814">
            <v>62.999770664173973</v>
          </cell>
        </row>
        <row r="4815">
          <cell r="A4815">
            <v>40243</v>
          </cell>
          <cell r="B4815">
            <v>41.188207142427835</v>
          </cell>
          <cell r="C4815">
            <v>62.999770664173973</v>
          </cell>
        </row>
        <row r="4816">
          <cell r="A4816">
            <v>40244</v>
          </cell>
          <cell r="B4816">
            <v>41.188207142427835</v>
          </cell>
          <cell r="C4816">
            <v>62.999770664173973</v>
          </cell>
        </row>
        <row r="4817">
          <cell r="A4817">
            <v>40245</v>
          </cell>
          <cell r="B4817">
            <v>41.108868411798021</v>
          </cell>
          <cell r="C4817">
            <v>62.622963193051426</v>
          </cell>
        </row>
        <row r="4818">
          <cell r="A4818">
            <v>40246</v>
          </cell>
          <cell r="B4818">
            <v>41.206052597821156</v>
          </cell>
          <cell r="C4818">
            <v>63.105526412810292</v>
          </cell>
        </row>
        <row r="4819">
          <cell r="A4819">
            <v>40247</v>
          </cell>
          <cell r="B4819">
            <v>41.221965880026822</v>
          </cell>
          <cell r="C4819">
            <v>63.275234924072421</v>
          </cell>
        </row>
        <row r="4820">
          <cell r="A4820">
            <v>40248</v>
          </cell>
          <cell r="B4820">
            <v>41.243557630558037</v>
          </cell>
          <cell r="C4820">
            <v>63.273754401651217</v>
          </cell>
        </row>
        <row r="4821">
          <cell r="A4821">
            <v>40249</v>
          </cell>
          <cell r="B4821">
            <v>41.407168690350105</v>
          </cell>
          <cell r="C4821">
            <v>63.523382093807065</v>
          </cell>
        </row>
        <row r="4822">
          <cell r="A4822">
            <v>40250</v>
          </cell>
          <cell r="B4822">
            <v>41.407168690350105</v>
          </cell>
          <cell r="C4822">
            <v>63.523382093807065</v>
          </cell>
        </row>
        <row r="4823">
          <cell r="A4823">
            <v>40251</v>
          </cell>
          <cell r="B4823">
            <v>41.407168690350105</v>
          </cell>
          <cell r="C4823">
            <v>63.523382093807065</v>
          </cell>
        </row>
        <row r="4824">
          <cell r="A4824">
            <v>40252</v>
          </cell>
          <cell r="B4824">
            <v>41.366110919655881</v>
          </cell>
          <cell r="C4824">
            <v>63.561933736461206</v>
          </cell>
        </row>
        <row r="4825">
          <cell r="A4825">
            <v>40253</v>
          </cell>
          <cell r="B4825">
            <v>41.350838638076162</v>
          </cell>
          <cell r="C4825">
            <v>63.408917389751885</v>
          </cell>
        </row>
        <row r="4826">
          <cell r="A4826">
            <v>40254</v>
          </cell>
          <cell r="B4826">
            <v>41.448205388046745</v>
          </cell>
          <cell r="C4826">
            <v>63.570700751582855</v>
          </cell>
        </row>
        <row r="4827">
          <cell r="A4827">
            <v>40255</v>
          </cell>
          <cell r="B4827">
            <v>41.148737839238372</v>
          </cell>
          <cell r="C4827">
            <v>62.787446331062235</v>
          </cell>
        </row>
        <row r="4828">
          <cell r="A4828">
            <v>40256</v>
          </cell>
          <cell r="B4828">
            <v>40.975908435592046</v>
          </cell>
          <cell r="C4828">
            <v>62.41798341234292</v>
          </cell>
        </row>
        <row r="4829">
          <cell r="A4829">
            <v>40257</v>
          </cell>
          <cell r="B4829">
            <v>40.975908435592046</v>
          </cell>
          <cell r="C4829">
            <v>62.41798341234292</v>
          </cell>
        </row>
        <row r="4830">
          <cell r="A4830">
            <v>40258</v>
          </cell>
          <cell r="B4830">
            <v>40.975908435592046</v>
          </cell>
          <cell r="C4830">
            <v>62.41798341234292</v>
          </cell>
        </row>
        <row r="4831">
          <cell r="A4831">
            <v>40259</v>
          </cell>
          <cell r="B4831">
            <v>40.949572370045097</v>
          </cell>
          <cell r="C4831">
            <v>62.338180350854778</v>
          </cell>
        </row>
        <row r="4832">
          <cell r="A4832">
            <v>40260</v>
          </cell>
          <cell r="B4832">
            <v>41.05821711917033</v>
          </cell>
          <cell r="C4832">
            <v>62.913755214487068</v>
          </cell>
        </row>
        <row r="4833">
          <cell r="A4833">
            <v>40261</v>
          </cell>
          <cell r="B4833">
            <v>41.05821711917033</v>
          </cell>
          <cell r="C4833">
            <v>62.913755214487068</v>
          </cell>
        </row>
        <row r="4834">
          <cell r="A4834">
            <v>40262</v>
          </cell>
          <cell r="B4834">
            <v>40.718009997009261</v>
          </cell>
          <cell r="C4834">
            <v>62.137961465775255</v>
          </cell>
        </row>
        <row r="4835">
          <cell r="A4835">
            <v>40263</v>
          </cell>
          <cell r="B4835">
            <v>40.608591566253338</v>
          </cell>
          <cell r="C4835">
            <v>61.427310703596504</v>
          </cell>
        </row>
        <row r="4836">
          <cell r="A4836">
            <v>40264</v>
          </cell>
          <cell r="B4836">
            <v>40.608591566253338</v>
          </cell>
          <cell r="C4836">
            <v>61.427310703596504</v>
          </cell>
        </row>
        <row r="4837">
          <cell r="A4837">
            <v>40265</v>
          </cell>
          <cell r="B4837">
            <v>40.608591566253338</v>
          </cell>
          <cell r="C4837">
            <v>61.427310703596504</v>
          </cell>
        </row>
        <row r="4838">
          <cell r="A4838">
            <v>40266</v>
          </cell>
          <cell r="B4838">
            <v>40.93961731274716</v>
          </cell>
          <cell r="C4838">
            <v>62.258493408772239</v>
          </cell>
        </row>
        <row r="4839">
          <cell r="A4839">
            <v>40267</v>
          </cell>
          <cell r="B4839">
            <v>41.030558563054115</v>
          </cell>
          <cell r="C4839">
            <v>62.640990730768451</v>
          </cell>
        </row>
        <row r="4840">
          <cell r="A4840">
            <v>40268</v>
          </cell>
          <cell r="B4840">
            <v>41.311566703389367</v>
          </cell>
          <cell r="C4840">
            <v>63.253056117605738</v>
          </cell>
        </row>
        <row r="4841">
          <cell r="A4841">
            <v>40269</v>
          </cell>
          <cell r="B4841">
            <v>41.311566703389367</v>
          </cell>
          <cell r="C4841">
            <v>63.253056117605738</v>
          </cell>
        </row>
        <row r="4842">
          <cell r="A4842">
            <v>40270</v>
          </cell>
          <cell r="B4842">
            <v>41.311566703389367</v>
          </cell>
          <cell r="C4842">
            <v>63.253056117605738</v>
          </cell>
        </row>
        <row r="4843">
          <cell r="A4843">
            <v>40271</v>
          </cell>
          <cell r="B4843">
            <v>41.311566703389367</v>
          </cell>
          <cell r="C4843">
            <v>63.253056117605738</v>
          </cell>
        </row>
        <row r="4844">
          <cell r="A4844">
            <v>40272</v>
          </cell>
          <cell r="B4844">
            <v>41.311566703389367</v>
          </cell>
          <cell r="C4844">
            <v>63.253056117605738</v>
          </cell>
        </row>
        <row r="4845">
          <cell r="A4845">
            <v>40273</v>
          </cell>
          <cell r="B4845">
            <v>41.499044552971135</v>
          </cell>
          <cell r="C4845">
            <v>63.959323372223658</v>
          </cell>
        </row>
        <row r="4846">
          <cell r="A4846">
            <v>40274</v>
          </cell>
          <cell r="B4846">
            <v>41.448409007909554</v>
          </cell>
          <cell r="C4846">
            <v>64.055847628115998</v>
          </cell>
        </row>
        <row r="4847">
          <cell r="A4847">
            <v>40275</v>
          </cell>
          <cell r="B4847">
            <v>41.341621639037243</v>
          </cell>
          <cell r="C4847">
            <v>63.649574857826309</v>
          </cell>
        </row>
        <row r="4848">
          <cell r="A4848">
            <v>40276</v>
          </cell>
          <cell r="B4848">
            <v>41.25252095360139</v>
          </cell>
          <cell r="C4848">
            <v>63.355676642291272</v>
          </cell>
        </row>
        <row r="4849">
          <cell r="A4849">
            <v>40277</v>
          </cell>
          <cell r="B4849">
            <v>41.37718877386407</v>
          </cell>
          <cell r="C4849">
            <v>63.473624928513992</v>
          </cell>
        </row>
        <row r="4850">
          <cell r="A4850">
            <v>40278</v>
          </cell>
          <cell r="B4850">
            <v>41.37718877386407</v>
          </cell>
          <cell r="C4850">
            <v>63.473624928513992</v>
          </cell>
        </row>
        <row r="4851">
          <cell r="A4851">
            <v>40279</v>
          </cell>
          <cell r="B4851">
            <v>41.37718877386407</v>
          </cell>
          <cell r="C4851">
            <v>63.473624928513992</v>
          </cell>
        </row>
        <row r="4852">
          <cell r="A4852">
            <v>40280</v>
          </cell>
          <cell r="B4852">
            <v>41.611229595074448</v>
          </cell>
          <cell r="C4852">
            <v>64.011925462953556</v>
          </cell>
        </row>
        <row r="4853">
          <cell r="A4853">
            <v>40281</v>
          </cell>
          <cell r="B4853">
            <v>41.631917531585302</v>
          </cell>
          <cell r="C4853">
            <v>64.061218150624285</v>
          </cell>
        </row>
        <row r="4854">
          <cell r="A4854">
            <v>40282</v>
          </cell>
          <cell r="B4854">
            <v>41.747463290450632</v>
          </cell>
          <cell r="C4854">
            <v>64.444267039797026</v>
          </cell>
        </row>
        <row r="4855">
          <cell r="A4855">
            <v>40283</v>
          </cell>
          <cell r="B4855">
            <v>41.710127631756322</v>
          </cell>
          <cell r="C4855">
            <v>64.767253166431033</v>
          </cell>
        </row>
        <row r="4856">
          <cell r="A4856">
            <v>40284</v>
          </cell>
          <cell r="B4856">
            <v>41.358122259984377</v>
          </cell>
          <cell r="C4856">
            <v>63.664263962632774</v>
          </cell>
        </row>
        <row r="4857">
          <cell r="A4857">
            <v>40285</v>
          </cell>
          <cell r="B4857">
            <v>41.358122259984377</v>
          </cell>
          <cell r="C4857">
            <v>63.664263962632774</v>
          </cell>
        </row>
        <row r="4858">
          <cell r="A4858">
            <v>40286</v>
          </cell>
          <cell r="B4858">
            <v>41.358122259984377</v>
          </cell>
          <cell r="C4858">
            <v>63.664263962632774</v>
          </cell>
        </row>
        <row r="4859">
          <cell r="A4859">
            <v>40287</v>
          </cell>
          <cell r="B4859">
            <v>41.352835609082121</v>
          </cell>
          <cell r="C4859">
            <v>63.807294040461819</v>
          </cell>
        </row>
        <row r="4860">
          <cell r="A4860">
            <v>40288</v>
          </cell>
          <cell r="B4860">
            <v>41.439842445117556</v>
          </cell>
          <cell r="C4860">
            <v>64.199371213418772</v>
          </cell>
        </row>
        <row r="4861">
          <cell r="A4861">
            <v>40289</v>
          </cell>
          <cell r="B4861">
            <v>41.447935046371924</v>
          </cell>
          <cell r="C4861">
            <v>64.181024347336361</v>
          </cell>
        </row>
        <row r="4862">
          <cell r="A4862">
            <v>40290</v>
          </cell>
          <cell r="B4862">
            <v>41.2844430850121</v>
          </cell>
          <cell r="C4862">
            <v>63.758610979670394</v>
          </cell>
        </row>
        <row r="4863">
          <cell r="A4863">
            <v>40291</v>
          </cell>
          <cell r="B4863">
            <v>41.319750325197624</v>
          </cell>
          <cell r="C4863">
            <v>63.720843143003954</v>
          </cell>
        </row>
        <row r="4864">
          <cell r="A4864">
            <v>40292</v>
          </cell>
          <cell r="B4864">
            <v>41.319750325197624</v>
          </cell>
          <cell r="C4864">
            <v>63.720843143003954</v>
          </cell>
        </row>
        <row r="4865">
          <cell r="A4865">
            <v>40293</v>
          </cell>
          <cell r="B4865">
            <v>41.319750325197624</v>
          </cell>
          <cell r="C4865">
            <v>63.720843143003954</v>
          </cell>
        </row>
        <row r="4866">
          <cell r="A4866">
            <v>40294</v>
          </cell>
          <cell r="B4866">
            <v>41.474225677978474</v>
          </cell>
          <cell r="C4866">
            <v>64.423917113968301</v>
          </cell>
        </row>
        <row r="4867">
          <cell r="A4867">
            <v>40295</v>
          </cell>
          <cell r="B4867">
            <v>41.240898691602887</v>
          </cell>
          <cell r="C4867">
            <v>63.747318367477277</v>
          </cell>
        </row>
        <row r="4868">
          <cell r="A4868">
            <v>40296</v>
          </cell>
          <cell r="B4868">
            <v>41.259126730474314</v>
          </cell>
          <cell r="C4868">
            <v>64.086938598961311</v>
          </cell>
        </row>
        <row r="4869">
          <cell r="A4869">
            <v>40297</v>
          </cell>
          <cell r="B4869">
            <v>41.642680504826487</v>
          </cell>
          <cell r="C4869">
            <v>65.165281458924213</v>
          </cell>
        </row>
        <row r="4870">
          <cell r="A4870">
            <v>40298</v>
          </cell>
          <cell r="B4870">
            <v>41.68783725509693</v>
          </cell>
          <cell r="C4870">
            <v>65.158807802062867</v>
          </cell>
        </row>
        <row r="4871">
          <cell r="A4871">
            <v>40299</v>
          </cell>
          <cell r="B4871">
            <v>41.68783725509693</v>
          </cell>
          <cell r="C4871">
            <v>65.158807802062867</v>
          </cell>
        </row>
        <row r="4872">
          <cell r="A4872">
            <v>40300</v>
          </cell>
          <cell r="B4872">
            <v>41.68783725509693</v>
          </cell>
          <cell r="C4872">
            <v>65.158807802062867</v>
          </cell>
        </row>
        <row r="4873">
          <cell r="A4873">
            <v>40301</v>
          </cell>
          <cell r="B4873">
            <v>41.616735365293664</v>
          </cell>
          <cell r="C4873">
            <v>65.132477726846517</v>
          </cell>
        </row>
        <row r="4874">
          <cell r="A4874">
            <v>40302</v>
          </cell>
          <cell r="B4874">
            <v>41.303212536109498</v>
          </cell>
          <cell r="C4874">
            <v>64.332763380584254</v>
          </cell>
        </row>
        <row r="4875">
          <cell r="A4875">
            <v>40303</v>
          </cell>
          <cell r="B4875">
            <v>40.926327400931854</v>
          </cell>
          <cell r="C4875">
            <v>63.423432315449986</v>
          </cell>
        </row>
        <row r="4876">
          <cell r="A4876">
            <v>40304</v>
          </cell>
          <cell r="B4876">
            <v>40.096507019014801</v>
          </cell>
          <cell r="C4876">
            <v>60.673579641945814</v>
          </cell>
        </row>
        <row r="4877">
          <cell r="A4877">
            <v>40305</v>
          </cell>
          <cell r="B4877">
            <v>40.315236971813881</v>
          </cell>
          <cell r="C4877">
            <v>61.518638616088928</v>
          </cell>
        </row>
        <row r="4878">
          <cell r="A4878">
            <v>40306</v>
          </cell>
          <cell r="B4878">
            <v>40.315236971813881</v>
          </cell>
          <cell r="C4878">
            <v>61.518638616088928</v>
          </cell>
        </row>
        <row r="4879">
          <cell r="A4879">
            <v>40307</v>
          </cell>
          <cell r="B4879">
            <v>40.315236971813881</v>
          </cell>
          <cell r="C4879">
            <v>61.518638616088928</v>
          </cell>
        </row>
        <row r="4880">
          <cell r="A4880">
            <v>40308</v>
          </cell>
          <cell r="B4880">
            <v>40.886745175847217</v>
          </cell>
          <cell r="C4880">
            <v>63.530320228290762</v>
          </cell>
        </row>
        <row r="4881">
          <cell r="A4881">
            <v>40309</v>
          </cell>
          <cell r="B4881">
            <v>40.927875483020955</v>
          </cell>
          <cell r="C4881">
            <v>63.657500007257468</v>
          </cell>
        </row>
        <row r="4882">
          <cell r="A4882">
            <v>40310</v>
          </cell>
          <cell r="B4882">
            <v>40.875972664948094</v>
          </cell>
          <cell r="C4882">
            <v>63.81356448836339</v>
          </cell>
        </row>
        <row r="4883">
          <cell r="A4883">
            <v>40311</v>
          </cell>
          <cell r="B4883">
            <v>40.851986142049164</v>
          </cell>
          <cell r="C4883">
            <v>63.827992324507292</v>
          </cell>
        </row>
        <row r="4884">
          <cell r="A4884">
            <v>40312</v>
          </cell>
          <cell r="B4884">
            <v>40.407833207304442</v>
          </cell>
          <cell r="C4884">
            <v>62.720706702702394</v>
          </cell>
        </row>
        <row r="4885">
          <cell r="A4885">
            <v>40313</v>
          </cell>
          <cell r="B4885">
            <v>40.407833207304442</v>
          </cell>
          <cell r="C4885">
            <v>62.720706702702394</v>
          </cell>
        </row>
        <row r="4886">
          <cell r="A4886">
            <v>40314</v>
          </cell>
          <cell r="B4886">
            <v>40.407833207304442</v>
          </cell>
          <cell r="C4886">
            <v>62.720706702702394</v>
          </cell>
        </row>
        <row r="4887">
          <cell r="A4887">
            <v>40315</v>
          </cell>
          <cell r="B4887">
            <v>40.240219266791861</v>
          </cell>
          <cell r="C4887">
            <v>62.227315348372727</v>
          </cell>
        </row>
        <row r="4888">
          <cell r="A4888">
            <v>40316</v>
          </cell>
          <cell r="B4888">
            <v>40.310439632758474</v>
          </cell>
          <cell r="C4888">
            <v>62.715655508559465</v>
          </cell>
        </row>
        <row r="4889">
          <cell r="A4889">
            <v>40317</v>
          </cell>
          <cell r="B4889">
            <v>40.086169096692331</v>
          </cell>
          <cell r="C4889">
            <v>61.699088172367638</v>
          </cell>
        </row>
        <row r="4890">
          <cell r="A4890">
            <v>40318</v>
          </cell>
          <cell r="B4890">
            <v>39.829148811135468</v>
          </cell>
          <cell r="C4890">
            <v>60.388651650492207</v>
          </cell>
        </row>
        <row r="4891">
          <cell r="A4891">
            <v>40319</v>
          </cell>
          <cell r="B4891">
            <v>40.062161005747186</v>
          </cell>
          <cell r="C4891">
            <v>60.988930917662628</v>
          </cell>
        </row>
        <row r="4892">
          <cell r="A4892">
            <v>40320</v>
          </cell>
          <cell r="B4892">
            <v>40.062161005747186</v>
          </cell>
          <cell r="C4892">
            <v>60.988930917662628</v>
          </cell>
        </row>
        <row r="4893">
          <cell r="A4893">
            <v>40321</v>
          </cell>
          <cell r="B4893">
            <v>40.062161005747186</v>
          </cell>
          <cell r="C4893">
            <v>60.988930917662628</v>
          </cell>
        </row>
        <row r="4894">
          <cell r="A4894">
            <v>40322</v>
          </cell>
          <cell r="B4894">
            <v>40.062161005747186</v>
          </cell>
          <cell r="C4894">
            <v>60.988930917662628</v>
          </cell>
        </row>
        <row r="4895">
          <cell r="A4895">
            <v>40323</v>
          </cell>
          <cell r="B4895">
            <v>40.062161005747186</v>
          </cell>
          <cell r="C4895">
            <v>60.988930917662628</v>
          </cell>
        </row>
        <row r="4896">
          <cell r="A4896">
            <v>40324</v>
          </cell>
          <cell r="B4896">
            <v>39.968845531978467</v>
          </cell>
          <cell r="C4896">
            <v>61.496982346947377</v>
          </cell>
        </row>
        <row r="4897">
          <cell r="A4897">
            <v>40325</v>
          </cell>
          <cell r="B4897">
            <v>40.364372498677106</v>
          </cell>
          <cell r="C4897">
            <v>62.470324234410235</v>
          </cell>
        </row>
        <row r="4898">
          <cell r="A4898">
            <v>40326</v>
          </cell>
          <cell r="B4898">
            <v>40.318436602032136</v>
          </cell>
          <cell r="C4898">
            <v>62.34088012703463</v>
          </cell>
        </row>
        <row r="4899">
          <cell r="A4899">
            <v>40327</v>
          </cell>
          <cell r="B4899">
            <v>40.318436602032136</v>
          </cell>
          <cell r="C4899">
            <v>62.34088012703463</v>
          </cell>
        </row>
        <row r="4900">
          <cell r="A4900">
            <v>40328</v>
          </cell>
          <cell r="B4900">
            <v>40.318436602032136</v>
          </cell>
          <cell r="C4900">
            <v>62.34088012703463</v>
          </cell>
        </row>
        <row r="4901">
          <cell r="A4901">
            <v>40329</v>
          </cell>
          <cell r="B4901">
            <v>40.488528382525764</v>
          </cell>
          <cell r="C4901">
            <v>62.721084090770546</v>
          </cell>
        </row>
        <row r="4902">
          <cell r="A4902">
            <v>40330</v>
          </cell>
          <cell r="B4902">
            <v>40.417621102928074</v>
          </cell>
          <cell r="C4902">
            <v>62.52388431023622</v>
          </cell>
        </row>
        <row r="4903">
          <cell r="A4903">
            <v>40331</v>
          </cell>
          <cell r="B4903">
            <v>40.208314322329194</v>
          </cell>
          <cell r="C4903">
            <v>61.958760193106571</v>
          </cell>
        </row>
        <row r="4904">
          <cell r="A4904">
            <v>40332</v>
          </cell>
          <cell r="B4904">
            <v>40.290077006312977</v>
          </cell>
          <cell r="C4904">
            <v>62.60839020765053</v>
          </cell>
        </row>
        <row r="4905">
          <cell r="A4905">
            <v>40333</v>
          </cell>
          <cell r="B4905">
            <v>39.889733037408675</v>
          </cell>
          <cell r="C4905">
            <v>61.494892197646834</v>
          </cell>
        </row>
        <row r="4906">
          <cell r="A4906">
            <v>40334</v>
          </cell>
          <cell r="B4906">
            <v>39.889733037408675</v>
          </cell>
          <cell r="C4906">
            <v>61.494892197646834</v>
          </cell>
        </row>
        <row r="4907">
          <cell r="A4907">
            <v>40335</v>
          </cell>
          <cell r="B4907">
            <v>39.889733037408675</v>
          </cell>
          <cell r="C4907">
            <v>61.494892197646834</v>
          </cell>
        </row>
        <row r="4908">
          <cell r="A4908">
            <v>40336</v>
          </cell>
          <cell r="B4908">
            <v>39.650474416939232</v>
          </cell>
          <cell r="C4908">
            <v>60.904599199356703</v>
          </cell>
        </row>
        <row r="4909">
          <cell r="A4909">
            <v>40337</v>
          </cell>
          <cell r="B4909">
            <v>39.621066408117976</v>
          </cell>
          <cell r="C4909">
            <v>60.896122482749021</v>
          </cell>
        </row>
        <row r="4910">
          <cell r="A4910">
            <v>40338</v>
          </cell>
          <cell r="B4910">
            <v>39.906178056829859</v>
          </cell>
          <cell r="C4910">
            <v>61.721731456456673</v>
          </cell>
        </row>
        <row r="4911">
          <cell r="A4911">
            <v>40339</v>
          </cell>
          <cell r="B4911">
            <v>40.253865132957479</v>
          </cell>
          <cell r="C4911">
            <v>62.772002450119466</v>
          </cell>
        </row>
        <row r="4912">
          <cell r="A4912">
            <v>40340</v>
          </cell>
          <cell r="B4912">
            <v>40.236357025666727</v>
          </cell>
          <cell r="C4912">
            <v>62.856885735601914</v>
          </cell>
        </row>
        <row r="4913">
          <cell r="A4913">
            <v>40341</v>
          </cell>
          <cell r="B4913">
            <v>40.236357025666727</v>
          </cell>
          <cell r="C4913">
            <v>62.856885735601914</v>
          </cell>
        </row>
        <row r="4914">
          <cell r="A4914">
            <v>40342</v>
          </cell>
          <cell r="B4914">
            <v>40.236357025666727</v>
          </cell>
          <cell r="C4914">
            <v>62.856885735601914</v>
          </cell>
        </row>
        <row r="4915">
          <cell r="A4915">
            <v>40343</v>
          </cell>
          <cell r="B4915">
            <v>40.416161624499679</v>
          </cell>
          <cell r="C4915">
            <v>62.964034917105259</v>
          </cell>
        </row>
        <row r="4916">
          <cell r="A4916">
            <v>40344</v>
          </cell>
          <cell r="B4916">
            <v>40.721564002609711</v>
          </cell>
          <cell r="C4916">
            <v>63.760120531943002</v>
          </cell>
        </row>
        <row r="4917">
          <cell r="A4917">
            <v>40345</v>
          </cell>
          <cell r="B4917">
            <v>40.783404695161842</v>
          </cell>
          <cell r="C4917">
            <v>63.999994194029718</v>
          </cell>
        </row>
        <row r="4918">
          <cell r="A4918">
            <v>40346</v>
          </cell>
          <cell r="B4918">
            <v>40.870018361082572</v>
          </cell>
          <cell r="C4918">
            <v>64.068359494067749</v>
          </cell>
        </row>
        <row r="4919">
          <cell r="A4919">
            <v>40347</v>
          </cell>
          <cell r="B4919">
            <v>40.898531623780393</v>
          </cell>
          <cell r="C4919">
            <v>64.292440916994934</v>
          </cell>
        </row>
        <row r="4920">
          <cell r="A4920">
            <v>40348</v>
          </cell>
          <cell r="B4920">
            <v>40.898531623780393</v>
          </cell>
          <cell r="C4920">
            <v>64.292440916994934</v>
          </cell>
        </row>
        <row r="4921">
          <cell r="A4921">
            <v>40349</v>
          </cell>
          <cell r="B4921">
            <v>40.898531623780393</v>
          </cell>
          <cell r="C4921">
            <v>64.292440916994934</v>
          </cell>
        </row>
        <row r="4922">
          <cell r="A4922">
            <v>40350</v>
          </cell>
          <cell r="B4922">
            <v>40.898531623780393</v>
          </cell>
          <cell r="C4922">
            <v>64.292440916994934</v>
          </cell>
        </row>
        <row r="4923">
          <cell r="A4923">
            <v>40351</v>
          </cell>
          <cell r="B4923">
            <v>40.942813459717165</v>
          </cell>
          <cell r="C4923">
            <v>64.534491817936384</v>
          </cell>
        </row>
        <row r="4924">
          <cell r="A4924">
            <v>40352</v>
          </cell>
          <cell r="B4924">
            <v>40.623560172382035</v>
          </cell>
          <cell r="C4924">
            <v>63.463899928296271</v>
          </cell>
        </row>
        <row r="4925">
          <cell r="A4925">
            <v>40353</v>
          </cell>
          <cell r="B4925">
            <v>40.865649924447531</v>
          </cell>
          <cell r="C4925">
            <v>64.119219793713881</v>
          </cell>
        </row>
        <row r="4926">
          <cell r="A4926">
            <v>40354</v>
          </cell>
          <cell r="B4926">
            <v>40.933374803134058</v>
          </cell>
          <cell r="C4926">
            <v>64.162648451402589</v>
          </cell>
        </row>
        <row r="4927">
          <cell r="A4927">
            <v>40355</v>
          </cell>
          <cell r="B4927">
            <v>40.933374803134058</v>
          </cell>
          <cell r="C4927">
            <v>64.162648451402589</v>
          </cell>
        </row>
        <row r="4928">
          <cell r="A4928">
            <v>40356</v>
          </cell>
          <cell r="B4928">
            <v>40.933374803134058</v>
          </cell>
          <cell r="C4928">
            <v>64.162648451402589</v>
          </cell>
        </row>
        <row r="4929">
          <cell r="A4929">
            <v>40357</v>
          </cell>
          <cell r="B4929">
            <v>40.844076248139459</v>
          </cell>
          <cell r="C4929">
            <v>64.074542852415149</v>
          </cell>
        </row>
        <row r="4930">
          <cell r="A4930">
            <v>40358</v>
          </cell>
          <cell r="B4930">
            <v>40.524034078329528</v>
          </cell>
          <cell r="C4930">
            <v>63.192935295364229</v>
          </cell>
        </row>
        <row r="4931">
          <cell r="A4931">
            <v>40359</v>
          </cell>
          <cell r="B4931">
            <v>40.681943410475235</v>
          </cell>
          <cell r="C4931">
            <v>63.666789559704242</v>
          </cell>
        </row>
        <row r="4932">
          <cell r="A4932">
            <v>40360</v>
          </cell>
          <cell r="B4932">
            <v>40.851843360505406</v>
          </cell>
          <cell r="C4932">
            <v>63.606900976273906</v>
          </cell>
        </row>
        <row r="4933">
          <cell r="A4933">
            <v>40361</v>
          </cell>
          <cell r="B4933">
            <v>41.055978986991285</v>
          </cell>
          <cell r="C4933">
            <v>64.238619572506408</v>
          </cell>
        </row>
        <row r="4934">
          <cell r="A4934">
            <v>40362</v>
          </cell>
          <cell r="B4934">
            <v>41.055978986991285</v>
          </cell>
          <cell r="C4934">
            <v>64.238619572506408</v>
          </cell>
        </row>
        <row r="4935">
          <cell r="A4935">
            <v>40363</v>
          </cell>
          <cell r="B4935">
            <v>41.055978986991285</v>
          </cell>
          <cell r="C4935">
            <v>64.238619572506408</v>
          </cell>
        </row>
        <row r="4936">
          <cell r="A4936">
            <v>40364</v>
          </cell>
          <cell r="B4936">
            <v>41.072313696034058</v>
          </cell>
          <cell r="C4936">
            <v>64.349078157068902</v>
          </cell>
        </row>
        <row r="4937">
          <cell r="A4937">
            <v>40365</v>
          </cell>
          <cell r="B4937">
            <v>41.181515448525367</v>
          </cell>
          <cell r="C4937">
            <v>64.457998159507412</v>
          </cell>
        </row>
        <row r="4938">
          <cell r="A4938">
            <v>40366</v>
          </cell>
          <cell r="B4938">
            <v>41.320037508739574</v>
          </cell>
          <cell r="C4938">
            <v>64.81817152577996</v>
          </cell>
        </row>
        <row r="4939">
          <cell r="A4939">
            <v>40367</v>
          </cell>
          <cell r="B4939">
            <v>41.288288922843627</v>
          </cell>
          <cell r="C4939">
            <v>64.600128311943166</v>
          </cell>
        </row>
        <row r="4940">
          <cell r="A4940">
            <v>40368</v>
          </cell>
          <cell r="B4940">
            <v>41.288288922843627</v>
          </cell>
          <cell r="C4940">
            <v>64.600128311943166</v>
          </cell>
        </row>
        <row r="4941">
          <cell r="A4941">
            <v>40369</v>
          </cell>
          <cell r="B4941">
            <v>41.288288922843627</v>
          </cell>
          <cell r="C4941">
            <v>64.600128311943166</v>
          </cell>
        </row>
        <row r="4942">
          <cell r="A4942">
            <v>40370</v>
          </cell>
          <cell r="B4942">
            <v>41.288288922843627</v>
          </cell>
          <cell r="C4942">
            <v>64.600128311943166</v>
          </cell>
        </row>
        <row r="4943">
          <cell r="A4943">
            <v>40371</v>
          </cell>
          <cell r="B4943">
            <v>41.274423943096103</v>
          </cell>
          <cell r="C4943">
            <v>64.836576451565151</v>
          </cell>
        </row>
        <row r="4944">
          <cell r="A4944">
            <v>40372</v>
          </cell>
          <cell r="B4944">
            <v>41.426420726087507</v>
          </cell>
          <cell r="C4944">
            <v>64.999114589532411</v>
          </cell>
        </row>
        <row r="4945">
          <cell r="A4945">
            <v>40373</v>
          </cell>
          <cell r="B4945">
            <v>41.401754486943247</v>
          </cell>
          <cell r="C4945">
            <v>64.708148388988391</v>
          </cell>
        </row>
        <row r="4946">
          <cell r="A4946">
            <v>40374</v>
          </cell>
          <cell r="B4946">
            <v>41.422399309113551</v>
          </cell>
          <cell r="C4946">
            <v>64.316448604099591</v>
          </cell>
        </row>
        <row r="4947">
          <cell r="A4947">
            <v>40375</v>
          </cell>
          <cell r="B4947">
            <v>41.357383548936909</v>
          </cell>
          <cell r="C4947">
            <v>63.997439567106859</v>
          </cell>
        </row>
        <row r="4948">
          <cell r="A4948">
            <v>40376</v>
          </cell>
          <cell r="B4948">
            <v>41.357383548936909</v>
          </cell>
          <cell r="C4948">
            <v>63.997439567106859</v>
          </cell>
        </row>
        <row r="4949">
          <cell r="A4949">
            <v>40377</v>
          </cell>
          <cell r="B4949">
            <v>41.357383548936909</v>
          </cell>
          <cell r="C4949">
            <v>63.997439567106859</v>
          </cell>
        </row>
        <row r="4950">
          <cell r="A4950">
            <v>40378</v>
          </cell>
          <cell r="B4950">
            <v>41.281738241850583</v>
          </cell>
          <cell r="C4950">
            <v>63.799194711922269</v>
          </cell>
        </row>
        <row r="4951">
          <cell r="A4951">
            <v>40379</v>
          </cell>
          <cell r="B4951">
            <v>41.437868867278929</v>
          </cell>
          <cell r="C4951">
            <v>64.430710099194997</v>
          </cell>
        </row>
        <row r="4952">
          <cell r="A4952">
            <v>40380</v>
          </cell>
          <cell r="B4952">
            <v>41.380850608863057</v>
          </cell>
          <cell r="C4952">
            <v>64.35810644085312</v>
          </cell>
        </row>
        <row r="4953">
          <cell r="A4953">
            <v>40381</v>
          </cell>
          <cell r="B4953">
            <v>41.567682345611942</v>
          </cell>
          <cell r="C4953">
            <v>64.807459510614763</v>
          </cell>
        </row>
        <row r="4954">
          <cell r="A4954">
            <v>40382</v>
          </cell>
          <cell r="B4954">
            <v>41.545386865116448</v>
          </cell>
          <cell r="C4954">
            <v>64.813062271934243</v>
          </cell>
        </row>
        <row r="4955">
          <cell r="A4955">
            <v>40383</v>
          </cell>
          <cell r="B4955">
            <v>41.545386865116448</v>
          </cell>
          <cell r="C4955">
            <v>64.813062271934243</v>
          </cell>
        </row>
        <row r="4956">
          <cell r="A4956">
            <v>40384</v>
          </cell>
          <cell r="B4956">
            <v>41.545386865116448</v>
          </cell>
          <cell r="C4956">
            <v>64.813062271934243</v>
          </cell>
        </row>
        <row r="4957">
          <cell r="A4957">
            <v>40385</v>
          </cell>
          <cell r="B4957">
            <v>41.621409553634557</v>
          </cell>
          <cell r="C4957">
            <v>64.71560906079722</v>
          </cell>
        </row>
        <row r="4958">
          <cell r="A4958">
            <v>40386</v>
          </cell>
          <cell r="B4958">
            <v>41.576525851666482</v>
          </cell>
          <cell r="C4958">
            <v>64.567324579865485</v>
          </cell>
        </row>
        <row r="4959">
          <cell r="A4959">
            <v>40387</v>
          </cell>
          <cell r="B4959">
            <v>41.636690396310406</v>
          </cell>
          <cell r="C4959">
            <v>64.794367047635077</v>
          </cell>
        </row>
        <row r="4960">
          <cell r="A4960">
            <v>40388</v>
          </cell>
          <cell r="B4960">
            <v>41.733319529762113</v>
          </cell>
          <cell r="C4960">
            <v>64.735494509003615</v>
          </cell>
        </row>
        <row r="4961">
          <cell r="A4961">
            <v>40389</v>
          </cell>
          <cell r="B4961">
            <v>41.8059905584348</v>
          </cell>
          <cell r="C4961">
            <v>64.946686677910904</v>
          </cell>
        </row>
        <row r="4962">
          <cell r="A4962">
            <v>40390</v>
          </cell>
          <cell r="B4962">
            <v>41.8059905584348</v>
          </cell>
          <cell r="C4962">
            <v>64.946686677910904</v>
          </cell>
        </row>
        <row r="4963">
          <cell r="A4963">
            <v>40391</v>
          </cell>
          <cell r="B4963">
            <v>41.8059905584348</v>
          </cell>
          <cell r="C4963">
            <v>64.946686677910904</v>
          </cell>
        </row>
        <row r="4964">
          <cell r="A4964">
            <v>40392</v>
          </cell>
          <cell r="B4964">
            <v>42.007526354808796</v>
          </cell>
          <cell r="C4964">
            <v>65.34413437337615</v>
          </cell>
        </row>
        <row r="4965">
          <cell r="A4965">
            <v>40393</v>
          </cell>
          <cell r="B4965">
            <v>41.914682638191501</v>
          </cell>
          <cell r="C4965">
            <v>64.85884234758602</v>
          </cell>
        </row>
        <row r="4966">
          <cell r="A4966">
            <v>40394</v>
          </cell>
          <cell r="B4966">
            <v>41.841700399912845</v>
          </cell>
          <cell r="C4966">
            <v>64.853384735523534</v>
          </cell>
        </row>
        <row r="4967">
          <cell r="A4967">
            <v>40395</v>
          </cell>
          <cell r="B4967">
            <v>41.935364284343123</v>
          </cell>
          <cell r="C4967">
            <v>65.060338546126985</v>
          </cell>
        </row>
        <row r="4968">
          <cell r="A4968">
            <v>40396</v>
          </cell>
          <cell r="B4968">
            <v>41.93040355479696</v>
          </cell>
          <cell r="C4968">
            <v>64.796428167084215</v>
          </cell>
        </row>
        <row r="4969">
          <cell r="A4969">
            <v>40397</v>
          </cell>
          <cell r="B4969">
            <v>41.93040355479696</v>
          </cell>
          <cell r="C4969">
            <v>64.796428167084215</v>
          </cell>
        </row>
        <row r="4970">
          <cell r="A4970">
            <v>40398</v>
          </cell>
          <cell r="B4970">
            <v>41.93040355479696</v>
          </cell>
          <cell r="C4970">
            <v>64.796428167084215</v>
          </cell>
        </row>
        <row r="4971">
          <cell r="A4971">
            <v>40399</v>
          </cell>
          <cell r="B4971">
            <v>41.993035864418985</v>
          </cell>
          <cell r="C4971">
            <v>65.188679519149545</v>
          </cell>
        </row>
        <row r="4972">
          <cell r="A4972">
            <v>40400</v>
          </cell>
          <cell r="B4972">
            <v>41.786152135799817</v>
          </cell>
          <cell r="C4972">
            <v>64.779794062234188</v>
          </cell>
        </row>
        <row r="4973">
          <cell r="A4973">
            <v>40401</v>
          </cell>
          <cell r="B4973">
            <v>41.563272636579967</v>
          </cell>
          <cell r="C4973">
            <v>64.550893683975232</v>
          </cell>
        </row>
        <row r="4974">
          <cell r="A4974">
            <v>40402</v>
          </cell>
          <cell r="B4974">
            <v>41.481696983697006</v>
          </cell>
          <cell r="C4974">
            <v>64.359877261788299</v>
          </cell>
        </row>
        <row r="4975">
          <cell r="A4975">
            <v>40403</v>
          </cell>
          <cell r="B4975">
            <v>41.483637083220792</v>
          </cell>
          <cell r="C4975">
            <v>64.52717629538455</v>
          </cell>
        </row>
        <row r="4976">
          <cell r="A4976">
            <v>40404</v>
          </cell>
          <cell r="B4976">
            <v>41.483637083220792</v>
          </cell>
          <cell r="C4976">
            <v>64.52717629538455</v>
          </cell>
        </row>
        <row r="4977">
          <cell r="A4977">
            <v>40405</v>
          </cell>
          <cell r="B4977">
            <v>41.483637083220792</v>
          </cell>
          <cell r="C4977">
            <v>64.52717629538455</v>
          </cell>
        </row>
        <row r="4978">
          <cell r="A4978">
            <v>40406</v>
          </cell>
          <cell r="B4978">
            <v>41.483637083220792</v>
          </cell>
          <cell r="C4978">
            <v>64.52717629538455</v>
          </cell>
        </row>
        <row r="4979">
          <cell r="A4979">
            <v>40407</v>
          </cell>
          <cell r="B4979">
            <v>41.805286597714577</v>
          </cell>
          <cell r="C4979">
            <v>65.218115788465283</v>
          </cell>
        </row>
        <row r="4980">
          <cell r="A4980">
            <v>40408</v>
          </cell>
          <cell r="B4980">
            <v>41.822839668618904</v>
          </cell>
          <cell r="C4980">
            <v>65.273620864334802</v>
          </cell>
        </row>
        <row r="4981">
          <cell r="A4981">
            <v>40409</v>
          </cell>
          <cell r="B4981">
            <v>41.645685067693201</v>
          </cell>
          <cell r="C4981">
            <v>64.834660481372993</v>
          </cell>
        </row>
        <row r="4982">
          <cell r="A4982">
            <v>40410</v>
          </cell>
          <cell r="B4982">
            <v>41.600523083863884</v>
          </cell>
          <cell r="C4982">
            <v>64.954292498976699</v>
          </cell>
        </row>
        <row r="4983">
          <cell r="A4983">
            <v>40411</v>
          </cell>
          <cell r="B4983">
            <v>41.600523083863884</v>
          </cell>
          <cell r="C4983">
            <v>64.954292498976699</v>
          </cell>
        </row>
        <row r="4984">
          <cell r="A4984">
            <v>40412</v>
          </cell>
          <cell r="B4984">
            <v>41.600523083863884</v>
          </cell>
          <cell r="C4984">
            <v>64.954292498976699</v>
          </cell>
        </row>
        <row r="4985">
          <cell r="A4985">
            <v>40413</v>
          </cell>
          <cell r="B4985">
            <v>41.539025013807574</v>
          </cell>
          <cell r="C4985">
            <v>64.867580332856292</v>
          </cell>
        </row>
        <row r="4986">
          <cell r="A4986">
            <v>40414</v>
          </cell>
          <cell r="B4986">
            <v>41.535126007469827</v>
          </cell>
          <cell r="C4986">
            <v>64.762695479761845</v>
          </cell>
        </row>
        <row r="4987">
          <cell r="A4987">
            <v>40415</v>
          </cell>
          <cell r="B4987">
            <v>41.547697090405492</v>
          </cell>
          <cell r="C4987">
            <v>64.848681899597352</v>
          </cell>
        </row>
        <row r="4988">
          <cell r="A4988">
            <v>40416</v>
          </cell>
          <cell r="B4988">
            <v>41.632503318041472</v>
          </cell>
          <cell r="C4988">
            <v>65.031076455919631</v>
          </cell>
        </row>
        <row r="4989">
          <cell r="A4989">
            <v>40417</v>
          </cell>
          <cell r="B4989">
            <v>41.731434373192918</v>
          </cell>
          <cell r="C4989">
            <v>65.331651537275789</v>
          </cell>
        </row>
        <row r="4990">
          <cell r="A4990">
            <v>40418</v>
          </cell>
          <cell r="B4990">
            <v>41.731434373192918</v>
          </cell>
          <cell r="C4990">
            <v>65.331651537275789</v>
          </cell>
        </row>
        <row r="4991">
          <cell r="A4991">
            <v>40419</v>
          </cell>
          <cell r="B4991">
            <v>41.731434373192918</v>
          </cell>
          <cell r="C4991">
            <v>65.331651537275789</v>
          </cell>
        </row>
        <row r="4992">
          <cell r="A4992">
            <v>40420</v>
          </cell>
          <cell r="B4992">
            <v>41.661066843626074</v>
          </cell>
          <cell r="C4992">
            <v>65.1226366072232</v>
          </cell>
        </row>
        <row r="4993">
          <cell r="A4993">
            <v>40421</v>
          </cell>
          <cell r="B4993">
            <v>41.726139003980897</v>
          </cell>
          <cell r="C4993">
            <v>65.393746389412243</v>
          </cell>
        </row>
        <row r="4994">
          <cell r="A4994">
            <v>40422</v>
          </cell>
          <cell r="B4994">
            <v>41.951186469512578</v>
          </cell>
          <cell r="C4994">
            <v>65.806550876266073</v>
          </cell>
        </row>
        <row r="4995">
          <cell r="A4995">
            <v>40423</v>
          </cell>
          <cell r="B4995">
            <v>42.005180687777148</v>
          </cell>
          <cell r="C4995">
            <v>66.075106031532229</v>
          </cell>
        </row>
        <row r="4996">
          <cell r="A4996">
            <v>40424</v>
          </cell>
          <cell r="B4996">
            <v>42.143820636426696</v>
          </cell>
          <cell r="C4996">
            <v>66.393853799862399</v>
          </cell>
        </row>
        <row r="4997">
          <cell r="A4997">
            <v>40425</v>
          </cell>
          <cell r="B4997">
            <v>42.143820636426696</v>
          </cell>
          <cell r="C4997">
            <v>66.393853799862399</v>
          </cell>
        </row>
        <row r="4998">
          <cell r="A4998">
            <v>40426</v>
          </cell>
          <cell r="B4998">
            <v>42.143820636426696</v>
          </cell>
          <cell r="C4998">
            <v>66.393853799862399</v>
          </cell>
        </row>
        <row r="4999">
          <cell r="A4999">
            <v>40427</v>
          </cell>
          <cell r="B4999">
            <v>42.118332667486989</v>
          </cell>
          <cell r="C4999">
            <v>66.27712476739832</v>
          </cell>
        </row>
        <row r="5000">
          <cell r="A5000">
            <v>40428</v>
          </cell>
          <cell r="B5000">
            <v>41.997278400020889</v>
          </cell>
          <cell r="C5000">
            <v>66.212562377893192</v>
          </cell>
        </row>
        <row r="5001">
          <cell r="A5001">
            <v>40429</v>
          </cell>
          <cell r="B5001">
            <v>42.09310658589915</v>
          </cell>
          <cell r="C5001">
            <v>66.53412604180879</v>
          </cell>
        </row>
        <row r="5002">
          <cell r="A5002">
            <v>40430</v>
          </cell>
          <cell r="B5002">
            <v>42.040148443333692</v>
          </cell>
          <cell r="C5002">
            <v>66.443930293520822</v>
          </cell>
        </row>
        <row r="5003">
          <cell r="A5003">
            <v>40431</v>
          </cell>
          <cell r="B5003">
            <v>42.125695968353568</v>
          </cell>
          <cell r="C5003">
            <v>66.707114926278692</v>
          </cell>
        </row>
        <row r="5004">
          <cell r="A5004">
            <v>40432</v>
          </cell>
          <cell r="B5004">
            <v>42.125695968353568</v>
          </cell>
          <cell r="C5004">
            <v>66.707114926278692</v>
          </cell>
        </row>
        <row r="5005">
          <cell r="A5005">
            <v>40433</v>
          </cell>
          <cell r="B5005">
            <v>42.125695968353568</v>
          </cell>
          <cell r="C5005">
            <v>66.707114926278692</v>
          </cell>
        </row>
        <row r="5006">
          <cell r="A5006">
            <v>40434</v>
          </cell>
          <cell r="B5006">
            <v>42.313779724360749</v>
          </cell>
          <cell r="C5006">
            <v>66.785060077277478</v>
          </cell>
        </row>
        <row r="5007">
          <cell r="A5007">
            <v>40435</v>
          </cell>
          <cell r="B5007">
            <v>42.568345636274493</v>
          </cell>
          <cell r="C5007">
            <v>67.173856877026651</v>
          </cell>
        </row>
        <row r="5008">
          <cell r="A5008">
            <v>40436</v>
          </cell>
          <cell r="B5008">
            <v>42.408238619625614</v>
          </cell>
          <cell r="C5008">
            <v>66.562894624542409</v>
          </cell>
        </row>
        <row r="5009">
          <cell r="A5009">
            <v>40437</v>
          </cell>
          <cell r="B5009">
            <v>42.476023097224342</v>
          </cell>
          <cell r="C5009">
            <v>66.798094480554354</v>
          </cell>
        </row>
        <row r="5010">
          <cell r="A5010">
            <v>40438</v>
          </cell>
          <cell r="B5010">
            <v>42.509871531478431</v>
          </cell>
          <cell r="C5010">
            <v>66.824134257256745</v>
          </cell>
        </row>
        <row r="5011">
          <cell r="A5011">
            <v>40439</v>
          </cell>
          <cell r="B5011">
            <v>42.509871531478431</v>
          </cell>
          <cell r="C5011">
            <v>66.824134257256745</v>
          </cell>
        </row>
        <row r="5012">
          <cell r="A5012">
            <v>40440</v>
          </cell>
          <cell r="B5012">
            <v>42.509871531478431</v>
          </cell>
          <cell r="C5012">
            <v>66.824134257256745</v>
          </cell>
        </row>
        <row r="5013">
          <cell r="A5013">
            <v>40441</v>
          </cell>
          <cell r="B5013">
            <v>42.441236175115435</v>
          </cell>
          <cell r="C5013">
            <v>66.470289398588562</v>
          </cell>
        </row>
        <row r="5014">
          <cell r="A5014">
            <v>40442</v>
          </cell>
          <cell r="B5014">
            <v>42.516641020076037</v>
          </cell>
          <cell r="C5014">
            <v>66.552705146702351</v>
          </cell>
        </row>
        <row r="5015">
          <cell r="A5015">
            <v>40443</v>
          </cell>
          <cell r="B5015">
            <v>42.797050417232271</v>
          </cell>
          <cell r="C5015">
            <v>66.6895228363326</v>
          </cell>
        </row>
        <row r="5016">
          <cell r="A5016">
            <v>40444</v>
          </cell>
          <cell r="B5016">
            <v>42.850962452974564</v>
          </cell>
          <cell r="C5016">
            <v>66.815135003323917</v>
          </cell>
        </row>
        <row r="5017">
          <cell r="A5017">
            <v>40445</v>
          </cell>
          <cell r="B5017">
            <v>43.102521547316449</v>
          </cell>
          <cell r="C5017">
            <v>67.215224415266221</v>
          </cell>
        </row>
        <row r="5018">
          <cell r="A5018">
            <v>40446</v>
          </cell>
          <cell r="B5018">
            <v>43.102521547316449</v>
          </cell>
          <cell r="C5018">
            <v>67.215224415266221</v>
          </cell>
        </row>
        <row r="5019">
          <cell r="A5019">
            <v>40447</v>
          </cell>
          <cell r="B5019">
            <v>43.102521547316449</v>
          </cell>
          <cell r="C5019">
            <v>67.215224415266221</v>
          </cell>
        </row>
        <row r="5020">
          <cell r="A5020">
            <v>40448</v>
          </cell>
          <cell r="B5020">
            <v>43.260543223723573</v>
          </cell>
          <cell r="C5020">
            <v>67.45321113701219</v>
          </cell>
        </row>
        <row r="5021">
          <cell r="A5021">
            <v>40449</v>
          </cell>
          <cell r="B5021">
            <v>43.375491444850802</v>
          </cell>
          <cell r="C5021">
            <v>67.55438016912791</v>
          </cell>
        </row>
        <row r="5022">
          <cell r="A5022">
            <v>40450</v>
          </cell>
          <cell r="B5022">
            <v>43.338209633219627</v>
          </cell>
          <cell r="C5022">
            <v>67.47248695833926</v>
          </cell>
        </row>
        <row r="5023">
          <cell r="A5023">
            <v>40451</v>
          </cell>
          <cell r="B5023">
            <v>43.376325673998615</v>
          </cell>
          <cell r="C5023">
            <v>67.865986594014629</v>
          </cell>
        </row>
        <row r="5024">
          <cell r="A5024">
            <v>40452</v>
          </cell>
          <cell r="B5024">
            <v>43.65804693576829</v>
          </cell>
          <cell r="C5024">
            <v>68.387798172861153</v>
          </cell>
        </row>
        <row r="5025">
          <cell r="A5025">
            <v>40453</v>
          </cell>
          <cell r="B5025">
            <v>43.65804693576829</v>
          </cell>
          <cell r="C5025">
            <v>68.387798172861153</v>
          </cell>
        </row>
        <row r="5026">
          <cell r="A5026">
            <v>40454</v>
          </cell>
          <cell r="B5026">
            <v>43.65804693576829</v>
          </cell>
          <cell r="C5026">
            <v>68.387798172861153</v>
          </cell>
        </row>
        <row r="5027">
          <cell r="A5027">
            <v>40455</v>
          </cell>
          <cell r="B5027">
            <v>43.49168746323619</v>
          </cell>
          <cell r="C5027">
            <v>68.062896076034988</v>
          </cell>
        </row>
        <row r="5028">
          <cell r="A5028">
            <v>40456</v>
          </cell>
          <cell r="B5028">
            <v>43.772061544923048</v>
          </cell>
          <cell r="C5028">
            <v>68.658588626684818</v>
          </cell>
        </row>
        <row r="5029">
          <cell r="A5029">
            <v>40457</v>
          </cell>
          <cell r="B5029">
            <v>43.766613326799309</v>
          </cell>
          <cell r="C5029">
            <v>68.244710035329334</v>
          </cell>
        </row>
        <row r="5030">
          <cell r="A5030">
            <v>40458</v>
          </cell>
          <cell r="B5030">
            <v>43.692471682320289</v>
          </cell>
          <cell r="C5030">
            <v>68.157649510992158</v>
          </cell>
        </row>
        <row r="5031">
          <cell r="A5031">
            <v>40459</v>
          </cell>
          <cell r="B5031">
            <v>43.850379633268169</v>
          </cell>
          <cell r="C5031">
            <v>68.710116612913055</v>
          </cell>
        </row>
        <row r="5032">
          <cell r="A5032">
            <v>40460</v>
          </cell>
          <cell r="B5032">
            <v>43.850379633268169</v>
          </cell>
          <cell r="C5032">
            <v>68.710116612913055</v>
          </cell>
        </row>
        <row r="5033">
          <cell r="A5033">
            <v>40461</v>
          </cell>
          <cell r="B5033">
            <v>43.850379633268169</v>
          </cell>
          <cell r="C5033">
            <v>68.710116612913055</v>
          </cell>
        </row>
        <row r="5034">
          <cell r="A5034">
            <v>40462</v>
          </cell>
          <cell r="B5034">
            <v>43.850379633268169</v>
          </cell>
          <cell r="C5034">
            <v>68.710116612913055</v>
          </cell>
        </row>
        <row r="5035">
          <cell r="A5035">
            <v>40463</v>
          </cell>
          <cell r="B5035">
            <v>43.833025983020285</v>
          </cell>
          <cell r="C5035">
            <v>68.754445195995046</v>
          </cell>
        </row>
        <row r="5036">
          <cell r="A5036">
            <v>40464</v>
          </cell>
          <cell r="B5036">
            <v>44.060885148951293</v>
          </cell>
          <cell r="C5036">
            <v>69.354347075097323</v>
          </cell>
        </row>
        <row r="5037">
          <cell r="A5037">
            <v>40465</v>
          </cell>
          <cell r="B5037">
            <v>44.033917007807823</v>
          </cell>
          <cell r="C5037">
            <v>68.988048410180184</v>
          </cell>
        </row>
        <row r="5038">
          <cell r="A5038">
            <v>40466</v>
          </cell>
          <cell r="B5038">
            <v>44.009180010982959</v>
          </cell>
          <cell r="C5038">
            <v>69.093746099113716</v>
          </cell>
        </row>
        <row r="5039">
          <cell r="A5039">
            <v>40467</v>
          </cell>
          <cell r="B5039">
            <v>44.009180010982959</v>
          </cell>
          <cell r="C5039">
            <v>69.093746099113716</v>
          </cell>
        </row>
        <row r="5040">
          <cell r="A5040">
            <v>40468</v>
          </cell>
          <cell r="B5040">
            <v>44.009180010982959</v>
          </cell>
          <cell r="C5040">
            <v>69.093746099113716</v>
          </cell>
        </row>
        <row r="5041">
          <cell r="A5041">
            <v>40469</v>
          </cell>
          <cell r="B5041">
            <v>43.979862691622401</v>
          </cell>
          <cell r="C5041">
            <v>68.93936534938878</v>
          </cell>
        </row>
        <row r="5042">
          <cell r="A5042">
            <v>40470</v>
          </cell>
          <cell r="B5042">
            <v>43.618325866338459</v>
          </cell>
          <cell r="C5042">
            <v>68.209206527071785</v>
          </cell>
        </row>
        <row r="5043">
          <cell r="A5043">
            <v>40471</v>
          </cell>
          <cell r="B5043">
            <v>43.889584117351163</v>
          </cell>
          <cell r="C5043">
            <v>68.588916983333974</v>
          </cell>
        </row>
        <row r="5044">
          <cell r="A5044">
            <v>40472</v>
          </cell>
          <cell r="B5044">
            <v>43.58745978369452</v>
          </cell>
          <cell r="C5044">
            <v>67.60820151361645</v>
          </cell>
        </row>
        <row r="5045">
          <cell r="A5045">
            <v>40473</v>
          </cell>
          <cell r="B5045">
            <v>43.505019959681981</v>
          </cell>
          <cell r="C5045">
            <v>67.371869493400069</v>
          </cell>
        </row>
        <row r="5046">
          <cell r="A5046">
            <v>40474</v>
          </cell>
          <cell r="B5046">
            <v>43.505019959681981</v>
          </cell>
          <cell r="C5046">
            <v>67.371869493400069</v>
          </cell>
        </row>
        <row r="5047">
          <cell r="A5047">
            <v>40475</v>
          </cell>
          <cell r="B5047">
            <v>43.505019959681981</v>
          </cell>
          <cell r="C5047">
            <v>67.371869493400069</v>
          </cell>
        </row>
        <row r="5048">
          <cell r="A5048">
            <v>40476</v>
          </cell>
          <cell r="B5048">
            <v>43.557482362629365</v>
          </cell>
          <cell r="C5048">
            <v>67.307452253151922</v>
          </cell>
        </row>
        <row r="5049">
          <cell r="A5049">
            <v>40477</v>
          </cell>
          <cell r="B5049">
            <v>43.463571837890406</v>
          </cell>
          <cell r="C5049">
            <v>67.469264644834283</v>
          </cell>
        </row>
        <row r="5050">
          <cell r="A5050">
            <v>40478</v>
          </cell>
          <cell r="B5050">
            <v>43.463571837890406</v>
          </cell>
          <cell r="C5050">
            <v>67.469264644834283</v>
          </cell>
        </row>
        <row r="5051">
          <cell r="A5051">
            <v>40479</v>
          </cell>
          <cell r="B5051">
            <v>43.42496578889704</v>
          </cell>
          <cell r="C5051">
            <v>67.034978067947279</v>
          </cell>
        </row>
        <row r="5052">
          <cell r="A5052">
            <v>40480</v>
          </cell>
          <cell r="B5052">
            <v>43.555904202354213</v>
          </cell>
          <cell r="C5052">
            <v>67.515654347365398</v>
          </cell>
        </row>
        <row r="5053">
          <cell r="A5053">
            <v>40481</v>
          </cell>
          <cell r="B5053">
            <v>43.555904202354213</v>
          </cell>
          <cell r="C5053">
            <v>67.515654347365398</v>
          </cell>
        </row>
        <row r="5054">
          <cell r="A5054">
            <v>40482</v>
          </cell>
          <cell r="B5054">
            <v>43.555904202354213</v>
          </cell>
          <cell r="C5054">
            <v>67.515654347365398</v>
          </cell>
        </row>
        <row r="5055">
          <cell r="A5055">
            <v>40483</v>
          </cell>
          <cell r="B5055">
            <v>43.505947213725385</v>
          </cell>
          <cell r="C5055">
            <v>67.324231507258915</v>
          </cell>
        </row>
        <row r="5056">
          <cell r="A5056">
            <v>40484</v>
          </cell>
          <cell r="B5056">
            <v>43.746158273486976</v>
          </cell>
          <cell r="C5056">
            <v>67.707802933756795</v>
          </cell>
        </row>
        <row r="5057">
          <cell r="A5057">
            <v>40485</v>
          </cell>
          <cell r="B5057">
            <v>43.685229393455209</v>
          </cell>
          <cell r="C5057">
            <v>67.611017409201878</v>
          </cell>
        </row>
        <row r="5058">
          <cell r="A5058">
            <v>40486</v>
          </cell>
          <cell r="B5058">
            <v>44.098944219419678</v>
          </cell>
          <cell r="C5058">
            <v>68.495847279757783</v>
          </cell>
        </row>
        <row r="5059">
          <cell r="A5059">
            <v>40487</v>
          </cell>
          <cell r="B5059">
            <v>44.026760697445397</v>
          </cell>
          <cell r="C5059">
            <v>68.498953473857171</v>
          </cell>
        </row>
        <row r="5060">
          <cell r="A5060">
            <v>40488</v>
          </cell>
          <cell r="B5060">
            <v>44.026760697445397</v>
          </cell>
          <cell r="C5060">
            <v>68.498953473857171</v>
          </cell>
        </row>
        <row r="5061">
          <cell r="A5061">
            <v>40489</v>
          </cell>
          <cell r="B5061">
            <v>44.026760697445397</v>
          </cell>
          <cell r="C5061">
            <v>68.498953473857171</v>
          </cell>
        </row>
        <row r="5062">
          <cell r="A5062">
            <v>40490</v>
          </cell>
          <cell r="B5062">
            <v>43.75658820381242</v>
          </cell>
          <cell r="C5062">
            <v>67.721505023615791</v>
          </cell>
        </row>
        <row r="5063">
          <cell r="A5063">
            <v>40491</v>
          </cell>
          <cell r="B5063">
            <v>43.735338268105714</v>
          </cell>
          <cell r="C5063">
            <v>67.732333158186563</v>
          </cell>
        </row>
        <row r="5064">
          <cell r="A5064">
            <v>40492</v>
          </cell>
          <cell r="B5064">
            <v>43.484953056138743</v>
          </cell>
          <cell r="C5064">
            <v>67.185062399665583</v>
          </cell>
        </row>
        <row r="5065">
          <cell r="A5065">
            <v>40493</v>
          </cell>
          <cell r="B5065">
            <v>43.405140116002023</v>
          </cell>
          <cell r="C5065">
            <v>67.017995604880497</v>
          </cell>
        </row>
        <row r="5066">
          <cell r="A5066">
            <v>40494</v>
          </cell>
          <cell r="B5066">
            <v>43.341927384906107</v>
          </cell>
          <cell r="C5066">
            <v>66.7962946297678</v>
          </cell>
        </row>
        <row r="5067">
          <cell r="A5067">
            <v>40495</v>
          </cell>
          <cell r="B5067">
            <v>43.341927384906107</v>
          </cell>
          <cell r="C5067">
            <v>66.7962946297678</v>
          </cell>
        </row>
        <row r="5068">
          <cell r="A5068">
            <v>40496</v>
          </cell>
          <cell r="B5068">
            <v>43.341927384906107</v>
          </cell>
          <cell r="C5068">
            <v>66.7962946297678</v>
          </cell>
        </row>
        <row r="5069">
          <cell r="A5069">
            <v>40497</v>
          </cell>
          <cell r="B5069">
            <v>43.351114351031526</v>
          </cell>
          <cell r="C5069">
            <v>66.919352169836245</v>
          </cell>
        </row>
        <row r="5070">
          <cell r="A5070">
            <v>40498</v>
          </cell>
          <cell r="B5070">
            <v>43.067410857519675</v>
          </cell>
          <cell r="C5070">
            <v>66.307693200918507</v>
          </cell>
        </row>
        <row r="5071">
          <cell r="A5071">
            <v>40499</v>
          </cell>
          <cell r="B5071">
            <v>43.247252860000351</v>
          </cell>
          <cell r="C5071">
            <v>66.807006644932983</v>
          </cell>
        </row>
        <row r="5072">
          <cell r="A5072">
            <v>40500</v>
          </cell>
          <cell r="B5072">
            <v>43.441920870978059</v>
          </cell>
          <cell r="C5072">
            <v>67.247157251802022</v>
          </cell>
        </row>
        <row r="5073">
          <cell r="A5073">
            <v>40501</v>
          </cell>
          <cell r="B5073">
            <v>43.416039852434722</v>
          </cell>
          <cell r="C5073">
            <v>67.133650532842921</v>
          </cell>
        </row>
        <row r="5074">
          <cell r="A5074">
            <v>40502</v>
          </cell>
          <cell r="B5074">
            <v>43.416039852434722</v>
          </cell>
          <cell r="C5074">
            <v>67.133650532842921</v>
          </cell>
        </row>
        <row r="5075">
          <cell r="A5075">
            <v>40503</v>
          </cell>
          <cell r="B5075">
            <v>43.416039852434722</v>
          </cell>
          <cell r="C5075">
            <v>67.133650532842921</v>
          </cell>
        </row>
        <row r="5076">
          <cell r="A5076">
            <v>40504</v>
          </cell>
          <cell r="B5076">
            <v>43.416039852434722</v>
          </cell>
          <cell r="C5076">
            <v>67.133650532842921</v>
          </cell>
        </row>
        <row r="5077">
          <cell r="A5077">
            <v>40505</v>
          </cell>
          <cell r="B5077">
            <v>43.054392891665884</v>
          </cell>
          <cell r="C5077">
            <v>66.475863130056638</v>
          </cell>
        </row>
        <row r="5078">
          <cell r="A5078">
            <v>40506</v>
          </cell>
          <cell r="B5078">
            <v>43.165049291988808</v>
          </cell>
          <cell r="C5078">
            <v>66.977702171142596</v>
          </cell>
        </row>
        <row r="5079">
          <cell r="A5079">
            <v>40507</v>
          </cell>
          <cell r="B5079">
            <v>43.203358540296456</v>
          </cell>
          <cell r="C5079">
            <v>67.073732919561195</v>
          </cell>
        </row>
        <row r="5080">
          <cell r="A5080">
            <v>40508</v>
          </cell>
          <cell r="B5080">
            <v>43.03837866189297</v>
          </cell>
          <cell r="C5080">
            <v>66.878216870407854</v>
          </cell>
        </row>
        <row r="5081">
          <cell r="A5081">
            <v>40509</v>
          </cell>
          <cell r="B5081">
            <v>43.03837866189297</v>
          </cell>
          <cell r="C5081">
            <v>66.878216870407854</v>
          </cell>
        </row>
        <row r="5082">
          <cell r="A5082">
            <v>40510</v>
          </cell>
          <cell r="B5082">
            <v>43.03837866189297</v>
          </cell>
          <cell r="C5082">
            <v>66.878216870407854</v>
          </cell>
        </row>
        <row r="5083">
          <cell r="A5083">
            <v>40511</v>
          </cell>
          <cell r="B5083">
            <v>43.004193489760681</v>
          </cell>
          <cell r="C5083">
            <v>67.094286054349695</v>
          </cell>
        </row>
        <row r="5084">
          <cell r="A5084">
            <v>40512</v>
          </cell>
          <cell r="B5084">
            <v>43.108049863697481</v>
          </cell>
          <cell r="C5084">
            <v>67.583787408592258</v>
          </cell>
        </row>
        <row r="5085">
          <cell r="A5085">
            <v>40513</v>
          </cell>
          <cell r="B5085">
            <v>43.215149167469008</v>
          </cell>
          <cell r="C5085">
            <v>67.752189576541568</v>
          </cell>
        </row>
        <row r="5086">
          <cell r="A5086">
            <v>40514</v>
          </cell>
          <cell r="B5086">
            <v>43.309693019266966</v>
          </cell>
          <cell r="C5086">
            <v>67.864215773079465</v>
          </cell>
        </row>
        <row r="5087">
          <cell r="A5087">
            <v>40515</v>
          </cell>
          <cell r="B5087">
            <v>43.613469421266373</v>
          </cell>
          <cell r="C5087">
            <v>68.522380563933893</v>
          </cell>
        </row>
        <row r="5088">
          <cell r="A5088">
            <v>40516</v>
          </cell>
          <cell r="B5088">
            <v>43.613469421266373</v>
          </cell>
          <cell r="C5088">
            <v>68.522380563933893</v>
          </cell>
        </row>
        <row r="5089">
          <cell r="A5089">
            <v>40517</v>
          </cell>
          <cell r="B5089">
            <v>43.613469421266373</v>
          </cell>
          <cell r="C5089">
            <v>68.522380563933893</v>
          </cell>
        </row>
        <row r="5090">
          <cell r="A5090">
            <v>40518</v>
          </cell>
          <cell r="B5090">
            <v>43.618082095566812</v>
          </cell>
          <cell r="C5090">
            <v>68.742630046476791</v>
          </cell>
        </row>
        <row r="5091">
          <cell r="A5091">
            <v>40519</v>
          </cell>
          <cell r="B5091">
            <v>43.634036583286445</v>
          </cell>
          <cell r="C5091">
            <v>68.754909673617391</v>
          </cell>
        </row>
        <row r="5092">
          <cell r="A5092">
            <v>40520</v>
          </cell>
          <cell r="B5092">
            <v>43.634036583286445</v>
          </cell>
          <cell r="C5092">
            <v>68.754909673617391</v>
          </cell>
        </row>
        <row r="5093">
          <cell r="A5093">
            <v>40521</v>
          </cell>
          <cell r="B5093">
            <v>43.259869438521093</v>
          </cell>
          <cell r="C5093">
            <v>67.531417556673532</v>
          </cell>
        </row>
        <row r="5094">
          <cell r="A5094">
            <v>40522</v>
          </cell>
          <cell r="B5094">
            <v>43.212878111815236</v>
          </cell>
          <cell r="C5094">
            <v>67.343826656951336</v>
          </cell>
        </row>
        <row r="5095">
          <cell r="A5095">
            <v>40523</v>
          </cell>
          <cell r="B5095">
            <v>43.212878111815236</v>
          </cell>
          <cell r="C5095">
            <v>67.343826656951336</v>
          </cell>
        </row>
        <row r="5096">
          <cell r="A5096">
            <v>40524</v>
          </cell>
          <cell r="B5096">
            <v>43.212878111815236</v>
          </cell>
          <cell r="C5096">
            <v>67.343826656951336</v>
          </cell>
        </row>
        <row r="5097">
          <cell r="A5097">
            <v>40525</v>
          </cell>
          <cell r="B5097">
            <v>43.449393887812299</v>
          </cell>
          <cell r="C5097">
            <v>67.840469354637378</v>
          </cell>
        </row>
        <row r="5098">
          <cell r="A5098">
            <v>40526</v>
          </cell>
          <cell r="B5098">
            <v>43.577716068832558</v>
          </cell>
          <cell r="C5098">
            <v>68.138112421002518</v>
          </cell>
        </row>
        <row r="5099">
          <cell r="A5099">
            <v>40527</v>
          </cell>
          <cell r="B5099">
            <v>43.379989136853304</v>
          </cell>
          <cell r="C5099">
            <v>67.853561817617049</v>
          </cell>
        </row>
        <row r="5100">
          <cell r="A5100">
            <v>40528</v>
          </cell>
          <cell r="B5100">
            <v>43.344062600490901</v>
          </cell>
          <cell r="C5100">
            <v>67.85867107146278</v>
          </cell>
        </row>
        <row r="5101">
          <cell r="A5101">
            <v>40529</v>
          </cell>
          <cell r="B5101">
            <v>43.148101452029699</v>
          </cell>
          <cell r="C5101">
            <v>67.307249044192147</v>
          </cell>
        </row>
        <row r="5102">
          <cell r="A5102">
            <v>40530</v>
          </cell>
          <cell r="B5102">
            <v>43.148101452029699</v>
          </cell>
          <cell r="C5102">
            <v>67.307249044192147</v>
          </cell>
        </row>
        <row r="5103">
          <cell r="A5103">
            <v>40531</v>
          </cell>
          <cell r="B5103">
            <v>43.148101452029699</v>
          </cell>
          <cell r="C5103">
            <v>67.307249044192147</v>
          </cell>
        </row>
        <row r="5104">
          <cell r="A5104">
            <v>40532</v>
          </cell>
          <cell r="B5104">
            <v>43.193539947660518</v>
          </cell>
          <cell r="C5104">
            <v>67.563466512614923</v>
          </cell>
        </row>
        <row r="5105">
          <cell r="A5105">
            <v>40533</v>
          </cell>
          <cell r="B5105">
            <v>43.31701617871984</v>
          </cell>
          <cell r="C5105">
            <v>67.996475776040512</v>
          </cell>
        </row>
        <row r="5106">
          <cell r="A5106">
            <v>40534</v>
          </cell>
          <cell r="B5106">
            <v>43.313582969509589</v>
          </cell>
          <cell r="C5106">
            <v>67.987360402702109</v>
          </cell>
        </row>
        <row r="5107">
          <cell r="A5107">
            <v>40535</v>
          </cell>
          <cell r="B5107">
            <v>43.385934584626021</v>
          </cell>
          <cell r="C5107">
            <v>68.086061897449156</v>
          </cell>
        </row>
        <row r="5108">
          <cell r="A5108">
            <v>40536</v>
          </cell>
          <cell r="B5108">
            <v>43.385934584626021</v>
          </cell>
          <cell r="C5108">
            <v>68.086061897449156</v>
          </cell>
        </row>
        <row r="5109">
          <cell r="A5109">
            <v>40537</v>
          </cell>
          <cell r="B5109">
            <v>43.385934584626021</v>
          </cell>
          <cell r="C5109">
            <v>68.086061897449156</v>
          </cell>
        </row>
        <row r="5110">
          <cell r="A5110">
            <v>40538</v>
          </cell>
          <cell r="B5110">
            <v>43.385934584626021</v>
          </cell>
          <cell r="C5110">
            <v>68.086061897449156</v>
          </cell>
        </row>
        <row r="5111">
          <cell r="A5111">
            <v>40539</v>
          </cell>
          <cell r="B5111">
            <v>43.538147055123666</v>
          </cell>
          <cell r="C5111">
            <v>68.483509592914388</v>
          </cell>
        </row>
        <row r="5112">
          <cell r="A5112">
            <v>40540</v>
          </cell>
          <cell r="B5112">
            <v>43.530192036986293</v>
          </cell>
          <cell r="C5112">
            <v>68.367157948518468</v>
          </cell>
        </row>
        <row r="5113">
          <cell r="A5113">
            <v>40541</v>
          </cell>
          <cell r="B5113">
            <v>43.667934170193035</v>
          </cell>
          <cell r="C5113">
            <v>68.812272659976259</v>
          </cell>
        </row>
        <row r="5114">
          <cell r="A5114">
            <v>40542</v>
          </cell>
          <cell r="B5114">
            <v>43.877369287621818</v>
          </cell>
          <cell r="C5114">
            <v>69.456416032606327</v>
          </cell>
        </row>
        <row r="5115">
          <cell r="A5115">
            <v>40543</v>
          </cell>
          <cell r="B5115">
            <v>43.980165831549719</v>
          </cell>
          <cell r="C5115">
            <v>69.477317525611596</v>
          </cell>
        </row>
        <row r="5116">
          <cell r="A5116">
            <v>40544</v>
          </cell>
          <cell r="B5116">
            <v>43.980165831549719</v>
          </cell>
          <cell r="C5116">
            <v>69.477317525611596</v>
          </cell>
        </row>
        <row r="5117">
          <cell r="A5117">
            <v>40545</v>
          </cell>
          <cell r="B5117">
            <v>43.980165831549719</v>
          </cell>
          <cell r="C5117">
            <v>69.477317525611596</v>
          </cell>
        </row>
        <row r="5118">
          <cell r="A5118">
            <v>40546</v>
          </cell>
          <cell r="B5118">
            <v>44.093505339413774</v>
          </cell>
          <cell r="C5118">
            <v>69.934276416439033</v>
          </cell>
        </row>
        <row r="5119">
          <cell r="A5119">
            <v>40547</v>
          </cell>
          <cell r="B5119">
            <v>43.807044980941093</v>
          </cell>
          <cell r="C5119">
            <v>69.429098942442522</v>
          </cell>
        </row>
        <row r="5120">
          <cell r="A5120">
            <v>40548</v>
          </cell>
          <cell r="B5120">
            <v>43.508337656601256</v>
          </cell>
          <cell r="C5120">
            <v>68.847950347342177</v>
          </cell>
        </row>
        <row r="5121">
          <cell r="A5121">
            <v>40549</v>
          </cell>
          <cell r="B5121">
            <v>43.289185987460733</v>
          </cell>
          <cell r="C5121">
            <v>68.37845056071157</v>
          </cell>
        </row>
        <row r="5122">
          <cell r="A5122">
            <v>40550</v>
          </cell>
          <cell r="B5122">
            <v>43.266007803608268</v>
          </cell>
          <cell r="C5122">
            <v>68.457382726657826</v>
          </cell>
        </row>
        <row r="5123">
          <cell r="A5123">
            <v>40551</v>
          </cell>
          <cell r="B5123">
            <v>43.266007803608268</v>
          </cell>
          <cell r="C5123">
            <v>68.457382726657826</v>
          </cell>
        </row>
        <row r="5124">
          <cell r="A5124">
            <v>40552</v>
          </cell>
          <cell r="B5124">
            <v>43.266007803608268</v>
          </cell>
          <cell r="C5124">
            <v>68.457382726657826</v>
          </cell>
        </row>
        <row r="5125">
          <cell r="A5125">
            <v>40553</v>
          </cell>
          <cell r="B5125">
            <v>43.259071366842569</v>
          </cell>
          <cell r="C5125">
            <v>68.408699665866408</v>
          </cell>
        </row>
        <row r="5126">
          <cell r="A5126">
            <v>40554</v>
          </cell>
          <cell r="B5126">
            <v>43.309244330928003</v>
          </cell>
          <cell r="C5126">
            <v>68.416828024257342</v>
          </cell>
        </row>
        <row r="5127">
          <cell r="A5127">
            <v>40555</v>
          </cell>
          <cell r="B5127">
            <v>43.540242808448816</v>
          </cell>
          <cell r="C5127">
            <v>68.880289601797529</v>
          </cell>
        </row>
        <row r="5128">
          <cell r="A5128">
            <v>40556</v>
          </cell>
          <cell r="B5128">
            <v>43.816301390499859</v>
          </cell>
          <cell r="C5128">
            <v>69.210707370388974</v>
          </cell>
        </row>
        <row r="5129">
          <cell r="A5129">
            <v>40557</v>
          </cell>
          <cell r="B5129">
            <v>43.668692580580093</v>
          </cell>
          <cell r="C5129">
            <v>68.538637280715761</v>
          </cell>
        </row>
        <row r="5130">
          <cell r="A5130">
            <v>40558</v>
          </cell>
          <cell r="B5130">
            <v>43.668692580580093</v>
          </cell>
          <cell r="C5130">
            <v>68.538637280715761</v>
          </cell>
        </row>
        <row r="5131">
          <cell r="A5131">
            <v>40559</v>
          </cell>
          <cell r="B5131">
            <v>43.668692580580093</v>
          </cell>
          <cell r="C5131">
            <v>68.538637280715761</v>
          </cell>
        </row>
        <row r="5132">
          <cell r="A5132">
            <v>40560</v>
          </cell>
          <cell r="B5132">
            <v>43.684025328608776</v>
          </cell>
          <cell r="C5132">
            <v>68.698562732057383</v>
          </cell>
        </row>
        <row r="5133">
          <cell r="A5133">
            <v>40561</v>
          </cell>
          <cell r="B5133">
            <v>43.826361823979589</v>
          </cell>
          <cell r="C5133">
            <v>68.948074304807633</v>
          </cell>
        </row>
        <row r="5134">
          <cell r="A5134">
            <v>40562</v>
          </cell>
          <cell r="B5134">
            <v>43.945252255952333</v>
          </cell>
          <cell r="C5134">
            <v>69.121179308683139</v>
          </cell>
        </row>
        <row r="5135">
          <cell r="A5135">
            <v>40563</v>
          </cell>
          <cell r="B5135">
            <v>43.918130901800538</v>
          </cell>
          <cell r="C5135">
            <v>69.212187892810178</v>
          </cell>
        </row>
        <row r="5136">
          <cell r="A5136">
            <v>40564</v>
          </cell>
          <cell r="B5136">
            <v>44.01072564685893</v>
          </cell>
          <cell r="C5136">
            <v>69.150122070525128</v>
          </cell>
        </row>
        <row r="5137">
          <cell r="A5137">
            <v>40565</v>
          </cell>
          <cell r="B5137">
            <v>44.01072564685893</v>
          </cell>
          <cell r="C5137">
            <v>69.150122070525128</v>
          </cell>
        </row>
        <row r="5138">
          <cell r="A5138">
            <v>40566</v>
          </cell>
          <cell r="B5138">
            <v>44.01072564685893</v>
          </cell>
          <cell r="C5138">
            <v>69.150122070525128</v>
          </cell>
        </row>
        <row r="5139">
          <cell r="A5139">
            <v>40567</v>
          </cell>
          <cell r="B5139">
            <v>44.094576869738745</v>
          </cell>
          <cell r="C5139">
            <v>69.222087072136276</v>
          </cell>
        </row>
        <row r="5140">
          <cell r="A5140">
            <v>40568</v>
          </cell>
          <cell r="B5140">
            <v>44.142667083674866</v>
          </cell>
          <cell r="C5140">
            <v>69.325549462512313</v>
          </cell>
        </row>
        <row r="5141">
          <cell r="A5141">
            <v>40569</v>
          </cell>
          <cell r="B5141">
            <v>44.201147088611833</v>
          </cell>
          <cell r="C5141">
            <v>69.354579313908502</v>
          </cell>
        </row>
        <row r="5142">
          <cell r="A5142">
            <v>40570</v>
          </cell>
          <cell r="B5142">
            <v>44.19893503518594</v>
          </cell>
          <cell r="C5142">
            <v>69.098100576823157</v>
          </cell>
        </row>
        <row r="5143">
          <cell r="A5143">
            <v>40571</v>
          </cell>
          <cell r="B5143">
            <v>44.13862857093379</v>
          </cell>
          <cell r="C5143">
            <v>68.955389827359483</v>
          </cell>
        </row>
        <row r="5144">
          <cell r="A5144">
            <v>40572</v>
          </cell>
          <cell r="B5144">
            <v>44.13862857093379</v>
          </cell>
          <cell r="C5144">
            <v>68.955389827359483</v>
          </cell>
        </row>
        <row r="5145">
          <cell r="A5145">
            <v>40573</v>
          </cell>
          <cell r="B5145">
            <v>44.13862857093379</v>
          </cell>
          <cell r="C5145">
            <v>68.955389827359483</v>
          </cell>
        </row>
        <row r="5146">
          <cell r="A5146">
            <v>40574</v>
          </cell>
          <cell r="B5146">
            <v>44.381259211624418</v>
          </cell>
          <cell r="C5146">
            <v>69.488552078101904</v>
          </cell>
        </row>
        <row r="5147">
          <cell r="A5147">
            <v>40575</v>
          </cell>
          <cell r="B5147">
            <v>44.656877769225254</v>
          </cell>
          <cell r="C5147">
            <v>70.003425522464752</v>
          </cell>
        </row>
        <row r="5148">
          <cell r="A5148">
            <v>40576</v>
          </cell>
          <cell r="B5148">
            <v>44.674422391112465</v>
          </cell>
          <cell r="C5148">
            <v>69.966354402231815</v>
          </cell>
        </row>
        <row r="5149">
          <cell r="A5149">
            <v>40577</v>
          </cell>
          <cell r="B5149">
            <v>44.536467472283491</v>
          </cell>
          <cell r="C5149">
            <v>69.805877383713678</v>
          </cell>
        </row>
        <row r="5150">
          <cell r="A5150">
            <v>40578</v>
          </cell>
          <cell r="B5150">
            <v>44.441668329756709</v>
          </cell>
          <cell r="C5150">
            <v>69.607197080758141</v>
          </cell>
        </row>
        <row r="5151">
          <cell r="A5151">
            <v>40579</v>
          </cell>
          <cell r="B5151">
            <v>44.441668329756709</v>
          </cell>
          <cell r="C5151">
            <v>69.607197080758141</v>
          </cell>
        </row>
        <row r="5152">
          <cell r="A5152">
            <v>40580</v>
          </cell>
          <cell r="B5152">
            <v>44.441668329756709</v>
          </cell>
          <cell r="C5152">
            <v>69.607197080758141</v>
          </cell>
        </row>
        <row r="5153">
          <cell r="A5153">
            <v>40581</v>
          </cell>
          <cell r="B5153">
            <v>44.428653789754421</v>
          </cell>
          <cell r="C5153">
            <v>69.488377898993534</v>
          </cell>
        </row>
        <row r="5154">
          <cell r="A5154">
            <v>40582</v>
          </cell>
          <cell r="B5154">
            <v>44.612067891045584</v>
          </cell>
          <cell r="C5154">
            <v>70.025168881160496</v>
          </cell>
        </row>
        <row r="5155">
          <cell r="A5155">
            <v>40583</v>
          </cell>
          <cell r="B5155">
            <v>44.666381066796433</v>
          </cell>
          <cell r="C5155">
            <v>70.181088213009446</v>
          </cell>
        </row>
        <row r="5156">
          <cell r="A5156">
            <v>40584</v>
          </cell>
          <cell r="B5156">
            <v>44.543494492563909</v>
          </cell>
          <cell r="C5156">
            <v>69.880251862990704</v>
          </cell>
        </row>
        <row r="5157">
          <cell r="A5157">
            <v>40585</v>
          </cell>
          <cell r="B5157">
            <v>44.515100032775671</v>
          </cell>
          <cell r="C5157">
            <v>70.082880225736119</v>
          </cell>
        </row>
        <row r="5158">
          <cell r="A5158">
            <v>40586</v>
          </cell>
          <cell r="B5158">
            <v>44.515100032775671</v>
          </cell>
          <cell r="C5158">
            <v>70.082880225736119</v>
          </cell>
        </row>
        <row r="5159">
          <cell r="A5159">
            <v>40587</v>
          </cell>
          <cell r="B5159">
            <v>44.515100032775671</v>
          </cell>
          <cell r="C5159">
            <v>70.082880225736119</v>
          </cell>
        </row>
        <row r="5160">
          <cell r="A5160">
            <v>40588</v>
          </cell>
          <cell r="B5160">
            <v>44.518313621902024</v>
          </cell>
          <cell r="C5160">
            <v>70.041425597942364</v>
          </cell>
        </row>
        <row r="5161">
          <cell r="A5161">
            <v>40589</v>
          </cell>
          <cell r="B5161">
            <v>44.523996610251118</v>
          </cell>
          <cell r="C5161">
            <v>70.021656269141559</v>
          </cell>
        </row>
        <row r="5162">
          <cell r="A5162">
            <v>40590</v>
          </cell>
          <cell r="B5162">
            <v>44.51287181506946</v>
          </cell>
          <cell r="C5162">
            <v>69.87798753458182</v>
          </cell>
        </row>
        <row r="5163">
          <cell r="A5163">
            <v>40591</v>
          </cell>
          <cell r="B5163">
            <v>44.687505751831175</v>
          </cell>
          <cell r="C5163">
            <v>70.244199109944759</v>
          </cell>
        </row>
        <row r="5164">
          <cell r="A5164">
            <v>40592</v>
          </cell>
          <cell r="B5164">
            <v>44.768793152079724</v>
          </cell>
          <cell r="C5164">
            <v>70.236332020216395</v>
          </cell>
        </row>
        <row r="5165">
          <cell r="A5165">
            <v>40593</v>
          </cell>
          <cell r="B5165">
            <v>44.768793152079724</v>
          </cell>
          <cell r="C5165">
            <v>70.236332020216395</v>
          </cell>
        </row>
        <row r="5166">
          <cell r="A5166">
            <v>40594</v>
          </cell>
          <cell r="B5166">
            <v>44.768793152079724</v>
          </cell>
          <cell r="C5166">
            <v>70.236332020216395</v>
          </cell>
        </row>
        <row r="5167">
          <cell r="A5167">
            <v>40595</v>
          </cell>
          <cell r="B5167">
            <v>44.762399019713641</v>
          </cell>
          <cell r="C5167">
            <v>70.082241569005404</v>
          </cell>
        </row>
        <row r="5168">
          <cell r="A5168">
            <v>40596</v>
          </cell>
          <cell r="B5168">
            <v>44.69439933709026</v>
          </cell>
          <cell r="C5168">
            <v>70.040264403886511</v>
          </cell>
        </row>
        <row r="5169">
          <cell r="A5169">
            <v>40597</v>
          </cell>
          <cell r="B5169">
            <v>44.711649566353714</v>
          </cell>
          <cell r="C5169">
            <v>69.886028803418569</v>
          </cell>
        </row>
        <row r="5170">
          <cell r="A5170">
            <v>40598</v>
          </cell>
          <cell r="B5170">
            <v>44.841113903568541</v>
          </cell>
          <cell r="C5170">
            <v>70.309806574100151</v>
          </cell>
        </row>
        <row r="5171">
          <cell r="A5171">
            <v>40599</v>
          </cell>
          <cell r="B5171">
            <v>44.869360302640331</v>
          </cell>
          <cell r="C5171">
            <v>70.399218516400424</v>
          </cell>
        </row>
        <row r="5172">
          <cell r="A5172">
            <v>40600</v>
          </cell>
          <cell r="B5172">
            <v>44.869360302640331</v>
          </cell>
          <cell r="C5172">
            <v>70.399218516400424</v>
          </cell>
        </row>
        <row r="5173">
          <cell r="A5173">
            <v>40601</v>
          </cell>
          <cell r="B5173">
            <v>44.869360302640331</v>
          </cell>
          <cell r="C5173">
            <v>70.399218516400424</v>
          </cell>
        </row>
        <row r="5174">
          <cell r="A5174">
            <v>40602</v>
          </cell>
          <cell r="B5174">
            <v>44.926689814171432</v>
          </cell>
          <cell r="C5174">
            <v>70.442124636763978</v>
          </cell>
        </row>
        <row r="5175">
          <cell r="A5175">
            <v>40603</v>
          </cell>
          <cell r="B5175">
            <v>44.934225286671747</v>
          </cell>
          <cell r="C5175">
            <v>70.366414784322714</v>
          </cell>
        </row>
        <row r="5176">
          <cell r="A5176">
            <v>40604</v>
          </cell>
          <cell r="B5176">
            <v>45.012392606438063</v>
          </cell>
          <cell r="C5176">
            <v>70.518560235490156</v>
          </cell>
        </row>
        <row r="5177">
          <cell r="A5177">
            <v>40605</v>
          </cell>
          <cell r="B5177">
            <v>45.094449795289464</v>
          </cell>
          <cell r="C5177">
            <v>70.688559045266246</v>
          </cell>
        </row>
        <row r="5178">
          <cell r="A5178">
            <v>40606</v>
          </cell>
          <cell r="B5178">
            <v>45.259571788637459</v>
          </cell>
          <cell r="C5178">
            <v>71.196639504402384</v>
          </cell>
        </row>
        <row r="5179">
          <cell r="A5179">
            <v>40607</v>
          </cell>
          <cell r="B5179">
            <v>45.259571788637459</v>
          </cell>
          <cell r="C5179">
            <v>71.196639504402384</v>
          </cell>
        </row>
        <row r="5180">
          <cell r="A5180">
            <v>40608</v>
          </cell>
          <cell r="B5180">
            <v>45.259571788637459</v>
          </cell>
          <cell r="C5180">
            <v>71.196639504402384</v>
          </cell>
        </row>
        <row r="5181">
          <cell r="A5181">
            <v>40609</v>
          </cell>
          <cell r="B5181">
            <v>45.259571788637459</v>
          </cell>
          <cell r="C5181">
            <v>71.196639504402384</v>
          </cell>
        </row>
        <row r="5182">
          <cell r="A5182">
            <v>40610</v>
          </cell>
          <cell r="B5182">
            <v>45.259571788637459</v>
          </cell>
          <cell r="C5182">
            <v>71.196639504402384</v>
          </cell>
        </row>
        <row r="5183">
          <cell r="A5183">
            <v>40611</v>
          </cell>
          <cell r="B5183">
            <v>45.126101707103452</v>
          </cell>
          <cell r="C5183">
            <v>70.805810615055464</v>
          </cell>
        </row>
        <row r="5184">
          <cell r="A5184">
            <v>40612</v>
          </cell>
          <cell r="B5184">
            <v>44.934360402769194</v>
          </cell>
          <cell r="C5184">
            <v>70.472344712067425</v>
          </cell>
        </row>
        <row r="5185">
          <cell r="A5185">
            <v>40613</v>
          </cell>
          <cell r="B5185">
            <v>44.931099007214051</v>
          </cell>
          <cell r="C5185">
            <v>70.225358736388642</v>
          </cell>
        </row>
        <row r="5186">
          <cell r="A5186">
            <v>40614</v>
          </cell>
          <cell r="B5186">
            <v>44.931099007214051</v>
          </cell>
          <cell r="C5186">
            <v>70.225358736388642</v>
          </cell>
        </row>
        <row r="5187">
          <cell r="A5187">
            <v>40615</v>
          </cell>
          <cell r="B5187">
            <v>44.931099007214051</v>
          </cell>
          <cell r="C5187">
            <v>70.225358736388642</v>
          </cell>
        </row>
        <row r="5188">
          <cell r="A5188">
            <v>40616</v>
          </cell>
          <cell r="B5188">
            <v>45.032569075122815</v>
          </cell>
          <cell r="C5188">
            <v>70.280776722703962</v>
          </cell>
        </row>
        <row r="5189">
          <cell r="A5189">
            <v>40617</v>
          </cell>
          <cell r="B5189">
            <v>45.034460631588622</v>
          </cell>
          <cell r="C5189">
            <v>70.291982245342894</v>
          </cell>
        </row>
        <row r="5190">
          <cell r="A5190">
            <v>40618</v>
          </cell>
          <cell r="B5190">
            <v>45.03567943148358</v>
          </cell>
          <cell r="C5190">
            <v>70.573484714331741</v>
          </cell>
        </row>
        <row r="5191">
          <cell r="A5191">
            <v>40619</v>
          </cell>
          <cell r="B5191">
            <v>44.922719931659735</v>
          </cell>
          <cell r="C5191">
            <v>69.581360513015539</v>
          </cell>
        </row>
        <row r="5192">
          <cell r="A5192">
            <v>40620</v>
          </cell>
          <cell r="B5192">
            <v>45.195478404070322</v>
          </cell>
          <cell r="C5192">
            <v>70.231542094736028</v>
          </cell>
        </row>
        <row r="5193">
          <cell r="A5193">
            <v>40621</v>
          </cell>
          <cell r="B5193">
            <v>45.195478404070322</v>
          </cell>
          <cell r="C5193">
            <v>70.231542094736028</v>
          </cell>
        </row>
        <row r="5194">
          <cell r="A5194">
            <v>40622</v>
          </cell>
          <cell r="B5194">
            <v>45.195478404070322</v>
          </cell>
          <cell r="C5194">
            <v>70.231542094736028</v>
          </cell>
        </row>
        <row r="5195">
          <cell r="A5195">
            <v>40623</v>
          </cell>
          <cell r="B5195">
            <v>45.356329969067467</v>
          </cell>
          <cell r="C5195">
            <v>70.524017847552642</v>
          </cell>
        </row>
        <row r="5196">
          <cell r="A5196">
            <v>40624</v>
          </cell>
          <cell r="B5196">
            <v>45.346050229422808</v>
          </cell>
          <cell r="C5196">
            <v>70.460965010320109</v>
          </cell>
        </row>
        <row r="5197">
          <cell r="A5197">
            <v>40625</v>
          </cell>
          <cell r="B5197">
            <v>45.328879014047359</v>
          </cell>
          <cell r="C5197">
            <v>70.702986881410155</v>
          </cell>
        </row>
        <row r="5198">
          <cell r="A5198">
            <v>40626</v>
          </cell>
          <cell r="B5198">
            <v>45.328879014047359</v>
          </cell>
          <cell r="C5198">
            <v>70.702986881410155</v>
          </cell>
        </row>
        <row r="5199">
          <cell r="A5199">
            <v>40627</v>
          </cell>
          <cell r="B5199">
            <v>45.328879014047359</v>
          </cell>
          <cell r="C5199">
            <v>70.702986881410155</v>
          </cell>
        </row>
        <row r="5200">
          <cell r="A5200">
            <v>40628</v>
          </cell>
          <cell r="B5200">
            <v>45.328879014047359</v>
          </cell>
          <cell r="C5200">
            <v>70.702986881410155</v>
          </cell>
        </row>
        <row r="5201">
          <cell r="A5201">
            <v>40629</v>
          </cell>
          <cell r="B5201">
            <v>45.328879014047359</v>
          </cell>
          <cell r="C5201">
            <v>70.702986881410155</v>
          </cell>
        </row>
        <row r="5202">
          <cell r="A5202">
            <v>40630</v>
          </cell>
          <cell r="B5202">
            <v>45.296382194903082</v>
          </cell>
          <cell r="C5202">
            <v>70.674073149419542</v>
          </cell>
        </row>
        <row r="5203">
          <cell r="A5203">
            <v>40631</v>
          </cell>
          <cell r="B5203">
            <v>45.397052645420146</v>
          </cell>
          <cell r="C5203">
            <v>71.068792038853559</v>
          </cell>
        </row>
        <row r="5204">
          <cell r="A5204">
            <v>40632</v>
          </cell>
          <cell r="B5204">
            <v>45.688465580016988</v>
          </cell>
          <cell r="C5204">
            <v>72.032176687287532</v>
          </cell>
        </row>
        <row r="5205">
          <cell r="A5205">
            <v>40633</v>
          </cell>
          <cell r="B5205">
            <v>45.882159638285295</v>
          </cell>
          <cell r="C5205">
            <v>72.369329381402906</v>
          </cell>
        </row>
        <row r="5206">
          <cell r="A5206">
            <v>40634</v>
          </cell>
          <cell r="B5206">
            <v>46.019924223949346</v>
          </cell>
          <cell r="C5206">
            <v>72.889283049760067</v>
          </cell>
        </row>
        <row r="5207">
          <cell r="A5207">
            <v>40635</v>
          </cell>
          <cell r="B5207">
            <v>46.019924223949346</v>
          </cell>
          <cell r="C5207">
            <v>72.889283049760067</v>
          </cell>
        </row>
        <row r="5208">
          <cell r="A5208">
            <v>40636</v>
          </cell>
          <cell r="B5208">
            <v>46.019924223949346</v>
          </cell>
          <cell r="C5208">
            <v>72.889283049760067</v>
          </cell>
        </row>
        <row r="5209">
          <cell r="A5209">
            <v>40637</v>
          </cell>
          <cell r="B5209">
            <v>46.013433492982642</v>
          </cell>
          <cell r="C5209">
            <v>72.934627677640918</v>
          </cell>
        </row>
        <row r="5210">
          <cell r="A5210">
            <v>40638</v>
          </cell>
          <cell r="B5210">
            <v>46.107305709088557</v>
          </cell>
          <cell r="C5210">
            <v>73.1611476080854</v>
          </cell>
        </row>
        <row r="5211">
          <cell r="A5211">
            <v>40639</v>
          </cell>
          <cell r="B5211">
            <v>46.153646345201778</v>
          </cell>
          <cell r="C5211">
            <v>72.934453498532548</v>
          </cell>
        </row>
        <row r="5212">
          <cell r="A5212">
            <v>40640</v>
          </cell>
          <cell r="B5212">
            <v>46.416822856825753</v>
          </cell>
          <cell r="C5212">
            <v>74.157306958745679</v>
          </cell>
        </row>
        <row r="5213">
          <cell r="A5213">
            <v>40641</v>
          </cell>
          <cell r="B5213">
            <v>46.66071927497979</v>
          </cell>
          <cell r="C5213">
            <v>74.790651226656379</v>
          </cell>
        </row>
        <row r="5214">
          <cell r="A5214">
            <v>40642</v>
          </cell>
          <cell r="B5214">
            <v>46.66071927497979</v>
          </cell>
          <cell r="C5214">
            <v>74.790651226656379</v>
          </cell>
        </row>
        <row r="5215">
          <cell r="A5215">
            <v>40643</v>
          </cell>
          <cell r="B5215">
            <v>46.66071927497979</v>
          </cell>
          <cell r="C5215">
            <v>74.790651226656379</v>
          </cell>
        </row>
        <row r="5216">
          <cell r="A5216">
            <v>40644</v>
          </cell>
          <cell r="B5216">
            <v>46.568115371418777</v>
          </cell>
          <cell r="C5216">
            <v>74.355493754227467</v>
          </cell>
        </row>
        <row r="5217">
          <cell r="A5217">
            <v>40645</v>
          </cell>
          <cell r="B5217">
            <v>46.545789262663341</v>
          </cell>
          <cell r="C5217">
            <v>74.058547404295851</v>
          </cell>
        </row>
        <row r="5218">
          <cell r="A5218">
            <v>40646</v>
          </cell>
          <cell r="B5218">
            <v>46.525389163855564</v>
          </cell>
          <cell r="C5218">
            <v>73.973722178516184</v>
          </cell>
        </row>
        <row r="5219">
          <cell r="A5219">
            <v>40647</v>
          </cell>
          <cell r="B5219">
            <v>46.806996869894171</v>
          </cell>
          <cell r="C5219">
            <v>74.639289581476632</v>
          </cell>
        </row>
        <row r="5220">
          <cell r="A5220">
            <v>40648</v>
          </cell>
          <cell r="B5220">
            <v>46.891871172556549</v>
          </cell>
          <cell r="C5220">
            <v>74.969213842594343</v>
          </cell>
        </row>
        <row r="5221">
          <cell r="A5221">
            <v>40649</v>
          </cell>
          <cell r="B5221">
            <v>46.891871172556549</v>
          </cell>
          <cell r="C5221">
            <v>74.969213842594343</v>
          </cell>
        </row>
        <row r="5222">
          <cell r="A5222">
            <v>40650</v>
          </cell>
          <cell r="B5222">
            <v>46.891871172556549</v>
          </cell>
          <cell r="C5222">
            <v>74.969213842594343</v>
          </cell>
        </row>
        <row r="5223">
          <cell r="A5223">
            <v>40651</v>
          </cell>
          <cell r="B5223">
            <v>46.621568212628809</v>
          </cell>
          <cell r="C5223">
            <v>74.41959166611025</v>
          </cell>
        </row>
        <row r="5224">
          <cell r="A5224">
            <v>40652</v>
          </cell>
          <cell r="B5224">
            <v>46.887558404277456</v>
          </cell>
          <cell r="C5224">
            <v>75.070208695601693</v>
          </cell>
        </row>
        <row r="5225">
          <cell r="A5225">
            <v>40653</v>
          </cell>
          <cell r="B5225">
            <v>47.061944395122786</v>
          </cell>
          <cell r="C5225">
            <v>75.111169815921727</v>
          </cell>
        </row>
        <row r="5226">
          <cell r="A5226">
            <v>40654</v>
          </cell>
          <cell r="B5226">
            <v>47.061944395122786</v>
          </cell>
          <cell r="C5226">
            <v>75.111169815921727</v>
          </cell>
        </row>
        <row r="5227">
          <cell r="A5227">
            <v>40655</v>
          </cell>
          <cell r="B5227">
            <v>47.061944395122786</v>
          </cell>
          <cell r="C5227">
            <v>75.111169815921727</v>
          </cell>
        </row>
        <row r="5228">
          <cell r="A5228">
            <v>40656</v>
          </cell>
          <cell r="B5228">
            <v>47.061944395122786</v>
          </cell>
          <cell r="C5228">
            <v>75.111169815921727</v>
          </cell>
        </row>
        <row r="5229">
          <cell r="A5229">
            <v>40657</v>
          </cell>
          <cell r="B5229">
            <v>47.061944395122786</v>
          </cell>
          <cell r="C5229">
            <v>75.111169815921727</v>
          </cell>
        </row>
        <row r="5230">
          <cell r="A5230">
            <v>40658</v>
          </cell>
          <cell r="B5230">
            <v>47.196552294639531</v>
          </cell>
          <cell r="C5230">
            <v>75.209348773343635</v>
          </cell>
        </row>
        <row r="5231">
          <cell r="A5231">
            <v>40659</v>
          </cell>
          <cell r="B5231">
            <v>47.385003526508932</v>
          </cell>
          <cell r="C5231">
            <v>75.680067813732876</v>
          </cell>
        </row>
        <row r="5232">
          <cell r="A5232">
            <v>40660</v>
          </cell>
          <cell r="B5232">
            <v>47.46965831452259</v>
          </cell>
          <cell r="C5232">
            <v>75.595678035724134</v>
          </cell>
        </row>
        <row r="5233">
          <cell r="A5233">
            <v>40661</v>
          </cell>
          <cell r="B5233">
            <v>47.279821257957629</v>
          </cell>
          <cell r="C5233">
            <v>74.571417788912342</v>
          </cell>
        </row>
        <row r="5234">
          <cell r="A5234">
            <v>40662</v>
          </cell>
          <cell r="B5234">
            <v>47.53433251732568</v>
          </cell>
          <cell r="C5234">
            <v>75.440629599417093</v>
          </cell>
        </row>
        <row r="5235">
          <cell r="A5235">
            <v>40663</v>
          </cell>
          <cell r="B5235">
            <v>47.53433251732568</v>
          </cell>
          <cell r="C5235">
            <v>75.440629599417093</v>
          </cell>
        </row>
        <row r="5236">
          <cell r="A5236">
            <v>40664</v>
          </cell>
          <cell r="B5236">
            <v>47.53433251732568</v>
          </cell>
          <cell r="C5236">
            <v>75.440629599417093</v>
          </cell>
        </row>
        <row r="5237">
          <cell r="A5237">
            <v>40665</v>
          </cell>
          <cell r="B5237">
            <v>47.496031608782005</v>
          </cell>
          <cell r="C5237">
            <v>75.278294670409579</v>
          </cell>
        </row>
        <row r="5238">
          <cell r="A5238">
            <v>40666</v>
          </cell>
          <cell r="B5238">
            <v>47.248601560458226</v>
          </cell>
          <cell r="C5238">
            <v>74.413059949546124</v>
          </cell>
        </row>
        <row r="5239">
          <cell r="A5239">
            <v>40667</v>
          </cell>
          <cell r="B5239">
            <v>47.121258071235594</v>
          </cell>
          <cell r="C5239">
            <v>73.887909937789033</v>
          </cell>
        </row>
        <row r="5240">
          <cell r="A5240">
            <v>40668</v>
          </cell>
          <cell r="B5240">
            <v>46.700385147839945</v>
          </cell>
          <cell r="C5240">
            <v>73.094175740914395</v>
          </cell>
        </row>
        <row r="5241">
          <cell r="A5241">
            <v>40669</v>
          </cell>
          <cell r="B5241">
            <v>46.736933265145545</v>
          </cell>
          <cell r="C5241">
            <v>73.652971350439657</v>
          </cell>
        </row>
        <row r="5242">
          <cell r="A5242">
            <v>40670</v>
          </cell>
          <cell r="B5242">
            <v>46.736933265145545</v>
          </cell>
          <cell r="C5242">
            <v>73.652971350439657</v>
          </cell>
        </row>
        <row r="5243">
          <cell r="A5243">
            <v>40671</v>
          </cell>
          <cell r="B5243">
            <v>46.736933265145545</v>
          </cell>
          <cell r="C5243">
            <v>73.652971350439657</v>
          </cell>
        </row>
        <row r="5244">
          <cell r="A5244">
            <v>40672</v>
          </cell>
          <cell r="B5244">
            <v>46.65793892835724</v>
          </cell>
          <cell r="C5244">
            <v>73.442737166628447</v>
          </cell>
        </row>
        <row r="5245">
          <cell r="A5245">
            <v>40673</v>
          </cell>
          <cell r="B5245">
            <v>46.750638398076852</v>
          </cell>
          <cell r="C5245">
            <v>73.680201351049291</v>
          </cell>
        </row>
        <row r="5246">
          <cell r="A5246">
            <v>40674</v>
          </cell>
          <cell r="B5246">
            <v>46.468998068252866</v>
          </cell>
          <cell r="C5246">
            <v>73.08027044209561</v>
          </cell>
        </row>
        <row r="5247">
          <cell r="A5247">
            <v>40675</v>
          </cell>
          <cell r="B5247">
            <v>46.540889373971581</v>
          </cell>
          <cell r="C5247">
            <v>73.224897161751429</v>
          </cell>
        </row>
        <row r="5248">
          <cell r="A5248">
            <v>40676</v>
          </cell>
          <cell r="B5248">
            <v>46.253380353198551</v>
          </cell>
          <cell r="C5248">
            <v>72.574628490476755</v>
          </cell>
        </row>
        <row r="5249">
          <cell r="A5249">
            <v>40677</v>
          </cell>
          <cell r="B5249">
            <v>46.253380353198551</v>
          </cell>
          <cell r="C5249">
            <v>72.574628490476755</v>
          </cell>
        </row>
        <row r="5250">
          <cell r="A5250">
            <v>40678</v>
          </cell>
          <cell r="B5250">
            <v>46.253380353198551</v>
          </cell>
          <cell r="C5250">
            <v>72.574628490476755</v>
          </cell>
        </row>
        <row r="5251">
          <cell r="A5251">
            <v>40679</v>
          </cell>
          <cell r="B5251">
            <v>46.337441441519154</v>
          </cell>
          <cell r="C5251">
            <v>72.725990135656502</v>
          </cell>
        </row>
        <row r="5252">
          <cell r="A5252">
            <v>40680</v>
          </cell>
          <cell r="B5252">
            <v>46.412079083957892</v>
          </cell>
          <cell r="C5252">
            <v>73.062010665567414</v>
          </cell>
        </row>
        <row r="5253">
          <cell r="A5253">
            <v>40681</v>
          </cell>
          <cell r="B5253">
            <v>46.602437780847737</v>
          </cell>
          <cell r="C5253">
            <v>73.610500677847043</v>
          </cell>
        </row>
        <row r="5254">
          <cell r="A5254">
            <v>40682</v>
          </cell>
          <cell r="B5254">
            <v>46.64057462154441</v>
          </cell>
          <cell r="C5254">
            <v>73.48715283926461</v>
          </cell>
        </row>
        <row r="5255">
          <cell r="A5255">
            <v>40683</v>
          </cell>
          <cell r="B5255">
            <v>46.626854472838943</v>
          </cell>
          <cell r="C5255">
            <v>73.619645081036836</v>
          </cell>
        </row>
        <row r="5256">
          <cell r="A5256">
            <v>40684</v>
          </cell>
          <cell r="B5256">
            <v>46.626854472838943</v>
          </cell>
          <cell r="C5256">
            <v>73.619645081036836</v>
          </cell>
        </row>
        <row r="5257">
          <cell r="A5257">
            <v>40685</v>
          </cell>
          <cell r="B5257">
            <v>46.626854472838943</v>
          </cell>
          <cell r="C5257">
            <v>73.619645081036836</v>
          </cell>
        </row>
        <row r="5258">
          <cell r="A5258">
            <v>40686</v>
          </cell>
          <cell r="B5258">
            <v>46.203776293701203</v>
          </cell>
          <cell r="C5258">
            <v>72.623485730376544</v>
          </cell>
        </row>
        <row r="5259">
          <cell r="A5259">
            <v>40687</v>
          </cell>
          <cell r="B5259">
            <v>46.304501063664254</v>
          </cell>
          <cell r="C5259">
            <v>72.810728271881985</v>
          </cell>
        </row>
        <row r="5260">
          <cell r="A5260">
            <v>40688</v>
          </cell>
          <cell r="B5260">
            <v>46.304501063664254</v>
          </cell>
          <cell r="C5260">
            <v>72.810728271881985</v>
          </cell>
        </row>
        <row r="5261">
          <cell r="A5261">
            <v>40689</v>
          </cell>
          <cell r="B5261">
            <v>46.4592529418086</v>
          </cell>
          <cell r="C5261">
            <v>73.287601640767207</v>
          </cell>
        </row>
        <row r="5262">
          <cell r="A5262">
            <v>40690</v>
          </cell>
          <cell r="B5262">
            <v>46.828675671573237</v>
          </cell>
          <cell r="C5262">
            <v>74.204538526967283</v>
          </cell>
        </row>
        <row r="5263">
          <cell r="A5263">
            <v>40691</v>
          </cell>
          <cell r="B5263">
            <v>46.828675671573237</v>
          </cell>
          <cell r="C5263">
            <v>74.204538526967283</v>
          </cell>
        </row>
        <row r="5264">
          <cell r="A5264">
            <v>40692</v>
          </cell>
          <cell r="B5264">
            <v>46.828675671573237</v>
          </cell>
          <cell r="C5264">
            <v>74.204538526967283</v>
          </cell>
        </row>
        <row r="5265">
          <cell r="A5265">
            <v>40693</v>
          </cell>
          <cell r="B5265">
            <v>46.889917710841559</v>
          </cell>
          <cell r="C5265">
            <v>74.333866514937327</v>
          </cell>
        </row>
        <row r="5266">
          <cell r="A5266">
            <v>40694</v>
          </cell>
          <cell r="B5266">
            <v>47.162768224041194</v>
          </cell>
          <cell r="C5266">
            <v>75.037666232186567</v>
          </cell>
        </row>
        <row r="5267">
          <cell r="A5267">
            <v>40695</v>
          </cell>
          <cell r="B5267">
            <v>47.103328507599102</v>
          </cell>
          <cell r="C5267">
            <v>74.820726152702818</v>
          </cell>
        </row>
        <row r="5268">
          <cell r="A5268">
            <v>40696</v>
          </cell>
          <cell r="B5268">
            <v>47.275304670572858</v>
          </cell>
          <cell r="C5268">
            <v>75.232601684311987</v>
          </cell>
        </row>
        <row r="5269">
          <cell r="A5269">
            <v>40697</v>
          </cell>
          <cell r="B5269">
            <v>47.438304136842255</v>
          </cell>
          <cell r="C5269">
            <v>75.495699227515658</v>
          </cell>
        </row>
        <row r="5270">
          <cell r="A5270">
            <v>40698</v>
          </cell>
          <cell r="B5270">
            <v>47.438304136842255</v>
          </cell>
          <cell r="C5270">
            <v>75.495699227515658</v>
          </cell>
        </row>
        <row r="5271">
          <cell r="A5271">
            <v>40699</v>
          </cell>
          <cell r="B5271">
            <v>47.438304136842255</v>
          </cell>
          <cell r="C5271">
            <v>75.495699227515658</v>
          </cell>
        </row>
        <row r="5272">
          <cell r="A5272">
            <v>40700</v>
          </cell>
          <cell r="B5272">
            <v>47.308411741532638</v>
          </cell>
          <cell r="C5272">
            <v>75.064867202944782</v>
          </cell>
        </row>
        <row r="5273">
          <cell r="A5273">
            <v>40701</v>
          </cell>
          <cell r="B5273">
            <v>47.448270610313067</v>
          </cell>
          <cell r="C5273">
            <v>75.326658402835648</v>
          </cell>
        </row>
        <row r="5274">
          <cell r="A5274">
            <v>40702</v>
          </cell>
          <cell r="B5274">
            <v>47.30500683611136</v>
          </cell>
          <cell r="C5274">
            <v>75.064867202944782</v>
          </cell>
        </row>
        <row r="5275">
          <cell r="A5275">
            <v>40703</v>
          </cell>
          <cell r="B5275">
            <v>47.223349180367627</v>
          </cell>
          <cell r="C5275">
            <v>74.908076975553968</v>
          </cell>
        </row>
        <row r="5276">
          <cell r="A5276">
            <v>40704</v>
          </cell>
          <cell r="B5276">
            <v>46.912220025659522</v>
          </cell>
          <cell r="C5276">
            <v>74.248489721981116</v>
          </cell>
        </row>
        <row r="5277">
          <cell r="A5277">
            <v>40705</v>
          </cell>
          <cell r="B5277">
            <v>46.912220025659522</v>
          </cell>
          <cell r="C5277">
            <v>74.248489721981116</v>
          </cell>
        </row>
        <row r="5278">
          <cell r="A5278">
            <v>40706</v>
          </cell>
          <cell r="B5278">
            <v>46.912220025659522</v>
          </cell>
          <cell r="C5278">
            <v>74.248489721981116</v>
          </cell>
        </row>
        <row r="5279">
          <cell r="A5279">
            <v>40707</v>
          </cell>
          <cell r="B5279">
            <v>47.101813485458699</v>
          </cell>
          <cell r="C5279">
            <v>74.833150929100384</v>
          </cell>
        </row>
        <row r="5280">
          <cell r="A5280">
            <v>40708</v>
          </cell>
          <cell r="B5280">
            <v>47.258807993966414</v>
          </cell>
          <cell r="C5280">
            <v>75.106931457617861</v>
          </cell>
        </row>
        <row r="5281">
          <cell r="A5281">
            <v>40709</v>
          </cell>
          <cell r="B5281">
            <v>46.798729040045572</v>
          </cell>
          <cell r="C5281">
            <v>74.284777036226359</v>
          </cell>
        </row>
        <row r="5282">
          <cell r="A5282">
            <v>40710</v>
          </cell>
          <cell r="B5282">
            <v>46.624215999301157</v>
          </cell>
          <cell r="C5282">
            <v>73.745489486839318</v>
          </cell>
        </row>
        <row r="5283">
          <cell r="A5283">
            <v>40711</v>
          </cell>
          <cell r="B5283">
            <v>46.89827557054187</v>
          </cell>
          <cell r="C5283">
            <v>74.358687037881054</v>
          </cell>
        </row>
        <row r="5284">
          <cell r="A5284">
            <v>40712</v>
          </cell>
          <cell r="B5284">
            <v>46.89827557054187</v>
          </cell>
          <cell r="C5284">
            <v>74.358687037881054</v>
          </cell>
        </row>
        <row r="5285">
          <cell r="A5285">
            <v>40713</v>
          </cell>
          <cell r="B5285">
            <v>46.89827557054187</v>
          </cell>
          <cell r="C5285">
            <v>74.358687037881054</v>
          </cell>
        </row>
        <row r="5286">
          <cell r="A5286">
            <v>40714</v>
          </cell>
          <cell r="B5286">
            <v>46.89827557054187</v>
          </cell>
          <cell r="C5286">
            <v>74.358687037881054</v>
          </cell>
        </row>
        <row r="5287">
          <cell r="A5287">
            <v>40715</v>
          </cell>
          <cell r="B5287">
            <v>47.151623580091517</v>
          </cell>
          <cell r="C5287">
            <v>74.886275557155415</v>
          </cell>
        </row>
        <row r="5288">
          <cell r="A5288">
            <v>40716</v>
          </cell>
          <cell r="B5288">
            <v>47.198516979164026</v>
          </cell>
          <cell r="C5288">
            <v>75.008433171830603</v>
          </cell>
        </row>
        <row r="5289">
          <cell r="A5289">
            <v>40717</v>
          </cell>
          <cell r="B5289">
            <v>46.95022510722405</v>
          </cell>
          <cell r="C5289">
            <v>74.796253987975831</v>
          </cell>
        </row>
        <row r="5290">
          <cell r="A5290">
            <v>40718</v>
          </cell>
          <cell r="B5290">
            <v>46.865081142619076</v>
          </cell>
          <cell r="C5290">
            <v>74.407602337483638</v>
          </cell>
        </row>
        <row r="5291">
          <cell r="A5291">
            <v>40719</v>
          </cell>
          <cell r="B5291">
            <v>46.865081142619076</v>
          </cell>
          <cell r="C5291">
            <v>74.407602337483638</v>
          </cell>
        </row>
        <row r="5292">
          <cell r="A5292">
            <v>40720</v>
          </cell>
          <cell r="B5292">
            <v>46.865081142619076</v>
          </cell>
          <cell r="C5292">
            <v>74.407602337483638</v>
          </cell>
        </row>
        <row r="5293">
          <cell r="A5293">
            <v>40721</v>
          </cell>
          <cell r="B5293">
            <v>46.957268926937189</v>
          </cell>
          <cell r="C5293">
            <v>74.569763087382768</v>
          </cell>
        </row>
        <row r="5294">
          <cell r="A5294">
            <v>40722</v>
          </cell>
          <cell r="B5294">
            <v>47.256444411629829</v>
          </cell>
          <cell r="C5294">
            <v>75.437552435169081</v>
          </cell>
        </row>
        <row r="5295">
          <cell r="A5295">
            <v>40723</v>
          </cell>
          <cell r="B5295">
            <v>47.536261692074703</v>
          </cell>
          <cell r="C5295">
            <v>75.96630214849931</v>
          </cell>
        </row>
        <row r="5296">
          <cell r="A5296">
            <v>40724</v>
          </cell>
          <cell r="B5296">
            <v>47.744452193390458</v>
          </cell>
          <cell r="C5296">
            <v>76.48738798106092</v>
          </cell>
        </row>
        <row r="5297">
          <cell r="A5297">
            <v>40725</v>
          </cell>
          <cell r="B5297">
            <v>47.811398189943759</v>
          </cell>
          <cell r="C5297">
            <v>76.693906343893431</v>
          </cell>
        </row>
        <row r="5298">
          <cell r="A5298">
            <v>40726</v>
          </cell>
          <cell r="B5298">
            <v>47.811398189943759</v>
          </cell>
          <cell r="C5298">
            <v>76.693906343893431</v>
          </cell>
        </row>
        <row r="5299">
          <cell r="A5299">
            <v>40727</v>
          </cell>
          <cell r="B5299">
            <v>47.811398189943759</v>
          </cell>
          <cell r="C5299">
            <v>76.693906343893431</v>
          </cell>
        </row>
        <row r="5300">
          <cell r="A5300">
            <v>40728</v>
          </cell>
          <cell r="B5300">
            <v>47.884365751138091</v>
          </cell>
          <cell r="C5300">
            <v>76.757597837856665</v>
          </cell>
        </row>
        <row r="5301">
          <cell r="A5301">
            <v>40729</v>
          </cell>
          <cell r="B5301">
            <v>47.790306332941462</v>
          </cell>
          <cell r="C5301">
            <v>76.456906637094932</v>
          </cell>
        </row>
        <row r="5302">
          <cell r="A5302">
            <v>40730</v>
          </cell>
          <cell r="B5302">
            <v>47.662335110547822</v>
          </cell>
          <cell r="C5302">
            <v>76.352370142217239</v>
          </cell>
        </row>
        <row r="5303">
          <cell r="A5303">
            <v>40731</v>
          </cell>
          <cell r="B5303">
            <v>47.8296881140121</v>
          </cell>
          <cell r="C5303">
            <v>76.800416868666048</v>
          </cell>
        </row>
        <row r="5304">
          <cell r="A5304">
            <v>40732</v>
          </cell>
          <cell r="B5304">
            <v>47.670782352998629</v>
          </cell>
          <cell r="C5304">
            <v>76.447065517471628</v>
          </cell>
        </row>
        <row r="5305">
          <cell r="A5305">
            <v>40733</v>
          </cell>
          <cell r="B5305">
            <v>47.670782352998629</v>
          </cell>
          <cell r="C5305">
            <v>76.447065517471628</v>
          </cell>
        </row>
        <row r="5306">
          <cell r="A5306">
            <v>40734</v>
          </cell>
          <cell r="B5306">
            <v>47.670782352998629</v>
          </cell>
          <cell r="C5306">
            <v>76.447065517471628</v>
          </cell>
        </row>
        <row r="5307">
          <cell r="A5307">
            <v>40735</v>
          </cell>
          <cell r="B5307">
            <v>47.307637010261097</v>
          </cell>
          <cell r="C5307">
            <v>75.710868486064214</v>
          </cell>
        </row>
        <row r="5308">
          <cell r="A5308">
            <v>40736</v>
          </cell>
          <cell r="B5308">
            <v>47.338038636994312</v>
          </cell>
          <cell r="C5308">
            <v>75.907806997935978</v>
          </cell>
        </row>
        <row r="5309">
          <cell r="A5309">
            <v>40737</v>
          </cell>
          <cell r="B5309">
            <v>47.51249005489845</v>
          </cell>
          <cell r="C5309">
            <v>75.970453417248962</v>
          </cell>
        </row>
        <row r="5310">
          <cell r="A5310">
            <v>40738</v>
          </cell>
          <cell r="B5310">
            <v>47.562887711544597</v>
          </cell>
          <cell r="C5310">
            <v>75.999396179090951</v>
          </cell>
        </row>
        <row r="5311">
          <cell r="A5311">
            <v>40739</v>
          </cell>
          <cell r="B5311">
            <v>47.549562121626543</v>
          </cell>
          <cell r="C5311">
            <v>76.033186926116116</v>
          </cell>
        </row>
        <row r="5312">
          <cell r="A5312">
            <v>40740</v>
          </cell>
          <cell r="B5312">
            <v>47.549562121626543</v>
          </cell>
          <cell r="C5312">
            <v>76.033186926116116</v>
          </cell>
        </row>
        <row r="5313">
          <cell r="A5313">
            <v>40741</v>
          </cell>
          <cell r="B5313">
            <v>47.549562121626543</v>
          </cell>
          <cell r="C5313">
            <v>76.033186926116116</v>
          </cell>
        </row>
        <row r="5314">
          <cell r="A5314">
            <v>40742</v>
          </cell>
          <cell r="B5314">
            <v>47.478343729588346</v>
          </cell>
          <cell r="C5314">
            <v>75.864291250693086</v>
          </cell>
        </row>
        <row r="5315">
          <cell r="A5315">
            <v>40743</v>
          </cell>
          <cell r="B5315">
            <v>47.826841938682641</v>
          </cell>
          <cell r="C5315">
            <v>76.681220298833296</v>
          </cell>
        </row>
        <row r="5316">
          <cell r="A5316">
            <v>40744</v>
          </cell>
          <cell r="B5316">
            <v>47.921225771601193</v>
          </cell>
          <cell r="C5316">
            <v>76.872701198642574</v>
          </cell>
        </row>
        <row r="5317">
          <cell r="A5317">
            <v>40745</v>
          </cell>
          <cell r="B5317">
            <v>48.196434046517687</v>
          </cell>
          <cell r="C5317">
            <v>77.334450014950377</v>
          </cell>
        </row>
        <row r="5318">
          <cell r="A5318">
            <v>40746</v>
          </cell>
          <cell r="B5318">
            <v>48.214536568116543</v>
          </cell>
          <cell r="C5318">
            <v>77.469090465725913</v>
          </cell>
        </row>
        <row r="5319">
          <cell r="A5319">
            <v>40747</v>
          </cell>
          <cell r="B5319">
            <v>48.214536568116543</v>
          </cell>
          <cell r="C5319">
            <v>77.469090465725913</v>
          </cell>
        </row>
        <row r="5320">
          <cell r="A5320">
            <v>40748</v>
          </cell>
          <cell r="B5320">
            <v>48.214536568116543</v>
          </cell>
          <cell r="C5320">
            <v>77.469090465725913</v>
          </cell>
        </row>
        <row r="5321">
          <cell r="A5321">
            <v>40749</v>
          </cell>
          <cell r="B5321">
            <v>48.329289579936606</v>
          </cell>
          <cell r="C5321">
            <v>77.992614805804806</v>
          </cell>
        </row>
        <row r="5322">
          <cell r="A5322">
            <v>40750</v>
          </cell>
          <cell r="B5322">
            <v>48.549179285915059</v>
          </cell>
          <cell r="C5322">
            <v>78.294873618541956</v>
          </cell>
        </row>
        <row r="5323">
          <cell r="A5323">
            <v>40751</v>
          </cell>
          <cell r="B5323">
            <v>48.084183933314115</v>
          </cell>
          <cell r="C5323">
            <v>76.777134927846305</v>
          </cell>
        </row>
        <row r="5324">
          <cell r="A5324">
            <v>40752</v>
          </cell>
          <cell r="B5324">
            <v>48.109625024972523</v>
          </cell>
          <cell r="C5324">
            <v>76.890670676656811</v>
          </cell>
        </row>
        <row r="5325">
          <cell r="A5325">
            <v>40753</v>
          </cell>
          <cell r="B5325">
            <v>48.333446659301856</v>
          </cell>
          <cell r="C5325">
            <v>77.551390094434112</v>
          </cell>
        </row>
        <row r="5326">
          <cell r="A5326">
            <v>40754</v>
          </cell>
          <cell r="B5326">
            <v>48.333446659301856</v>
          </cell>
          <cell r="C5326">
            <v>77.551390094434112</v>
          </cell>
        </row>
        <row r="5327">
          <cell r="A5327">
            <v>40755</v>
          </cell>
          <cell r="B5327">
            <v>48.333446659301856</v>
          </cell>
          <cell r="C5327">
            <v>77.551390094434112</v>
          </cell>
        </row>
        <row r="5328">
          <cell r="A5328">
            <v>40756</v>
          </cell>
          <cell r="B5328">
            <v>48.155269691715205</v>
          </cell>
          <cell r="C5328">
            <v>77.087028591500641</v>
          </cell>
        </row>
        <row r="5329">
          <cell r="A5329">
            <v>40757</v>
          </cell>
          <cell r="B5329">
            <v>48.053650266946214</v>
          </cell>
          <cell r="C5329">
            <v>76.84480351145082</v>
          </cell>
        </row>
        <row r="5330">
          <cell r="A5330">
            <v>40758</v>
          </cell>
          <cell r="B5330">
            <v>48.255106161204552</v>
          </cell>
          <cell r="C5330">
            <v>77.195977623790554</v>
          </cell>
        </row>
        <row r="5331">
          <cell r="A5331">
            <v>40759</v>
          </cell>
          <cell r="B5331">
            <v>47.829092231408673</v>
          </cell>
          <cell r="C5331">
            <v>76.362414470800317</v>
          </cell>
        </row>
        <row r="5332">
          <cell r="A5332">
            <v>40760</v>
          </cell>
          <cell r="B5332">
            <v>47.886031139524007</v>
          </cell>
          <cell r="C5332">
            <v>76.185942004162882</v>
          </cell>
        </row>
        <row r="5333">
          <cell r="A5333">
            <v>40761</v>
          </cell>
          <cell r="B5333">
            <v>47.886031139524007</v>
          </cell>
          <cell r="C5333">
            <v>76.185942004162882</v>
          </cell>
        </row>
        <row r="5334">
          <cell r="A5334">
            <v>40762</v>
          </cell>
          <cell r="B5334">
            <v>47.886031139524007</v>
          </cell>
          <cell r="C5334">
            <v>76.185942004162882</v>
          </cell>
        </row>
        <row r="5335">
          <cell r="A5335">
            <v>40763</v>
          </cell>
          <cell r="B5335">
            <v>47.487413125864492</v>
          </cell>
          <cell r="C5335">
            <v>75.054474516144964</v>
          </cell>
        </row>
        <row r="5336">
          <cell r="A5336">
            <v>40764</v>
          </cell>
          <cell r="B5336">
            <v>47.227399242200633</v>
          </cell>
          <cell r="C5336">
            <v>73.795072473024021</v>
          </cell>
        </row>
        <row r="5337">
          <cell r="A5337">
            <v>40765</v>
          </cell>
          <cell r="B5337">
            <v>47.47849516370006</v>
          </cell>
          <cell r="C5337">
            <v>74.996647052163752</v>
          </cell>
        </row>
        <row r="5338">
          <cell r="A5338">
            <v>40766</v>
          </cell>
          <cell r="B5338">
            <v>47.253026686669379</v>
          </cell>
          <cell r="C5338">
            <v>74.066095165658851</v>
          </cell>
        </row>
        <row r="5339">
          <cell r="A5339">
            <v>40767</v>
          </cell>
          <cell r="B5339">
            <v>47.512117020640723</v>
          </cell>
          <cell r="C5339">
            <v>74.875070034516497</v>
          </cell>
        </row>
        <row r="5340">
          <cell r="A5340">
            <v>40768</v>
          </cell>
          <cell r="B5340">
            <v>47.512117020640723</v>
          </cell>
          <cell r="C5340">
            <v>74.875070034516497</v>
          </cell>
        </row>
        <row r="5341">
          <cell r="A5341">
            <v>40769</v>
          </cell>
          <cell r="B5341">
            <v>47.512117020640723</v>
          </cell>
          <cell r="C5341">
            <v>74.875070034516497</v>
          </cell>
        </row>
        <row r="5342">
          <cell r="A5342">
            <v>40770</v>
          </cell>
          <cell r="B5342">
            <v>47.906209527589574</v>
          </cell>
          <cell r="C5342">
            <v>75.856075802747966</v>
          </cell>
        </row>
        <row r="5343">
          <cell r="A5343">
            <v>40771</v>
          </cell>
          <cell r="B5343">
            <v>47.952094862027309</v>
          </cell>
          <cell r="C5343">
            <v>76.002299164230593</v>
          </cell>
        </row>
        <row r="5344">
          <cell r="A5344">
            <v>40772</v>
          </cell>
          <cell r="B5344">
            <v>48.132432107069668</v>
          </cell>
          <cell r="C5344">
            <v>76.305690141172164</v>
          </cell>
        </row>
        <row r="5345">
          <cell r="A5345">
            <v>40773</v>
          </cell>
          <cell r="B5345">
            <v>47.768702400437164</v>
          </cell>
          <cell r="C5345">
            <v>75.369593553050606</v>
          </cell>
        </row>
        <row r="5346">
          <cell r="A5346">
            <v>40774</v>
          </cell>
          <cell r="B5346">
            <v>47.998757925164789</v>
          </cell>
          <cell r="C5346">
            <v>75.808931324080561</v>
          </cell>
        </row>
        <row r="5347">
          <cell r="A5347">
            <v>40775</v>
          </cell>
          <cell r="B5347">
            <v>47.998757925164789</v>
          </cell>
          <cell r="C5347">
            <v>75.808931324080561</v>
          </cell>
        </row>
        <row r="5348">
          <cell r="A5348">
            <v>40776</v>
          </cell>
          <cell r="B5348">
            <v>47.998757925164789</v>
          </cell>
          <cell r="C5348">
            <v>75.808931324080561</v>
          </cell>
        </row>
        <row r="5349">
          <cell r="A5349">
            <v>40777</v>
          </cell>
          <cell r="B5349">
            <v>47.998757925164789</v>
          </cell>
          <cell r="C5349">
            <v>75.808931324080561</v>
          </cell>
        </row>
        <row r="5350">
          <cell r="A5350">
            <v>40778</v>
          </cell>
          <cell r="B5350">
            <v>48.027794805862897</v>
          </cell>
          <cell r="C5350">
            <v>75.737924307565478</v>
          </cell>
        </row>
        <row r="5351">
          <cell r="A5351">
            <v>40779</v>
          </cell>
          <cell r="B5351">
            <v>47.99593448951962</v>
          </cell>
          <cell r="C5351">
            <v>75.595010349142029</v>
          </cell>
        </row>
        <row r="5352">
          <cell r="A5352">
            <v>40780</v>
          </cell>
          <cell r="B5352">
            <v>47.952126528092862</v>
          </cell>
          <cell r="C5352">
            <v>75.642822514391568</v>
          </cell>
        </row>
        <row r="5353">
          <cell r="A5353">
            <v>40781</v>
          </cell>
          <cell r="B5353">
            <v>48.072024154376301</v>
          </cell>
          <cell r="C5353">
            <v>75.804083338897385</v>
          </cell>
        </row>
        <row r="5354">
          <cell r="A5354">
            <v>40782</v>
          </cell>
          <cell r="B5354">
            <v>48.072024154376301</v>
          </cell>
          <cell r="C5354">
            <v>75.804083338897385</v>
          </cell>
        </row>
        <row r="5355">
          <cell r="A5355">
            <v>40783</v>
          </cell>
          <cell r="B5355">
            <v>48.072024154376301</v>
          </cell>
          <cell r="C5355">
            <v>75.804083338897385</v>
          </cell>
        </row>
        <row r="5356">
          <cell r="A5356">
            <v>40784</v>
          </cell>
          <cell r="B5356">
            <v>48.203147694044596</v>
          </cell>
          <cell r="C5356">
            <v>76.185622675797518</v>
          </cell>
        </row>
        <row r="5357">
          <cell r="A5357">
            <v>40785</v>
          </cell>
          <cell r="B5357">
            <v>48.34345184861705</v>
          </cell>
          <cell r="C5357">
            <v>76.779660524917787</v>
          </cell>
        </row>
        <row r="5358">
          <cell r="A5358">
            <v>40786</v>
          </cell>
          <cell r="B5358">
            <v>48.357220949609449</v>
          </cell>
          <cell r="C5358">
            <v>76.610358431575193</v>
          </cell>
        </row>
        <row r="5359">
          <cell r="A5359">
            <v>40787</v>
          </cell>
          <cell r="B5359">
            <v>48.396451779231732</v>
          </cell>
          <cell r="C5359">
            <v>76.300232529109692</v>
          </cell>
        </row>
        <row r="5360">
          <cell r="A5360">
            <v>40788</v>
          </cell>
          <cell r="B5360">
            <v>47.672608180063015</v>
          </cell>
          <cell r="C5360">
            <v>74.226252855811623</v>
          </cell>
        </row>
        <row r="5361">
          <cell r="A5361">
            <v>40789</v>
          </cell>
          <cell r="B5361">
            <v>47.672608180063015</v>
          </cell>
          <cell r="C5361">
            <v>74.226252855811623</v>
          </cell>
        </row>
        <row r="5362">
          <cell r="A5362">
            <v>40790</v>
          </cell>
          <cell r="B5362">
            <v>47.672608180063015</v>
          </cell>
          <cell r="C5362">
            <v>74.226252855811623</v>
          </cell>
        </row>
        <row r="5363">
          <cell r="A5363">
            <v>40791</v>
          </cell>
          <cell r="B5363">
            <v>47.586516874544607</v>
          </cell>
          <cell r="C5363">
            <v>74.115765241397725</v>
          </cell>
        </row>
        <row r="5364">
          <cell r="A5364">
            <v>40792</v>
          </cell>
          <cell r="B5364">
            <v>47.322643803098266</v>
          </cell>
          <cell r="C5364">
            <v>73.655467917659735</v>
          </cell>
        </row>
        <row r="5365">
          <cell r="A5365">
            <v>40793</v>
          </cell>
          <cell r="B5365">
            <v>47.37162905874407</v>
          </cell>
          <cell r="C5365">
            <v>73.700202918661262</v>
          </cell>
        </row>
        <row r="5366">
          <cell r="A5366">
            <v>40794</v>
          </cell>
          <cell r="B5366">
            <v>47.203510901971001</v>
          </cell>
          <cell r="C5366">
            <v>73.661506126750155</v>
          </cell>
        </row>
        <row r="5367">
          <cell r="A5367">
            <v>40795</v>
          </cell>
          <cell r="B5367">
            <v>46.753125847662389</v>
          </cell>
          <cell r="C5367">
            <v>72.73037364321732</v>
          </cell>
        </row>
        <row r="5368">
          <cell r="A5368">
            <v>40796</v>
          </cell>
          <cell r="B5368">
            <v>46.753125847662389</v>
          </cell>
          <cell r="C5368">
            <v>72.73037364321732</v>
          </cell>
        </row>
        <row r="5369">
          <cell r="A5369">
            <v>40797</v>
          </cell>
          <cell r="B5369">
            <v>46.753125847662389</v>
          </cell>
          <cell r="C5369">
            <v>72.73037364321732</v>
          </cell>
        </row>
        <row r="5370">
          <cell r="A5370">
            <v>40798</v>
          </cell>
          <cell r="B5370">
            <v>46.286473949020312</v>
          </cell>
          <cell r="C5370">
            <v>71.503107645591967</v>
          </cell>
        </row>
        <row r="5371">
          <cell r="A5371">
            <v>40799</v>
          </cell>
          <cell r="B5371">
            <v>46.405273932192856</v>
          </cell>
          <cell r="C5371">
            <v>71.486357421336365</v>
          </cell>
        </row>
        <row r="5372">
          <cell r="A5372">
            <v>40800</v>
          </cell>
          <cell r="B5372">
            <v>46.259954140934276</v>
          </cell>
          <cell r="C5372">
            <v>70.863725168590861</v>
          </cell>
        </row>
        <row r="5373">
          <cell r="A5373">
            <v>40801</v>
          </cell>
          <cell r="B5373">
            <v>46.501080964390589</v>
          </cell>
          <cell r="C5373">
            <v>71.382111224972647</v>
          </cell>
        </row>
        <row r="5374">
          <cell r="A5374">
            <v>40802</v>
          </cell>
          <cell r="B5374">
            <v>46.362392158566912</v>
          </cell>
          <cell r="C5374">
            <v>71.120087786270631</v>
          </cell>
        </row>
        <row r="5375">
          <cell r="A5375">
            <v>40803</v>
          </cell>
          <cell r="B5375">
            <v>46.362392158566912</v>
          </cell>
          <cell r="C5375">
            <v>71.120087786270631</v>
          </cell>
        </row>
        <row r="5376">
          <cell r="A5376">
            <v>40804</v>
          </cell>
          <cell r="B5376">
            <v>46.362392158566912</v>
          </cell>
          <cell r="C5376">
            <v>71.120087786270631</v>
          </cell>
        </row>
        <row r="5377">
          <cell r="A5377">
            <v>40805</v>
          </cell>
          <cell r="B5377">
            <v>45.450432765521519</v>
          </cell>
          <cell r="C5377">
            <v>68.138722047881842</v>
          </cell>
        </row>
        <row r="5378">
          <cell r="A5378">
            <v>40806</v>
          </cell>
          <cell r="B5378">
            <v>45.23142738307093</v>
          </cell>
          <cell r="C5378">
            <v>67.733087934322867</v>
          </cell>
        </row>
        <row r="5379">
          <cell r="A5379">
            <v>40807</v>
          </cell>
          <cell r="B5379">
            <v>44.789044551542013</v>
          </cell>
          <cell r="C5379">
            <v>65.99341602970334</v>
          </cell>
        </row>
        <row r="5380">
          <cell r="A5380">
            <v>40808</v>
          </cell>
          <cell r="B5380">
            <v>44.067550939008271</v>
          </cell>
          <cell r="C5380">
            <v>64.630464506652189</v>
          </cell>
        </row>
        <row r="5381">
          <cell r="A5381">
            <v>40809</v>
          </cell>
          <cell r="B5381">
            <v>44.532878678043765</v>
          </cell>
          <cell r="C5381">
            <v>66.08050558389192</v>
          </cell>
        </row>
        <row r="5382">
          <cell r="A5382">
            <v>40810</v>
          </cell>
          <cell r="B5382">
            <v>44.532878678043765</v>
          </cell>
          <cell r="C5382">
            <v>66.08050558389192</v>
          </cell>
        </row>
        <row r="5383">
          <cell r="A5383">
            <v>40811</v>
          </cell>
          <cell r="B5383">
            <v>44.532878678043765</v>
          </cell>
          <cell r="C5383">
            <v>66.08050558389192</v>
          </cell>
        </row>
        <row r="5384">
          <cell r="A5384">
            <v>40812</v>
          </cell>
          <cell r="B5384">
            <v>44.476373462964119</v>
          </cell>
          <cell r="C5384">
            <v>65.984068417553772</v>
          </cell>
        </row>
        <row r="5385">
          <cell r="A5385">
            <v>40813</v>
          </cell>
          <cell r="B5385">
            <v>45.155893601005594</v>
          </cell>
          <cell r="C5385">
            <v>67.820729055687963</v>
          </cell>
        </row>
        <row r="5386">
          <cell r="A5386">
            <v>40814</v>
          </cell>
          <cell r="B5386">
            <v>44.762506786431913</v>
          </cell>
          <cell r="C5386">
            <v>66.668766492584325</v>
          </cell>
        </row>
        <row r="5387">
          <cell r="A5387">
            <v>40815</v>
          </cell>
          <cell r="B5387">
            <v>44.751390653554559</v>
          </cell>
          <cell r="C5387">
            <v>66.632392088784897</v>
          </cell>
        </row>
        <row r="5388">
          <cell r="A5388">
            <v>40816</v>
          </cell>
          <cell r="B5388">
            <v>44.242235832221908</v>
          </cell>
          <cell r="C5388">
            <v>65.125133174443292</v>
          </cell>
        </row>
        <row r="5389">
          <cell r="A5389">
            <v>40817</v>
          </cell>
          <cell r="B5389">
            <v>44.242235832221908</v>
          </cell>
          <cell r="C5389">
            <v>65.125133174443292</v>
          </cell>
        </row>
        <row r="5390">
          <cell r="A5390">
            <v>40818</v>
          </cell>
          <cell r="B5390">
            <v>44.242235832221908</v>
          </cell>
          <cell r="C5390">
            <v>65.125133174443292</v>
          </cell>
        </row>
        <row r="5391">
          <cell r="A5391">
            <v>40819</v>
          </cell>
          <cell r="B5391">
            <v>43.796875645223736</v>
          </cell>
          <cell r="C5391">
            <v>64.163229048430495</v>
          </cell>
        </row>
        <row r="5392">
          <cell r="A5392">
            <v>40820</v>
          </cell>
          <cell r="B5392">
            <v>43.832940958037689</v>
          </cell>
          <cell r="C5392">
            <v>64.60808249122573</v>
          </cell>
        </row>
        <row r="5393">
          <cell r="A5393">
            <v>40821</v>
          </cell>
          <cell r="B5393">
            <v>44.541399789661504</v>
          </cell>
          <cell r="C5393">
            <v>66.671350149358588</v>
          </cell>
        </row>
        <row r="5394">
          <cell r="A5394">
            <v>40822</v>
          </cell>
          <cell r="B5394">
            <v>45.094589217250807</v>
          </cell>
          <cell r="C5394">
            <v>68.38387914292268</v>
          </cell>
        </row>
        <row r="5395">
          <cell r="A5395">
            <v>40823</v>
          </cell>
          <cell r="B5395">
            <v>45.215661346498877</v>
          </cell>
          <cell r="C5395">
            <v>68.807395644941707</v>
          </cell>
        </row>
        <row r="5396">
          <cell r="A5396">
            <v>40824</v>
          </cell>
          <cell r="B5396">
            <v>45.215661346498877</v>
          </cell>
          <cell r="C5396">
            <v>68.807395644941707</v>
          </cell>
        </row>
        <row r="5397">
          <cell r="A5397">
            <v>40825</v>
          </cell>
          <cell r="B5397">
            <v>45.215661346498877</v>
          </cell>
          <cell r="C5397">
            <v>68.807395644941707</v>
          </cell>
        </row>
        <row r="5398">
          <cell r="A5398">
            <v>40826</v>
          </cell>
          <cell r="B5398">
            <v>45.215661346498877</v>
          </cell>
          <cell r="C5398">
            <v>68.807395644941707</v>
          </cell>
        </row>
        <row r="5399">
          <cell r="A5399">
            <v>40827</v>
          </cell>
          <cell r="B5399">
            <v>45.654294804975031</v>
          </cell>
          <cell r="C5399">
            <v>69.686854992989282</v>
          </cell>
        </row>
        <row r="5400">
          <cell r="A5400">
            <v>40828</v>
          </cell>
          <cell r="B5400">
            <v>45.651805880113031</v>
          </cell>
          <cell r="C5400">
            <v>68.835351391836227</v>
          </cell>
        </row>
        <row r="5401">
          <cell r="A5401">
            <v>40829</v>
          </cell>
          <cell r="B5401">
            <v>45.845628577919811</v>
          </cell>
          <cell r="C5401">
            <v>70.027346120015224</v>
          </cell>
        </row>
        <row r="5402">
          <cell r="A5402">
            <v>40830</v>
          </cell>
          <cell r="B5402">
            <v>46.15019296928331</v>
          </cell>
          <cell r="C5402">
            <v>70.700635463447071</v>
          </cell>
        </row>
        <row r="5403">
          <cell r="A5403">
            <v>40831</v>
          </cell>
          <cell r="B5403">
            <v>46.15019296928331</v>
          </cell>
          <cell r="C5403">
            <v>70.700635463447071</v>
          </cell>
        </row>
        <row r="5404">
          <cell r="A5404">
            <v>40832</v>
          </cell>
          <cell r="B5404">
            <v>46.15019296928331</v>
          </cell>
          <cell r="C5404">
            <v>70.700635463447071</v>
          </cell>
        </row>
        <row r="5405">
          <cell r="A5405">
            <v>40833</v>
          </cell>
          <cell r="B5405">
            <v>45.102679760082175</v>
          </cell>
          <cell r="C5405">
            <v>68.38387914292268</v>
          </cell>
        </row>
        <row r="5406">
          <cell r="A5406">
            <v>40834</v>
          </cell>
          <cell r="B5406">
            <v>45.773108060224551</v>
          </cell>
          <cell r="C5406">
            <v>69.640668499417956</v>
          </cell>
        </row>
        <row r="5407">
          <cell r="A5407">
            <v>40835</v>
          </cell>
          <cell r="B5407">
            <v>45.853517158612682</v>
          </cell>
          <cell r="C5407">
            <v>69.458419092352671</v>
          </cell>
        </row>
        <row r="5408">
          <cell r="A5408">
            <v>40836</v>
          </cell>
          <cell r="B5408">
            <v>45.55198197685408</v>
          </cell>
          <cell r="C5408">
            <v>68.728434449144061</v>
          </cell>
        </row>
        <row r="5409">
          <cell r="A5409">
            <v>40837</v>
          </cell>
          <cell r="B5409">
            <v>45.747803715737355</v>
          </cell>
          <cell r="C5409">
            <v>69.068199829885074</v>
          </cell>
        </row>
        <row r="5410">
          <cell r="A5410">
            <v>40838</v>
          </cell>
          <cell r="B5410">
            <v>45.747803715737355</v>
          </cell>
          <cell r="C5410">
            <v>69.068199829885074</v>
          </cell>
        </row>
        <row r="5411">
          <cell r="A5411">
            <v>40839</v>
          </cell>
          <cell r="B5411">
            <v>45.747803715737355</v>
          </cell>
          <cell r="C5411">
            <v>69.068199829885074</v>
          </cell>
        </row>
        <row r="5412">
          <cell r="A5412">
            <v>40840</v>
          </cell>
          <cell r="B5412">
            <v>46.210977355375448</v>
          </cell>
          <cell r="C5412">
            <v>70.1966191835064</v>
          </cell>
        </row>
        <row r="5413">
          <cell r="A5413">
            <v>40841</v>
          </cell>
          <cell r="B5413">
            <v>46.085946726792571</v>
          </cell>
          <cell r="C5413">
            <v>69.655851111698155</v>
          </cell>
        </row>
        <row r="5414">
          <cell r="A5414">
            <v>40842</v>
          </cell>
          <cell r="B5414">
            <v>46.125663960111375</v>
          </cell>
          <cell r="C5414">
            <v>69.86559178803563</v>
          </cell>
        </row>
        <row r="5415">
          <cell r="A5415">
            <v>40843</v>
          </cell>
          <cell r="B5415">
            <v>47.054334481091438</v>
          </cell>
          <cell r="C5415">
            <v>72.157295346805128</v>
          </cell>
        </row>
        <row r="5416">
          <cell r="A5416">
            <v>40844</v>
          </cell>
          <cell r="B5416">
            <v>47.308835281171255</v>
          </cell>
          <cell r="C5416">
            <v>73.257758953531919</v>
          </cell>
        </row>
        <row r="5417">
          <cell r="A5417">
            <v>40845</v>
          </cell>
          <cell r="B5417">
            <v>47.308835281171255</v>
          </cell>
          <cell r="C5417">
            <v>73.257758953531919</v>
          </cell>
        </row>
        <row r="5418">
          <cell r="A5418">
            <v>40846</v>
          </cell>
          <cell r="B5418">
            <v>47.308835281171255</v>
          </cell>
          <cell r="C5418">
            <v>73.257758953531919</v>
          </cell>
        </row>
        <row r="5419">
          <cell r="A5419">
            <v>40847</v>
          </cell>
          <cell r="B5419">
            <v>46.984401657750531</v>
          </cell>
          <cell r="C5419">
            <v>72.711939687580738</v>
          </cell>
        </row>
        <row r="5420">
          <cell r="A5420">
            <v>40848</v>
          </cell>
          <cell r="B5420">
            <v>46.286876430924664</v>
          </cell>
          <cell r="C5420">
            <v>70.809003898709051</v>
          </cell>
        </row>
        <row r="5421">
          <cell r="A5421">
            <v>40849</v>
          </cell>
          <cell r="B5421">
            <v>46.294136667714994</v>
          </cell>
          <cell r="C5421">
            <v>70.70307397096434</v>
          </cell>
        </row>
        <row r="5422">
          <cell r="A5422">
            <v>40850</v>
          </cell>
          <cell r="B5422">
            <v>46.496750722612198</v>
          </cell>
          <cell r="C5422">
            <v>71.008264798692494</v>
          </cell>
        </row>
        <row r="5423">
          <cell r="A5423">
            <v>40851</v>
          </cell>
          <cell r="B5423">
            <v>46.48363347557585</v>
          </cell>
          <cell r="C5423">
            <v>71.02675681403187</v>
          </cell>
        </row>
        <row r="5424">
          <cell r="A5424">
            <v>40852</v>
          </cell>
          <cell r="B5424">
            <v>46.48363347557585</v>
          </cell>
          <cell r="C5424">
            <v>71.02675681403187</v>
          </cell>
        </row>
        <row r="5425">
          <cell r="A5425">
            <v>40853</v>
          </cell>
          <cell r="B5425">
            <v>46.48363347557585</v>
          </cell>
          <cell r="C5425">
            <v>71.02675681403187</v>
          </cell>
        </row>
        <row r="5426">
          <cell r="A5426">
            <v>40854</v>
          </cell>
          <cell r="B5426">
            <v>46.359171326670342</v>
          </cell>
          <cell r="C5426">
            <v>70.691200761743303</v>
          </cell>
        </row>
        <row r="5427">
          <cell r="A5427">
            <v>40855</v>
          </cell>
          <cell r="B5427">
            <v>46.491741830574412</v>
          </cell>
          <cell r="C5427">
            <v>70.987421365390034</v>
          </cell>
        </row>
        <row r="5428">
          <cell r="A5428">
            <v>40856</v>
          </cell>
          <cell r="B5428">
            <v>46.14852765903025</v>
          </cell>
          <cell r="C5428">
            <v>70.273432170300723</v>
          </cell>
        </row>
        <row r="5429">
          <cell r="A5429">
            <v>40857</v>
          </cell>
          <cell r="B5429">
            <v>46.135546480434854</v>
          </cell>
          <cell r="C5429">
            <v>70.155483884077995</v>
          </cell>
        </row>
        <row r="5430">
          <cell r="A5430">
            <v>40858</v>
          </cell>
          <cell r="B5430">
            <v>46.565400766113108</v>
          </cell>
          <cell r="C5430">
            <v>71.073146516562986</v>
          </cell>
        </row>
        <row r="5431">
          <cell r="A5431">
            <v>40859</v>
          </cell>
          <cell r="B5431">
            <v>46.565400766113108</v>
          </cell>
          <cell r="C5431">
            <v>71.073146516562986</v>
          </cell>
        </row>
        <row r="5432">
          <cell r="A5432">
            <v>40860</v>
          </cell>
          <cell r="B5432">
            <v>46.565400766113108</v>
          </cell>
          <cell r="C5432">
            <v>71.073146516562986</v>
          </cell>
        </row>
        <row r="5433">
          <cell r="A5433">
            <v>40861</v>
          </cell>
          <cell r="B5433">
            <v>46.259853642949203</v>
          </cell>
          <cell r="C5433">
            <v>70.329024335724441</v>
          </cell>
        </row>
        <row r="5434">
          <cell r="A5434">
            <v>40862</v>
          </cell>
          <cell r="B5434">
            <v>46.017742724181382</v>
          </cell>
          <cell r="C5434">
            <v>70.04032246358932</v>
          </cell>
        </row>
        <row r="5435">
          <cell r="A5435">
            <v>40863</v>
          </cell>
          <cell r="B5435">
            <v>45.890697257431952</v>
          </cell>
          <cell r="C5435">
            <v>69.775889547221411</v>
          </cell>
        </row>
        <row r="5436">
          <cell r="A5436">
            <v>40864</v>
          </cell>
          <cell r="B5436">
            <v>45.705814575657087</v>
          </cell>
          <cell r="C5436">
            <v>69.398994986544665</v>
          </cell>
        </row>
        <row r="5437">
          <cell r="A5437">
            <v>40865</v>
          </cell>
          <cell r="B5437">
            <v>45.696494868316471</v>
          </cell>
          <cell r="C5437">
            <v>69.267460729868517</v>
          </cell>
        </row>
        <row r="5438">
          <cell r="A5438">
            <v>40866</v>
          </cell>
          <cell r="B5438">
            <v>45.696494868316471</v>
          </cell>
          <cell r="C5438">
            <v>69.267460729868517</v>
          </cell>
        </row>
        <row r="5439">
          <cell r="A5439">
            <v>40867</v>
          </cell>
          <cell r="B5439">
            <v>45.696494868316471</v>
          </cell>
          <cell r="C5439">
            <v>69.267460729868517</v>
          </cell>
        </row>
        <row r="5440">
          <cell r="A5440">
            <v>40868</v>
          </cell>
          <cell r="B5440">
            <v>45.364179356118868</v>
          </cell>
          <cell r="C5440">
            <v>68.356533022907456</v>
          </cell>
        </row>
        <row r="5441">
          <cell r="A5441">
            <v>40869</v>
          </cell>
          <cell r="B5441">
            <v>45.451560319764326</v>
          </cell>
          <cell r="C5441">
            <v>68.569757281412478</v>
          </cell>
        </row>
        <row r="5442">
          <cell r="A5442">
            <v>40870</v>
          </cell>
          <cell r="B5442">
            <v>44.798709470139386</v>
          </cell>
          <cell r="C5442">
            <v>66.716027090657334</v>
          </cell>
        </row>
        <row r="5443">
          <cell r="A5443">
            <v>40871</v>
          </cell>
          <cell r="B5443">
            <v>44.534534626396344</v>
          </cell>
          <cell r="C5443">
            <v>65.526993407320759</v>
          </cell>
        </row>
        <row r="5444">
          <cell r="A5444">
            <v>40872</v>
          </cell>
          <cell r="B5444">
            <v>44.398677158031937</v>
          </cell>
          <cell r="C5444">
            <v>65.544324228604282</v>
          </cell>
        </row>
        <row r="5445">
          <cell r="A5445">
            <v>40873</v>
          </cell>
          <cell r="B5445">
            <v>44.398677158031937</v>
          </cell>
          <cell r="C5445">
            <v>65.544324228604282</v>
          </cell>
        </row>
        <row r="5446">
          <cell r="A5446">
            <v>40874</v>
          </cell>
          <cell r="B5446">
            <v>44.398677158031937</v>
          </cell>
          <cell r="C5446">
            <v>65.544324228604282</v>
          </cell>
        </row>
        <row r="5447">
          <cell r="A5447">
            <v>40875</v>
          </cell>
          <cell r="B5447">
            <v>44.398677158031937</v>
          </cell>
          <cell r="C5447">
            <v>65.544324228604282</v>
          </cell>
        </row>
        <row r="5448">
          <cell r="A5448">
            <v>40876</v>
          </cell>
          <cell r="B5448">
            <v>45.079266265154047</v>
          </cell>
          <cell r="C5448">
            <v>67.337294940387196</v>
          </cell>
        </row>
        <row r="5449">
          <cell r="A5449">
            <v>40877</v>
          </cell>
          <cell r="B5449">
            <v>45.640485129262728</v>
          </cell>
          <cell r="C5449">
            <v>68.687763627338001</v>
          </cell>
        </row>
        <row r="5450">
          <cell r="A5450">
            <v>40878</v>
          </cell>
          <cell r="B5450">
            <v>45.695296044380058</v>
          </cell>
          <cell r="C5450">
            <v>68.787452137032517</v>
          </cell>
        </row>
        <row r="5451">
          <cell r="A5451">
            <v>40879</v>
          </cell>
          <cell r="B5451">
            <v>45.801237984950831</v>
          </cell>
          <cell r="C5451">
            <v>69.302064312732782</v>
          </cell>
        </row>
        <row r="5452">
          <cell r="A5452">
            <v>40880</v>
          </cell>
          <cell r="B5452">
            <v>45.801237984950831</v>
          </cell>
          <cell r="C5452">
            <v>69.302064312732782</v>
          </cell>
        </row>
        <row r="5453">
          <cell r="A5453">
            <v>40881</v>
          </cell>
          <cell r="B5453">
            <v>45.801237984950831</v>
          </cell>
          <cell r="C5453">
            <v>69.302064312732782</v>
          </cell>
        </row>
        <row r="5454">
          <cell r="A5454">
            <v>40882</v>
          </cell>
          <cell r="B5454">
            <v>45.998170371952583</v>
          </cell>
          <cell r="C5454">
            <v>69.766716114180213</v>
          </cell>
        </row>
        <row r="5455">
          <cell r="A5455">
            <v>40883</v>
          </cell>
          <cell r="B5455">
            <v>45.765221417889727</v>
          </cell>
          <cell r="C5455">
            <v>69.213465206271621</v>
          </cell>
        </row>
        <row r="5456">
          <cell r="A5456">
            <v>40884</v>
          </cell>
          <cell r="B5456">
            <v>45.826646335464147</v>
          </cell>
          <cell r="C5456">
            <v>69.352605284013549</v>
          </cell>
        </row>
        <row r="5457">
          <cell r="A5457">
            <v>40885</v>
          </cell>
          <cell r="B5457">
            <v>45.826646335464147</v>
          </cell>
          <cell r="C5457">
            <v>69.352605284013549</v>
          </cell>
        </row>
        <row r="5458">
          <cell r="A5458">
            <v>40886</v>
          </cell>
          <cell r="B5458">
            <v>45.826646335464147</v>
          </cell>
          <cell r="C5458">
            <v>69.352605284013549</v>
          </cell>
        </row>
        <row r="5459">
          <cell r="A5459">
            <v>40887</v>
          </cell>
          <cell r="B5459">
            <v>45.826646335464147</v>
          </cell>
          <cell r="C5459">
            <v>69.352605284013549</v>
          </cell>
        </row>
        <row r="5460">
          <cell r="A5460">
            <v>40888</v>
          </cell>
          <cell r="B5460">
            <v>45.826646335464147</v>
          </cell>
          <cell r="C5460">
            <v>69.352605284013549</v>
          </cell>
        </row>
        <row r="5461">
          <cell r="A5461">
            <v>40889</v>
          </cell>
          <cell r="B5461">
            <v>45.153003695203594</v>
          </cell>
          <cell r="C5461">
            <v>67.624109872181563</v>
          </cell>
        </row>
        <row r="5462">
          <cell r="A5462">
            <v>40890</v>
          </cell>
          <cell r="B5462">
            <v>44.882156645055218</v>
          </cell>
          <cell r="C5462">
            <v>66.989546350512228</v>
          </cell>
        </row>
        <row r="5463">
          <cell r="A5463">
            <v>40891</v>
          </cell>
          <cell r="B5463">
            <v>44.590584270877912</v>
          </cell>
          <cell r="C5463">
            <v>66.323398350523846</v>
          </cell>
        </row>
        <row r="5464">
          <cell r="A5464">
            <v>40892</v>
          </cell>
          <cell r="B5464">
            <v>44.781664387584676</v>
          </cell>
          <cell r="C5464">
            <v>66.840739332255367</v>
          </cell>
        </row>
        <row r="5465">
          <cell r="A5465">
            <v>40893</v>
          </cell>
          <cell r="B5465">
            <v>44.917042603645818</v>
          </cell>
          <cell r="C5465">
            <v>67.074952173319829</v>
          </cell>
        </row>
        <row r="5466">
          <cell r="A5466">
            <v>40894</v>
          </cell>
          <cell r="B5466">
            <v>44.917042603645818</v>
          </cell>
          <cell r="C5466">
            <v>67.074952173319829</v>
          </cell>
        </row>
        <row r="5467">
          <cell r="A5467">
            <v>40895</v>
          </cell>
          <cell r="B5467">
            <v>44.917042603645818</v>
          </cell>
          <cell r="C5467">
            <v>67.074952173319829</v>
          </cell>
        </row>
        <row r="5468">
          <cell r="A5468">
            <v>40896</v>
          </cell>
          <cell r="B5468">
            <v>44.835988869906259</v>
          </cell>
          <cell r="C5468">
            <v>66.694196642407391</v>
          </cell>
        </row>
        <row r="5469">
          <cell r="A5469">
            <v>40897</v>
          </cell>
          <cell r="B5469">
            <v>45.145242958359582</v>
          </cell>
          <cell r="C5469">
            <v>67.594063975986515</v>
          </cell>
        </row>
        <row r="5470">
          <cell r="A5470">
            <v>40898</v>
          </cell>
          <cell r="B5470">
            <v>45.021956623119692</v>
          </cell>
          <cell r="C5470">
            <v>67.174960011379696</v>
          </cell>
        </row>
        <row r="5471">
          <cell r="A5471">
            <v>40899</v>
          </cell>
          <cell r="B5471">
            <v>45.078923687084327</v>
          </cell>
          <cell r="C5471">
            <v>67.382029941388737</v>
          </cell>
        </row>
        <row r="5472">
          <cell r="A5472">
            <v>40900</v>
          </cell>
          <cell r="B5472">
            <v>44.963363126205799</v>
          </cell>
          <cell r="C5472">
            <v>66.947569185393348</v>
          </cell>
        </row>
        <row r="5473">
          <cell r="A5473">
            <v>40901</v>
          </cell>
          <cell r="B5473">
            <v>44.963363126205799</v>
          </cell>
          <cell r="C5473">
            <v>66.947569185393348</v>
          </cell>
        </row>
        <row r="5474">
          <cell r="A5474">
            <v>40902</v>
          </cell>
          <cell r="B5474">
            <v>44.963363126205799</v>
          </cell>
          <cell r="C5474">
            <v>66.947569185393348</v>
          </cell>
        </row>
        <row r="5475">
          <cell r="A5475">
            <v>40903</v>
          </cell>
          <cell r="B5475">
            <v>44.963363126205799</v>
          </cell>
          <cell r="C5475">
            <v>66.947569185393348</v>
          </cell>
        </row>
        <row r="5476">
          <cell r="A5476">
            <v>40904</v>
          </cell>
          <cell r="B5476">
            <v>45.043033832497798</v>
          </cell>
          <cell r="C5476">
            <v>67.077187471877323</v>
          </cell>
        </row>
        <row r="5477">
          <cell r="A5477">
            <v>40905</v>
          </cell>
          <cell r="B5477">
            <v>44.802235098519773</v>
          </cell>
          <cell r="C5477">
            <v>66.558365967724612</v>
          </cell>
        </row>
        <row r="5478">
          <cell r="A5478">
            <v>40906</v>
          </cell>
          <cell r="B5478">
            <v>44.938553975009668</v>
          </cell>
          <cell r="C5478">
            <v>66.953665454186535</v>
          </cell>
        </row>
        <row r="5479">
          <cell r="A5479">
            <v>40907</v>
          </cell>
          <cell r="B5479">
            <v>45.01082962928826</v>
          </cell>
          <cell r="C5479">
            <v>66.926174184914359</v>
          </cell>
        </row>
        <row r="5480">
          <cell r="A5480">
            <v>40908</v>
          </cell>
          <cell r="B5480">
            <v>45.01082962928826</v>
          </cell>
          <cell r="C5480">
            <v>66.926174184914359</v>
          </cell>
        </row>
        <row r="5481">
          <cell r="A5481">
            <v>40909</v>
          </cell>
          <cell r="B5481">
            <v>45.01082962928826</v>
          </cell>
          <cell r="C5481">
            <v>66.926174184914359</v>
          </cell>
        </row>
        <row r="5482">
          <cell r="A5482">
            <v>40910</v>
          </cell>
          <cell r="B5482">
            <v>45.01082962928826</v>
          </cell>
          <cell r="C5482">
            <v>66.926174184914359</v>
          </cell>
        </row>
        <row r="5483">
          <cell r="A5483">
            <v>40911</v>
          </cell>
          <cell r="B5483">
            <v>45.470914709188271</v>
          </cell>
          <cell r="C5483">
            <v>68.197420407404934</v>
          </cell>
        </row>
        <row r="5484">
          <cell r="A5484">
            <v>40912</v>
          </cell>
          <cell r="B5484">
            <v>45.516548236038162</v>
          </cell>
          <cell r="C5484">
            <v>68.562151460346684</v>
          </cell>
        </row>
        <row r="5485">
          <cell r="A5485">
            <v>40913</v>
          </cell>
          <cell r="B5485">
            <v>45.268711249209737</v>
          </cell>
          <cell r="C5485">
            <v>68.015054880934073</v>
          </cell>
        </row>
        <row r="5486">
          <cell r="A5486">
            <v>40914</v>
          </cell>
          <cell r="B5486">
            <v>45.13756837711982</v>
          </cell>
          <cell r="C5486">
            <v>67.63551860378027</v>
          </cell>
        </row>
        <row r="5487">
          <cell r="A5487">
            <v>40915</v>
          </cell>
          <cell r="B5487">
            <v>45.13756837711982</v>
          </cell>
          <cell r="C5487">
            <v>67.63551860378027</v>
          </cell>
        </row>
        <row r="5488">
          <cell r="A5488">
            <v>40916</v>
          </cell>
          <cell r="B5488">
            <v>45.13756837711982</v>
          </cell>
          <cell r="C5488">
            <v>67.63551860378027</v>
          </cell>
        </row>
        <row r="5489">
          <cell r="A5489">
            <v>40917</v>
          </cell>
          <cell r="B5489">
            <v>45.213224718090608</v>
          </cell>
          <cell r="C5489">
            <v>68.014329134649159</v>
          </cell>
        </row>
        <row r="5490">
          <cell r="A5490">
            <v>40918</v>
          </cell>
          <cell r="B5490">
            <v>45.662988703449436</v>
          </cell>
          <cell r="C5490">
            <v>69.508553645713874</v>
          </cell>
        </row>
        <row r="5491">
          <cell r="A5491">
            <v>40919</v>
          </cell>
          <cell r="B5491">
            <v>45.57581004167178</v>
          </cell>
          <cell r="C5491">
            <v>69.41919976311641</v>
          </cell>
        </row>
        <row r="5492">
          <cell r="A5492">
            <v>40920</v>
          </cell>
          <cell r="B5492">
            <v>45.923913010255625</v>
          </cell>
          <cell r="C5492">
            <v>70.241121945696761</v>
          </cell>
        </row>
        <row r="5493">
          <cell r="A5493">
            <v>40921</v>
          </cell>
          <cell r="B5493">
            <v>45.714717750028193</v>
          </cell>
          <cell r="C5493">
            <v>69.993700522247025</v>
          </cell>
        </row>
        <row r="5494">
          <cell r="A5494">
            <v>40922</v>
          </cell>
          <cell r="B5494">
            <v>45.714717750028193</v>
          </cell>
          <cell r="C5494">
            <v>69.993700522247025</v>
          </cell>
        </row>
        <row r="5495">
          <cell r="A5495">
            <v>40923</v>
          </cell>
          <cell r="B5495">
            <v>45.714717750028193</v>
          </cell>
          <cell r="C5495">
            <v>69.993700522247025</v>
          </cell>
        </row>
        <row r="5496">
          <cell r="A5496">
            <v>40924</v>
          </cell>
          <cell r="B5496">
            <v>45.86329303369677</v>
          </cell>
          <cell r="C5496">
            <v>70.350216127243655</v>
          </cell>
        </row>
        <row r="5497">
          <cell r="A5497">
            <v>40925</v>
          </cell>
          <cell r="B5497">
            <v>45.992094026415977</v>
          </cell>
          <cell r="C5497">
            <v>70.532813892525681</v>
          </cell>
        </row>
        <row r="5498">
          <cell r="A5498">
            <v>40926</v>
          </cell>
          <cell r="B5498">
            <v>46.265346897222067</v>
          </cell>
          <cell r="C5498">
            <v>71.069343606030088</v>
          </cell>
        </row>
        <row r="5499">
          <cell r="A5499">
            <v>40927</v>
          </cell>
          <cell r="B5499">
            <v>46.302718628012599</v>
          </cell>
          <cell r="C5499">
            <v>70.804910689662179</v>
          </cell>
        </row>
        <row r="5500">
          <cell r="A5500">
            <v>40928</v>
          </cell>
          <cell r="B5500">
            <v>46.43452960873902</v>
          </cell>
          <cell r="C5500">
            <v>71.401938613476247</v>
          </cell>
        </row>
        <row r="5501">
          <cell r="A5501">
            <v>40929</v>
          </cell>
          <cell r="B5501">
            <v>46.43452960873902</v>
          </cell>
          <cell r="C5501">
            <v>71.401938613476247</v>
          </cell>
        </row>
        <row r="5502">
          <cell r="A5502">
            <v>40930</v>
          </cell>
          <cell r="B5502">
            <v>46.43452960873902</v>
          </cell>
          <cell r="C5502">
            <v>71.401938613476247</v>
          </cell>
        </row>
        <row r="5503">
          <cell r="A5503">
            <v>40931</v>
          </cell>
          <cell r="B5503">
            <v>46.625589851800228</v>
          </cell>
          <cell r="C5503">
            <v>71.672090410569197</v>
          </cell>
        </row>
        <row r="5504">
          <cell r="A5504">
            <v>40932</v>
          </cell>
          <cell r="B5504">
            <v>46.651562377966883</v>
          </cell>
          <cell r="C5504">
            <v>71.624365334873858</v>
          </cell>
        </row>
        <row r="5505">
          <cell r="A5505">
            <v>40933</v>
          </cell>
          <cell r="B5505">
            <v>46.695090728140492</v>
          </cell>
          <cell r="C5505">
            <v>71.466704211941149</v>
          </cell>
        </row>
        <row r="5506">
          <cell r="A5506">
            <v>40934</v>
          </cell>
          <cell r="B5506">
            <v>47.022791641702455</v>
          </cell>
          <cell r="C5506">
            <v>72.324420201292995</v>
          </cell>
        </row>
        <row r="5507">
          <cell r="A5507">
            <v>40935</v>
          </cell>
          <cell r="B5507">
            <v>47.021089875767771</v>
          </cell>
          <cell r="C5507">
            <v>72.166759078360286</v>
          </cell>
        </row>
        <row r="5508">
          <cell r="A5508">
            <v>40936</v>
          </cell>
          <cell r="B5508">
            <v>47.021089875767771</v>
          </cell>
          <cell r="C5508">
            <v>72.166759078360286</v>
          </cell>
        </row>
        <row r="5509">
          <cell r="A5509">
            <v>40937</v>
          </cell>
          <cell r="B5509">
            <v>47.021089875767771</v>
          </cell>
          <cell r="C5509">
            <v>72.166759078360286</v>
          </cell>
        </row>
        <row r="5510">
          <cell r="A5510">
            <v>40938</v>
          </cell>
          <cell r="B5510">
            <v>46.882082844344069</v>
          </cell>
          <cell r="C5510">
            <v>71.976903850229192</v>
          </cell>
        </row>
        <row r="5511">
          <cell r="A5511">
            <v>40939</v>
          </cell>
          <cell r="B5511">
            <v>46.862258183017097</v>
          </cell>
          <cell r="C5511">
            <v>71.99362504463339</v>
          </cell>
        </row>
        <row r="5512">
          <cell r="A5512">
            <v>40940</v>
          </cell>
          <cell r="B5512">
            <v>47.136009264716265</v>
          </cell>
          <cell r="C5512">
            <v>72.641658417350556</v>
          </cell>
        </row>
        <row r="5513">
          <cell r="A5513">
            <v>40941</v>
          </cell>
          <cell r="B5513">
            <v>47.263686553303877</v>
          </cell>
          <cell r="C5513">
            <v>73.089095516920054</v>
          </cell>
        </row>
        <row r="5514">
          <cell r="A5514">
            <v>40942</v>
          </cell>
          <cell r="B5514">
            <v>47.345730248506911</v>
          </cell>
          <cell r="C5514">
            <v>73.327691865545347</v>
          </cell>
        </row>
        <row r="5515">
          <cell r="A5515">
            <v>40943</v>
          </cell>
          <cell r="B5515">
            <v>47.345730248506911</v>
          </cell>
          <cell r="C5515">
            <v>73.327691865545347</v>
          </cell>
        </row>
        <row r="5516">
          <cell r="A5516">
            <v>40944</v>
          </cell>
          <cell r="B5516">
            <v>47.345730248506911</v>
          </cell>
          <cell r="C5516">
            <v>73.327691865545347</v>
          </cell>
        </row>
        <row r="5517">
          <cell r="A5517">
            <v>40945</v>
          </cell>
          <cell r="B5517">
            <v>47.268155395153464</v>
          </cell>
          <cell r="C5517">
            <v>73.076351412157123</v>
          </cell>
        </row>
        <row r="5518">
          <cell r="A5518">
            <v>40946</v>
          </cell>
          <cell r="B5518">
            <v>47.429206284485289</v>
          </cell>
          <cell r="C5518">
            <v>73.181962011536456</v>
          </cell>
        </row>
        <row r="5519">
          <cell r="A5519">
            <v>40947</v>
          </cell>
          <cell r="B5519">
            <v>47.528970851737803</v>
          </cell>
          <cell r="C5519">
            <v>73.402995300067076</v>
          </cell>
        </row>
        <row r="5520">
          <cell r="A5520">
            <v>40948</v>
          </cell>
          <cell r="B5520">
            <v>47.570330778662239</v>
          </cell>
          <cell r="C5520">
            <v>73.389409329613642</v>
          </cell>
        </row>
        <row r="5521">
          <cell r="A5521">
            <v>40949</v>
          </cell>
          <cell r="B5521">
            <v>47.372467135029417</v>
          </cell>
          <cell r="C5521">
            <v>73.108864845720859</v>
          </cell>
        </row>
        <row r="5522">
          <cell r="A5522">
            <v>40950</v>
          </cell>
          <cell r="B5522">
            <v>47.372467135029417</v>
          </cell>
          <cell r="C5522">
            <v>73.108864845720859</v>
          </cell>
        </row>
        <row r="5523">
          <cell r="A5523">
            <v>40951</v>
          </cell>
          <cell r="B5523">
            <v>47.372467135029417</v>
          </cell>
          <cell r="C5523">
            <v>73.108864845720859</v>
          </cell>
        </row>
        <row r="5524">
          <cell r="A5524">
            <v>40952</v>
          </cell>
          <cell r="B5524">
            <v>47.495432682366797</v>
          </cell>
          <cell r="C5524">
            <v>73.483437018285898</v>
          </cell>
        </row>
        <row r="5525">
          <cell r="A5525">
            <v>40953</v>
          </cell>
          <cell r="B5525">
            <v>47.380547317272054</v>
          </cell>
          <cell r="C5525">
            <v>73.427264255834274</v>
          </cell>
        </row>
        <row r="5526">
          <cell r="A5526">
            <v>40954</v>
          </cell>
          <cell r="B5526">
            <v>47.339816593918457</v>
          </cell>
          <cell r="C5526">
            <v>73.379945598058484</v>
          </cell>
        </row>
        <row r="5527">
          <cell r="A5527">
            <v>40955</v>
          </cell>
          <cell r="B5527">
            <v>47.386044568315924</v>
          </cell>
          <cell r="C5527">
            <v>73.396608732759901</v>
          </cell>
        </row>
        <row r="5528">
          <cell r="A5528">
            <v>40956</v>
          </cell>
          <cell r="B5528">
            <v>47.525030911972685</v>
          </cell>
          <cell r="C5528">
            <v>73.751876054146493</v>
          </cell>
        </row>
        <row r="5529">
          <cell r="A5529">
            <v>40957</v>
          </cell>
          <cell r="B5529">
            <v>47.525030911972685</v>
          </cell>
          <cell r="C5529">
            <v>73.751876054146493</v>
          </cell>
        </row>
        <row r="5530">
          <cell r="A5530">
            <v>40958</v>
          </cell>
          <cell r="B5530">
            <v>47.525030911972685</v>
          </cell>
          <cell r="C5530">
            <v>73.751876054146493</v>
          </cell>
        </row>
        <row r="5531">
          <cell r="A5531">
            <v>40959</v>
          </cell>
          <cell r="B5531">
            <v>47.525030911972685</v>
          </cell>
          <cell r="C5531">
            <v>73.751876054146493</v>
          </cell>
        </row>
        <row r="5532">
          <cell r="A5532">
            <v>40960</v>
          </cell>
          <cell r="B5532">
            <v>47.525030911972685</v>
          </cell>
          <cell r="C5532">
            <v>73.751876054146493</v>
          </cell>
        </row>
        <row r="5533">
          <cell r="A5533">
            <v>40961</v>
          </cell>
          <cell r="B5533">
            <v>47.657446459813265</v>
          </cell>
          <cell r="C5533">
            <v>74.089086807964634</v>
          </cell>
        </row>
        <row r="5534">
          <cell r="A5534">
            <v>40962</v>
          </cell>
          <cell r="B5534">
            <v>47.693556234561633</v>
          </cell>
          <cell r="C5534">
            <v>73.924429490845441</v>
          </cell>
        </row>
        <row r="5535">
          <cell r="A5535">
            <v>40963</v>
          </cell>
          <cell r="B5535">
            <v>47.891345506702798</v>
          </cell>
          <cell r="C5535">
            <v>74.24970897573975</v>
          </cell>
        </row>
        <row r="5536">
          <cell r="A5536">
            <v>40964</v>
          </cell>
          <cell r="B5536">
            <v>47.891345506702798</v>
          </cell>
          <cell r="C5536">
            <v>74.24970897573975</v>
          </cell>
        </row>
        <row r="5537">
          <cell r="A5537">
            <v>40965</v>
          </cell>
          <cell r="B5537">
            <v>47.891345506702798</v>
          </cell>
          <cell r="C5537">
            <v>74.24970897573975</v>
          </cell>
        </row>
        <row r="5538">
          <cell r="A5538">
            <v>40966</v>
          </cell>
          <cell r="B5538">
            <v>47.891345506702798</v>
          </cell>
          <cell r="C5538">
            <v>74.24970897573975</v>
          </cell>
        </row>
        <row r="5539">
          <cell r="A5539">
            <v>40967</v>
          </cell>
          <cell r="B5539">
            <v>47.943426693720312</v>
          </cell>
          <cell r="C5539">
            <v>74.375988829313187</v>
          </cell>
        </row>
        <row r="5540">
          <cell r="A5540">
            <v>40968</v>
          </cell>
          <cell r="B5540">
            <v>47.749749021025593</v>
          </cell>
          <cell r="C5540">
            <v>73.785463592211883</v>
          </cell>
        </row>
        <row r="5541">
          <cell r="A5541">
            <v>40969</v>
          </cell>
          <cell r="B5541">
            <v>47.605912924096899</v>
          </cell>
          <cell r="C5541">
            <v>73.672247171766728</v>
          </cell>
        </row>
        <row r="5542">
          <cell r="A5542">
            <v>40970</v>
          </cell>
          <cell r="B5542">
            <v>47.244989428904518</v>
          </cell>
          <cell r="C5542">
            <v>72.953264842237274</v>
          </cell>
        </row>
        <row r="5543">
          <cell r="A5543">
            <v>40971</v>
          </cell>
          <cell r="B5543">
            <v>47.244989428904518</v>
          </cell>
          <cell r="C5543">
            <v>72.953264842237274</v>
          </cell>
        </row>
        <row r="5544">
          <cell r="A5544">
            <v>40972</v>
          </cell>
          <cell r="B5544">
            <v>47.244989428904518</v>
          </cell>
          <cell r="C5544">
            <v>72.953264842237274</v>
          </cell>
        </row>
        <row r="5545">
          <cell r="A5545">
            <v>40973</v>
          </cell>
          <cell r="B5545">
            <v>47.126346284034817</v>
          </cell>
          <cell r="C5545">
            <v>72.528616176013799</v>
          </cell>
        </row>
        <row r="5546">
          <cell r="A5546">
            <v>40974</v>
          </cell>
          <cell r="B5546">
            <v>46.749118960570776</v>
          </cell>
          <cell r="C5546">
            <v>71.55965779611175</v>
          </cell>
        </row>
        <row r="5547">
          <cell r="A5547">
            <v>40975</v>
          </cell>
          <cell r="B5547">
            <v>46.708567498751044</v>
          </cell>
          <cell r="C5547">
            <v>71.21582823617527</v>
          </cell>
        </row>
        <row r="5548">
          <cell r="A5548">
            <v>40976</v>
          </cell>
          <cell r="B5548">
            <v>46.824481839178226</v>
          </cell>
          <cell r="C5548">
            <v>71.03973315760598</v>
          </cell>
        </row>
        <row r="5549">
          <cell r="A5549">
            <v>40977</v>
          </cell>
          <cell r="B5549">
            <v>46.666922598563829</v>
          </cell>
          <cell r="C5549">
            <v>70.674740836001661</v>
          </cell>
        </row>
        <row r="5550">
          <cell r="A5550">
            <v>40978</v>
          </cell>
          <cell r="B5550">
            <v>46.666922598563829</v>
          </cell>
          <cell r="C5550">
            <v>70.674740836001661</v>
          </cell>
        </row>
        <row r="5551">
          <cell r="A5551">
            <v>40979</v>
          </cell>
          <cell r="B5551">
            <v>46.666922598563829</v>
          </cell>
          <cell r="C5551">
            <v>70.674740836001661</v>
          </cell>
        </row>
        <row r="5552">
          <cell r="A5552">
            <v>40980</v>
          </cell>
          <cell r="B5552">
            <v>46.383858066756453</v>
          </cell>
          <cell r="C5552">
            <v>69.417487001884041</v>
          </cell>
        </row>
        <row r="5553">
          <cell r="A5553">
            <v>40981</v>
          </cell>
          <cell r="B5553">
            <v>46.604389268110396</v>
          </cell>
          <cell r="C5553">
            <v>70.258510826683079</v>
          </cell>
        </row>
        <row r="5554">
          <cell r="A5554">
            <v>40982</v>
          </cell>
          <cell r="B5554">
            <v>46.358469470928384</v>
          </cell>
          <cell r="C5554">
            <v>69.576454468129583</v>
          </cell>
        </row>
        <row r="5555">
          <cell r="A5555">
            <v>40983</v>
          </cell>
          <cell r="B5555">
            <v>46.540885888190033</v>
          </cell>
          <cell r="C5555">
            <v>70.055388956463929</v>
          </cell>
        </row>
        <row r="5556">
          <cell r="A5556">
            <v>40984</v>
          </cell>
          <cell r="B5556">
            <v>46.70176458721901</v>
          </cell>
          <cell r="C5556">
            <v>70.219233437744037</v>
          </cell>
        </row>
        <row r="5557">
          <cell r="A5557">
            <v>40985</v>
          </cell>
          <cell r="B5557">
            <v>46.70176458721901</v>
          </cell>
          <cell r="C5557">
            <v>70.219233437744037</v>
          </cell>
        </row>
        <row r="5558">
          <cell r="A5558">
            <v>40986</v>
          </cell>
          <cell r="B5558">
            <v>46.70176458721901</v>
          </cell>
          <cell r="C5558">
            <v>70.219233437744037</v>
          </cell>
        </row>
        <row r="5559">
          <cell r="A5559">
            <v>40987</v>
          </cell>
          <cell r="B5559">
            <v>46.765689350854281</v>
          </cell>
          <cell r="C5559">
            <v>70.096437166338148</v>
          </cell>
        </row>
        <row r="5560">
          <cell r="A5560">
            <v>40988</v>
          </cell>
          <cell r="B5560">
            <v>46.622444479560635</v>
          </cell>
          <cell r="C5560">
            <v>69.639100887442567</v>
          </cell>
        </row>
        <row r="5561">
          <cell r="A5561">
            <v>40989</v>
          </cell>
          <cell r="B5561">
            <v>46.585342884702605</v>
          </cell>
          <cell r="C5561">
            <v>69.56013969164492</v>
          </cell>
        </row>
        <row r="5562">
          <cell r="A5562">
            <v>40990</v>
          </cell>
          <cell r="B5562">
            <v>46.517482382083493</v>
          </cell>
          <cell r="C5562">
            <v>69.464167002929116</v>
          </cell>
        </row>
        <row r="5563">
          <cell r="A5563">
            <v>40991</v>
          </cell>
          <cell r="B5563">
            <v>46.704313608746098</v>
          </cell>
          <cell r="C5563">
            <v>69.875723206172907</v>
          </cell>
        </row>
        <row r="5564">
          <cell r="A5564">
            <v>40992</v>
          </cell>
          <cell r="B5564">
            <v>46.704313608746098</v>
          </cell>
          <cell r="C5564">
            <v>69.875723206172907</v>
          </cell>
        </row>
        <row r="5565">
          <cell r="A5565">
            <v>40993</v>
          </cell>
          <cell r="B5565">
            <v>46.704313608746098</v>
          </cell>
          <cell r="C5565">
            <v>69.875723206172907</v>
          </cell>
        </row>
        <row r="5566">
          <cell r="A5566">
            <v>40994</v>
          </cell>
          <cell r="B5566">
            <v>46.81603210775355</v>
          </cell>
          <cell r="C5566">
            <v>69.946817312242189</v>
          </cell>
        </row>
        <row r="5567">
          <cell r="A5567">
            <v>40995</v>
          </cell>
          <cell r="B5567">
            <v>46.84889499941464</v>
          </cell>
          <cell r="C5567">
            <v>69.962812760361473</v>
          </cell>
        </row>
        <row r="5568">
          <cell r="A5568">
            <v>40996</v>
          </cell>
          <cell r="B5568">
            <v>46.691014026203604</v>
          </cell>
          <cell r="C5568">
            <v>69.538106034435216</v>
          </cell>
        </row>
        <row r="5569">
          <cell r="A5569">
            <v>40997</v>
          </cell>
          <cell r="B5569">
            <v>46.654882169234135</v>
          </cell>
          <cell r="C5569">
            <v>69.410926255468496</v>
          </cell>
        </row>
        <row r="5570">
          <cell r="A5570">
            <v>40998</v>
          </cell>
          <cell r="B5570">
            <v>46.815154382440731</v>
          </cell>
          <cell r="C5570">
            <v>69.766599994774637</v>
          </cell>
        </row>
        <row r="5571">
          <cell r="A5571">
            <v>40999</v>
          </cell>
          <cell r="B5571">
            <v>46.815154382440731</v>
          </cell>
          <cell r="C5571">
            <v>69.766599994774637</v>
          </cell>
        </row>
        <row r="5572">
          <cell r="A5572">
            <v>41000</v>
          </cell>
          <cell r="B5572">
            <v>46.815154382440731</v>
          </cell>
          <cell r="C5572">
            <v>69.766599994774637</v>
          </cell>
        </row>
        <row r="5573">
          <cell r="A5573">
            <v>41001</v>
          </cell>
          <cell r="B5573">
            <v>46.815154382440731</v>
          </cell>
          <cell r="C5573">
            <v>69.766599994774637</v>
          </cell>
        </row>
        <row r="5574">
          <cell r="A5574">
            <v>41002</v>
          </cell>
          <cell r="B5574">
            <v>46.850764988732358</v>
          </cell>
          <cell r="C5574">
            <v>69.623337678134419</v>
          </cell>
        </row>
        <row r="5575">
          <cell r="A5575">
            <v>41003</v>
          </cell>
          <cell r="B5575">
            <v>46.718862680466685</v>
          </cell>
          <cell r="C5575">
            <v>69.638636409820222</v>
          </cell>
        </row>
        <row r="5576">
          <cell r="A5576">
            <v>41004</v>
          </cell>
          <cell r="B5576">
            <v>46.718862680466685</v>
          </cell>
          <cell r="C5576">
            <v>69.638636409820222</v>
          </cell>
        </row>
        <row r="5577">
          <cell r="A5577">
            <v>41005</v>
          </cell>
          <cell r="B5577">
            <v>46.718862680466685</v>
          </cell>
          <cell r="C5577">
            <v>69.638636409820222</v>
          </cell>
        </row>
        <row r="5578">
          <cell r="A5578">
            <v>41006</v>
          </cell>
          <cell r="B5578">
            <v>46.718862680466685</v>
          </cell>
          <cell r="C5578">
            <v>69.638636409820222</v>
          </cell>
        </row>
        <row r="5579">
          <cell r="A5579">
            <v>41007</v>
          </cell>
          <cell r="B5579">
            <v>46.718862680466685</v>
          </cell>
          <cell r="C5579">
            <v>69.638636409820222</v>
          </cell>
        </row>
        <row r="5580">
          <cell r="A5580">
            <v>41008</v>
          </cell>
          <cell r="B5580">
            <v>46.711937286656884</v>
          </cell>
          <cell r="C5580">
            <v>69.880774400315858</v>
          </cell>
        </row>
        <row r="5581">
          <cell r="A5581">
            <v>41009</v>
          </cell>
          <cell r="B5581">
            <v>46.565716128872289</v>
          </cell>
          <cell r="C5581">
            <v>69.575148124816749</v>
          </cell>
        </row>
        <row r="5582">
          <cell r="A5582">
            <v>41010</v>
          </cell>
          <cell r="B5582">
            <v>46.629225738758819</v>
          </cell>
          <cell r="C5582">
            <v>69.586672975821031</v>
          </cell>
        </row>
        <row r="5583">
          <cell r="A5583">
            <v>41011</v>
          </cell>
          <cell r="B5583">
            <v>46.845185250404086</v>
          </cell>
          <cell r="C5583">
            <v>69.852818653421309</v>
          </cell>
        </row>
        <row r="5584">
          <cell r="A5584">
            <v>41012</v>
          </cell>
          <cell r="B5584">
            <v>46.621917223742116</v>
          </cell>
          <cell r="C5584">
            <v>69.475575734527823</v>
          </cell>
        </row>
        <row r="5585">
          <cell r="A5585">
            <v>41013</v>
          </cell>
          <cell r="B5585">
            <v>46.621917223742116</v>
          </cell>
          <cell r="C5585">
            <v>69.475575734527823</v>
          </cell>
        </row>
        <row r="5586">
          <cell r="A5586">
            <v>41014</v>
          </cell>
          <cell r="B5586">
            <v>46.621917223742116</v>
          </cell>
          <cell r="C5586">
            <v>69.475575734527823</v>
          </cell>
        </row>
        <row r="5587">
          <cell r="A5587">
            <v>41015</v>
          </cell>
          <cell r="B5587">
            <v>46.637027889811606</v>
          </cell>
          <cell r="C5587">
            <v>69.445326629372985</v>
          </cell>
        </row>
        <row r="5588">
          <cell r="A5588">
            <v>41016</v>
          </cell>
          <cell r="B5588">
            <v>46.600855798983623</v>
          </cell>
          <cell r="C5588">
            <v>68.970804678450861</v>
          </cell>
        </row>
        <row r="5589">
          <cell r="A5589">
            <v>41017</v>
          </cell>
          <cell r="B5589">
            <v>46.311471275260189</v>
          </cell>
          <cell r="C5589">
            <v>67.900851445541463</v>
          </cell>
        </row>
        <row r="5590">
          <cell r="A5590">
            <v>41018</v>
          </cell>
          <cell r="B5590">
            <v>46.246494017992632</v>
          </cell>
          <cell r="C5590">
            <v>67.697903754430683</v>
          </cell>
        </row>
        <row r="5591">
          <cell r="A5591">
            <v>41019</v>
          </cell>
          <cell r="B5591">
            <v>46.552533193281839</v>
          </cell>
          <cell r="C5591">
            <v>68.515935936923938</v>
          </cell>
        </row>
        <row r="5592">
          <cell r="A5592">
            <v>41020</v>
          </cell>
          <cell r="B5592">
            <v>46.552533193281839</v>
          </cell>
          <cell r="C5592">
            <v>68.515935936923938</v>
          </cell>
        </row>
        <row r="5593">
          <cell r="A5593">
            <v>41021</v>
          </cell>
          <cell r="B5593">
            <v>46.552533193281839</v>
          </cell>
          <cell r="C5593">
            <v>68.515935936923938</v>
          </cell>
        </row>
        <row r="5594">
          <cell r="A5594">
            <v>41022</v>
          </cell>
          <cell r="B5594">
            <v>46.290857345607051</v>
          </cell>
          <cell r="C5594">
            <v>67.793237786415773</v>
          </cell>
        </row>
        <row r="5595">
          <cell r="A5595">
            <v>41023</v>
          </cell>
          <cell r="B5595">
            <v>46.489051421941681</v>
          </cell>
          <cell r="C5595">
            <v>68.239107274009868</v>
          </cell>
        </row>
        <row r="5596">
          <cell r="A5596">
            <v>41024</v>
          </cell>
          <cell r="B5596">
            <v>46.456991980457119</v>
          </cell>
          <cell r="C5596">
            <v>67.966778238062204</v>
          </cell>
        </row>
        <row r="5597">
          <cell r="A5597">
            <v>41025</v>
          </cell>
          <cell r="B5597">
            <v>46.497750078829448</v>
          </cell>
          <cell r="C5597">
            <v>67.941551297198899</v>
          </cell>
        </row>
        <row r="5598">
          <cell r="A5598">
            <v>41026</v>
          </cell>
          <cell r="B5598">
            <v>46.61009836692881</v>
          </cell>
          <cell r="C5598">
            <v>68.059906001341176</v>
          </cell>
        </row>
        <row r="5599">
          <cell r="A5599">
            <v>41027</v>
          </cell>
          <cell r="B5599">
            <v>46.61009836692881</v>
          </cell>
          <cell r="C5599">
            <v>68.059906001341176</v>
          </cell>
        </row>
        <row r="5600">
          <cell r="A5600">
            <v>41028</v>
          </cell>
          <cell r="B5600">
            <v>46.61009836692881</v>
          </cell>
          <cell r="C5600">
            <v>68.059906001341176</v>
          </cell>
        </row>
        <row r="5601">
          <cell r="A5601">
            <v>41029</v>
          </cell>
          <cell r="B5601">
            <v>46.61009836692881</v>
          </cell>
          <cell r="C5601">
            <v>68.059906001341176</v>
          </cell>
        </row>
        <row r="5602">
          <cell r="A5602">
            <v>41030</v>
          </cell>
          <cell r="B5602">
            <v>46.61009836692881</v>
          </cell>
          <cell r="C5602">
            <v>68.059906001341176</v>
          </cell>
        </row>
        <row r="5603">
          <cell r="A5603">
            <v>41031</v>
          </cell>
          <cell r="B5603">
            <v>46.28454480949253</v>
          </cell>
          <cell r="C5603">
            <v>66.850232093661916</v>
          </cell>
        </row>
        <row r="5604">
          <cell r="A5604">
            <v>41032</v>
          </cell>
          <cell r="B5604">
            <v>46.240415085767722</v>
          </cell>
          <cell r="C5604">
            <v>66.731122613383334</v>
          </cell>
        </row>
        <row r="5605">
          <cell r="A5605">
            <v>41033</v>
          </cell>
          <cell r="B5605">
            <v>46.226310341288091</v>
          </cell>
          <cell r="C5605">
            <v>67.009431798718637</v>
          </cell>
        </row>
        <row r="5606">
          <cell r="A5606">
            <v>41034</v>
          </cell>
          <cell r="B5606">
            <v>46.226310341288091</v>
          </cell>
          <cell r="C5606">
            <v>67.009431798718637</v>
          </cell>
        </row>
        <row r="5607">
          <cell r="A5607">
            <v>41035</v>
          </cell>
          <cell r="B5607">
            <v>46.226310341288091</v>
          </cell>
          <cell r="C5607">
            <v>67.009431798718637</v>
          </cell>
        </row>
        <row r="5608">
          <cell r="A5608">
            <v>41036</v>
          </cell>
          <cell r="B5608">
            <v>46.291803242023263</v>
          </cell>
          <cell r="C5608">
            <v>67.002406574680748</v>
          </cell>
        </row>
        <row r="5609">
          <cell r="A5609">
            <v>41037</v>
          </cell>
          <cell r="B5609">
            <v>46.117090047838424</v>
          </cell>
          <cell r="C5609">
            <v>66.56736522165744</v>
          </cell>
        </row>
        <row r="5610">
          <cell r="A5610">
            <v>41038</v>
          </cell>
          <cell r="B5610">
            <v>45.90070117272284</v>
          </cell>
          <cell r="C5610">
            <v>65.970192148586392</v>
          </cell>
        </row>
        <row r="5611">
          <cell r="A5611">
            <v>41039</v>
          </cell>
          <cell r="B5611">
            <v>45.911534736465171</v>
          </cell>
          <cell r="C5611">
            <v>66.07368356881382</v>
          </cell>
        </row>
        <row r="5612">
          <cell r="A5612">
            <v>41040</v>
          </cell>
          <cell r="B5612">
            <v>45.875668466688424</v>
          </cell>
          <cell r="C5612">
            <v>66.04793409062539</v>
          </cell>
        </row>
        <row r="5613">
          <cell r="A5613">
            <v>41041</v>
          </cell>
          <cell r="B5613">
            <v>45.875668466688424</v>
          </cell>
          <cell r="C5613">
            <v>66.04793409062539</v>
          </cell>
        </row>
        <row r="5614">
          <cell r="A5614">
            <v>41042</v>
          </cell>
          <cell r="B5614">
            <v>45.875668466688424</v>
          </cell>
          <cell r="C5614">
            <v>66.04793409062539</v>
          </cell>
        </row>
        <row r="5615">
          <cell r="A5615">
            <v>41043</v>
          </cell>
          <cell r="B5615">
            <v>45.47246323468476</v>
          </cell>
          <cell r="C5615">
            <v>64.813875107773327</v>
          </cell>
        </row>
        <row r="5616">
          <cell r="A5616">
            <v>41044</v>
          </cell>
          <cell r="B5616">
            <v>45.281951195246414</v>
          </cell>
          <cell r="C5616">
            <v>64.585090848919947</v>
          </cell>
        </row>
        <row r="5617">
          <cell r="A5617">
            <v>41045</v>
          </cell>
          <cell r="B5617">
            <v>45.230400020998943</v>
          </cell>
          <cell r="C5617">
            <v>64.402957561260251</v>
          </cell>
        </row>
        <row r="5618">
          <cell r="A5618">
            <v>41046</v>
          </cell>
          <cell r="B5618">
            <v>45.32715221326599</v>
          </cell>
          <cell r="C5618">
            <v>64.862151750645182</v>
          </cell>
        </row>
        <row r="5619">
          <cell r="A5619">
            <v>41047</v>
          </cell>
          <cell r="B5619">
            <v>45.015000990369721</v>
          </cell>
          <cell r="C5619">
            <v>63.530842765615887</v>
          </cell>
        </row>
        <row r="5620">
          <cell r="A5620">
            <v>41048</v>
          </cell>
          <cell r="B5620">
            <v>45.015000990369721</v>
          </cell>
          <cell r="C5620">
            <v>63.530842765615887</v>
          </cell>
        </row>
        <row r="5621">
          <cell r="A5621">
            <v>41049</v>
          </cell>
          <cell r="B5621">
            <v>45.015000990369721</v>
          </cell>
          <cell r="C5621">
            <v>63.530842765615887</v>
          </cell>
        </row>
        <row r="5622">
          <cell r="A5622">
            <v>41050</v>
          </cell>
          <cell r="B5622">
            <v>45.068358125415934</v>
          </cell>
          <cell r="C5622">
            <v>63.348941716767357</v>
          </cell>
        </row>
        <row r="5623">
          <cell r="A5623">
            <v>41051</v>
          </cell>
          <cell r="B5623">
            <v>44.987960178306437</v>
          </cell>
          <cell r="C5623">
            <v>63.267832311966401</v>
          </cell>
        </row>
        <row r="5624">
          <cell r="A5624">
            <v>41052</v>
          </cell>
          <cell r="B5624">
            <v>44.831265756340201</v>
          </cell>
          <cell r="C5624">
            <v>63.315963805581283</v>
          </cell>
        </row>
        <row r="5625">
          <cell r="A5625">
            <v>41053</v>
          </cell>
          <cell r="B5625">
            <v>44.821478149946643</v>
          </cell>
          <cell r="C5625">
            <v>63.519230825057413</v>
          </cell>
        </row>
        <row r="5626">
          <cell r="A5626">
            <v>41054</v>
          </cell>
          <cell r="B5626">
            <v>44.821478149946643</v>
          </cell>
          <cell r="C5626">
            <v>63.519230825057413</v>
          </cell>
        </row>
        <row r="5627">
          <cell r="A5627">
            <v>41055</v>
          </cell>
          <cell r="B5627">
            <v>44.821478149946643</v>
          </cell>
          <cell r="C5627">
            <v>63.519230825057413</v>
          </cell>
        </row>
        <row r="5628">
          <cell r="A5628">
            <v>41056</v>
          </cell>
          <cell r="B5628">
            <v>44.821478149946643</v>
          </cell>
          <cell r="C5628">
            <v>63.519230825057413</v>
          </cell>
        </row>
        <row r="5629">
          <cell r="A5629">
            <v>41057</v>
          </cell>
          <cell r="B5629">
            <v>45.419675790071018</v>
          </cell>
          <cell r="C5629">
            <v>65.685293186984183</v>
          </cell>
        </row>
        <row r="5630">
          <cell r="A5630">
            <v>41058</v>
          </cell>
          <cell r="B5630">
            <v>45.168218384254537</v>
          </cell>
          <cell r="C5630">
            <v>65.047594441364055</v>
          </cell>
        </row>
        <row r="5631">
          <cell r="A5631">
            <v>41059</v>
          </cell>
          <cell r="B5631">
            <v>44.865166670603514</v>
          </cell>
          <cell r="C5631">
            <v>64.448331218992493</v>
          </cell>
        </row>
        <row r="5632">
          <cell r="A5632">
            <v>41060</v>
          </cell>
          <cell r="B5632">
            <v>44.823750222967959</v>
          </cell>
          <cell r="C5632">
            <v>64.349252336177287</v>
          </cell>
        </row>
        <row r="5633">
          <cell r="A5633">
            <v>41061</v>
          </cell>
          <cell r="B5633">
            <v>44.655641313312216</v>
          </cell>
          <cell r="C5633">
            <v>63.664322022335575</v>
          </cell>
        </row>
        <row r="5634">
          <cell r="A5634">
            <v>41062</v>
          </cell>
          <cell r="B5634">
            <v>44.655641313312216</v>
          </cell>
          <cell r="C5634">
            <v>63.664322022335575</v>
          </cell>
        </row>
        <row r="5635">
          <cell r="A5635">
            <v>41063</v>
          </cell>
          <cell r="B5635">
            <v>44.655641313312216</v>
          </cell>
          <cell r="C5635">
            <v>63.664322022335575</v>
          </cell>
        </row>
        <row r="5636">
          <cell r="A5636">
            <v>41064</v>
          </cell>
          <cell r="B5636">
            <v>44.736332540012526</v>
          </cell>
          <cell r="C5636">
            <v>63.625915528938407</v>
          </cell>
        </row>
        <row r="5637">
          <cell r="A5637">
            <v>41065</v>
          </cell>
          <cell r="B5637">
            <v>44.938614389248769</v>
          </cell>
          <cell r="C5637">
            <v>64.179979272686111</v>
          </cell>
        </row>
        <row r="5638">
          <cell r="A5638">
            <v>41066</v>
          </cell>
          <cell r="B5638">
            <v>45.246655953984913</v>
          </cell>
          <cell r="C5638">
            <v>64.517160996652862</v>
          </cell>
        </row>
        <row r="5639">
          <cell r="A5639">
            <v>41067</v>
          </cell>
          <cell r="B5639">
            <v>45.1285223856001</v>
          </cell>
          <cell r="C5639">
            <v>64.034742926150955</v>
          </cell>
        </row>
        <row r="5640">
          <cell r="A5640">
            <v>41068</v>
          </cell>
          <cell r="B5640">
            <v>45.03801036397374</v>
          </cell>
          <cell r="C5640">
            <v>64.211766959964933</v>
          </cell>
        </row>
        <row r="5641">
          <cell r="A5641">
            <v>41069</v>
          </cell>
          <cell r="B5641">
            <v>45.03801036397374</v>
          </cell>
          <cell r="C5641">
            <v>64.211766959964933</v>
          </cell>
        </row>
        <row r="5642">
          <cell r="A5642">
            <v>41070</v>
          </cell>
          <cell r="B5642">
            <v>45.03801036397374</v>
          </cell>
          <cell r="C5642">
            <v>64.211766959964933</v>
          </cell>
        </row>
        <row r="5643">
          <cell r="A5643">
            <v>41071</v>
          </cell>
          <cell r="B5643">
            <v>44.923949078126306</v>
          </cell>
          <cell r="C5643">
            <v>63.762849337974238</v>
          </cell>
        </row>
        <row r="5644">
          <cell r="A5644">
            <v>41072</v>
          </cell>
          <cell r="B5644">
            <v>44.825593491045204</v>
          </cell>
          <cell r="C5644">
            <v>63.233896415684256</v>
          </cell>
        </row>
        <row r="5645">
          <cell r="A5645">
            <v>41073</v>
          </cell>
          <cell r="B5645">
            <v>44.89313284009728</v>
          </cell>
          <cell r="C5645">
            <v>63.112029099523042</v>
          </cell>
        </row>
        <row r="5646">
          <cell r="A5646">
            <v>41074</v>
          </cell>
          <cell r="B5646">
            <v>44.869049992830853</v>
          </cell>
          <cell r="C5646">
            <v>63.004763798614121</v>
          </cell>
        </row>
        <row r="5647">
          <cell r="A5647">
            <v>41075</v>
          </cell>
          <cell r="B5647">
            <v>45.206252482098527</v>
          </cell>
          <cell r="C5647">
            <v>64.001474716450929</v>
          </cell>
        </row>
        <row r="5648">
          <cell r="A5648">
            <v>41076</v>
          </cell>
          <cell r="B5648">
            <v>46.471264073393634</v>
          </cell>
          <cell r="C5648">
            <v>66.232883273870513</v>
          </cell>
        </row>
        <row r="5649">
          <cell r="A5649">
            <v>41077</v>
          </cell>
          <cell r="B5649">
            <v>46.471264073393634</v>
          </cell>
          <cell r="C5649">
            <v>66.232883273870513</v>
          </cell>
        </row>
        <row r="5650">
          <cell r="A5650">
            <v>41078</v>
          </cell>
          <cell r="B5650">
            <v>45.011116814511006</v>
          </cell>
          <cell r="C5650">
            <v>63.322495522145431</v>
          </cell>
        </row>
        <row r="5651">
          <cell r="A5651">
            <v>41079</v>
          </cell>
          <cell r="B5651">
            <v>45.459131456940632</v>
          </cell>
          <cell r="C5651">
            <v>64.359906291639703</v>
          </cell>
        </row>
        <row r="5652">
          <cell r="A5652">
            <v>41080</v>
          </cell>
          <cell r="B5652">
            <v>45.459131456940632</v>
          </cell>
          <cell r="C5652">
            <v>64.359906291639703</v>
          </cell>
        </row>
        <row r="5653">
          <cell r="A5653">
            <v>41081</v>
          </cell>
          <cell r="B5653">
            <v>45.136210542320129</v>
          </cell>
          <cell r="C5653">
            <v>63.831127548458085</v>
          </cell>
        </row>
        <row r="5654">
          <cell r="A5654">
            <v>41082</v>
          </cell>
          <cell r="B5654">
            <v>45.090616113480067</v>
          </cell>
          <cell r="C5654">
            <v>63.623970528894858</v>
          </cell>
        </row>
        <row r="5655">
          <cell r="A5655">
            <v>41083</v>
          </cell>
          <cell r="B5655">
            <v>45.090616113480067</v>
          </cell>
          <cell r="C5655">
            <v>63.623970528894858</v>
          </cell>
        </row>
        <row r="5656">
          <cell r="A5656">
            <v>41084</v>
          </cell>
          <cell r="B5656">
            <v>45.090616113480067</v>
          </cell>
          <cell r="C5656">
            <v>63.623970528894858</v>
          </cell>
        </row>
        <row r="5657">
          <cell r="A5657">
            <v>41085</v>
          </cell>
          <cell r="B5657">
            <v>44.961499488938109</v>
          </cell>
          <cell r="C5657">
            <v>63.365924179834131</v>
          </cell>
        </row>
        <row r="5658">
          <cell r="A5658">
            <v>41086</v>
          </cell>
          <cell r="B5658">
            <v>44.965290555675274</v>
          </cell>
          <cell r="C5658">
            <v>63.233751266427262</v>
          </cell>
        </row>
        <row r="5659">
          <cell r="A5659">
            <v>41087</v>
          </cell>
          <cell r="B5659">
            <v>44.873881435923337</v>
          </cell>
          <cell r="C5659">
            <v>62.805560958333466</v>
          </cell>
        </row>
        <row r="5660">
          <cell r="A5660">
            <v>41088</v>
          </cell>
          <cell r="B5660">
            <v>44.795434089643834</v>
          </cell>
          <cell r="C5660">
            <v>62.63213662609261</v>
          </cell>
        </row>
        <row r="5661">
          <cell r="A5661">
            <v>41089</v>
          </cell>
          <cell r="B5661">
            <v>45.780450289213</v>
          </cell>
          <cell r="C5661">
            <v>65.203746012024169</v>
          </cell>
        </row>
        <row r="5662">
          <cell r="A5662">
            <v>41090</v>
          </cell>
          <cell r="B5662">
            <v>45.780450289213</v>
          </cell>
          <cell r="C5662">
            <v>65.203746012024169</v>
          </cell>
        </row>
        <row r="5663">
          <cell r="A5663">
            <v>41091</v>
          </cell>
          <cell r="B5663">
            <v>45.780450289213</v>
          </cell>
          <cell r="C5663">
            <v>65.203746012024169</v>
          </cell>
        </row>
        <row r="5664">
          <cell r="A5664">
            <v>41092</v>
          </cell>
          <cell r="B5664">
            <v>45.934838683233984</v>
          </cell>
          <cell r="C5664">
            <v>66.089795136338708</v>
          </cell>
        </row>
        <row r="5665">
          <cell r="A5665">
            <v>41093</v>
          </cell>
          <cell r="B5665">
            <v>45.878810536811748</v>
          </cell>
          <cell r="C5665">
            <v>65.627523782705751</v>
          </cell>
        </row>
        <row r="5666">
          <cell r="A5666">
            <v>41094</v>
          </cell>
          <cell r="B5666">
            <v>45.572984291331466</v>
          </cell>
          <cell r="C5666">
            <v>64.594815849137674</v>
          </cell>
        </row>
        <row r="5667">
          <cell r="A5667">
            <v>41095</v>
          </cell>
          <cell r="B5667">
            <v>45.624451967064758</v>
          </cell>
          <cell r="C5667">
            <v>65.298789745495299</v>
          </cell>
        </row>
        <row r="5668">
          <cell r="A5668">
            <v>41096</v>
          </cell>
          <cell r="B5668">
            <v>45.352088573213763</v>
          </cell>
          <cell r="C5668">
            <v>64.613685252545196</v>
          </cell>
        </row>
        <row r="5669">
          <cell r="A5669">
            <v>41097</v>
          </cell>
          <cell r="B5669">
            <v>45.352088573213763</v>
          </cell>
          <cell r="C5669">
            <v>64.613685252545196</v>
          </cell>
        </row>
        <row r="5670">
          <cell r="A5670">
            <v>41098</v>
          </cell>
          <cell r="B5670">
            <v>45.352088573213763</v>
          </cell>
          <cell r="C5670">
            <v>64.613685252545196</v>
          </cell>
        </row>
        <row r="5671">
          <cell r="A5671">
            <v>41099</v>
          </cell>
          <cell r="B5671">
            <v>45.352088573213763</v>
          </cell>
          <cell r="C5671">
            <v>64.613685252545196</v>
          </cell>
        </row>
        <row r="5672">
          <cell r="A5672">
            <v>41100</v>
          </cell>
          <cell r="B5672">
            <v>45.434355971330646</v>
          </cell>
          <cell r="C5672">
            <v>64.74222943452753</v>
          </cell>
        </row>
        <row r="5673">
          <cell r="A5673">
            <v>41101</v>
          </cell>
          <cell r="B5673">
            <v>45.451200741484335</v>
          </cell>
          <cell r="C5673">
            <v>64.74365189724594</v>
          </cell>
        </row>
        <row r="5674">
          <cell r="A5674">
            <v>41102</v>
          </cell>
          <cell r="B5674">
            <v>45.365474782001684</v>
          </cell>
          <cell r="C5674">
            <v>64.618184879511617</v>
          </cell>
        </row>
        <row r="5675">
          <cell r="A5675">
            <v>41103</v>
          </cell>
          <cell r="B5675">
            <v>45.532196879960871</v>
          </cell>
          <cell r="C5675">
            <v>64.9184696623538</v>
          </cell>
        </row>
        <row r="5676">
          <cell r="A5676">
            <v>41104</v>
          </cell>
          <cell r="B5676">
            <v>45.532196879960871</v>
          </cell>
          <cell r="C5676">
            <v>64.9184696623538</v>
          </cell>
        </row>
        <row r="5677">
          <cell r="A5677">
            <v>41105</v>
          </cell>
          <cell r="B5677">
            <v>45.532196879960871</v>
          </cell>
          <cell r="C5677">
            <v>64.9184696623538</v>
          </cell>
        </row>
        <row r="5678">
          <cell r="A5678">
            <v>41106</v>
          </cell>
          <cell r="B5678">
            <v>45.569320705646795</v>
          </cell>
          <cell r="C5678">
            <v>64.864241899945725</v>
          </cell>
        </row>
        <row r="5679">
          <cell r="A5679">
            <v>41107</v>
          </cell>
          <cell r="B5679">
            <v>45.704904262027455</v>
          </cell>
          <cell r="C5679">
            <v>65.188621459446765</v>
          </cell>
        </row>
        <row r="5680">
          <cell r="A5680">
            <v>41108</v>
          </cell>
          <cell r="B5680">
            <v>45.810567148568396</v>
          </cell>
          <cell r="C5680">
            <v>65.428088703613923</v>
          </cell>
        </row>
        <row r="5681">
          <cell r="A5681">
            <v>41109</v>
          </cell>
          <cell r="B5681">
            <v>45.861701928990435</v>
          </cell>
          <cell r="C5681">
            <v>65.513262287610345</v>
          </cell>
        </row>
        <row r="5682">
          <cell r="A5682">
            <v>41110</v>
          </cell>
          <cell r="B5682">
            <v>45.73449230125707</v>
          </cell>
          <cell r="C5682">
            <v>65.412122285346015</v>
          </cell>
        </row>
        <row r="5683">
          <cell r="A5683">
            <v>41111</v>
          </cell>
          <cell r="B5683">
            <v>45.73449230125707</v>
          </cell>
          <cell r="C5683">
            <v>65.412122285346015</v>
          </cell>
        </row>
        <row r="5684">
          <cell r="A5684">
            <v>41112</v>
          </cell>
          <cell r="B5684">
            <v>45.73449230125707</v>
          </cell>
          <cell r="C5684">
            <v>65.412122285346015</v>
          </cell>
        </row>
        <row r="5685">
          <cell r="A5685">
            <v>41113</v>
          </cell>
          <cell r="B5685">
            <v>45.593764026544157</v>
          </cell>
          <cell r="C5685">
            <v>65.120198099705931</v>
          </cell>
        </row>
        <row r="5686">
          <cell r="A5686">
            <v>41114</v>
          </cell>
          <cell r="B5686">
            <v>45.446811090304514</v>
          </cell>
          <cell r="C5686">
            <v>64.868567347803747</v>
          </cell>
        </row>
        <row r="5687">
          <cell r="A5687">
            <v>41115</v>
          </cell>
          <cell r="B5687">
            <v>45.604112730204605</v>
          </cell>
          <cell r="C5687">
            <v>65.131519741750452</v>
          </cell>
        </row>
        <row r="5688">
          <cell r="A5688">
            <v>41116</v>
          </cell>
          <cell r="B5688">
            <v>45.920068481913965</v>
          </cell>
          <cell r="C5688">
            <v>65.529548034243618</v>
          </cell>
        </row>
        <row r="5689">
          <cell r="A5689">
            <v>41117</v>
          </cell>
          <cell r="B5689">
            <v>46.070958862344661</v>
          </cell>
          <cell r="C5689">
            <v>65.690083112464549</v>
          </cell>
        </row>
        <row r="5690">
          <cell r="A5690">
            <v>41118</v>
          </cell>
          <cell r="B5690">
            <v>46.070958862344661</v>
          </cell>
          <cell r="C5690">
            <v>65.690083112464549</v>
          </cell>
        </row>
        <row r="5691">
          <cell r="A5691">
            <v>41119</v>
          </cell>
          <cell r="B5691">
            <v>46.070958862344661</v>
          </cell>
          <cell r="C5691">
            <v>65.690083112464549</v>
          </cell>
        </row>
        <row r="5692">
          <cell r="A5692">
            <v>41120</v>
          </cell>
          <cell r="B5692">
            <v>45.939698637016029</v>
          </cell>
          <cell r="C5692">
            <v>65.299689670888569</v>
          </cell>
        </row>
        <row r="5693">
          <cell r="A5693">
            <v>41121</v>
          </cell>
          <cell r="B5693">
            <v>45.963904089044739</v>
          </cell>
          <cell r="C5693">
            <v>65.029247575281673</v>
          </cell>
        </row>
        <row r="5694">
          <cell r="A5694">
            <v>41122</v>
          </cell>
          <cell r="B5694">
            <v>46.021306021299665</v>
          </cell>
          <cell r="C5694">
            <v>65.236114296330925</v>
          </cell>
        </row>
        <row r="5695">
          <cell r="A5695">
            <v>41123</v>
          </cell>
          <cell r="B5695">
            <v>45.797459218625931</v>
          </cell>
          <cell r="C5695">
            <v>64.967268842550794</v>
          </cell>
        </row>
        <row r="5696">
          <cell r="A5696">
            <v>41124</v>
          </cell>
          <cell r="B5696">
            <v>46.247089786047667</v>
          </cell>
          <cell r="C5696">
            <v>65.806144458346509</v>
          </cell>
        </row>
        <row r="5697">
          <cell r="A5697">
            <v>41125</v>
          </cell>
          <cell r="B5697">
            <v>46.247089786047667</v>
          </cell>
          <cell r="C5697">
            <v>65.806144458346509</v>
          </cell>
        </row>
        <row r="5698">
          <cell r="A5698">
            <v>41126</v>
          </cell>
          <cell r="B5698">
            <v>46.247089786047667</v>
          </cell>
          <cell r="C5698">
            <v>65.806144458346509</v>
          </cell>
        </row>
        <row r="5699">
          <cell r="A5699">
            <v>41127</v>
          </cell>
          <cell r="B5699">
            <v>46.308413229138921</v>
          </cell>
          <cell r="C5699">
            <v>65.771192517265504</v>
          </cell>
        </row>
        <row r="5700">
          <cell r="A5700">
            <v>41128</v>
          </cell>
          <cell r="B5700">
            <v>46.393875972120739</v>
          </cell>
          <cell r="C5700">
            <v>65.791455353540044</v>
          </cell>
        </row>
        <row r="5701">
          <cell r="A5701">
            <v>41129</v>
          </cell>
          <cell r="B5701">
            <v>46.417733209216259</v>
          </cell>
          <cell r="C5701">
            <v>65.964531327564131</v>
          </cell>
        </row>
        <row r="5702">
          <cell r="A5702">
            <v>41130</v>
          </cell>
          <cell r="B5702">
            <v>46.439888747484055</v>
          </cell>
          <cell r="C5702">
            <v>66.179671556261297</v>
          </cell>
        </row>
        <row r="5703">
          <cell r="A5703">
            <v>41131</v>
          </cell>
          <cell r="B5703">
            <v>46.437814329098295</v>
          </cell>
          <cell r="C5703">
            <v>66.220313348215981</v>
          </cell>
        </row>
        <row r="5704">
          <cell r="A5704">
            <v>41132</v>
          </cell>
          <cell r="B5704">
            <v>46.437814329098295</v>
          </cell>
          <cell r="C5704">
            <v>66.220313348215981</v>
          </cell>
        </row>
        <row r="5705">
          <cell r="A5705">
            <v>41133</v>
          </cell>
          <cell r="B5705">
            <v>46.437814329098295</v>
          </cell>
          <cell r="C5705">
            <v>66.220313348215981</v>
          </cell>
        </row>
        <row r="5706">
          <cell r="A5706">
            <v>41134</v>
          </cell>
          <cell r="B5706">
            <v>46.40958495824318</v>
          </cell>
          <cell r="C5706">
            <v>66.00624722402047</v>
          </cell>
        </row>
        <row r="5707">
          <cell r="A5707">
            <v>41135</v>
          </cell>
          <cell r="B5707">
            <v>46.39847485487779</v>
          </cell>
          <cell r="C5707">
            <v>66.004302223976921</v>
          </cell>
        </row>
        <row r="5708">
          <cell r="A5708">
            <v>41136</v>
          </cell>
          <cell r="B5708">
            <v>46.42379083727581</v>
          </cell>
          <cell r="C5708">
            <v>66.179961854775257</v>
          </cell>
        </row>
        <row r="5709">
          <cell r="A5709">
            <v>41137</v>
          </cell>
          <cell r="B5709">
            <v>46.502724787889939</v>
          </cell>
          <cell r="C5709">
            <v>66.232883273870513</v>
          </cell>
        </row>
        <row r="5710">
          <cell r="A5710">
            <v>41138</v>
          </cell>
          <cell r="B5710">
            <v>46.554833948720791</v>
          </cell>
          <cell r="C5710">
            <v>66.492235966244081</v>
          </cell>
        </row>
        <row r="5711">
          <cell r="A5711">
            <v>41139</v>
          </cell>
          <cell r="B5711">
            <v>46.554833948720791</v>
          </cell>
          <cell r="C5711">
            <v>66.492235966244081</v>
          </cell>
        </row>
        <row r="5712">
          <cell r="A5712">
            <v>41140</v>
          </cell>
          <cell r="B5712">
            <v>46.554833948720791</v>
          </cell>
          <cell r="C5712">
            <v>66.492235966244081</v>
          </cell>
        </row>
        <row r="5713">
          <cell r="A5713">
            <v>41141</v>
          </cell>
          <cell r="B5713">
            <v>46.554833948720791</v>
          </cell>
          <cell r="C5713">
            <v>66.492235966244081</v>
          </cell>
        </row>
        <row r="5714">
          <cell r="A5714">
            <v>41142</v>
          </cell>
          <cell r="B5714">
            <v>46.709824074241268</v>
          </cell>
          <cell r="C5714">
            <v>66.458387159516136</v>
          </cell>
        </row>
        <row r="5715">
          <cell r="A5715">
            <v>41143</v>
          </cell>
          <cell r="B5715">
            <v>46.688805506245018</v>
          </cell>
          <cell r="C5715">
            <v>66.334226485094632</v>
          </cell>
        </row>
        <row r="5716">
          <cell r="A5716">
            <v>41144</v>
          </cell>
          <cell r="B5716">
            <v>46.719110914178046</v>
          </cell>
          <cell r="C5716">
            <v>66.204404989650854</v>
          </cell>
        </row>
        <row r="5717">
          <cell r="A5717">
            <v>41145</v>
          </cell>
          <cell r="B5717">
            <v>46.7893579531572</v>
          </cell>
          <cell r="C5717">
            <v>66.391270143088136</v>
          </cell>
        </row>
        <row r="5718">
          <cell r="A5718">
            <v>41146</v>
          </cell>
          <cell r="B5718">
            <v>46.7893579531572</v>
          </cell>
          <cell r="C5718">
            <v>66.391270143088136</v>
          </cell>
        </row>
        <row r="5719">
          <cell r="A5719">
            <v>41147</v>
          </cell>
          <cell r="B5719">
            <v>46.7893579531572</v>
          </cell>
          <cell r="C5719">
            <v>66.391270143088136</v>
          </cell>
        </row>
        <row r="5720">
          <cell r="A5720">
            <v>41148</v>
          </cell>
          <cell r="B5720">
            <v>46.741649779462399</v>
          </cell>
          <cell r="C5720">
            <v>66.193373646120307</v>
          </cell>
        </row>
        <row r="5721">
          <cell r="A5721">
            <v>41149</v>
          </cell>
          <cell r="B5721">
            <v>46.683716696025307</v>
          </cell>
          <cell r="C5721">
            <v>65.711100724875394</v>
          </cell>
        </row>
        <row r="5722">
          <cell r="A5722">
            <v>41150</v>
          </cell>
          <cell r="B5722">
            <v>46.60194993251325</v>
          </cell>
          <cell r="C5722">
            <v>65.560406766277765</v>
          </cell>
        </row>
        <row r="5723">
          <cell r="A5723">
            <v>41151</v>
          </cell>
          <cell r="B5723">
            <v>46.610662211119156</v>
          </cell>
          <cell r="C5723">
            <v>65.710026620373725</v>
          </cell>
        </row>
        <row r="5724">
          <cell r="A5724">
            <v>41152</v>
          </cell>
          <cell r="B5724">
            <v>46.900431276505714</v>
          </cell>
          <cell r="C5724">
            <v>66.344967530111205</v>
          </cell>
        </row>
        <row r="5725">
          <cell r="A5725">
            <v>41153</v>
          </cell>
          <cell r="B5725">
            <v>46.900431276505714</v>
          </cell>
          <cell r="C5725">
            <v>66.344967530111205</v>
          </cell>
        </row>
        <row r="5726">
          <cell r="A5726">
            <v>41154</v>
          </cell>
          <cell r="B5726">
            <v>46.900431276505714</v>
          </cell>
          <cell r="C5726">
            <v>66.344967530111205</v>
          </cell>
        </row>
        <row r="5727">
          <cell r="A5727">
            <v>41155</v>
          </cell>
          <cell r="B5727">
            <v>46.974937849712489</v>
          </cell>
          <cell r="C5727">
            <v>66.360875888676333</v>
          </cell>
        </row>
        <row r="5728">
          <cell r="A5728">
            <v>41156</v>
          </cell>
          <cell r="B5728">
            <v>46.903582266156093</v>
          </cell>
          <cell r="C5728">
            <v>66.091972375193407</v>
          </cell>
        </row>
        <row r="5729">
          <cell r="A5729">
            <v>41157</v>
          </cell>
          <cell r="B5729">
            <v>46.963158203183546</v>
          </cell>
          <cell r="C5729">
            <v>66.137839540399398</v>
          </cell>
        </row>
        <row r="5730">
          <cell r="A5730">
            <v>41158</v>
          </cell>
          <cell r="B5730">
            <v>47.140490640612917</v>
          </cell>
          <cell r="C5730">
            <v>66.417948576521241</v>
          </cell>
        </row>
        <row r="5731">
          <cell r="A5731">
            <v>41159</v>
          </cell>
          <cell r="B5731">
            <v>47.389775664696444</v>
          </cell>
          <cell r="C5731">
            <v>66.687113358666721</v>
          </cell>
        </row>
        <row r="5732">
          <cell r="A5732">
            <v>41160</v>
          </cell>
          <cell r="B5732">
            <v>47.389775664696444</v>
          </cell>
          <cell r="C5732">
            <v>66.687113358666721</v>
          </cell>
        </row>
        <row r="5733">
          <cell r="A5733">
            <v>41161</v>
          </cell>
          <cell r="B5733">
            <v>47.389775664696444</v>
          </cell>
          <cell r="C5733">
            <v>66.687113358666721</v>
          </cell>
        </row>
        <row r="5734">
          <cell r="A5734">
            <v>41162</v>
          </cell>
          <cell r="B5734">
            <v>47.422801422627067</v>
          </cell>
          <cell r="C5734">
            <v>66.789153286324321</v>
          </cell>
        </row>
        <row r="5735">
          <cell r="A5735">
            <v>41163</v>
          </cell>
          <cell r="B5735">
            <v>47.560037984052599</v>
          </cell>
          <cell r="C5735">
            <v>66.966525678355055</v>
          </cell>
        </row>
        <row r="5736">
          <cell r="A5736">
            <v>41164</v>
          </cell>
          <cell r="B5736">
            <v>47.595777619803499</v>
          </cell>
          <cell r="C5736">
            <v>66.957700603530625</v>
          </cell>
        </row>
        <row r="5737">
          <cell r="A5737">
            <v>41165</v>
          </cell>
          <cell r="B5737">
            <v>47.731680766889433</v>
          </cell>
          <cell r="C5737">
            <v>67.045022396530356</v>
          </cell>
        </row>
        <row r="5738">
          <cell r="A5738">
            <v>41166</v>
          </cell>
          <cell r="B5738">
            <v>48.017776498558483</v>
          </cell>
          <cell r="C5738">
            <v>67.347977925701002</v>
          </cell>
        </row>
        <row r="5739">
          <cell r="A5739">
            <v>41167</v>
          </cell>
          <cell r="B5739">
            <v>48.017776498558483</v>
          </cell>
          <cell r="C5739">
            <v>67.347977925701002</v>
          </cell>
        </row>
        <row r="5740">
          <cell r="A5740">
            <v>41168</v>
          </cell>
          <cell r="B5740">
            <v>48.017776498558483</v>
          </cell>
          <cell r="C5740">
            <v>67.347977925701002</v>
          </cell>
        </row>
        <row r="5741">
          <cell r="A5741">
            <v>41169</v>
          </cell>
          <cell r="B5741">
            <v>47.907760137052612</v>
          </cell>
          <cell r="C5741">
            <v>66.830288585752726</v>
          </cell>
        </row>
        <row r="5742">
          <cell r="A5742">
            <v>41170</v>
          </cell>
          <cell r="B5742">
            <v>47.900134451599939</v>
          </cell>
          <cell r="C5742">
            <v>66.991955828178121</v>
          </cell>
        </row>
        <row r="5743">
          <cell r="A5743">
            <v>41171</v>
          </cell>
          <cell r="B5743">
            <v>47.997327991579262</v>
          </cell>
          <cell r="C5743">
            <v>67.161925608102806</v>
          </cell>
        </row>
        <row r="5744">
          <cell r="A5744">
            <v>41172</v>
          </cell>
          <cell r="B5744">
            <v>47.895334747148745</v>
          </cell>
          <cell r="C5744">
            <v>67.171882847131698</v>
          </cell>
        </row>
        <row r="5745">
          <cell r="A5745">
            <v>41173</v>
          </cell>
          <cell r="B5745">
            <v>47.990353895652994</v>
          </cell>
          <cell r="C5745">
            <v>67.193829414787231</v>
          </cell>
        </row>
        <row r="5746">
          <cell r="A5746">
            <v>41174</v>
          </cell>
          <cell r="B5746">
            <v>47.990353895652994</v>
          </cell>
          <cell r="C5746">
            <v>67.193829414787231</v>
          </cell>
        </row>
        <row r="5747">
          <cell r="A5747">
            <v>41175</v>
          </cell>
          <cell r="B5747">
            <v>47.990353895652994</v>
          </cell>
          <cell r="C5747">
            <v>67.193829414787231</v>
          </cell>
        </row>
        <row r="5748">
          <cell r="A5748">
            <v>41176</v>
          </cell>
          <cell r="B5748">
            <v>47.990353895652994</v>
          </cell>
          <cell r="C5748">
            <v>67.193829414787231</v>
          </cell>
        </row>
        <row r="5749">
          <cell r="A5749">
            <v>41177</v>
          </cell>
          <cell r="B5749">
            <v>47.981567556768979</v>
          </cell>
          <cell r="C5749">
            <v>67.180417623442182</v>
          </cell>
        </row>
        <row r="5750">
          <cell r="A5750">
            <v>41178</v>
          </cell>
          <cell r="B5750">
            <v>47.852325305733096</v>
          </cell>
          <cell r="C5750">
            <v>66.976599036789537</v>
          </cell>
        </row>
        <row r="5751">
          <cell r="A5751">
            <v>41179</v>
          </cell>
          <cell r="B5751">
            <v>47.951809282489336</v>
          </cell>
          <cell r="C5751">
            <v>67.064530456668592</v>
          </cell>
        </row>
        <row r="5752">
          <cell r="A5752">
            <v>41180</v>
          </cell>
          <cell r="B5752">
            <v>47.993493393939218</v>
          </cell>
          <cell r="C5752">
            <v>67.271803595637394</v>
          </cell>
        </row>
        <row r="5753">
          <cell r="A5753">
            <v>41181</v>
          </cell>
          <cell r="B5753">
            <v>47.993493393939218</v>
          </cell>
          <cell r="C5753">
            <v>67.271803595637394</v>
          </cell>
        </row>
        <row r="5754">
          <cell r="A5754">
            <v>41182</v>
          </cell>
          <cell r="B5754">
            <v>47.993493393939218</v>
          </cell>
          <cell r="C5754">
            <v>67.271803595637394</v>
          </cell>
        </row>
        <row r="5755">
          <cell r="A5755">
            <v>41183</v>
          </cell>
          <cell r="B5755">
            <v>48.08816258240148</v>
          </cell>
          <cell r="C5755">
            <v>67.353609716871858</v>
          </cell>
        </row>
        <row r="5756">
          <cell r="A5756">
            <v>41184</v>
          </cell>
          <cell r="B5756">
            <v>48.06876304889127</v>
          </cell>
          <cell r="C5756">
            <v>67.33802068667211</v>
          </cell>
        </row>
        <row r="5757">
          <cell r="A5757">
            <v>41185</v>
          </cell>
          <cell r="B5757">
            <v>48.10177191224642</v>
          </cell>
          <cell r="C5757">
            <v>67.447579345841334</v>
          </cell>
        </row>
        <row r="5758">
          <cell r="A5758">
            <v>41186</v>
          </cell>
          <cell r="B5758">
            <v>48.299685726649585</v>
          </cell>
          <cell r="C5758">
            <v>67.657726440098358</v>
          </cell>
        </row>
        <row r="5759">
          <cell r="A5759">
            <v>41187</v>
          </cell>
          <cell r="B5759">
            <v>48.269085014755532</v>
          </cell>
          <cell r="C5759">
            <v>67.407082703143644</v>
          </cell>
        </row>
        <row r="5760">
          <cell r="A5760">
            <v>41188</v>
          </cell>
          <cell r="B5760">
            <v>48.269085014755532</v>
          </cell>
          <cell r="C5760">
            <v>67.407082703143644</v>
          </cell>
        </row>
        <row r="5761">
          <cell r="A5761">
            <v>41189</v>
          </cell>
          <cell r="B5761">
            <v>48.269085014755532</v>
          </cell>
          <cell r="C5761">
            <v>67.407082703143644</v>
          </cell>
        </row>
        <row r="5762">
          <cell r="A5762">
            <v>41190</v>
          </cell>
          <cell r="B5762">
            <v>48.269085014755532</v>
          </cell>
          <cell r="C5762">
            <v>67.407082703143644</v>
          </cell>
        </row>
        <row r="5763">
          <cell r="A5763">
            <v>41191</v>
          </cell>
          <cell r="B5763">
            <v>48.12270470650283</v>
          </cell>
          <cell r="C5763">
            <v>67.248811953331611</v>
          </cell>
        </row>
        <row r="5764">
          <cell r="A5764">
            <v>41192</v>
          </cell>
          <cell r="B5764">
            <v>48.108381453334502</v>
          </cell>
          <cell r="C5764">
            <v>67.16180948869723</v>
          </cell>
        </row>
        <row r="5765">
          <cell r="A5765">
            <v>41193</v>
          </cell>
          <cell r="B5765">
            <v>48.240707473747129</v>
          </cell>
          <cell r="C5765">
            <v>67.249508669765135</v>
          </cell>
        </row>
        <row r="5766">
          <cell r="A5766">
            <v>41194</v>
          </cell>
          <cell r="B5766">
            <v>48.270764268249636</v>
          </cell>
          <cell r="C5766">
            <v>67.124244860990558</v>
          </cell>
        </row>
        <row r="5767">
          <cell r="A5767">
            <v>41195</v>
          </cell>
          <cell r="B5767">
            <v>48.270764268249636</v>
          </cell>
          <cell r="C5767">
            <v>67.124244860990558</v>
          </cell>
        </row>
        <row r="5768">
          <cell r="A5768">
            <v>41196</v>
          </cell>
          <cell r="B5768">
            <v>48.270764268249636</v>
          </cell>
          <cell r="C5768">
            <v>67.124244860990558</v>
          </cell>
        </row>
        <row r="5769">
          <cell r="A5769">
            <v>41197</v>
          </cell>
          <cell r="B5769">
            <v>48.378140874167499</v>
          </cell>
          <cell r="C5769">
            <v>67.458523599817696</v>
          </cell>
        </row>
        <row r="5770">
          <cell r="A5770">
            <v>41198</v>
          </cell>
          <cell r="B5770">
            <v>48.50119116234054</v>
          </cell>
          <cell r="C5770">
            <v>67.502329645574548</v>
          </cell>
        </row>
        <row r="5771">
          <cell r="A5771">
            <v>41199</v>
          </cell>
          <cell r="B5771">
            <v>48.624133274005032</v>
          </cell>
          <cell r="C5771">
            <v>67.619610245215156</v>
          </cell>
        </row>
        <row r="5772">
          <cell r="A5772">
            <v>41200</v>
          </cell>
          <cell r="B5772">
            <v>48.648006127013566</v>
          </cell>
          <cell r="C5772">
            <v>67.762553233489996</v>
          </cell>
        </row>
        <row r="5773">
          <cell r="A5773">
            <v>41201</v>
          </cell>
          <cell r="B5773">
            <v>48.579832694723066</v>
          </cell>
          <cell r="C5773">
            <v>67.852313534007024</v>
          </cell>
        </row>
        <row r="5774">
          <cell r="A5774">
            <v>41202</v>
          </cell>
          <cell r="B5774">
            <v>48.579832694723066</v>
          </cell>
          <cell r="C5774">
            <v>67.852313534007024</v>
          </cell>
        </row>
        <row r="5775">
          <cell r="A5775">
            <v>41203</v>
          </cell>
          <cell r="B5775">
            <v>48.579832694723066</v>
          </cell>
          <cell r="C5775">
            <v>67.852313534007024</v>
          </cell>
        </row>
        <row r="5776">
          <cell r="A5776">
            <v>41204</v>
          </cell>
          <cell r="B5776">
            <v>48.638480008911742</v>
          </cell>
          <cell r="C5776">
            <v>67.983383313060827</v>
          </cell>
        </row>
        <row r="5777">
          <cell r="A5777">
            <v>41205</v>
          </cell>
          <cell r="B5777">
            <v>48.535990503861484</v>
          </cell>
          <cell r="C5777">
            <v>67.944047864418977</v>
          </cell>
        </row>
        <row r="5778">
          <cell r="A5778">
            <v>41206</v>
          </cell>
          <cell r="B5778">
            <v>48.605097302187907</v>
          </cell>
          <cell r="C5778">
            <v>68.045884583116816</v>
          </cell>
        </row>
        <row r="5779">
          <cell r="A5779">
            <v>41207</v>
          </cell>
          <cell r="B5779">
            <v>48.650857594567562</v>
          </cell>
          <cell r="C5779">
            <v>68.099851076862336</v>
          </cell>
        </row>
        <row r="5780">
          <cell r="A5780">
            <v>41208</v>
          </cell>
          <cell r="B5780">
            <v>48.605510392003303</v>
          </cell>
          <cell r="C5780">
            <v>68.079675330141981</v>
          </cell>
        </row>
        <row r="5781">
          <cell r="A5781">
            <v>41209</v>
          </cell>
          <cell r="B5781">
            <v>48.605510392003303</v>
          </cell>
          <cell r="C5781">
            <v>68.079675330141981</v>
          </cell>
        </row>
        <row r="5782">
          <cell r="A5782">
            <v>41210</v>
          </cell>
          <cell r="B5782">
            <v>48.605510392003303</v>
          </cell>
          <cell r="C5782">
            <v>68.079675330141981</v>
          </cell>
        </row>
        <row r="5783">
          <cell r="A5783">
            <v>41211</v>
          </cell>
          <cell r="B5783">
            <v>48.572750819399836</v>
          </cell>
          <cell r="C5783">
            <v>67.973513163586119</v>
          </cell>
        </row>
        <row r="5784">
          <cell r="A5784">
            <v>41212</v>
          </cell>
          <cell r="B5784">
            <v>48.705215880955997</v>
          </cell>
          <cell r="C5784">
            <v>68.082723464538589</v>
          </cell>
        </row>
        <row r="5785">
          <cell r="A5785">
            <v>41213</v>
          </cell>
          <cell r="B5785">
            <v>48.749792518442774</v>
          </cell>
          <cell r="C5785">
            <v>68.12893898796132</v>
          </cell>
        </row>
        <row r="5786">
          <cell r="A5786">
            <v>41214</v>
          </cell>
          <cell r="B5786">
            <v>48.764992332348747</v>
          </cell>
          <cell r="C5786">
            <v>68.169348541104824</v>
          </cell>
        </row>
        <row r="5787">
          <cell r="A5787">
            <v>41215</v>
          </cell>
          <cell r="B5787">
            <v>48.663950811968341</v>
          </cell>
          <cell r="C5787">
            <v>68.151698391455938</v>
          </cell>
        </row>
        <row r="5788">
          <cell r="A5788">
            <v>41216</v>
          </cell>
          <cell r="B5788">
            <v>48.663950811968341</v>
          </cell>
          <cell r="C5788">
            <v>68.151698391455938</v>
          </cell>
        </row>
        <row r="5789">
          <cell r="A5789">
            <v>41217</v>
          </cell>
          <cell r="B5789">
            <v>48.663950811968341</v>
          </cell>
          <cell r="C5789">
            <v>68.151698391455938</v>
          </cell>
        </row>
        <row r="5790">
          <cell r="A5790">
            <v>41218</v>
          </cell>
          <cell r="B5790">
            <v>48.575819364216215</v>
          </cell>
          <cell r="C5790">
            <v>68.045391075643096</v>
          </cell>
        </row>
        <row r="5791">
          <cell r="A5791">
            <v>41219</v>
          </cell>
          <cell r="B5791">
            <v>48.575819364216215</v>
          </cell>
          <cell r="C5791">
            <v>68.045391075643096</v>
          </cell>
        </row>
        <row r="5792">
          <cell r="A5792">
            <v>41220</v>
          </cell>
          <cell r="B5792">
            <v>48.602047192910888</v>
          </cell>
          <cell r="C5792">
            <v>68.108995480052144</v>
          </cell>
        </row>
        <row r="5793">
          <cell r="A5793">
            <v>41221</v>
          </cell>
          <cell r="B5793">
            <v>48.570683340045917</v>
          </cell>
          <cell r="C5793">
            <v>67.965529954452165</v>
          </cell>
        </row>
        <row r="5794">
          <cell r="A5794">
            <v>41222</v>
          </cell>
          <cell r="B5794">
            <v>48.525155553411011</v>
          </cell>
          <cell r="C5794">
            <v>67.826215697601853</v>
          </cell>
        </row>
        <row r="5795">
          <cell r="A5795">
            <v>41223</v>
          </cell>
          <cell r="B5795">
            <v>48.525155553411011</v>
          </cell>
          <cell r="C5795">
            <v>67.826215697601853</v>
          </cell>
        </row>
        <row r="5796">
          <cell r="A5796">
            <v>41224</v>
          </cell>
          <cell r="B5796">
            <v>48.525155553411011</v>
          </cell>
          <cell r="C5796">
            <v>67.826215697601853</v>
          </cell>
        </row>
        <row r="5797">
          <cell r="A5797">
            <v>41225</v>
          </cell>
          <cell r="B5797">
            <v>48.515734063995488</v>
          </cell>
          <cell r="C5797">
            <v>67.693868605086621</v>
          </cell>
        </row>
        <row r="5798">
          <cell r="A5798">
            <v>41226</v>
          </cell>
          <cell r="B5798">
            <v>48.310885970348401</v>
          </cell>
          <cell r="C5798">
            <v>67.015673216768803</v>
          </cell>
        </row>
        <row r="5799">
          <cell r="A5799">
            <v>41227</v>
          </cell>
          <cell r="B5799">
            <v>48.408092478349019</v>
          </cell>
          <cell r="C5799">
            <v>67.224223669199034</v>
          </cell>
        </row>
        <row r="5800">
          <cell r="A5800">
            <v>41228</v>
          </cell>
          <cell r="B5800">
            <v>48.48873127950479</v>
          </cell>
          <cell r="C5800">
            <v>67.342055836016172</v>
          </cell>
        </row>
        <row r="5801">
          <cell r="A5801">
            <v>41229</v>
          </cell>
          <cell r="B5801">
            <v>48.426948921114558</v>
          </cell>
          <cell r="C5801">
            <v>67.101659636604325</v>
          </cell>
        </row>
        <row r="5802">
          <cell r="A5802">
            <v>41230</v>
          </cell>
          <cell r="B5802">
            <v>48.426948921114558</v>
          </cell>
          <cell r="C5802">
            <v>67.101659636604325</v>
          </cell>
        </row>
        <row r="5803">
          <cell r="A5803">
            <v>41231</v>
          </cell>
          <cell r="B5803">
            <v>48.426948921114558</v>
          </cell>
          <cell r="C5803">
            <v>67.101659636604325</v>
          </cell>
        </row>
        <row r="5804">
          <cell r="A5804">
            <v>41232</v>
          </cell>
          <cell r="B5804">
            <v>48.592816920431005</v>
          </cell>
          <cell r="C5804">
            <v>67.155364861687289</v>
          </cell>
        </row>
        <row r="5805">
          <cell r="A5805">
            <v>41233</v>
          </cell>
          <cell r="B5805">
            <v>48.607417512918182</v>
          </cell>
          <cell r="C5805">
            <v>67.070307397096443</v>
          </cell>
        </row>
        <row r="5806">
          <cell r="A5806">
            <v>41234</v>
          </cell>
          <cell r="B5806">
            <v>48.58868384658323</v>
          </cell>
          <cell r="C5806">
            <v>66.714923956304276</v>
          </cell>
        </row>
        <row r="5807">
          <cell r="A5807">
            <v>41235</v>
          </cell>
          <cell r="B5807">
            <v>48.691785407007934</v>
          </cell>
          <cell r="C5807">
            <v>66.783202166788115</v>
          </cell>
        </row>
        <row r="5808">
          <cell r="A5808">
            <v>41236</v>
          </cell>
          <cell r="B5808">
            <v>48.851341024208359</v>
          </cell>
          <cell r="C5808">
            <v>67.159225831922967</v>
          </cell>
        </row>
        <row r="5809">
          <cell r="A5809">
            <v>41237</v>
          </cell>
          <cell r="B5809">
            <v>48.851341024208359</v>
          </cell>
          <cell r="C5809">
            <v>67.159225831922967</v>
          </cell>
        </row>
        <row r="5810">
          <cell r="A5810">
            <v>41238</v>
          </cell>
          <cell r="B5810">
            <v>48.851341024208359</v>
          </cell>
          <cell r="C5810">
            <v>67.159225831922967</v>
          </cell>
        </row>
        <row r="5811">
          <cell r="A5811">
            <v>41239</v>
          </cell>
          <cell r="B5811">
            <v>48.851341024208359</v>
          </cell>
          <cell r="C5811">
            <v>67.159225831922967</v>
          </cell>
        </row>
        <row r="5812">
          <cell r="A5812">
            <v>41240</v>
          </cell>
          <cell r="B5812">
            <v>48.902739473079201</v>
          </cell>
          <cell r="C5812">
            <v>67.401450911972773</v>
          </cell>
        </row>
        <row r="5813">
          <cell r="A5813">
            <v>41241</v>
          </cell>
          <cell r="B5813">
            <v>48.896678263022316</v>
          </cell>
          <cell r="C5813">
            <v>67.22965225141013</v>
          </cell>
        </row>
        <row r="5814">
          <cell r="A5814">
            <v>41242</v>
          </cell>
          <cell r="B5814">
            <v>48.872963750524676</v>
          </cell>
          <cell r="C5814">
            <v>66.874820377794478</v>
          </cell>
        </row>
        <row r="5815">
          <cell r="A5815">
            <v>41243</v>
          </cell>
          <cell r="B5815">
            <v>48.735139552350276</v>
          </cell>
          <cell r="C5815">
            <v>66.107996853164124</v>
          </cell>
        </row>
        <row r="5816">
          <cell r="A5816">
            <v>41244</v>
          </cell>
          <cell r="B5816">
            <v>48.735139552350276</v>
          </cell>
          <cell r="C5816">
            <v>66.107996853164124</v>
          </cell>
        </row>
        <row r="5817">
          <cell r="A5817">
            <v>41245</v>
          </cell>
          <cell r="B5817">
            <v>48.735139552350276</v>
          </cell>
          <cell r="C5817">
            <v>66.107996853164124</v>
          </cell>
        </row>
        <row r="5818">
          <cell r="A5818">
            <v>41246</v>
          </cell>
          <cell r="B5818">
            <v>48.856420457147173</v>
          </cell>
          <cell r="C5818">
            <v>66.303077454546511</v>
          </cell>
        </row>
        <row r="5819">
          <cell r="A5819">
            <v>41247</v>
          </cell>
          <cell r="B5819">
            <v>49.022834896505721</v>
          </cell>
          <cell r="C5819">
            <v>66.59459522226706</v>
          </cell>
        </row>
        <row r="5820">
          <cell r="A5820">
            <v>41248</v>
          </cell>
          <cell r="B5820">
            <v>49.17585363156067</v>
          </cell>
          <cell r="C5820">
            <v>67.097305158894898</v>
          </cell>
        </row>
        <row r="5821">
          <cell r="A5821">
            <v>41249</v>
          </cell>
          <cell r="B5821">
            <v>49.315556806234476</v>
          </cell>
          <cell r="C5821">
            <v>67.840585474042953</v>
          </cell>
        </row>
        <row r="5822">
          <cell r="A5822">
            <v>41250</v>
          </cell>
          <cell r="B5822">
            <v>49.30350687301344</v>
          </cell>
          <cell r="C5822">
            <v>67.672763903121592</v>
          </cell>
        </row>
        <row r="5823">
          <cell r="A5823">
            <v>41251</v>
          </cell>
          <cell r="B5823">
            <v>49.30350687301344</v>
          </cell>
          <cell r="C5823">
            <v>67.672763903121592</v>
          </cell>
        </row>
        <row r="5824">
          <cell r="A5824">
            <v>41252</v>
          </cell>
          <cell r="B5824">
            <v>49.30350687301344</v>
          </cell>
          <cell r="C5824">
            <v>67.672763903121592</v>
          </cell>
        </row>
        <row r="5825">
          <cell r="A5825">
            <v>41253</v>
          </cell>
          <cell r="B5825">
            <v>49.365730680551614</v>
          </cell>
          <cell r="C5825">
            <v>67.903870550086666</v>
          </cell>
        </row>
        <row r="5826">
          <cell r="A5826">
            <v>41254</v>
          </cell>
          <cell r="B5826">
            <v>49.492960350575146</v>
          </cell>
          <cell r="C5826">
            <v>67.963904282773981</v>
          </cell>
        </row>
        <row r="5827">
          <cell r="A5827">
            <v>41255</v>
          </cell>
          <cell r="B5827">
            <v>49.643722857030603</v>
          </cell>
          <cell r="C5827">
            <v>68.190279063961484</v>
          </cell>
        </row>
        <row r="5828">
          <cell r="A5828">
            <v>41256</v>
          </cell>
          <cell r="B5828">
            <v>49.57304582252187</v>
          </cell>
          <cell r="C5828">
            <v>67.972468088935855</v>
          </cell>
        </row>
        <row r="5829">
          <cell r="A5829">
            <v>41257</v>
          </cell>
          <cell r="B5829">
            <v>49.679169426470715</v>
          </cell>
          <cell r="C5829">
            <v>67.962946297677917</v>
          </cell>
        </row>
        <row r="5830">
          <cell r="A5830">
            <v>41258</v>
          </cell>
          <cell r="B5830">
            <v>49.679169426470715</v>
          </cell>
          <cell r="C5830">
            <v>67.962946297677917</v>
          </cell>
        </row>
        <row r="5831">
          <cell r="A5831">
            <v>41259</v>
          </cell>
          <cell r="B5831">
            <v>49.679169426470715</v>
          </cell>
          <cell r="C5831">
            <v>67.962946297677917</v>
          </cell>
        </row>
        <row r="5832">
          <cell r="A5832">
            <v>41260</v>
          </cell>
          <cell r="B5832">
            <v>49.640045443464494</v>
          </cell>
          <cell r="C5832">
            <v>67.676276515140529</v>
          </cell>
        </row>
        <row r="5833">
          <cell r="A5833">
            <v>41261</v>
          </cell>
          <cell r="B5833">
            <v>49.799370768957964</v>
          </cell>
          <cell r="C5833">
            <v>67.956414581113762</v>
          </cell>
        </row>
        <row r="5834">
          <cell r="A5834">
            <v>41262</v>
          </cell>
          <cell r="B5834">
            <v>50.039276279841381</v>
          </cell>
          <cell r="C5834">
            <v>68.691769746830659</v>
          </cell>
        </row>
        <row r="5835">
          <cell r="A5835">
            <v>41263</v>
          </cell>
          <cell r="B5835">
            <v>50.140672545593567</v>
          </cell>
          <cell r="C5835">
            <v>69.024771172196381</v>
          </cell>
        </row>
        <row r="5836">
          <cell r="A5836">
            <v>41264</v>
          </cell>
          <cell r="B5836">
            <v>49.960296565594582</v>
          </cell>
          <cell r="C5836">
            <v>68.612460192816272</v>
          </cell>
        </row>
        <row r="5837">
          <cell r="A5837">
            <v>41265</v>
          </cell>
          <cell r="B5837">
            <v>49.960296565594582</v>
          </cell>
          <cell r="C5837">
            <v>68.612460192816272</v>
          </cell>
        </row>
        <row r="5838">
          <cell r="A5838">
            <v>41266</v>
          </cell>
          <cell r="B5838">
            <v>49.960296565594582</v>
          </cell>
          <cell r="C5838">
            <v>68.612460192816272</v>
          </cell>
        </row>
        <row r="5839">
          <cell r="A5839">
            <v>41267</v>
          </cell>
          <cell r="B5839">
            <v>49.960296565594582</v>
          </cell>
          <cell r="C5839">
            <v>68.612460192816272</v>
          </cell>
        </row>
        <row r="5840">
          <cell r="A5840">
            <v>41268</v>
          </cell>
          <cell r="B5840">
            <v>49.960296565594582</v>
          </cell>
          <cell r="C5840">
            <v>68.612460192816272</v>
          </cell>
        </row>
        <row r="5841">
          <cell r="A5841">
            <v>41269</v>
          </cell>
          <cell r="B5841">
            <v>50.193470556976493</v>
          </cell>
          <cell r="C5841">
            <v>69.37098117994735</v>
          </cell>
        </row>
        <row r="5842">
          <cell r="A5842">
            <v>41270</v>
          </cell>
          <cell r="B5842">
            <v>50.26249595176867</v>
          </cell>
          <cell r="C5842">
            <v>69.664269768603049</v>
          </cell>
        </row>
        <row r="5843">
          <cell r="A5843">
            <v>41271</v>
          </cell>
          <cell r="B5843">
            <v>50.337697718481387</v>
          </cell>
          <cell r="C5843">
            <v>69.821698652724592</v>
          </cell>
        </row>
        <row r="5844">
          <cell r="A5844">
            <v>41272</v>
          </cell>
          <cell r="B5844">
            <v>50.337697718481387</v>
          </cell>
          <cell r="C5844">
            <v>69.821698652724592</v>
          </cell>
        </row>
        <row r="5845">
          <cell r="A5845">
            <v>41273</v>
          </cell>
          <cell r="B5845">
            <v>50.337697718481387</v>
          </cell>
          <cell r="C5845">
            <v>69.821698652724592</v>
          </cell>
        </row>
        <row r="5846">
          <cell r="A5846">
            <v>41274</v>
          </cell>
          <cell r="B5846">
            <v>50.332806498667182</v>
          </cell>
          <cell r="C5846">
            <v>69.728367680485846</v>
          </cell>
        </row>
        <row r="5847">
          <cell r="A5847">
            <v>41275</v>
          </cell>
          <cell r="B5847">
            <v>50.332806498667182</v>
          </cell>
          <cell r="C5847">
            <v>69.728367680485846</v>
          </cell>
        </row>
        <row r="5848">
          <cell r="A5848">
            <v>41276</v>
          </cell>
          <cell r="B5848">
            <v>50.459364763168438</v>
          </cell>
          <cell r="C5848">
            <v>69.954016715388448</v>
          </cell>
        </row>
        <row r="5849">
          <cell r="A5849">
            <v>41277</v>
          </cell>
          <cell r="B5849">
            <v>50.510673575866846</v>
          </cell>
          <cell r="C5849">
            <v>70.260891274497567</v>
          </cell>
        </row>
        <row r="5850">
          <cell r="A5850">
            <v>41278</v>
          </cell>
          <cell r="B5850">
            <v>50.413597626386718</v>
          </cell>
          <cell r="C5850">
            <v>70.243183065145885</v>
          </cell>
        </row>
        <row r="5851">
          <cell r="A5851">
            <v>41279</v>
          </cell>
          <cell r="B5851">
            <v>50.413597626386718</v>
          </cell>
          <cell r="C5851">
            <v>70.243183065145885</v>
          </cell>
        </row>
        <row r="5852">
          <cell r="A5852">
            <v>41280</v>
          </cell>
          <cell r="B5852">
            <v>50.413597626386718</v>
          </cell>
          <cell r="C5852">
            <v>70.243183065145885</v>
          </cell>
        </row>
        <row r="5853">
          <cell r="A5853">
            <v>41281</v>
          </cell>
          <cell r="B5853">
            <v>50.580695645793213</v>
          </cell>
          <cell r="C5853">
            <v>70.515366951836569</v>
          </cell>
        </row>
        <row r="5854">
          <cell r="A5854">
            <v>41282</v>
          </cell>
          <cell r="B5854">
            <v>50.467062493562018</v>
          </cell>
          <cell r="C5854">
            <v>70.177053063665369</v>
          </cell>
        </row>
        <row r="5855">
          <cell r="A5855">
            <v>41283</v>
          </cell>
          <cell r="B5855">
            <v>50.527262900926175</v>
          </cell>
          <cell r="C5855">
            <v>70.306352021784008</v>
          </cell>
        </row>
        <row r="5856">
          <cell r="A5856">
            <v>41284</v>
          </cell>
          <cell r="B5856">
            <v>50.804948614064436</v>
          </cell>
          <cell r="C5856">
            <v>70.622806431853874</v>
          </cell>
        </row>
        <row r="5857">
          <cell r="A5857">
            <v>41285</v>
          </cell>
          <cell r="B5857">
            <v>50.86079338340096</v>
          </cell>
          <cell r="C5857">
            <v>70.454026875836419</v>
          </cell>
        </row>
        <row r="5858">
          <cell r="A5858">
            <v>41286</v>
          </cell>
          <cell r="B5858">
            <v>50.86079338340096</v>
          </cell>
          <cell r="C5858">
            <v>70.454026875836419</v>
          </cell>
        </row>
        <row r="5859">
          <cell r="A5859">
            <v>41287</v>
          </cell>
          <cell r="B5859">
            <v>50.86079338340096</v>
          </cell>
          <cell r="C5859">
            <v>70.454026875836419</v>
          </cell>
        </row>
        <row r="5860">
          <cell r="A5860">
            <v>41288</v>
          </cell>
          <cell r="B5860">
            <v>50.982585807904243</v>
          </cell>
          <cell r="C5860">
            <v>70.766504196265018</v>
          </cell>
        </row>
        <row r="5861">
          <cell r="A5861">
            <v>41289</v>
          </cell>
          <cell r="B5861">
            <v>50.91033641206748</v>
          </cell>
          <cell r="C5861">
            <v>70.654448969875716</v>
          </cell>
        </row>
        <row r="5862">
          <cell r="A5862">
            <v>41290</v>
          </cell>
          <cell r="B5862">
            <v>50.769074247154521</v>
          </cell>
          <cell r="C5862">
            <v>70.29790433502771</v>
          </cell>
        </row>
        <row r="5863">
          <cell r="A5863">
            <v>41291</v>
          </cell>
          <cell r="B5863">
            <v>50.894087795887302</v>
          </cell>
          <cell r="C5863">
            <v>70.440092547166259</v>
          </cell>
        </row>
        <row r="5864">
          <cell r="A5864">
            <v>41292</v>
          </cell>
          <cell r="B5864">
            <v>50.812620899747607</v>
          </cell>
          <cell r="C5864">
            <v>70.285479558630144</v>
          </cell>
        </row>
        <row r="5865">
          <cell r="A5865">
            <v>41293</v>
          </cell>
          <cell r="B5865">
            <v>50.812620899747607</v>
          </cell>
          <cell r="C5865">
            <v>70.285479558630144</v>
          </cell>
        </row>
        <row r="5866">
          <cell r="A5866">
            <v>41294</v>
          </cell>
          <cell r="B5866">
            <v>50.812620899747607</v>
          </cell>
          <cell r="C5866">
            <v>70.285479558630144</v>
          </cell>
        </row>
        <row r="5867">
          <cell r="A5867">
            <v>41295</v>
          </cell>
          <cell r="B5867">
            <v>50.893812302331419</v>
          </cell>
          <cell r="C5867">
            <v>70.498616727580981</v>
          </cell>
        </row>
        <row r="5868">
          <cell r="A5868">
            <v>41296</v>
          </cell>
          <cell r="B5868">
            <v>50.872448915557243</v>
          </cell>
          <cell r="C5868">
            <v>70.325947171476429</v>
          </cell>
        </row>
        <row r="5869">
          <cell r="A5869">
            <v>41297</v>
          </cell>
          <cell r="B5869">
            <v>51.017899045916117</v>
          </cell>
          <cell r="C5869">
            <v>70.729462105883485</v>
          </cell>
        </row>
        <row r="5870">
          <cell r="A5870">
            <v>41298</v>
          </cell>
          <cell r="B5870">
            <v>51.091986378617769</v>
          </cell>
          <cell r="C5870">
            <v>70.962484723040703</v>
          </cell>
        </row>
        <row r="5871">
          <cell r="A5871">
            <v>41299</v>
          </cell>
          <cell r="B5871">
            <v>51.13525535596596</v>
          </cell>
          <cell r="C5871">
            <v>70.991079126665952</v>
          </cell>
        </row>
        <row r="5872">
          <cell r="A5872">
            <v>41300</v>
          </cell>
          <cell r="B5872">
            <v>51.13525535596596</v>
          </cell>
          <cell r="C5872">
            <v>70.991079126665952</v>
          </cell>
        </row>
        <row r="5873">
          <cell r="A5873">
            <v>41301</v>
          </cell>
          <cell r="B5873">
            <v>51.13525535596596</v>
          </cell>
          <cell r="C5873">
            <v>70.991079126665952</v>
          </cell>
        </row>
        <row r="5874">
          <cell r="A5874">
            <v>41302</v>
          </cell>
          <cell r="B5874">
            <v>51.447114320933466</v>
          </cell>
          <cell r="C5874">
            <v>72.117640569797928</v>
          </cell>
        </row>
        <row r="5875">
          <cell r="A5875">
            <v>41303</v>
          </cell>
          <cell r="B5875">
            <v>51.683069196573072</v>
          </cell>
          <cell r="C5875">
            <v>72.753742673591248</v>
          </cell>
        </row>
        <row r="5876">
          <cell r="A5876">
            <v>41304</v>
          </cell>
          <cell r="B5876">
            <v>51.765890196424614</v>
          </cell>
          <cell r="C5876">
            <v>72.680471328667267</v>
          </cell>
        </row>
        <row r="5877">
          <cell r="A5877">
            <v>41305</v>
          </cell>
          <cell r="B5877">
            <v>51.765890196424614</v>
          </cell>
          <cell r="C5877">
            <v>72.680471328667267</v>
          </cell>
        </row>
        <row r="5878">
          <cell r="A5878">
            <v>41306</v>
          </cell>
          <cell r="B5878">
            <v>51.919756005521023</v>
          </cell>
          <cell r="C5878">
            <v>72.782685435433265</v>
          </cell>
        </row>
        <row r="5879">
          <cell r="A5879">
            <v>41307</v>
          </cell>
          <cell r="B5879">
            <v>51.919756005521023</v>
          </cell>
          <cell r="C5879">
            <v>72.782685435433265</v>
          </cell>
        </row>
        <row r="5880">
          <cell r="A5880">
            <v>41308</v>
          </cell>
          <cell r="B5880">
            <v>51.919756005521023</v>
          </cell>
          <cell r="C5880">
            <v>72.782685435433265</v>
          </cell>
        </row>
        <row r="5881">
          <cell r="A5881">
            <v>41309</v>
          </cell>
          <cell r="B5881">
            <v>51.723571022412287</v>
          </cell>
          <cell r="C5881">
            <v>72.578257221901296</v>
          </cell>
        </row>
        <row r="5882">
          <cell r="A5882">
            <v>41310</v>
          </cell>
          <cell r="B5882">
            <v>51.845411778248319</v>
          </cell>
          <cell r="C5882">
            <v>72.848699317508192</v>
          </cell>
        </row>
        <row r="5883">
          <cell r="A5883">
            <v>41311</v>
          </cell>
          <cell r="B5883">
            <v>51.806965679510611</v>
          </cell>
          <cell r="C5883">
            <v>72.852182899675739</v>
          </cell>
        </row>
        <row r="5884">
          <cell r="A5884">
            <v>41312</v>
          </cell>
          <cell r="B5884">
            <v>51.944737183688794</v>
          </cell>
          <cell r="C5884">
            <v>73.591195826668567</v>
          </cell>
        </row>
        <row r="5885">
          <cell r="A5885">
            <v>41313</v>
          </cell>
          <cell r="B5885">
            <v>51.90799472613358</v>
          </cell>
          <cell r="C5885">
            <v>73.576071274091149</v>
          </cell>
        </row>
        <row r="5886">
          <cell r="A5886">
            <v>41314</v>
          </cell>
          <cell r="B5886">
            <v>51.90799472613358</v>
          </cell>
          <cell r="C5886">
            <v>73.576071274091149</v>
          </cell>
        </row>
        <row r="5887">
          <cell r="A5887">
            <v>41315</v>
          </cell>
          <cell r="B5887">
            <v>51.90799472613358</v>
          </cell>
          <cell r="C5887">
            <v>73.576071274091149</v>
          </cell>
        </row>
        <row r="5888">
          <cell r="A5888">
            <v>41316</v>
          </cell>
          <cell r="B5888">
            <v>51.90799472613358</v>
          </cell>
          <cell r="C5888">
            <v>73.576071274091149</v>
          </cell>
        </row>
        <row r="5889">
          <cell r="A5889">
            <v>41317</v>
          </cell>
          <cell r="B5889">
            <v>51.90799472613358</v>
          </cell>
          <cell r="C5889">
            <v>73.576071274091149</v>
          </cell>
        </row>
        <row r="5890">
          <cell r="A5890">
            <v>41318</v>
          </cell>
          <cell r="B5890">
            <v>52.119961530242676</v>
          </cell>
          <cell r="C5890">
            <v>73.900073445524029</v>
          </cell>
        </row>
        <row r="5891">
          <cell r="A5891">
            <v>41319</v>
          </cell>
          <cell r="B5891">
            <v>52.081835044743109</v>
          </cell>
          <cell r="C5891">
            <v>74.13390889852036</v>
          </cell>
        </row>
        <row r="5892">
          <cell r="A5892">
            <v>41320</v>
          </cell>
          <cell r="B5892">
            <v>52.094967561336738</v>
          </cell>
          <cell r="C5892">
            <v>74.044874344288232</v>
          </cell>
        </row>
        <row r="5893">
          <cell r="A5893">
            <v>41321</v>
          </cell>
          <cell r="B5893">
            <v>52.094967561336738</v>
          </cell>
          <cell r="C5893">
            <v>74.044874344288232</v>
          </cell>
        </row>
        <row r="5894">
          <cell r="A5894">
            <v>41322</v>
          </cell>
          <cell r="B5894">
            <v>52.094967561336738</v>
          </cell>
          <cell r="C5894">
            <v>74.044874344288232</v>
          </cell>
        </row>
        <row r="5895">
          <cell r="A5895">
            <v>41323</v>
          </cell>
          <cell r="B5895">
            <v>52.170107579146318</v>
          </cell>
          <cell r="C5895">
            <v>74.165899794758957</v>
          </cell>
        </row>
        <row r="5896">
          <cell r="A5896">
            <v>41324</v>
          </cell>
          <cell r="B5896">
            <v>52.292412298943958</v>
          </cell>
          <cell r="C5896">
            <v>74.545145773398787</v>
          </cell>
        </row>
        <row r="5897">
          <cell r="A5897">
            <v>41325</v>
          </cell>
          <cell r="B5897">
            <v>52.292412298943958</v>
          </cell>
          <cell r="C5897">
            <v>74.545145773398787</v>
          </cell>
        </row>
        <row r="5898">
          <cell r="A5898">
            <v>41326</v>
          </cell>
          <cell r="B5898">
            <v>51.990477243960818</v>
          </cell>
          <cell r="C5898">
            <v>73.908317923320553</v>
          </cell>
        </row>
        <row r="5899">
          <cell r="A5899">
            <v>41327</v>
          </cell>
          <cell r="B5899">
            <v>52.062299386349622</v>
          </cell>
          <cell r="C5899">
            <v>74.155797406473084</v>
          </cell>
        </row>
        <row r="5900">
          <cell r="A5900">
            <v>41328</v>
          </cell>
          <cell r="B5900">
            <v>52.062299386349622</v>
          </cell>
          <cell r="C5900">
            <v>74.155797406473084</v>
          </cell>
        </row>
        <row r="5901">
          <cell r="A5901">
            <v>41329</v>
          </cell>
          <cell r="B5901">
            <v>52.062299386349622</v>
          </cell>
          <cell r="C5901">
            <v>74.155797406473084</v>
          </cell>
        </row>
        <row r="5902">
          <cell r="A5902">
            <v>41330</v>
          </cell>
          <cell r="B5902">
            <v>52.098285986608026</v>
          </cell>
          <cell r="C5902">
            <v>74.184624048909498</v>
          </cell>
        </row>
        <row r="5903">
          <cell r="A5903">
            <v>41331</v>
          </cell>
          <cell r="B5903">
            <v>51.86549880769774</v>
          </cell>
          <cell r="C5903">
            <v>73.626844484183081</v>
          </cell>
        </row>
        <row r="5904">
          <cell r="A5904">
            <v>41332</v>
          </cell>
          <cell r="B5904">
            <v>52.032616227244063</v>
          </cell>
          <cell r="C5904">
            <v>73.998803970122495</v>
          </cell>
        </row>
        <row r="5905">
          <cell r="A5905">
            <v>41333</v>
          </cell>
          <cell r="B5905">
            <v>52.09392776442877</v>
          </cell>
          <cell r="C5905">
            <v>74.191968601312723</v>
          </cell>
        </row>
        <row r="5906">
          <cell r="A5906">
            <v>41334</v>
          </cell>
          <cell r="B5906">
            <v>51.993212060029983</v>
          </cell>
          <cell r="C5906">
            <v>74.029865911116403</v>
          </cell>
        </row>
        <row r="5907">
          <cell r="A5907">
            <v>41335</v>
          </cell>
          <cell r="B5907">
            <v>51.993212060029983</v>
          </cell>
          <cell r="C5907">
            <v>74.029865911116403</v>
          </cell>
        </row>
        <row r="5908">
          <cell r="A5908">
            <v>41336</v>
          </cell>
          <cell r="B5908">
            <v>51.993212060029983</v>
          </cell>
          <cell r="C5908">
            <v>74.029865911116403</v>
          </cell>
        </row>
        <row r="5909">
          <cell r="A5909">
            <v>41337</v>
          </cell>
          <cell r="B5909">
            <v>52.021019547704327</v>
          </cell>
          <cell r="C5909">
            <v>74.110655987552008</v>
          </cell>
        </row>
        <row r="5910">
          <cell r="A5910">
            <v>41338</v>
          </cell>
          <cell r="B5910">
            <v>52.216893012181743</v>
          </cell>
          <cell r="C5910">
            <v>74.656213984840619</v>
          </cell>
        </row>
        <row r="5911">
          <cell r="A5911">
            <v>41339</v>
          </cell>
          <cell r="B5911">
            <v>52.221804529837115</v>
          </cell>
          <cell r="C5911">
            <v>74.753260778058078</v>
          </cell>
        </row>
        <row r="5912">
          <cell r="A5912">
            <v>41340</v>
          </cell>
          <cell r="B5912">
            <v>52.377717598308479</v>
          </cell>
          <cell r="C5912">
            <v>74.969707350068077</v>
          </cell>
        </row>
        <row r="5913">
          <cell r="A5913">
            <v>41341</v>
          </cell>
          <cell r="B5913">
            <v>52.419409314637491</v>
          </cell>
          <cell r="C5913">
            <v>75.434126912704329</v>
          </cell>
        </row>
        <row r="5914">
          <cell r="A5914">
            <v>41342</v>
          </cell>
          <cell r="B5914">
            <v>52.419409314637491</v>
          </cell>
          <cell r="C5914">
            <v>75.434126912704329</v>
          </cell>
        </row>
        <row r="5915">
          <cell r="A5915">
            <v>41343</v>
          </cell>
          <cell r="B5915">
            <v>52.419409314637491</v>
          </cell>
          <cell r="C5915">
            <v>75.434126912704329</v>
          </cell>
        </row>
        <row r="5916">
          <cell r="A5916">
            <v>41344</v>
          </cell>
          <cell r="B5916">
            <v>52.486389558270517</v>
          </cell>
          <cell r="C5916">
            <v>75.239510788944273</v>
          </cell>
        </row>
        <row r="5917">
          <cell r="A5917">
            <v>41345</v>
          </cell>
          <cell r="B5917">
            <v>52.491421585160545</v>
          </cell>
          <cell r="C5917">
            <v>75.099906233579986</v>
          </cell>
        </row>
        <row r="5918">
          <cell r="A5918">
            <v>41346</v>
          </cell>
          <cell r="B5918">
            <v>52.43375628043222</v>
          </cell>
          <cell r="C5918">
            <v>74.953828021354354</v>
          </cell>
        </row>
        <row r="5919">
          <cell r="A5919">
            <v>41347</v>
          </cell>
          <cell r="B5919">
            <v>52.512299330907943</v>
          </cell>
          <cell r="C5919">
            <v>74.974236006885889</v>
          </cell>
        </row>
        <row r="5920">
          <cell r="A5920">
            <v>41348</v>
          </cell>
          <cell r="B5920">
            <v>52.546920418865639</v>
          </cell>
          <cell r="C5920">
            <v>74.649014581694374</v>
          </cell>
        </row>
        <row r="5921">
          <cell r="A5921">
            <v>41349</v>
          </cell>
          <cell r="B5921">
            <v>52.546920418865639</v>
          </cell>
          <cell r="C5921">
            <v>74.649014581694374</v>
          </cell>
        </row>
        <row r="5922">
          <cell r="A5922">
            <v>41350</v>
          </cell>
          <cell r="B5922">
            <v>52.546920418865639</v>
          </cell>
          <cell r="C5922">
            <v>74.649014581694374</v>
          </cell>
        </row>
        <row r="5923">
          <cell r="A5923">
            <v>41351</v>
          </cell>
          <cell r="B5923">
            <v>52.430935207657349</v>
          </cell>
          <cell r="C5923">
            <v>74.42577502445765</v>
          </cell>
        </row>
        <row r="5924">
          <cell r="A5924">
            <v>41352</v>
          </cell>
          <cell r="B5924">
            <v>52.379803181317406</v>
          </cell>
          <cell r="C5924">
            <v>74.560821893152735</v>
          </cell>
        </row>
        <row r="5925">
          <cell r="A5925">
            <v>41353</v>
          </cell>
          <cell r="B5925">
            <v>52.409673211374063</v>
          </cell>
          <cell r="C5925">
            <v>74.310236215900815</v>
          </cell>
        </row>
        <row r="5926">
          <cell r="A5926">
            <v>41354</v>
          </cell>
          <cell r="B5926">
            <v>52.277980556219504</v>
          </cell>
          <cell r="C5926">
            <v>73.811329189805875</v>
          </cell>
        </row>
        <row r="5927">
          <cell r="A5927">
            <v>41355</v>
          </cell>
          <cell r="B5927">
            <v>52.390306404098588</v>
          </cell>
          <cell r="C5927">
            <v>73.710566575609704</v>
          </cell>
        </row>
        <row r="5928">
          <cell r="A5928">
            <v>41356</v>
          </cell>
          <cell r="B5928">
            <v>52.390306404098588</v>
          </cell>
          <cell r="C5928">
            <v>73.710566575609704</v>
          </cell>
        </row>
        <row r="5929">
          <cell r="A5929">
            <v>41357</v>
          </cell>
          <cell r="B5929">
            <v>52.390306404098588</v>
          </cell>
          <cell r="C5929">
            <v>73.710566575609704</v>
          </cell>
        </row>
        <row r="5930">
          <cell r="A5930">
            <v>41358</v>
          </cell>
          <cell r="B5930">
            <v>52.395331280366307</v>
          </cell>
          <cell r="C5930">
            <v>73.863205534250881</v>
          </cell>
        </row>
        <row r="5931">
          <cell r="A5931">
            <v>41359</v>
          </cell>
          <cell r="B5931">
            <v>52.415162729226225</v>
          </cell>
          <cell r="C5931">
            <v>73.909914565147346</v>
          </cell>
        </row>
        <row r="5932">
          <cell r="A5932">
            <v>41360</v>
          </cell>
          <cell r="B5932">
            <v>52.358276817931838</v>
          </cell>
          <cell r="C5932">
            <v>73.949830610817116</v>
          </cell>
        </row>
        <row r="5933">
          <cell r="A5933">
            <v>41361</v>
          </cell>
          <cell r="B5933">
            <v>52.358276817931838</v>
          </cell>
          <cell r="C5933">
            <v>73.949830610817116</v>
          </cell>
        </row>
        <row r="5934">
          <cell r="A5934">
            <v>41362</v>
          </cell>
          <cell r="B5934">
            <v>52.358276817931838</v>
          </cell>
          <cell r="C5934">
            <v>73.949830610817116</v>
          </cell>
        </row>
        <row r="5935">
          <cell r="A5935">
            <v>41363</v>
          </cell>
          <cell r="B5935">
            <v>52.358276817931838</v>
          </cell>
          <cell r="C5935">
            <v>73.949830610817116</v>
          </cell>
        </row>
        <row r="5936">
          <cell r="A5936">
            <v>41364</v>
          </cell>
          <cell r="B5936">
            <v>52.358276817931838</v>
          </cell>
          <cell r="C5936">
            <v>73.949830610817116</v>
          </cell>
        </row>
        <row r="5937">
          <cell r="A5937">
            <v>41365</v>
          </cell>
          <cell r="B5937">
            <v>52.358276817931838</v>
          </cell>
          <cell r="C5937">
            <v>73.949830610817116</v>
          </cell>
        </row>
        <row r="5938">
          <cell r="A5938">
            <v>41366</v>
          </cell>
          <cell r="B5938">
            <v>52.358276817931838</v>
          </cell>
          <cell r="C5938">
            <v>73.949830610817116</v>
          </cell>
        </row>
        <row r="5939">
          <cell r="A5939">
            <v>41367</v>
          </cell>
          <cell r="B5939">
            <v>52.394105467461436</v>
          </cell>
          <cell r="C5939">
            <v>73.487849555698133</v>
          </cell>
        </row>
        <row r="5940">
          <cell r="A5940">
            <v>41368</v>
          </cell>
          <cell r="B5940">
            <v>52.615276915593121</v>
          </cell>
          <cell r="C5940">
            <v>74.112020390567622</v>
          </cell>
        </row>
        <row r="5941">
          <cell r="A5941">
            <v>41369</v>
          </cell>
          <cell r="B5941">
            <v>52.823147660518288</v>
          </cell>
          <cell r="C5941">
            <v>74.702661747074515</v>
          </cell>
        </row>
        <row r="5942">
          <cell r="A5942">
            <v>41370</v>
          </cell>
          <cell r="B5942">
            <v>52.823147660518288</v>
          </cell>
          <cell r="C5942">
            <v>74.702661747074515</v>
          </cell>
        </row>
        <row r="5943">
          <cell r="A5943">
            <v>41371</v>
          </cell>
          <cell r="B5943">
            <v>52.823147660518288</v>
          </cell>
          <cell r="C5943">
            <v>74.702661747074515</v>
          </cell>
        </row>
        <row r="5944">
          <cell r="A5944">
            <v>41372</v>
          </cell>
          <cell r="B5944">
            <v>52.892953617162533</v>
          </cell>
          <cell r="C5944">
            <v>74.954844066153228</v>
          </cell>
        </row>
        <row r="5945">
          <cell r="A5945">
            <v>41373</v>
          </cell>
          <cell r="B5945">
            <v>53.042315467197518</v>
          </cell>
          <cell r="C5945">
            <v>75.156920861722114</v>
          </cell>
        </row>
        <row r="5946">
          <cell r="A5946">
            <v>41374</v>
          </cell>
          <cell r="B5946">
            <v>53.121775405489537</v>
          </cell>
          <cell r="C5946">
            <v>75.455579972886127</v>
          </cell>
        </row>
        <row r="5947">
          <cell r="A5947">
            <v>41375</v>
          </cell>
          <cell r="B5947">
            <v>53.260048611054366</v>
          </cell>
          <cell r="C5947">
            <v>75.729418561106399</v>
          </cell>
        </row>
        <row r="5948">
          <cell r="A5948">
            <v>41376</v>
          </cell>
          <cell r="B5948">
            <v>53.35151366191684</v>
          </cell>
          <cell r="C5948">
            <v>75.991209760997236</v>
          </cell>
        </row>
        <row r="5949">
          <cell r="A5949">
            <v>41377</v>
          </cell>
          <cell r="B5949">
            <v>53.35151366191684</v>
          </cell>
          <cell r="C5949">
            <v>75.991209760997236</v>
          </cell>
        </row>
        <row r="5950">
          <cell r="A5950">
            <v>41378</v>
          </cell>
          <cell r="B5950">
            <v>53.35151366191684</v>
          </cell>
          <cell r="C5950">
            <v>75.991209760997236</v>
          </cell>
        </row>
        <row r="5951">
          <cell r="A5951">
            <v>41379</v>
          </cell>
          <cell r="B5951">
            <v>53.228037113233754</v>
          </cell>
          <cell r="C5951">
            <v>75.55915848266774</v>
          </cell>
        </row>
        <row r="5952">
          <cell r="A5952">
            <v>41380</v>
          </cell>
          <cell r="B5952">
            <v>53.268272623069379</v>
          </cell>
          <cell r="C5952">
            <v>75.143799368891038</v>
          </cell>
        </row>
        <row r="5953">
          <cell r="A5953">
            <v>41381</v>
          </cell>
          <cell r="B5953">
            <v>53.008289624626634</v>
          </cell>
          <cell r="C5953">
            <v>74.767920853013166</v>
          </cell>
        </row>
        <row r="5954">
          <cell r="A5954">
            <v>41382</v>
          </cell>
          <cell r="B5954">
            <v>52.9017011126342</v>
          </cell>
          <cell r="C5954">
            <v>74.251363677269339</v>
          </cell>
        </row>
        <row r="5955">
          <cell r="A5955">
            <v>41383</v>
          </cell>
          <cell r="B5955">
            <v>53.054670024274877</v>
          </cell>
          <cell r="C5955">
            <v>74.756976599036804</v>
          </cell>
        </row>
        <row r="5956">
          <cell r="A5956">
            <v>41384</v>
          </cell>
          <cell r="B5956">
            <v>53.054670024274877</v>
          </cell>
          <cell r="C5956">
            <v>74.756976599036804</v>
          </cell>
        </row>
        <row r="5957">
          <cell r="A5957">
            <v>41385</v>
          </cell>
          <cell r="B5957">
            <v>53.054670024274877</v>
          </cell>
          <cell r="C5957">
            <v>74.756976599036804</v>
          </cell>
        </row>
        <row r="5958">
          <cell r="A5958">
            <v>41386</v>
          </cell>
          <cell r="B5958">
            <v>52.938015938054797</v>
          </cell>
          <cell r="C5958">
            <v>74.366496067906638</v>
          </cell>
        </row>
        <row r="5959">
          <cell r="A5959">
            <v>41387</v>
          </cell>
          <cell r="B5959">
            <v>52.880800957469901</v>
          </cell>
          <cell r="C5959">
            <v>74.14073091359846</v>
          </cell>
        </row>
        <row r="5960">
          <cell r="A5960">
            <v>41388</v>
          </cell>
          <cell r="B5960">
            <v>53.022483366354081</v>
          </cell>
          <cell r="C5960">
            <v>74.500120473883285</v>
          </cell>
        </row>
        <row r="5961">
          <cell r="A5961">
            <v>41389</v>
          </cell>
          <cell r="B5961">
            <v>53.143736201742328</v>
          </cell>
          <cell r="C5961">
            <v>74.775381524821981</v>
          </cell>
        </row>
        <row r="5962">
          <cell r="A5962">
            <v>41390</v>
          </cell>
          <cell r="B5962">
            <v>53.300351822849414</v>
          </cell>
          <cell r="C5962">
            <v>75.192134071465688</v>
          </cell>
        </row>
        <row r="5963">
          <cell r="A5963">
            <v>41391</v>
          </cell>
          <cell r="B5963">
            <v>53.300351822849414</v>
          </cell>
          <cell r="C5963">
            <v>75.192134071465688</v>
          </cell>
        </row>
        <row r="5964">
          <cell r="A5964">
            <v>41392</v>
          </cell>
          <cell r="B5964">
            <v>53.300351822849414</v>
          </cell>
          <cell r="C5964">
            <v>75.192134071465688</v>
          </cell>
        </row>
        <row r="5965">
          <cell r="A5965">
            <v>41393</v>
          </cell>
          <cell r="B5965">
            <v>53.367554015792017</v>
          </cell>
          <cell r="C5965">
            <v>75.070963471737997</v>
          </cell>
        </row>
        <row r="5966">
          <cell r="A5966">
            <v>41394</v>
          </cell>
          <cell r="B5966">
            <v>53.528902749921805</v>
          </cell>
          <cell r="C5966">
            <v>75.209958400222959</v>
          </cell>
        </row>
        <row r="5967">
          <cell r="A5967">
            <v>41395</v>
          </cell>
          <cell r="B5967">
            <v>53.528902749921805</v>
          </cell>
          <cell r="C5967">
            <v>75.209958400222959</v>
          </cell>
        </row>
        <row r="5968">
          <cell r="A5968">
            <v>41396</v>
          </cell>
          <cell r="B5968">
            <v>53.406212967456099</v>
          </cell>
          <cell r="C5968">
            <v>74.896668243955261</v>
          </cell>
        </row>
        <row r="5969">
          <cell r="A5969">
            <v>41397</v>
          </cell>
          <cell r="B5969">
            <v>53.528933738008973</v>
          </cell>
          <cell r="C5969">
            <v>75.098861158929722</v>
          </cell>
        </row>
        <row r="5970">
          <cell r="A5970">
            <v>41398</v>
          </cell>
          <cell r="B5970">
            <v>53.528933738008973</v>
          </cell>
          <cell r="C5970">
            <v>75.098861158929722</v>
          </cell>
        </row>
        <row r="5971">
          <cell r="A5971">
            <v>41399</v>
          </cell>
          <cell r="B5971">
            <v>53.528933738008973</v>
          </cell>
          <cell r="C5971">
            <v>75.098861158929722</v>
          </cell>
        </row>
        <row r="5972">
          <cell r="A5972">
            <v>41400</v>
          </cell>
          <cell r="B5972">
            <v>53.536179267292297</v>
          </cell>
          <cell r="C5972">
            <v>75.06080302374933</v>
          </cell>
        </row>
        <row r="5973">
          <cell r="A5973">
            <v>41401</v>
          </cell>
          <cell r="B5973">
            <v>53.668771634734902</v>
          </cell>
          <cell r="C5973">
            <v>75.41159974802089</v>
          </cell>
        </row>
        <row r="5974">
          <cell r="A5974">
            <v>41402</v>
          </cell>
          <cell r="B5974">
            <v>53.812964162075261</v>
          </cell>
          <cell r="C5974">
            <v>75.563687139485552</v>
          </cell>
        </row>
        <row r="5975">
          <cell r="A5975">
            <v>41403</v>
          </cell>
          <cell r="B5975">
            <v>53.862230219562193</v>
          </cell>
          <cell r="C5975">
            <v>75.801383562717547</v>
          </cell>
        </row>
        <row r="5976">
          <cell r="A5976">
            <v>41404</v>
          </cell>
          <cell r="B5976">
            <v>53.495582584773985</v>
          </cell>
          <cell r="C5976">
            <v>74.913447498062268</v>
          </cell>
        </row>
        <row r="5977">
          <cell r="A5977">
            <v>41405</v>
          </cell>
          <cell r="B5977">
            <v>53.495582584773985</v>
          </cell>
          <cell r="C5977">
            <v>74.913447498062268</v>
          </cell>
        </row>
        <row r="5978">
          <cell r="A5978">
            <v>41406</v>
          </cell>
          <cell r="B5978">
            <v>53.495582584773985</v>
          </cell>
          <cell r="C5978">
            <v>74.913447498062268</v>
          </cell>
        </row>
        <row r="5979">
          <cell r="A5979">
            <v>41407</v>
          </cell>
          <cell r="B5979">
            <v>53.661233323172908</v>
          </cell>
          <cell r="C5979">
            <v>75.589988184850483</v>
          </cell>
        </row>
        <row r="5980">
          <cell r="A5980">
            <v>41408</v>
          </cell>
          <cell r="B5980">
            <v>53.573773201824416</v>
          </cell>
          <cell r="C5980">
            <v>75.382569896624702</v>
          </cell>
        </row>
        <row r="5981">
          <cell r="A5981">
            <v>41409</v>
          </cell>
          <cell r="B5981">
            <v>53.327974600944039</v>
          </cell>
          <cell r="C5981">
            <v>74.789896450520061</v>
          </cell>
        </row>
        <row r="5982">
          <cell r="A5982">
            <v>41410</v>
          </cell>
          <cell r="B5982">
            <v>53.364366575478385</v>
          </cell>
          <cell r="C5982">
            <v>74.830422123069155</v>
          </cell>
        </row>
        <row r="5983">
          <cell r="A5983">
            <v>41411</v>
          </cell>
          <cell r="B5983">
            <v>53.241766857373499</v>
          </cell>
          <cell r="C5983">
            <v>74.696681597686919</v>
          </cell>
        </row>
        <row r="5984">
          <cell r="A5984">
            <v>41412</v>
          </cell>
          <cell r="B5984">
            <v>53.241766857373499</v>
          </cell>
          <cell r="C5984">
            <v>74.696681597686919</v>
          </cell>
        </row>
        <row r="5985">
          <cell r="A5985">
            <v>41413</v>
          </cell>
          <cell r="B5985">
            <v>53.241766857373499</v>
          </cell>
          <cell r="C5985">
            <v>74.696681597686919</v>
          </cell>
        </row>
        <row r="5986">
          <cell r="A5986">
            <v>41414</v>
          </cell>
          <cell r="B5986">
            <v>53.400101626882865</v>
          </cell>
          <cell r="C5986">
            <v>74.891326751298379</v>
          </cell>
        </row>
        <row r="5987">
          <cell r="A5987">
            <v>41415</v>
          </cell>
          <cell r="B5987">
            <v>53.405093963622718</v>
          </cell>
          <cell r="C5987">
            <v>74.875244213624882</v>
          </cell>
        </row>
        <row r="5988">
          <cell r="A5988">
            <v>41416</v>
          </cell>
          <cell r="B5988">
            <v>53.272750441488185</v>
          </cell>
          <cell r="C5988">
            <v>74.659552417751186</v>
          </cell>
        </row>
        <row r="5989">
          <cell r="A5989">
            <v>41417</v>
          </cell>
          <cell r="B5989">
            <v>53.451099463423958</v>
          </cell>
          <cell r="C5989">
            <v>74.707393612852101</v>
          </cell>
        </row>
        <row r="5990">
          <cell r="A5990">
            <v>41418</v>
          </cell>
          <cell r="B5990">
            <v>53.396818363992615</v>
          </cell>
          <cell r="C5990">
            <v>74.484125025764001</v>
          </cell>
        </row>
        <row r="5991">
          <cell r="A5991">
            <v>41419</v>
          </cell>
          <cell r="B5991">
            <v>53.396818363992615</v>
          </cell>
          <cell r="C5991">
            <v>74.484125025764001</v>
          </cell>
        </row>
        <row r="5992">
          <cell r="A5992">
            <v>41420</v>
          </cell>
          <cell r="B5992">
            <v>53.396818363992615</v>
          </cell>
          <cell r="C5992">
            <v>74.484125025764001</v>
          </cell>
        </row>
        <row r="5993">
          <cell r="A5993">
            <v>41421</v>
          </cell>
          <cell r="B5993">
            <v>53.411295406012847</v>
          </cell>
          <cell r="C5993">
            <v>74.508016593463068</v>
          </cell>
        </row>
        <row r="5994">
          <cell r="A5994">
            <v>41422</v>
          </cell>
          <cell r="B5994">
            <v>53.134445641554628</v>
          </cell>
          <cell r="C5994">
            <v>73.946201879392589</v>
          </cell>
        </row>
        <row r="5995">
          <cell r="A5995">
            <v>41423</v>
          </cell>
          <cell r="B5995">
            <v>52.859641478650843</v>
          </cell>
          <cell r="C5995">
            <v>72.612483416697401</v>
          </cell>
        </row>
        <row r="5996">
          <cell r="A5996">
            <v>41424</v>
          </cell>
          <cell r="B5996">
            <v>52.94085766876254</v>
          </cell>
          <cell r="C5996">
            <v>72.622759984091644</v>
          </cell>
        </row>
        <row r="5997">
          <cell r="A5997">
            <v>41425</v>
          </cell>
          <cell r="B5997">
            <v>52.662856897718527</v>
          </cell>
          <cell r="C5997">
            <v>71.816920339184776</v>
          </cell>
        </row>
        <row r="5998">
          <cell r="A5998">
            <v>41426</v>
          </cell>
          <cell r="B5998">
            <v>52.662856897718527</v>
          </cell>
          <cell r="C5998">
            <v>71.816920339184776</v>
          </cell>
        </row>
        <row r="5999">
          <cell r="A5999">
            <v>41427</v>
          </cell>
          <cell r="B5999">
            <v>52.662856897718527</v>
          </cell>
          <cell r="C5999">
            <v>71.816920339184776</v>
          </cell>
        </row>
        <row r="6000">
          <cell r="A6000">
            <v>41428</v>
          </cell>
          <cell r="B6000">
            <v>52.845463860639001</v>
          </cell>
          <cell r="C6000">
            <v>71.941893849445378</v>
          </cell>
        </row>
        <row r="6001">
          <cell r="A6001">
            <v>41429</v>
          </cell>
          <cell r="B6001">
            <v>52.760373909588196</v>
          </cell>
          <cell r="C6001">
            <v>71.713632127917137</v>
          </cell>
        </row>
        <row r="6002">
          <cell r="A6002">
            <v>41430</v>
          </cell>
          <cell r="B6002">
            <v>52.91006373818734</v>
          </cell>
          <cell r="C6002">
            <v>72.097697061888738</v>
          </cell>
        </row>
        <row r="6003">
          <cell r="A6003">
            <v>41431</v>
          </cell>
          <cell r="B6003">
            <v>53.152558641754958</v>
          </cell>
          <cell r="C6003">
            <v>72.332432440278339</v>
          </cell>
        </row>
        <row r="6004">
          <cell r="A6004">
            <v>41432</v>
          </cell>
          <cell r="B6004">
            <v>53.068888366754706</v>
          </cell>
          <cell r="C6004">
            <v>72.081614524215254</v>
          </cell>
        </row>
        <row r="6005">
          <cell r="A6005">
            <v>41433</v>
          </cell>
          <cell r="B6005">
            <v>53.068888366754706</v>
          </cell>
          <cell r="C6005">
            <v>72.081614524215254</v>
          </cell>
        </row>
        <row r="6006">
          <cell r="A6006">
            <v>41434</v>
          </cell>
          <cell r="B6006">
            <v>53.068888366754706</v>
          </cell>
          <cell r="C6006">
            <v>72.081614524215254</v>
          </cell>
        </row>
        <row r="6007">
          <cell r="A6007">
            <v>41435</v>
          </cell>
          <cell r="B6007">
            <v>53.030792297865446</v>
          </cell>
          <cell r="C6007">
            <v>71.773027203873738</v>
          </cell>
        </row>
        <row r="6008">
          <cell r="A6008">
            <v>41436</v>
          </cell>
          <cell r="B6008">
            <v>53.10711053276237</v>
          </cell>
          <cell r="C6008">
            <v>71.797151010383985</v>
          </cell>
        </row>
        <row r="6009">
          <cell r="A6009">
            <v>41437</v>
          </cell>
          <cell r="B6009">
            <v>53.2442195078767</v>
          </cell>
          <cell r="C6009">
            <v>71.861829519294687</v>
          </cell>
        </row>
        <row r="6010">
          <cell r="A6010">
            <v>41438</v>
          </cell>
          <cell r="B6010">
            <v>53.418776499867235</v>
          </cell>
          <cell r="C6010">
            <v>72.097551912631772</v>
          </cell>
        </row>
        <row r="6011">
          <cell r="A6011">
            <v>41439</v>
          </cell>
          <cell r="B6011">
            <v>53.501550167089803</v>
          </cell>
          <cell r="C6011">
            <v>72.21558728840867</v>
          </cell>
        </row>
        <row r="6012">
          <cell r="A6012">
            <v>41440</v>
          </cell>
          <cell r="B6012">
            <v>53.501550167089803</v>
          </cell>
          <cell r="C6012">
            <v>72.21558728840867</v>
          </cell>
        </row>
        <row r="6013">
          <cell r="A6013">
            <v>41441</v>
          </cell>
          <cell r="B6013">
            <v>53.501550167089803</v>
          </cell>
          <cell r="C6013">
            <v>72.21558728840867</v>
          </cell>
        </row>
        <row r="6014">
          <cell r="A6014">
            <v>41442</v>
          </cell>
          <cell r="B6014">
            <v>53.374225871502681</v>
          </cell>
          <cell r="C6014">
            <v>71.704690933687118</v>
          </cell>
        </row>
        <row r="6015">
          <cell r="A6015">
            <v>41443</v>
          </cell>
          <cell r="B6015">
            <v>53.305631087072534</v>
          </cell>
          <cell r="C6015">
            <v>71.421272494506098</v>
          </cell>
        </row>
        <row r="6016">
          <cell r="A6016">
            <v>41444</v>
          </cell>
          <cell r="B6016">
            <v>53.316596217009639</v>
          </cell>
          <cell r="C6016">
            <v>71.33766652248508</v>
          </cell>
        </row>
        <row r="6017">
          <cell r="A6017">
            <v>41445</v>
          </cell>
          <cell r="B6017">
            <v>53.316596217009639</v>
          </cell>
          <cell r="C6017">
            <v>71.33766652248508</v>
          </cell>
        </row>
        <row r="6018">
          <cell r="A6018">
            <v>41446</v>
          </cell>
          <cell r="B6018">
            <v>53.316596217009639</v>
          </cell>
          <cell r="C6018">
            <v>71.33766652248508</v>
          </cell>
        </row>
        <row r="6019">
          <cell r="A6019">
            <v>41447</v>
          </cell>
          <cell r="B6019">
            <v>53.316596217009639</v>
          </cell>
          <cell r="C6019">
            <v>71.33766652248508</v>
          </cell>
        </row>
        <row r="6020">
          <cell r="A6020">
            <v>41448</v>
          </cell>
          <cell r="B6020">
            <v>53.316596217009639</v>
          </cell>
          <cell r="C6020">
            <v>71.33766652248508</v>
          </cell>
        </row>
        <row r="6021">
          <cell r="A6021">
            <v>41449</v>
          </cell>
          <cell r="B6021">
            <v>52.497117604724508</v>
          </cell>
          <cell r="C6021">
            <v>69.65500924600768</v>
          </cell>
        </row>
        <row r="6022">
          <cell r="A6022">
            <v>41450</v>
          </cell>
          <cell r="B6022">
            <v>52.629973689411038</v>
          </cell>
          <cell r="C6022">
            <v>70.12256403259471</v>
          </cell>
        </row>
        <row r="6023">
          <cell r="A6023">
            <v>41451</v>
          </cell>
          <cell r="B6023">
            <v>52.884293982488451</v>
          </cell>
          <cell r="C6023">
            <v>71.062724799911763</v>
          </cell>
        </row>
        <row r="6024">
          <cell r="A6024">
            <v>41452</v>
          </cell>
          <cell r="B6024">
            <v>53.097438409303422</v>
          </cell>
          <cell r="C6024">
            <v>71.458314584887646</v>
          </cell>
        </row>
        <row r="6025">
          <cell r="A6025">
            <v>41453</v>
          </cell>
          <cell r="B6025">
            <v>52.872594658915936</v>
          </cell>
          <cell r="C6025">
            <v>70.532494564160331</v>
          </cell>
        </row>
        <row r="6026">
          <cell r="A6026">
            <v>41454</v>
          </cell>
          <cell r="B6026">
            <v>52.872594658915936</v>
          </cell>
          <cell r="C6026">
            <v>70.532494564160331</v>
          </cell>
        </row>
        <row r="6027">
          <cell r="A6027">
            <v>41455</v>
          </cell>
          <cell r="B6027">
            <v>52.872594658915936</v>
          </cell>
          <cell r="C6027">
            <v>70.532494564160331</v>
          </cell>
        </row>
        <row r="6028">
          <cell r="A6028">
            <v>41456</v>
          </cell>
          <cell r="B6028">
            <v>52.920349630870774</v>
          </cell>
          <cell r="C6028">
            <v>70.399944262685324</v>
          </cell>
        </row>
        <row r="6029">
          <cell r="A6029">
            <v>41457</v>
          </cell>
          <cell r="B6029">
            <v>52.64899597196122</v>
          </cell>
          <cell r="C6029">
            <v>69.646851857765341</v>
          </cell>
        </row>
        <row r="6030">
          <cell r="A6030">
            <v>41458</v>
          </cell>
          <cell r="B6030">
            <v>52.562377231842184</v>
          </cell>
          <cell r="C6030">
            <v>69.221274236297191</v>
          </cell>
        </row>
        <row r="6031">
          <cell r="A6031">
            <v>41459</v>
          </cell>
          <cell r="B6031">
            <v>52.537968016315794</v>
          </cell>
          <cell r="C6031">
            <v>69.239534012825388</v>
          </cell>
        </row>
        <row r="6032">
          <cell r="A6032">
            <v>41460</v>
          </cell>
          <cell r="B6032">
            <v>52.374800742818408</v>
          </cell>
          <cell r="C6032">
            <v>69.230941176812109</v>
          </cell>
        </row>
        <row r="6033">
          <cell r="A6033">
            <v>41461</v>
          </cell>
          <cell r="B6033">
            <v>52.374800742818408</v>
          </cell>
          <cell r="C6033">
            <v>69.230941176812109</v>
          </cell>
        </row>
        <row r="6034">
          <cell r="A6034">
            <v>41462</v>
          </cell>
          <cell r="B6034">
            <v>52.374800742818408</v>
          </cell>
          <cell r="C6034">
            <v>69.230941176812109</v>
          </cell>
        </row>
        <row r="6035">
          <cell r="A6035">
            <v>41463</v>
          </cell>
          <cell r="B6035">
            <v>52.522017106473406</v>
          </cell>
          <cell r="C6035">
            <v>69.499960809700625</v>
          </cell>
        </row>
        <row r="6036">
          <cell r="A6036">
            <v>41464</v>
          </cell>
          <cell r="B6036">
            <v>52.522017106473406</v>
          </cell>
          <cell r="C6036">
            <v>69.499960809700625</v>
          </cell>
        </row>
        <row r="6037">
          <cell r="A6037">
            <v>41465</v>
          </cell>
          <cell r="B6037">
            <v>52.40623036352271</v>
          </cell>
          <cell r="C6037">
            <v>69.050665799641777</v>
          </cell>
        </row>
        <row r="6038">
          <cell r="A6038">
            <v>41466</v>
          </cell>
          <cell r="B6038">
            <v>52.763427037909196</v>
          </cell>
          <cell r="C6038">
            <v>69.312979536857753</v>
          </cell>
        </row>
        <row r="6039">
          <cell r="A6039">
            <v>41467</v>
          </cell>
          <cell r="B6039">
            <v>52.847195924614212</v>
          </cell>
          <cell r="C6039">
            <v>69.479059316695356</v>
          </cell>
        </row>
        <row r="6040">
          <cell r="A6040">
            <v>41468</v>
          </cell>
          <cell r="B6040">
            <v>52.847195924614212</v>
          </cell>
          <cell r="C6040">
            <v>69.479059316695356</v>
          </cell>
        </row>
        <row r="6041">
          <cell r="A6041">
            <v>41469</v>
          </cell>
          <cell r="B6041">
            <v>52.847195924614212</v>
          </cell>
          <cell r="C6041">
            <v>69.479059316695356</v>
          </cell>
        </row>
        <row r="6042">
          <cell r="A6042">
            <v>41470</v>
          </cell>
          <cell r="B6042">
            <v>53.148006150273552</v>
          </cell>
          <cell r="C6042">
            <v>70.418233069064925</v>
          </cell>
        </row>
        <row r="6043">
          <cell r="A6043">
            <v>41471</v>
          </cell>
          <cell r="B6043">
            <v>53.223253394495742</v>
          </cell>
          <cell r="C6043">
            <v>70.1014012709269</v>
          </cell>
        </row>
        <row r="6044">
          <cell r="A6044">
            <v>41472</v>
          </cell>
          <cell r="B6044">
            <v>53.461888411237304</v>
          </cell>
          <cell r="C6044">
            <v>70.788653972880311</v>
          </cell>
        </row>
        <row r="6045">
          <cell r="A6045">
            <v>41473</v>
          </cell>
          <cell r="B6045">
            <v>53.600800481927735</v>
          </cell>
          <cell r="C6045">
            <v>71.196436295442609</v>
          </cell>
        </row>
        <row r="6046">
          <cell r="A6046">
            <v>41474</v>
          </cell>
          <cell r="B6046">
            <v>53.623256713035246</v>
          </cell>
          <cell r="C6046">
            <v>71.02080569449565</v>
          </cell>
        </row>
        <row r="6047">
          <cell r="A6047">
            <v>41475</v>
          </cell>
          <cell r="B6047">
            <v>53.623256713035246</v>
          </cell>
          <cell r="C6047">
            <v>71.02080569449565</v>
          </cell>
        </row>
        <row r="6048">
          <cell r="A6048">
            <v>41476</v>
          </cell>
          <cell r="B6048">
            <v>53.623256713035246</v>
          </cell>
          <cell r="C6048">
            <v>71.02080569449565</v>
          </cell>
        </row>
        <row r="6049">
          <cell r="A6049">
            <v>41477</v>
          </cell>
          <cell r="B6049">
            <v>53.637652199469862</v>
          </cell>
          <cell r="C6049">
            <v>70.953775767621849</v>
          </cell>
        </row>
        <row r="6050">
          <cell r="A6050">
            <v>41478</v>
          </cell>
          <cell r="B6050">
            <v>53.863277118951288</v>
          </cell>
          <cell r="C6050">
            <v>71.523776899786057</v>
          </cell>
        </row>
        <row r="6051">
          <cell r="A6051">
            <v>41479</v>
          </cell>
          <cell r="B6051">
            <v>53.515509438002255</v>
          </cell>
          <cell r="C6051">
            <v>70.525585459528031</v>
          </cell>
        </row>
        <row r="6052">
          <cell r="A6052">
            <v>41480</v>
          </cell>
          <cell r="B6052">
            <v>53.680912664122715</v>
          </cell>
          <cell r="C6052">
            <v>70.515773369756133</v>
          </cell>
        </row>
        <row r="6053">
          <cell r="A6053">
            <v>41481</v>
          </cell>
          <cell r="B6053">
            <v>53.769881575457624</v>
          </cell>
          <cell r="C6053">
            <v>70.657061656501384</v>
          </cell>
        </row>
        <row r="6054">
          <cell r="A6054">
            <v>41482</v>
          </cell>
          <cell r="B6054">
            <v>53.769881575457624</v>
          </cell>
          <cell r="C6054">
            <v>70.657061656501384</v>
          </cell>
        </row>
        <row r="6055">
          <cell r="A6055">
            <v>41483</v>
          </cell>
          <cell r="B6055">
            <v>53.769881575457624</v>
          </cell>
          <cell r="C6055">
            <v>70.657061656501384</v>
          </cell>
        </row>
        <row r="6056">
          <cell r="A6056">
            <v>41484</v>
          </cell>
          <cell r="B6056">
            <v>53.715728666358999</v>
          </cell>
          <cell r="C6056">
            <v>70.365689038037814</v>
          </cell>
        </row>
        <row r="6057">
          <cell r="A6057">
            <v>41485</v>
          </cell>
          <cell r="B6057">
            <v>53.654358533518035</v>
          </cell>
          <cell r="C6057">
            <v>70.197896496967829</v>
          </cell>
        </row>
        <row r="6058">
          <cell r="A6058">
            <v>41486</v>
          </cell>
          <cell r="B6058">
            <v>53.6115121214468</v>
          </cell>
          <cell r="C6058">
            <v>69.822308279603917</v>
          </cell>
        </row>
        <row r="6059">
          <cell r="A6059">
            <v>41487</v>
          </cell>
          <cell r="B6059">
            <v>53.508457083428539</v>
          </cell>
          <cell r="C6059">
            <v>69.661018425246681</v>
          </cell>
        </row>
        <row r="6060">
          <cell r="A6060">
            <v>41488</v>
          </cell>
          <cell r="B6060">
            <v>53.778685706854169</v>
          </cell>
          <cell r="C6060">
            <v>70.24379269202521</v>
          </cell>
        </row>
        <row r="6061">
          <cell r="A6061">
            <v>41489</v>
          </cell>
          <cell r="B6061">
            <v>53.778685706854169</v>
          </cell>
          <cell r="C6061">
            <v>70.24379269202521</v>
          </cell>
        </row>
        <row r="6062">
          <cell r="A6062">
            <v>41490</v>
          </cell>
          <cell r="B6062">
            <v>53.778685706854169</v>
          </cell>
          <cell r="C6062">
            <v>70.24379269202521</v>
          </cell>
        </row>
        <row r="6063">
          <cell r="A6063">
            <v>41491</v>
          </cell>
          <cell r="B6063">
            <v>53.59632026797577</v>
          </cell>
          <cell r="C6063">
            <v>69.55421760196009</v>
          </cell>
        </row>
        <row r="6064">
          <cell r="A6064">
            <v>41492</v>
          </cell>
          <cell r="B6064">
            <v>53.804356119961938</v>
          </cell>
          <cell r="C6064">
            <v>70.000870895541894</v>
          </cell>
        </row>
        <row r="6065">
          <cell r="A6065">
            <v>41493</v>
          </cell>
          <cell r="B6065">
            <v>53.808757775243222</v>
          </cell>
          <cell r="C6065">
            <v>69.794817010331727</v>
          </cell>
        </row>
        <row r="6066">
          <cell r="A6066">
            <v>41494</v>
          </cell>
          <cell r="B6066">
            <v>54.177694208690497</v>
          </cell>
          <cell r="C6066">
            <v>70.512696205508121</v>
          </cell>
        </row>
        <row r="6067">
          <cell r="A6067">
            <v>41495</v>
          </cell>
          <cell r="B6067">
            <v>54.233895472116068</v>
          </cell>
          <cell r="C6067">
            <v>70.705570538184418</v>
          </cell>
        </row>
        <row r="6068">
          <cell r="A6068">
            <v>41496</v>
          </cell>
          <cell r="B6068">
            <v>54.233895472116068</v>
          </cell>
          <cell r="C6068">
            <v>70.705570538184418</v>
          </cell>
        </row>
        <row r="6069">
          <cell r="A6069">
            <v>41497</v>
          </cell>
          <cell r="B6069">
            <v>54.233895472116068</v>
          </cell>
          <cell r="C6069">
            <v>70.705570538184418</v>
          </cell>
        </row>
        <row r="6070">
          <cell r="A6070">
            <v>41498</v>
          </cell>
          <cell r="B6070">
            <v>54.223765117092945</v>
          </cell>
          <cell r="C6070">
            <v>70.640659790462536</v>
          </cell>
        </row>
        <row r="6071">
          <cell r="A6071">
            <v>41499</v>
          </cell>
          <cell r="B6071">
            <v>53.984440328409654</v>
          </cell>
          <cell r="C6071">
            <v>69.955381118404063</v>
          </cell>
        </row>
        <row r="6072">
          <cell r="A6072">
            <v>41500</v>
          </cell>
          <cell r="B6072">
            <v>53.977516403757384</v>
          </cell>
          <cell r="C6072">
            <v>69.761839099145661</v>
          </cell>
        </row>
        <row r="6073">
          <cell r="A6073">
            <v>41501</v>
          </cell>
          <cell r="B6073">
            <v>53.928648294671774</v>
          </cell>
          <cell r="C6073">
            <v>69.206701250896288</v>
          </cell>
        </row>
        <row r="6074">
          <cell r="A6074">
            <v>41502</v>
          </cell>
          <cell r="B6074">
            <v>53.619914758591925</v>
          </cell>
          <cell r="C6074">
            <v>68.064202419347822</v>
          </cell>
        </row>
        <row r="6075">
          <cell r="A6075">
            <v>41503</v>
          </cell>
          <cell r="B6075">
            <v>53.619914758591925</v>
          </cell>
          <cell r="C6075">
            <v>68.064202419347822</v>
          </cell>
        </row>
        <row r="6076">
          <cell r="A6076">
            <v>41504</v>
          </cell>
          <cell r="B6076">
            <v>53.619914758591925</v>
          </cell>
          <cell r="C6076">
            <v>68.064202419347822</v>
          </cell>
        </row>
        <row r="6077">
          <cell r="A6077">
            <v>41505</v>
          </cell>
          <cell r="B6077">
            <v>53.619914758591925</v>
          </cell>
          <cell r="C6077">
            <v>68.064202419347822</v>
          </cell>
        </row>
        <row r="6078">
          <cell r="A6078">
            <v>41506</v>
          </cell>
          <cell r="B6078">
            <v>53.576002672682719</v>
          </cell>
          <cell r="C6078">
            <v>67.698397261904418</v>
          </cell>
        </row>
        <row r="6079">
          <cell r="A6079">
            <v>41507</v>
          </cell>
          <cell r="B6079">
            <v>53.286079283523669</v>
          </cell>
          <cell r="C6079">
            <v>66.924896871452916</v>
          </cell>
        </row>
        <row r="6080">
          <cell r="A6080">
            <v>41508</v>
          </cell>
          <cell r="B6080">
            <v>53.364198343669258</v>
          </cell>
          <cell r="C6080">
            <v>67.105985084462361</v>
          </cell>
        </row>
        <row r="6081">
          <cell r="A6081">
            <v>41509</v>
          </cell>
          <cell r="B6081">
            <v>54.02966155463821</v>
          </cell>
          <cell r="C6081">
            <v>68.948800051092547</v>
          </cell>
        </row>
        <row r="6082">
          <cell r="A6082">
            <v>41510</v>
          </cell>
          <cell r="B6082">
            <v>54.02966155463821</v>
          </cell>
          <cell r="C6082">
            <v>68.948800051092547</v>
          </cell>
        </row>
        <row r="6083">
          <cell r="A6083">
            <v>41511</v>
          </cell>
          <cell r="B6083">
            <v>54.02966155463821</v>
          </cell>
          <cell r="C6083">
            <v>68.948800051092547</v>
          </cell>
        </row>
        <row r="6084">
          <cell r="A6084">
            <v>41512</v>
          </cell>
          <cell r="B6084">
            <v>53.874238005400166</v>
          </cell>
          <cell r="C6084">
            <v>68.454247502707048</v>
          </cell>
        </row>
        <row r="6085">
          <cell r="A6085">
            <v>41513</v>
          </cell>
          <cell r="B6085">
            <v>53.988137388471557</v>
          </cell>
          <cell r="C6085">
            <v>68.656933925155244</v>
          </cell>
        </row>
        <row r="6086">
          <cell r="A6086">
            <v>41514</v>
          </cell>
          <cell r="B6086">
            <v>54.495507274324986</v>
          </cell>
          <cell r="C6086">
            <v>70.515337921985179</v>
          </cell>
        </row>
        <row r="6087">
          <cell r="A6087">
            <v>41515</v>
          </cell>
          <cell r="B6087">
            <v>54.133855705004827</v>
          </cell>
          <cell r="C6087">
            <v>69.279537148049343</v>
          </cell>
        </row>
        <row r="6088">
          <cell r="A6088">
            <v>41516</v>
          </cell>
          <cell r="B6088">
            <v>54.053197122534712</v>
          </cell>
          <cell r="C6088">
            <v>68.888505049742648</v>
          </cell>
        </row>
        <row r="6089">
          <cell r="A6089">
            <v>41517</v>
          </cell>
          <cell r="B6089">
            <v>54.053197122534712</v>
          </cell>
          <cell r="C6089">
            <v>68.888505049742648</v>
          </cell>
        </row>
        <row r="6090">
          <cell r="A6090">
            <v>41518</v>
          </cell>
          <cell r="B6090">
            <v>54.053197122534712</v>
          </cell>
          <cell r="C6090">
            <v>68.888505049742648</v>
          </cell>
        </row>
        <row r="6091">
          <cell r="A6091">
            <v>41519</v>
          </cell>
          <cell r="B6091">
            <v>54.053197122534712</v>
          </cell>
          <cell r="C6091">
            <v>68.888505049742648</v>
          </cell>
        </row>
        <row r="6092">
          <cell r="A6092">
            <v>41520</v>
          </cell>
          <cell r="B6092">
            <v>54.341080867959292</v>
          </cell>
          <cell r="C6092">
            <v>69.752056039225138</v>
          </cell>
        </row>
        <row r="6093">
          <cell r="A6093">
            <v>41521</v>
          </cell>
          <cell r="B6093">
            <v>54.600031031655007</v>
          </cell>
          <cell r="C6093">
            <v>70.186661944477507</v>
          </cell>
        </row>
        <row r="6094">
          <cell r="A6094">
            <v>41522</v>
          </cell>
          <cell r="B6094">
            <v>54.733190627064154</v>
          </cell>
          <cell r="C6094">
            <v>71.004781216524961</v>
          </cell>
        </row>
        <row r="6095">
          <cell r="A6095">
            <v>41523</v>
          </cell>
          <cell r="B6095">
            <v>55.128920673352631</v>
          </cell>
          <cell r="C6095">
            <v>71.928017580478013</v>
          </cell>
        </row>
        <row r="6096">
          <cell r="A6096">
            <v>41524</v>
          </cell>
          <cell r="B6096">
            <v>55.128920673352631</v>
          </cell>
          <cell r="C6096">
            <v>71.928017580478013</v>
          </cell>
        </row>
        <row r="6097">
          <cell r="A6097">
            <v>41525</v>
          </cell>
          <cell r="B6097">
            <v>55.128920673352631</v>
          </cell>
          <cell r="C6097">
            <v>71.928017580478013</v>
          </cell>
        </row>
        <row r="6098">
          <cell r="A6098">
            <v>41526</v>
          </cell>
          <cell r="B6098">
            <v>55.452476401800197</v>
          </cell>
          <cell r="C6098">
            <v>72.651064089202933</v>
          </cell>
        </row>
        <row r="6099">
          <cell r="A6099">
            <v>41527</v>
          </cell>
          <cell r="B6099">
            <v>55.517124007919946</v>
          </cell>
          <cell r="C6099">
            <v>72.587343565388295</v>
          </cell>
        </row>
        <row r="6100">
          <cell r="A6100">
            <v>41528</v>
          </cell>
          <cell r="B6100">
            <v>55.812448017642303</v>
          </cell>
          <cell r="C6100">
            <v>73.088834248257484</v>
          </cell>
        </row>
        <row r="6101">
          <cell r="A6101">
            <v>41529</v>
          </cell>
          <cell r="B6101">
            <v>55.7503272293715</v>
          </cell>
          <cell r="C6101">
            <v>72.950855364571396</v>
          </cell>
        </row>
        <row r="6102">
          <cell r="A6102">
            <v>41530</v>
          </cell>
          <cell r="B6102">
            <v>55.74496682223409</v>
          </cell>
          <cell r="C6102">
            <v>72.829046108112976</v>
          </cell>
        </row>
        <row r="6103">
          <cell r="A6103">
            <v>41531</v>
          </cell>
          <cell r="B6103">
            <v>55.74496682223409</v>
          </cell>
          <cell r="C6103">
            <v>72.829046108112976</v>
          </cell>
        </row>
        <row r="6104">
          <cell r="A6104">
            <v>41532</v>
          </cell>
          <cell r="B6104">
            <v>55.74496682223409</v>
          </cell>
          <cell r="C6104">
            <v>72.829046108112976</v>
          </cell>
        </row>
        <row r="6105">
          <cell r="A6105">
            <v>41533</v>
          </cell>
          <cell r="B6105">
            <v>55.966750152732011</v>
          </cell>
          <cell r="C6105">
            <v>73.164979548469688</v>
          </cell>
        </row>
        <row r="6106">
          <cell r="A6106">
            <v>41534</v>
          </cell>
          <cell r="B6106">
            <v>56.231676960314623</v>
          </cell>
          <cell r="C6106">
            <v>73.83806568294176</v>
          </cell>
        </row>
        <row r="6107">
          <cell r="A6107">
            <v>41535</v>
          </cell>
          <cell r="B6107">
            <v>56.826529905057654</v>
          </cell>
          <cell r="C6107">
            <v>75.287787431816128</v>
          </cell>
        </row>
        <row r="6108">
          <cell r="A6108">
            <v>41536</v>
          </cell>
          <cell r="B6108">
            <v>57.076251868043805</v>
          </cell>
          <cell r="C6108">
            <v>75.570276915752473</v>
          </cell>
        </row>
        <row r="6109">
          <cell r="A6109">
            <v>41537</v>
          </cell>
          <cell r="B6109">
            <v>57.067010427081009</v>
          </cell>
          <cell r="C6109">
            <v>75.469746540367453</v>
          </cell>
        </row>
        <row r="6110">
          <cell r="A6110">
            <v>41538</v>
          </cell>
          <cell r="B6110">
            <v>57.067010427081009</v>
          </cell>
          <cell r="C6110">
            <v>75.469746540367453</v>
          </cell>
        </row>
        <row r="6111">
          <cell r="A6111">
            <v>41539</v>
          </cell>
          <cell r="B6111">
            <v>57.067010427081009</v>
          </cell>
          <cell r="C6111">
            <v>75.469746540367453</v>
          </cell>
        </row>
        <row r="6112">
          <cell r="A6112">
            <v>41540</v>
          </cell>
          <cell r="B6112">
            <v>57.299950313090818</v>
          </cell>
          <cell r="C6112">
            <v>76.109070957665764</v>
          </cell>
        </row>
        <row r="6113">
          <cell r="A6113">
            <v>41541</v>
          </cell>
          <cell r="B6113">
            <v>57.313904162508436</v>
          </cell>
          <cell r="C6113">
            <v>76.341425888240877</v>
          </cell>
        </row>
        <row r="6114">
          <cell r="A6114">
            <v>41542</v>
          </cell>
          <cell r="B6114">
            <v>57.005223305166361</v>
          </cell>
          <cell r="C6114">
            <v>75.247610117483831</v>
          </cell>
        </row>
        <row r="6115">
          <cell r="A6115">
            <v>41543</v>
          </cell>
          <cell r="B6115">
            <v>56.876294278929777</v>
          </cell>
          <cell r="C6115">
            <v>74.752331822813403</v>
          </cell>
        </row>
        <row r="6116">
          <cell r="A6116">
            <v>41544</v>
          </cell>
          <cell r="B6116">
            <v>56.817686946861066</v>
          </cell>
          <cell r="C6116">
            <v>74.369660321708821</v>
          </cell>
        </row>
        <row r="6117">
          <cell r="A6117">
            <v>41545</v>
          </cell>
          <cell r="B6117">
            <v>56.817686946861066</v>
          </cell>
          <cell r="C6117">
            <v>74.369660321708821</v>
          </cell>
        </row>
        <row r="6118">
          <cell r="A6118">
            <v>41546</v>
          </cell>
          <cell r="B6118">
            <v>56.817686946861066</v>
          </cell>
          <cell r="C6118">
            <v>74.369660321708821</v>
          </cell>
        </row>
        <row r="6119">
          <cell r="A6119">
            <v>41547</v>
          </cell>
          <cell r="B6119">
            <v>57.191955107581592</v>
          </cell>
          <cell r="C6119">
            <v>75.612573409236717</v>
          </cell>
        </row>
        <row r="6120">
          <cell r="A6120">
            <v>41548</v>
          </cell>
          <cell r="B6120">
            <v>57.254337434452182</v>
          </cell>
          <cell r="C6120">
            <v>75.680125873435671</v>
          </cell>
        </row>
        <row r="6121">
          <cell r="A6121">
            <v>41549</v>
          </cell>
          <cell r="B6121">
            <v>57.564241876351261</v>
          </cell>
          <cell r="C6121">
            <v>76.444278651737591</v>
          </cell>
        </row>
        <row r="6122">
          <cell r="A6122">
            <v>41550</v>
          </cell>
          <cell r="B6122">
            <v>57.694773220205462</v>
          </cell>
          <cell r="C6122">
            <v>76.531571414885917</v>
          </cell>
        </row>
        <row r="6123">
          <cell r="A6123">
            <v>41551</v>
          </cell>
          <cell r="B6123">
            <v>57.635090522353458</v>
          </cell>
          <cell r="C6123">
            <v>76.426860740899869</v>
          </cell>
        </row>
        <row r="6124">
          <cell r="A6124">
            <v>41552</v>
          </cell>
          <cell r="B6124">
            <v>57.635090522353458</v>
          </cell>
          <cell r="C6124">
            <v>76.426860740899869</v>
          </cell>
        </row>
        <row r="6125">
          <cell r="A6125">
            <v>41553</v>
          </cell>
          <cell r="B6125">
            <v>57.635090522353458</v>
          </cell>
          <cell r="C6125">
            <v>76.426860740899869</v>
          </cell>
        </row>
        <row r="6126">
          <cell r="A6126">
            <v>41554</v>
          </cell>
          <cell r="B6126">
            <v>57.73999582714643</v>
          </cell>
          <cell r="C6126">
            <v>76.528581340192119</v>
          </cell>
        </row>
        <row r="6127">
          <cell r="A6127">
            <v>41555</v>
          </cell>
          <cell r="B6127">
            <v>57.735422347296847</v>
          </cell>
          <cell r="C6127">
            <v>76.60069149106026</v>
          </cell>
        </row>
        <row r="6128">
          <cell r="A6128">
            <v>41556</v>
          </cell>
          <cell r="B6128">
            <v>57.657214188938724</v>
          </cell>
          <cell r="C6128">
            <v>76.589573057975514</v>
          </cell>
        </row>
        <row r="6129">
          <cell r="A6129">
            <v>41557</v>
          </cell>
          <cell r="B6129">
            <v>58.132426022843319</v>
          </cell>
          <cell r="C6129">
            <v>77.900299878364933</v>
          </cell>
        </row>
        <row r="6130">
          <cell r="A6130">
            <v>41558</v>
          </cell>
          <cell r="B6130">
            <v>58.094653069283972</v>
          </cell>
          <cell r="C6130">
            <v>77.665070992501597</v>
          </cell>
        </row>
        <row r="6131">
          <cell r="A6131">
            <v>41559</v>
          </cell>
          <cell r="B6131">
            <v>58.094653069283972</v>
          </cell>
          <cell r="C6131">
            <v>77.665070992501597</v>
          </cell>
        </row>
        <row r="6132">
          <cell r="A6132">
            <v>41560</v>
          </cell>
          <cell r="B6132">
            <v>58.094653069283972</v>
          </cell>
          <cell r="C6132">
            <v>77.665070992501597</v>
          </cell>
        </row>
        <row r="6133">
          <cell r="A6133">
            <v>41561</v>
          </cell>
          <cell r="B6133">
            <v>58.094653069283972</v>
          </cell>
          <cell r="C6133">
            <v>77.665070992501597</v>
          </cell>
        </row>
        <row r="6134">
          <cell r="A6134">
            <v>41562</v>
          </cell>
          <cell r="B6134">
            <v>58.119742898868545</v>
          </cell>
          <cell r="C6134">
            <v>77.720024501194587</v>
          </cell>
        </row>
        <row r="6135">
          <cell r="A6135">
            <v>41563</v>
          </cell>
          <cell r="B6135">
            <v>58.43240723778149</v>
          </cell>
          <cell r="C6135">
            <v>78.51973884745685</v>
          </cell>
        </row>
        <row r="6136">
          <cell r="A6136">
            <v>41564</v>
          </cell>
          <cell r="B6136">
            <v>58.645051376586153</v>
          </cell>
          <cell r="C6136">
            <v>78.436219964990002</v>
          </cell>
        </row>
        <row r="6137">
          <cell r="A6137">
            <v>41565</v>
          </cell>
          <cell r="B6137">
            <v>58.603960739666618</v>
          </cell>
          <cell r="C6137">
            <v>78.252402945949328</v>
          </cell>
        </row>
        <row r="6138">
          <cell r="A6138">
            <v>41566</v>
          </cell>
          <cell r="B6138">
            <v>58.603960739666618</v>
          </cell>
          <cell r="C6138">
            <v>78.252402945949328</v>
          </cell>
        </row>
        <row r="6139">
          <cell r="A6139">
            <v>41567</v>
          </cell>
          <cell r="B6139">
            <v>58.603960739666618</v>
          </cell>
          <cell r="C6139">
            <v>78.252402945949328</v>
          </cell>
        </row>
        <row r="6140">
          <cell r="A6140">
            <v>41568</v>
          </cell>
          <cell r="B6140">
            <v>58.616808030167256</v>
          </cell>
          <cell r="C6140">
            <v>78.272839961332238</v>
          </cell>
        </row>
        <row r="6141">
          <cell r="A6141">
            <v>41569</v>
          </cell>
          <cell r="B6141">
            <v>58.747772773028849</v>
          </cell>
          <cell r="C6141">
            <v>78.318620036984044</v>
          </cell>
        </row>
        <row r="6142">
          <cell r="A6142">
            <v>41570</v>
          </cell>
          <cell r="B6142">
            <v>58.601445918268467</v>
          </cell>
          <cell r="C6142">
            <v>77.90538010235926</v>
          </cell>
        </row>
        <row r="6143">
          <cell r="A6143">
            <v>41571</v>
          </cell>
          <cell r="B6143">
            <v>58.497700805658916</v>
          </cell>
          <cell r="C6143">
            <v>77.32336061171705</v>
          </cell>
        </row>
        <row r="6144">
          <cell r="A6144">
            <v>41572</v>
          </cell>
          <cell r="B6144">
            <v>58.786874304228078</v>
          </cell>
          <cell r="C6144">
            <v>78.065479732809237</v>
          </cell>
        </row>
        <row r="6145">
          <cell r="A6145">
            <v>41573</v>
          </cell>
          <cell r="B6145">
            <v>58.786874304228078</v>
          </cell>
          <cell r="C6145">
            <v>78.065479732809237</v>
          </cell>
        </row>
        <row r="6146">
          <cell r="A6146">
            <v>41574</v>
          </cell>
          <cell r="B6146">
            <v>58.786874304228078</v>
          </cell>
          <cell r="C6146">
            <v>78.065479732809237</v>
          </cell>
        </row>
        <row r="6147">
          <cell r="A6147">
            <v>41575</v>
          </cell>
          <cell r="B6147">
            <v>58.87186032268302</v>
          </cell>
          <cell r="C6147">
            <v>78.316791156346071</v>
          </cell>
        </row>
        <row r="6148">
          <cell r="A6148">
            <v>41576</v>
          </cell>
          <cell r="B6148">
            <v>58.865754106671531</v>
          </cell>
          <cell r="C6148">
            <v>78.497937429058311</v>
          </cell>
        </row>
        <row r="6149">
          <cell r="A6149">
            <v>41577</v>
          </cell>
          <cell r="B6149">
            <v>58.961580426045536</v>
          </cell>
          <cell r="C6149">
            <v>78.45868906997066</v>
          </cell>
        </row>
        <row r="6150">
          <cell r="A6150">
            <v>41578</v>
          </cell>
          <cell r="B6150">
            <v>58.348663586467175</v>
          </cell>
          <cell r="C6150">
            <v>76.792927167005843</v>
          </cell>
        </row>
        <row r="6151">
          <cell r="A6151">
            <v>41579</v>
          </cell>
          <cell r="B6151">
            <v>58.19079498351072</v>
          </cell>
          <cell r="C6151">
            <v>76.29886812609405</v>
          </cell>
        </row>
        <row r="6152">
          <cell r="A6152">
            <v>41580</v>
          </cell>
          <cell r="B6152">
            <v>58.19079498351072</v>
          </cell>
          <cell r="C6152">
            <v>76.29886812609405</v>
          </cell>
        </row>
        <row r="6153">
          <cell r="A6153">
            <v>41581</v>
          </cell>
          <cell r="B6153">
            <v>58.19079498351072</v>
          </cell>
          <cell r="C6153">
            <v>76.29886812609405</v>
          </cell>
        </row>
        <row r="6154">
          <cell r="A6154">
            <v>41582</v>
          </cell>
          <cell r="B6154">
            <v>58.4803127474391</v>
          </cell>
          <cell r="C6154">
            <v>76.868840228406881</v>
          </cell>
        </row>
        <row r="6155">
          <cell r="A6155">
            <v>41583</v>
          </cell>
          <cell r="B6155">
            <v>58.146578491602483</v>
          </cell>
          <cell r="C6155">
            <v>75.718445277278633</v>
          </cell>
        </row>
        <row r="6156">
          <cell r="A6156">
            <v>41584</v>
          </cell>
          <cell r="B6156">
            <v>58.146578491602483</v>
          </cell>
          <cell r="C6156">
            <v>75.718445277278633</v>
          </cell>
        </row>
        <row r="6157">
          <cell r="A6157">
            <v>41585</v>
          </cell>
          <cell r="B6157">
            <v>57.766340854876418</v>
          </cell>
          <cell r="C6157">
            <v>74.85724570575924</v>
          </cell>
        </row>
        <row r="6158">
          <cell r="A6158">
            <v>41586</v>
          </cell>
          <cell r="B6158">
            <v>57.798642168780944</v>
          </cell>
          <cell r="C6158">
            <v>74.75564122587258</v>
          </cell>
        </row>
        <row r="6159">
          <cell r="A6159">
            <v>41587</v>
          </cell>
          <cell r="B6159">
            <v>57.798642168780944</v>
          </cell>
          <cell r="C6159">
            <v>74.75564122587258</v>
          </cell>
        </row>
        <row r="6160">
          <cell r="A6160">
            <v>41588</v>
          </cell>
          <cell r="B6160">
            <v>57.798642168780944</v>
          </cell>
          <cell r="C6160">
            <v>74.75564122587258</v>
          </cell>
        </row>
        <row r="6161">
          <cell r="A6161">
            <v>41589</v>
          </cell>
          <cell r="B6161">
            <v>57.723081734747886</v>
          </cell>
          <cell r="C6161">
            <v>74.281496663018586</v>
          </cell>
        </row>
        <row r="6162">
          <cell r="A6162">
            <v>41590</v>
          </cell>
          <cell r="B6162">
            <v>57.776318961823684</v>
          </cell>
          <cell r="C6162">
            <v>74.328350843172046</v>
          </cell>
        </row>
        <row r="6163">
          <cell r="A6163">
            <v>41591</v>
          </cell>
          <cell r="B6163">
            <v>57.841690649115222</v>
          </cell>
          <cell r="C6163">
            <v>74.382230247363367</v>
          </cell>
        </row>
        <row r="6164">
          <cell r="A6164">
            <v>41592</v>
          </cell>
          <cell r="B6164">
            <v>58.126994892064623</v>
          </cell>
          <cell r="C6164">
            <v>74.933100707457484</v>
          </cell>
        </row>
        <row r="6165">
          <cell r="A6165">
            <v>41593</v>
          </cell>
          <cell r="B6165">
            <v>58.248601820453395</v>
          </cell>
          <cell r="C6165">
            <v>75.199391534314728</v>
          </cell>
        </row>
        <row r="6166">
          <cell r="A6166">
            <v>41594</v>
          </cell>
          <cell r="B6166">
            <v>58.248601820453395</v>
          </cell>
          <cell r="C6166">
            <v>75.199391534314728</v>
          </cell>
        </row>
        <row r="6167">
          <cell r="A6167">
            <v>41595</v>
          </cell>
          <cell r="B6167">
            <v>58.248601820453395</v>
          </cell>
          <cell r="C6167">
            <v>75.199391534314728</v>
          </cell>
        </row>
        <row r="6168">
          <cell r="A6168">
            <v>41596</v>
          </cell>
          <cell r="B6168">
            <v>58.856613834723937</v>
          </cell>
          <cell r="C6168">
            <v>76.832814182824194</v>
          </cell>
        </row>
        <row r="6169">
          <cell r="A6169">
            <v>41597</v>
          </cell>
          <cell r="B6169">
            <v>59.195229398255279</v>
          </cell>
          <cell r="C6169">
            <v>77.246663744328302</v>
          </cell>
        </row>
        <row r="6170">
          <cell r="A6170">
            <v>41598</v>
          </cell>
          <cell r="B6170">
            <v>59.125529986081645</v>
          </cell>
          <cell r="C6170">
            <v>77.278306282350144</v>
          </cell>
        </row>
        <row r="6171">
          <cell r="A6171">
            <v>41599</v>
          </cell>
          <cell r="B6171">
            <v>58.89247272496133</v>
          </cell>
          <cell r="C6171">
            <v>76.302206559004617</v>
          </cell>
        </row>
        <row r="6172">
          <cell r="A6172">
            <v>41600</v>
          </cell>
          <cell r="B6172">
            <v>59.359551179107783</v>
          </cell>
          <cell r="C6172">
            <v>77.150778145166683</v>
          </cell>
        </row>
        <row r="6173">
          <cell r="A6173">
            <v>41601</v>
          </cell>
          <cell r="B6173">
            <v>59.359551179107783</v>
          </cell>
          <cell r="C6173">
            <v>77.150778145166683</v>
          </cell>
        </row>
        <row r="6174">
          <cell r="A6174">
            <v>41602</v>
          </cell>
          <cell r="B6174">
            <v>59.359551179107783</v>
          </cell>
          <cell r="C6174">
            <v>77.150778145166683</v>
          </cell>
        </row>
        <row r="6175">
          <cell r="A6175">
            <v>41603</v>
          </cell>
          <cell r="B6175">
            <v>59.359551179107783</v>
          </cell>
          <cell r="C6175">
            <v>77.150778145166683</v>
          </cell>
        </row>
        <row r="6176">
          <cell r="A6176">
            <v>41604</v>
          </cell>
          <cell r="B6176">
            <v>59.43719196918115</v>
          </cell>
          <cell r="C6176">
            <v>77.089989636343049</v>
          </cell>
        </row>
        <row r="6177">
          <cell r="A6177">
            <v>41605</v>
          </cell>
          <cell r="B6177">
            <v>59.383214190033115</v>
          </cell>
          <cell r="C6177">
            <v>76.704879627721184</v>
          </cell>
        </row>
        <row r="6178">
          <cell r="A6178">
            <v>41606</v>
          </cell>
          <cell r="B6178">
            <v>59.414618416869693</v>
          </cell>
          <cell r="C6178">
            <v>76.400240367169559</v>
          </cell>
        </row>
        <row r="6179">
          <cell r="A6179">
            <v>41607</v>
          </cell>
          <cell r="B6179">
            <v>59.447542803368925</v>
          </cell>
          <cell r="C6179">
            <v>76.354431261666377</v>
          </cell>
        </row>
        <row r="6180">
          <cell r="A6180">
            <v>41608</v>
          </cell>
          <cell r="B6180">
            <v>59.447542803368925</v>
          </cell>
          <cell r="C6180">
            <v>76.354431261666377</v>
          </cell>
        </row>
        <row r="6181">
          <cell r="A6181">
            <v>41609</v>
          </cell>
          <cell r="B6181">
            <v>59.447542803368925</v>
          </cell>
          <cell r="C6181">
            <v>76.354431261666377</v>
          </cell>
        </row>
        <row r="6182">
          <cell r="A6182">
            <v>41610</v>
          </cell>
          <cell r="B6182">
            <v>59.355835985552389</v>
          </cell>
          <cell r="C6182">
            <v>75.847860354802847</v>
          </cell>
        </row>
        <row r="6183">
          <cell r="A6183">
            <v>41611</v>
          </cell>
          <cell r="B6183">
            <v>59.411550002308722</v>
          </cell>
          <cell r="C6183">
            <v>75.491547958766006</v>
          </cell>
        </row>
        <row r="6184">
          <cell r="A6184">
            <v>41612</v>
          </cell>
          <cell r="B6184">
            <v>59.573722680150745</v>
          </cell>
          <cell r="C6184">
            <v>75.583717736948913</v>
          </cell>
        </row>
        <row r="6185">
          <cell r="A6185">
            <v>41613</v>
          </cell>
          <cell r="B6185">
            <v>60.123733556785851</v>
          </cell>
          <cell r="C6185">
            <v>76.549018355575043</v>
          </cell>
        </row>
        <row r="6186">
          <cell r="A6186">
            <v>41614</v>
          </cell>
          <cell r="B6186">
            <v>60.679383439238634</v>
          </cell>
          <cell r="C6186">
            <v>77.863664205902921</v>
          </cell>
        </row>
        <row r="6187">
          <cell r="A6187">
            <v>41615</v>
          </cell>
          <cell r="B6187">
            <v>60.679383439238634</v>
          </cell>
          <cell r="C6187">
            <v>77.863664205902921</v>
          </cell>
        </row>
        <row r="6188">
          <cell r="A6188">
            <v>41616</v>
          </cell>
          <cell r="B6188">
            <v>60.679383439238634</v>
          </cell>
          <cell r="C6188">
            <v>77.863664205902921</v>
          </cell>
        </row>
        <row r="6189">
          <cell r="A6189">
            <v>41617</v>
          </cell>
          <cell r="B6189">
            <v>60.857812656190504</v>
          </cell>
          <cell r="C6189">
            <v>78.199655705962442</v>
          </cell>
        </row>
        <row r="6190">
          <cell r="A6190">
            <v>41618</v>
          </cell>
          <cell r="B6190">
            <v>61.157646590553469</v>
          </cell>
          <cell r="C6190">
            <v>78.736940195603154</v>
          </cell>
        </row>
        <row r="6191">
          <cell r="A6191">
            <v>41619</v>
          </cell>
          <cell r="B6191">
            <v>61.019134736634804</v>
          </cell>
          <cell r="C6191">
            <v>78.001962417954388</v>
          </cell>
        </row>
        <row r="6192">
          <cell r="A6192">
            <v>41620</v>
          </cell>
          <cell r="B6192">
            <v>60.894208002256242</v>
          </cell>
          <cell r="C6192">
            <v>77.782874129467331</v>
          </cell>
        </row>
        <row r="6193">
          <cell r="A6193">
            <v>41621</v>
          </cell>
          <cell r="B6193">
            <v>61.055611761579442</v>
          </cell>
          <cell r="C6193">
            <v>78.171148391891393</v>
          </cell>
        </row>
        <row r="6194">
          <cell r="A6194">
            <v>41622</v>
          </cell>
          <cell r="B6194">
            <v>61.055611761579442</v>
          </cell>
          <cell r="C6194">
            <v>78.171148391891393</v>
          </cell>
        </row>
        <row r="6195">
          <cell r="A6195">
            <v>41623</v>
          </cell>
          <cell r="B6195">
            <v>61.055611761579442</v>
          </cell>
          <cell r="C6195">
            <v>78.171148391891393</v>
          </cell>
        </row>
        <row r="6196">
          <cell r="A6196">
            <v>41624</v>
          </cell>
          <cell r="B6196">
            <v>61.425961573716101</v>
          </cell>
          <cell r="C6196">
            <v>78.75734818113466</v>
          </cell>
        </row>
        <row r="6197">
          <cell r="A6197">
            <v>41625</v>
          </cell>
          <cell r="B6197">
            <v>61.661459156878131</v>
          </cell>
          <cell r="C6197">
            <v>79.176858563661</v>
          </cell>
        </row>
        <row r="6198">
          <cell r="A6198">
            <v>41626</v>
          </cell>
          <cell r="B6198">
            <v>61.881972524716097</v>
          </cell>
          <cell r="C6198">
            <v>79.016904082468017</v>
          </cell>
        </row>
        <row r="6199">
          <cell r="A6199">
            <v>41627</v>
          </cell>
          <cell r="B6199">
            <v>61.872209098298306</v>
          </cell>
          <cell r="C6199">
            <v>79.01286893312394</v>
          </cell>
        </row>
        <row r="6200">
          <cell r="A6200">
            <v>41628</v>
          </cell>
          <cell r="B6200">
            <v>61.885143660858979</v>
          </cell>
          <cell r="C6200">
            <v>78.422111457211457</v>
          </cell>
        </row>
        <row r="6201">
          <cell r="A6201">
            <v>41629</v>
          </cell>
          <cell r="B6201">
            <v>61.885143660858979</v>
          </cell>
          <cell r="C6201">
            <v>78.422111457211457</v>
          </cell>
        </row>
        <row r="6202">
          <cell r="A6202">
            <v>41630</v>
          </cell>
          <cell r="B6202">
            <v>61.885143660858979</v>
          </cell>
          <cell r="C6202">
            <v>78.422111457211457</v>
          </cell>
        </row>
        <row r="6203">
          <cell r="A6203">
            <v>41631</v>
          </cell>
          <cell r="B6203">
            <v>62.182107619556689</v>
          </cell>
          <cell r="C6203">
            <v>78.956086543792978</v>
          </cell>
        </row>
        <row r="6204">
          <cell r="A6204">
            <v>41632</v>
          </cell>
          <cell r="B6204">
            <v>62.182107619556689</v>
          </cell>
          <cell r="C6204">
            <v>78.956086543792978</v>
          </cell>
        </row>
        <row r="6205">
          <cell r="A6205">
            <v>41633</v>
          </cell>
          <cell r="B6205">
            <v>62.182107619556689</v>
          </cell>
          <cell r="C6205">
            <v>78.956086543792978</v>
          </cell>
        </row>
        <row r="6206">
          <cell r="A6206">
            <v>41634</v>
          </cell>
          <cell r="B6206">
            <v>62.600422548585385</v>
          </cell>
          <cell r="C6206">
            <v>79.751388352643019</v>
          </cell>
        </row>
        <row r="6207">
          <cell r="A6207">
            <v>41635</v>
          </cell>
          <cell r="B6207">
            <v>62.953315023114342</v>
          </cell>
          <cell r="C6207">
            <v>80.409988591268402</v>
          </cell>
        </row>
        <row r="6208">
          <cell r="A6208">
            <v>41636</v>
          </cell>
          <cell r="B6208">
            <v>62.953315023114342</v>
          </cell>
          <cell r="C6208">
            <v>80.409988591268402</v>
          </cell>
        </row>
        <row r="6209">
          <cell r="A6209">
            <v>41637</v>
          </cell>
          <cell r="B6209">
            <v>62.953315023114342</v>
          </cell>
          <cell r="C6209">
            <v>80.409988591268402</v>
          </cell>
        </row>
        <row r="6210">
          <cell r="A6210">
            <v>41638</v>
          </cell>
          <cell r="B6210">
            <v>63.114206543764453</v>
          </cell>
          <cell r="C6210">
            <v>80.196415974546625</v>
          </cell>
        </row>
        <row r="6211">
          <cell r="A6211">
            <v>41639</v>
          </cell>
          <cell r="B6211">
            <v>63.065590647849049</v>
          </cell>
          <cell r="C6211">
            <v>80.095072763322534</v>
          </cell>
        </row>
        <row r="6212">
          <cell r="A6212">
            <v>41640</v>
          </cell>
          <cell r="B6212">
            <v>63.065590647849049</v>
          </cell>
          <cell r="C6212">
            <v>80.095072763322534</v>
          </cell>
        </row>
        <row r="6213">
          <cell r="A6213">
            <v>41641</v>
          </cell>
          <cell r="B6213">
            <v>62.903816812023663</v>
          </cell>
          <cell r="C6213">
            <v>79.421638270633693</v>
          </cell>
        </row>
        <row r="6214">
          <cell r="A6214">
            <v>41642</v>
          </cell>
          <cell r="B6214">
            <v>63.082631932945702</v>
          </cell>
          <cell r="C6214">
            <v>79.970854029198208</v>
          </cell>
        </row>
        <row r="6215">
          <cell r="A6215">
            <v>41643</v>
          </cell>
          <cell r="B6215">
            <v>63.082631932945702</v>
          </cell>
          <cell r="C6215">
            <v>79.970854029198208</v>
          </cell>
        </row>
        <row r="6216">
          <cell r="A6216">
            <v>41644</v>
          </cell>
          <cell r="B6216">
            <v>63.082631932945702</v>
          </cell>
          <cell r="C6216">
            <v>79.970854029198208</v>
          </cell>
        </row>
        <row r="6217">
          <cell r="A6217">
            <v>41645</v>
          </cell>
          <cell r="B6217">
            <v>63.500119129816291</v>
          </cell>
          <cell r="C6217">
            <v>80.56042128120346</v>
          </cell>
        </row>
        <row r="6218">
          <cell r="A6218">
            <v>41646</v>
          </cell>
          <cell r="B6218">
            <v>63.566674243958317</v>
          </cell>
          <cell r="C6218">
            <v>80.753382703433957</v>
          </cell>
        </row>
        <row r="6219">
          <cell r="A6219">
            <v>41647</v>
          </cell>
          <cell r="B6219">
            <v>63.382202441476707</v>
          </cell>
          <cell r="C6219">
            <v>80.253720901202712</v>
          </cell>
        </row>
        <row r="6220">
          <cell r="A6220">
            <v>41648</v>
          </cell>
          <cell r="B6220">
            <v>63.516691905512424</v>
          </cell>
          <cell r="C6220">
            <v>80.297149558891419</v>
          </cell>
        </row>
        <row r="6221">
          <cell r="A6221">
            <v>41649</v>
          </cell>
          <cell r="B6221">
            <v>64.292460413236569</v>
          </cell>
          <cell r="C6221">
            <v>81.785277801162948</v>
          </cell>
        </row>
        <row r="6222">
          <cell r="A6222">
            <v>41650</v>
          </cell>
          <cell r="B6222">
            <v>64.292460413236569</v>
          </cell>
          <cell r="C6222">
            <v>81.785277801162948</v>
          </cell>
        </row>
        <row r="6223">
          <cell r="A6223">
            <v>41651</v>
          </cell>
          <cell r="B6223">
            <v>64.292460413236569</v>
          </cell>
          <cell r="C6223">
            <v>81.785277801162948</v>
          </cell>
        </row>
        <row r="6224">
          <cell r="A6224">
            <v>41652</v>
          </cell>
          <cell r="B6224">
            <v>64.68153911051327</v>
          </cell>
          <cell r="C6224">
            <v>82.367703709724722</v>
          </cell>
        </row>
        <row r="6225">
          <cell r="A6225">
            <v>41653</v>
          </cell>
          <cell r="B6225">
            <v>64.889139368693236</v>
          </cell>
          <cell r="C6225">
            <v>82.755658643783406</v>
          </cell>
        </row>
        <row r="6226">
          <cell r="A6226">
            <v>41654</v>
          </cell>
          <cell r="B6226">
            <v>65.249092709679005</v>
          </cell>
          <cell r="C6226">
            <v>83.488023734806504</v>
          </cell>
        </row>
        <row r="6227">
          <cell r="A6227">
            <v>41655</v>
          </cell>
          <cell r="B6227">
            <v>65.251705321043602</v>
          </cell>
          <cell r="C6227">
            <v>83.205650370275762</v>
          </cell>
        </row>
        <row r="6228">
          <cell r="A6228">
            <v>41656</v>
          </cell>
          <cell r="B6228">
            <v>65.532392822372316</v>
          </cell>
          <cell r="C6228">
            <v>84.032159269376706</v>
          </cell>
        </row>
        <row r="6229">
          <cell r="A6229">
            <v>41657</v>
          </cell>
          <cell r="B6229">
            <v>65.532392822372316</v>
          </cell>
          <cell r="C6229">
            <v>84.032159269376706</v>
          </cell>
        </row>
        <row r="6230">
          <cell r="A6230">
            <v>41658</v>
          </cell>
          <cell r="B6230">
            <v>65.532392822372316</v>
          </cell>
          <cell r="C6230">
            <v>84.032159269376706</v>
          </cell>
        </row>
        <row r="6231">
          <cell r="A6231">
            <v>41659</v>
          </cell>
          <cell r="B6231">
            <v>65.934153784832333</v>
          </cell>
          <cell r="C6231">
            <v>84.699352344015352</v>
          </cell>
        </row>
        <row r="6232">
          <cell r="A6232">
            <v>41660</v>
          </cell>
          <cell r="B6232">
            <v>66.217923812704186</v>
          </cell>
          <cell r="C6232">
            <v>84.569066370949244</v>
          </cell>
        </row>
        <row r="6233">
          <cell r="A6233">
            <v>41661</v>
          </cell>
          <cell r="B6233">
            <v>68.524514635153992</v>
          </cell>
          <cell r="C6233">
            <v>87.405398971762651</v>
          </cell>
        </row>
        <row r="6234">
          <cell r="A6234">
            <v>41662</v>
          </cell>
          <cell r="B6234">
            <v>74.18410786144311</v>
          </cell>
          <cell r="C6234">
            <v>93.906576132236779</v>
          </cell>
        </row>
        <row r="6235">
          <cell r="A6235">
            <v>41663</v>
          </cell>
          <cell r="B6235">
            <v>76.519510500158319</v>
          </cell>
          <cell r="C6235">
            <v>96.677562537557378</v>
          </cell>
        </row>
        <row r="6236">
          <cell r="A6236">
            <v>41664</v>
          </cell>
          <cell r="B6236">
            <v>76.519510500158319</v>
          </cell>
          <cell r="C6236">
            <v>96.677562537557378</v>
          </cell>
        </row>
        <row r="6237">
          <cell r="A6237">
            <v>41665</v>
          </cell>
          <cell r="B6237">
            <v>76.519510500158319</v>
          </cell>
          <cell r="C6237">
            <v>96.677562537557378</v>
          </cell>
        </row>
        <row r="6238">
          <cell r="A6238">
            <v>41666</v>
          </cell>
          <cell r="B6238">
            <v>76.372663940557203</v>
          </cell>
          <cell r="C6238">
            <v>96.082450583935454</v>
          </cell>
        </row>
        <row r="6239">
          <cell r="A6239">
            <v>41667</v>
          </cell>
          <cell r="B6239">
            <v>76.328994618253049</v>
          </cell>
          <cell r="C6239">
            <v>95.829019981246716</v>
          </cell>
        </row>
        <row r="6240">
          <cell r="A6240">
            <v>41668</v>
          </cell>
          <cell r="B6240">
            <v>76.139485670183603</v>
          </cell>
          <cell r="C6240">
            <v>95.399639449245655</v>
          </cell>
        </row>
        <row r="6241">
          <cell r="A6241">
            <v>41669</v>
          </cell>
          <cell r="B6241">
            <v>76.370642321559501</v>
          </cell>
          <cell r="C6241">
            <v>96.449300816029137</v>
          </cell>
        </row>
        <row r="6242">
          <cell r="A6242">
            <v>41670</v>
          </cell>
          <cell r="B6242">
            <v>76.211386441196495</v>
          </cell>
          <cell r="C6242">
            <v>96.301306633611361</v>
          </cell>
        </row>
        <row r="6243">
          <cell r="A6243">
            <v>41671</v>
          </cell>
          <cell r="B6243">
            <v>76.211386441196495</v>
          </cell>
          <cell r="C6243">
            <v>96.301306633611361</v>
          </cell>
        </row>
        <row r="6244">
          <cell r="A6244">
            <v>41672</v>
          </cell>
          <cell r="B6244">
            <v>76.211386441196495</v>
          </cell>
          <cell r="C6244">
            <v>96.301306633611361</v>
          </cell>
        </row>
        <row r="6245">
          <cell r="A6245">
            <v>41673</v>
          </cell>
          <cell r="B6245">
            <v>75.941559608395721</v>
          </cell>
          <cell r="C6245">
            <v>95.529054526769883</v>
          </cell>
        </row>
        <row r="6246">
          <cell r="A6246">
            <v>41674</v>
          </cell>
          <cell r="B6246">
            <v>76.246231453994611</v>
          </cell>
          <cell r="C6246">
            <v>96.432927979841679</v>
          </cell>
        </row>
        <row r="6247">
          <cell r="A6247">
            <v>41675</v>
          </cell>
          <cell r="B6247">
            <v>75.384326280082604</v>
          </cell>
          <cell r="C6247">
            <v>95.604386991143002</v>
          </cell>
        </row>
        <row r="6248">
          <cell r="A6248">
            <v>41676</v>
          </cell>
          <cell r="B6248">
            <v>75.47363907077407</v>
          </cell>
          <cell r="C6248">
            <v>95.89805296786686</v>
          </cell>
        </row>
        <row r="6249">
          <cell r="A6249">
            <v>41677</v>
          </cell>
          <cell r="B6249">
            <v>75.124473817714204</v>
          </cell>
          <cell r="C6249">
            <v>95.559477811033091</v>
          </cell>
        </row>
        <row r="6250">
          <cell r="A6250">
            <v>41678</v>
          </cell>
          <cell r="B6250">
            <v>75.124473817714204</v>
          </cell>
          <cell r="C6250">
            <v>95.559477811033091</v>
          </cell>
        </row>
        <row r="6251">
          <cell r="A6251">
            <v>41679</v>
          </cell>
          <cell r="B6251">
            <v>75.124473817714204</v>
          </cell>
          <cell r="C6251">
            <v>95.559477811033091</v>
          </cell>
        </row>
        <row r="6252">
          <cell r="A6252">
            <v>41680</v>
          </cell>
          <cell r="B6252">
            <v>74.748962348717512</v>
          </cell>
          <cell r="C6252">
            <v>94.612582118192151</v>
          </cell>
        </row>
        <row r="6253">
          <cell r="A6253">
            <v>41681</v>
          </cell>
          <cell r="B6253">
            <v>74.627949690099996</v>
          </cell>
          <cell r="C6253">
            <v>94.330411962621156</v>
          </cell>
        </row>
        <row r="6254">
          <cell r="A6254">
            <v>41682</v>
          </cell>
          <cell r="B6254">
            <v>74.305609313544082</v>
          </cell>
          <cell r="C6254">
            <v>93.488197913914888</v>
          </cell>
        </row>
        <row r="6255">
          <cell r="A6255">
            <v>41683</v>
          </cell>
          <cell r="B6255">
            <v>74.534148583211248</v>
          </cell>
          <cell r="C6255">
            <v>94.152168675048557</v>
          </cell>
        </row>
        <row r="6256">
          <cell r="A6256">
            <v>41684</v>
          </cell>
          <cell r="B6256">
            <v>74.463546927791185</v>
          </cell>
          <cell r="C6256">
            <v>94.39839987459105</v>
          </cell>
        </row>
        <row r="6257">
          <cell r="A6257">
            <v>41685</v>
          </cell>
          <cell r="B6257">
            <v>74.463546927791185</v>
          </cell>
          <cell r="C6257">
            <v>94.39839987459105</v>
          </cell>
        </row>
        <row r="6258">
          <cell r="A6258">
            <v>41686</v>
          </cell>
          <cell r="B6258">
            <v>74.463546927791185</v>
          </cell>
          <cell r="C6258">
            <v>94.39839987459105</v>
          </cell>
        </row>
        <row r="6259">
          <cell r="A6259">
            <v>41687</v>
          </cell>
          <cell r="B6259">
            <v>74.471030716134578</v>
          </cell>
          <cell r="C6259">
            <v>94.429752114098946</v>
          </cell>
        </row>
        <row r="6260">
          <cell r="A6260">
            <v>41688</v>
          </cell>
          <cell r="B6260">
            <v>74.547816167772183</v>
          </cell>
          <cell r="C6260">
            <v>94.384988083246</v>
          </cell>
        </row>
        <row r="6261">
          <cell r="A6261">
            <v>41689</v>
          </cell>
          <cell r="B6261">
            <v>74.509248585226743</v>
          </cell>
          <cell r="C6261">
            <v>94.282193379452096</v>
          </cell>
        </row>
        <row r="6262">
          <cell r="A6262">
            <v>41690</v>
          </cell>
          <cell r="B6262">
            <v>75.068399361615235</v>
          </cell>
          <cell r="C6262">
            <v>95.797899980550014</v>
          </cell>
        </row>
        <row r="6263">
          <cell r="A6263">
            <v>41691</v>
          </cell>
          <cell r="B6263">
            <v>75.564996677020304</v>
          </cell>
          <cell r="C6263">
            <v>96.786743808658443</v>
          </cell>
        </row>
        <row r="6264">
          <cell r="A6264">
            <v>41692</v>
          </cell>
          <cell r="B6264">
            <v>75.564996677020304</v>
          </cell>
          <cell r="C6264">
            <v>96.786743808658443</v>
          </cell>
        </row>
        <row r="6265">
          <cell r="A6265">
            <v>41693</v>
          </cell>
          <cell r="B6265">
            <v>75.564996677020304</v>
          </cell>
          <cell r="C6265">
            <v>96.786743808658443</v>
          </cell>
        </row>
        <row r="6266">
          <cell r="A6266">
            <v>41694</v>
          </cell>
          <cell r="B6266">
            <v>75.869916451934202</v>
          </cell>
          <cell r="C6266">
            <v>97.602830991108164</v>
          </cell>
        </row>
        <row r="6267">
          <cell r="A6267">
            <v>41695</v>
          </cell>
          <cell r="B6267">
            <v>76.017245503870384</v>
          </cell>
          <cell r="C6267">
            <v>97.877337265910541</v>
          </cell>
        </row>
        <row r="6268">
          <cell r="A6268">
            <v>41696</v>
          </cell>
          <cell r="B6268">
            <v>75.737942210322828</v>
          </cell>
          <cell r="C6268">
            <v>97.226749266270502</v>
          </cell>
        </row>
        <row r="6269">
          <cell r="A6269">
            <v>41697</v>
          </cell>
          <cell r="B6269">
            <v>76.090193989839179</v>
          </cell>
          <cell r="C6269">
            <v>98.411138173383691</v>
          </cell>
        </row>
        <row r="6270">
          <cell r="A6270">
            <v>41698</v>
          </cell>
          <cell r="B6270">
            <v>76.076181444129276</v>
          </cell>
          <cell r="C6270">
            <v>97.943728536053626</v>
          </cell>
        </row>
        <row r="6271">
          <cell r="A6271">
            <v>41699</v>
          </cell>
          <cell r="B6271">
            <v>76.076181444129276</v>
          </cell>
          <cell r="C6271">
            <v>97.943728536053626</v>
          </cell>
        </row>
        <row r="6272">
          <cell r="A6272">
            <v>41700</v>
          </cell>
          <cell r="B6272">
            <v>76.076181444129276</v>
          </cell>
          <cell r="C6272">
            <v>97.943728536053626</v>
          </cell>
        </row>
        <row r="6273">
          <cell r="A6273">
            <v>41701</v>
          </cell>
          <cell r="B6273">
            <v>76.076181444129276</v>
          </cell>
          <cell r="C6273">
            <v>97.943728536053626</v>
          </cell>
        </row>
        <row r="6274">
          <cell r="A6274">
            <v>41702</v>
          </cell>
          <cell r="B6274">
            <v>76.076181444129276</v>
          </cell>
          <cell r="C6274">
            <v>97.943728536053626</v>
          </cell>
        </row>
        <row r="6275">
          <cell r="A6275">
            <v>41703</v>
          </cell>
          <cell r="B6275">
            <v>76.178176579338526</v>
          </cell>
          <cell r="C6275">
            <v>98.410499516652976</v>
          </cell>
        </row>
        <row r="6276">
          <cell r="A6276">
            <v>41704</v>
          </cell>
          <cell r="B6276">
            <v>76.409526305612189</v>
          </cell>
          <cell r="C6276">
            <v>98.671652059813113</v>
          </cell>
        </row>
        <row r="6277">
          <cell r="A6277">
            <v>41705</v>
          </cell>
          <cell r="B6277">
            <v>75.898831694026242</v>
          </cell>
          <cell r="C6277">
            <v>97.315000014514936</v>
          </cell>
        </row>
        <row r="6278">
          <cell r="A6278">
            <v>41706</v>
          </cell>
          <cell r="B6278">
            <v>75.898831694026242</v>
          </cell>
          <cell r="C6278">
            <v>97.315000014514936</v>
          </cell>
        </row>
        <row r="6279">
          <cell r="A6279">
            <v>41707</v>
          </cell>
          <cell r="B6279">
            <v>75.898831694026242</v>
          </cell>
          <cell r="C6279">
            <v>97.315000014514936</v>
          </cell>
        </row>
        <row r="6280">
          <cell r="A6280">
            <v>41708</v>
          </cell>
          <cell r="B6280">
            <v>75.846621905560241</v>
          </cell>
          <cell r="C6280">
            <v>97.331605089513545</v>
          </cell>
        </row>
        <row r="6281">
          <cell r="A6281">
            <v>41709</v>
          </cell>
          <cell r="B6281">
            <v>75.712351842637759</v>
          </cell>
          <cell r="C6281">
            <v>96.868753138852682</v>
          </cell>
        </row>
        <row r="6282">
          <cell r="A6282">
            <v>41710</v>
          </cell>
          <cell r="B6282">
            <v>75.724750718422769</v>
          </cell>
          <cell r="C6282">
            <v>96.655732089307435</v>
          </cell>
        </row>
        <row r="6283">
          <cell r="A6283">
            <v>41711</v>
          </cell>
          <cell r="B6283">
            <v>75.868882417308512</v>
          </cell>
          <cell r="C6283">
            <v>96.94640799133748</v>
          </cell>
        </row>
        <row r="6284">
          <cell r="A6284">
            <v>41712</v>
          </cell>
          <cell r="B6284">
            <v>76.020552320763656</v>
          </cell>
          <cell r="C6284">
            <v>97.089815457234693</v>
          </cell>
        </row>
        <row r="6285">
          <cell r="A6285">
            <v>41713</v>
          </cell>
          <cell r="B6285">
            <v>76.020552320763656</v>
          </cell>
          <cell r="C6285">
            <v>97.089815457234693</v>
          </cell>
        </row>
        <row r="6286">
          <cell r="A6286">
            <v>41714</v>
          </cell>
          <cell r="B6286">
            <v>76.020552320763656</v>
          </cell>
          <cell r="C6286">
            <v>97.089815457234693</v>
          </cell>
        </row>
        <row r="6287">
          <cell r="A6287">
            <v>41715</v>
          </cell>
          <cell r="B6287">
            <v>76.396083524733839</v>
          </cell>
          <cell r="C6287">
            <v>97.98689592507975</v>
          </cell>
        </row>
        <row r="6288">
          <cell r="A6288">
            <v>41716</v>
          </cell>
          <cell r="B6288">
            <v>76.771743593217451</v>
          </cell>
          <cell r="C6288">
            <v>98.688837731839641</v>
          </cell>
        </row>
        <row r="6289">
          <cell r="A6289">
            <v>41717</v>
          </cell>
          <cell r="B6289">
            <v>76.774806954014181</v>
          </cell>
          <cell r="C6289">
            <v>98.968801618704518</v>
          </cell>
        </row>
        <row r="6290">
          <cell r="A6290">
            <v>41718</v>
          </cell>
          <cell r="B6290">
            <v>76.763543310237935</v>
          </cell>
          <cell r="C6290">
            <v>99.467766704502239</v>
          </cell>
        </row>
        <row r="6291">
          <cell r="A6291">
            <v>41719</v>
          </cell>
          <cell r="B6291">
            <v>76.946491952504772</v>
          </cell>
          <cell r="C6291">
            <v>99.661628052125991</v>
          </cell>
        </row>
        <row r="6292">
          <cell r="A6292">
            <v>41720</v>
          </cell>
          <cell r="B6292">
            <v>76.946491952504772</v>
          </cell>
          <cell r="C6292">
            <v>99.661628052125991</v>
          </cell>
        </row>
        <row r="6293">
          <cell r="A6293">
            <v>41721</v>
          </cell>
          <cell r="B6293">
            <v>76.946491952504772</v>
          </cell>
          <cell r="C6293">
            <v>99.661628052125991</v>
          </cell>
        </row>
        <row r="6294">
          <cell r="A6294">
            <v>41722</v>
          </cell>
          <cell r="B6294">
            <v>76.946491952504772</v>
          </cell>
          <cell r="C6294">
            <v>99.661628052125991</v>
          </cell>
        </row>
        <row r="6295">
          <cell r="A6295">
            <v>41723</v>
          </cell>
          <cell r="B6295">
            <v>77.643459912435148</v>
          </cell>
          <cell r="C6295">
            <v>100.96187509616138</v>
          </cell>
        </row>
        <row r="6296">
          <cell r="A6296">
            <v>41724</v>
          </cell>
          <cell r="B6296">
            <v>77.491758684333448</v>
          </cell>
          <cell r="C6296">
            <v>100.45751045800397</v>
          </cell>
        </row>
        <row r="6297">
          <cell r="A6297">
            <v>41725</v>
          </cell>
          <cell r="B6297">
            <v>77.990685621910259</v>
          </cell>
          <cell r="C6297">
            <v>102.30334452917936</v>
          </cell>
        </row>
        <row r="6298">
          <cell r="A6298">
            <v>41726</v>
          </cell>
          <cell r="B6298">
            <v>78.156411318098264</v>
          </cell>
          <cell r="C6298">
            <v>102.76268386782128</v>
          </cell>
        </row>
        <row r="6299">
          <cell r="A6299">
            <v>41727</v>
          </cell>
          <cell r="B6299">
            <v>78.156411318098264</v>
          </cell>
          <cell r="C6299">
            <v>102.76268386782128</v>
          </cell>
        </row>
        <row r="6300">
          <cell r="A6300">
            <v>41728</v>
          </cell>
          <cell r="B6300">
            <v>78.156411318098264</v>
          </cell>
          <cell r="C6300">
            <v>102.76268386782128</v>
          </cell>
        </row>
        <row r="6301">
          <cell r="A6301">
            <v>41729</v>
          </cell>
          <cell r="B6301">
            <v>78.078663630265027</v>
          </cell>
          <cell r="C6301">
            <v>102.42367326321657</v>
          </cell>
        </row>
        <row r="6302">
          <cell r="A6302">
            <v>41730</v>
          </cell>
          <cell r="B6302">
            <v>78.154939154343765</v>
          </cell>
          <cell r="C6302">
            <v>102.63634595454506</v>
          </cell>
        </row>
        <row r="6303">
          <cell r="A6303">
            <v>41731</v>
          </cell>
          <cell r="B6303">
            <v>78.154939154343765</v>
          </cell>
          <cell r="C6303">
            <v>102.63634595454506</v>
          </cell>
        </row>
        <row r="6304">
          <cell r="A6304">
            <v>41732</v>
          </cell>
          <cell r="B6304">
            <v>77.716627603807027</v>
          </cell>
          <cell r="C6304">
            <v>101.75200959146291</v>
          </cell>
        </row>
        <row r="6305">
          <cell r="A6305">
            <v>41733</v>
          </cell>
          <cell r="B6305">
            <v>78.252825587164196</v>
          </cell>
          <cell r="C6305">
            <v>103.57630351290231</v>
          </cell>
        </row>
        <row r="6306">
          <cell r="A6306">
            <v>41734</v>
          </cell>
          <cell r="B6306">
            <v>78.252825587164196</v>
          </cell>
          <cell r="C6306">
            <v>103.57630351290231</v>
          </cell>
        </row>
        <row r="6307">
          <cell r="A6307">
            <v>41735</v>
          </cell>
          <cell r="B6307">
            <v>78.252825587164196</v>
          </cell>
          <cell r="C6307">
            <v>103.57630351290231</v>
          </cell>
        </row>
        <row r="6308">
          <cell r="A6308">
            <v>41736</v>
          </cell>
          <cell r="B6308">
            <v>78.548492225138517</v>
          </cell>
          <cell r="C6308">
            <v>104.31502614138118</v>
          </cell>
        </row>
        <row r="6309">
          <cell r="A6309">
            <v>41737</v>
          </cell>
          <cell r="B6309">
            <v>78.986900954613787</v>
          </cell>
          <cell r="C6309">
            <v>105.30822444719905</v>
          </cell>
        </row>
        <row r="6310">
          <cell r="A6310">
            <v>41738</v>
          </cell>
          <cell r="B6310">
            <v>78.883256388806558</v>
          </cell>
          <cell r="C6310">
            <v>104.99992742537151</v>
          </cell>
        </row>
        <row r="6311">
          <cell r="A6311">
            <v>41739</v>
          </cell>
          <cell r="B6311">
            <v>79.282578719600664</v>
          </cell>
          <cell r="C6311">
            <v>106.11780894293604</v>
          </cell>
        </row>
        <row r="6312">
          <cell r="A6312">
            <v>41740</v>
          </cell>
          <cell r="B6312">
            <v>78.924396640273855</v>
          </cell>
          <cell r="C6312">
            <v>104.93823899115461</v>
          </cell>
        </row>
        <row r="6313">
          <cell r="A6313">
            <v>41741</v>
          </cell>
          <cell r="B6313">
            <v>78.924396640273855</v>
          </cell>
          <cell r="C6313">
            <v>104.93823899115461</v>
          </cell>
        </row>
        <row r="6314">
          <cell r="A6314">
            <v>41742</v>
          </cell>
          <cell r="B6314">
            <v>78.924396640273855</v>
          </cell>
          <cell r="C6314">
            <v>104.93823899115461</v>
          </cell>
        </row>
        <row r="6315">
          <cell r="A6315">
            <v>41743</v>
          </cell>
          <cell r="B6315">
            <v>78.841943497480386</v>
          </cell>
          <cell r="C6315">
            <v>104.9703169769474</v>
          </cell>
        </row>
        <row r="6316">
          <cell r="A6316">
            <v>41744</v>
          </cell>
          <cell r="B6316">
            <v>78.479256364726169</v>
          </cell>
          <cell r="C6316">
            <v>103.94718889434007</v>
          </cell>
        </row>
        <row r="6317">
          <cell r="A6317">
            <v>41745</v>
          </cell>
          <cell r="B6317">
            <v>78.409141640505339</v>
          </cell>
          <cell r="C6317">
            <v>103.65860314161051</v>
          </cell>
        </row>
        <row r="6318">
          <cell r="A6318">
            <v>41746</v>
          </cell>
          <cell r="B6318">
            <v>78.409141640505339</v>
          </cell>
          <cell r="C6318">
            <v>103.65860314161051</v>
          </cell>
        </row>
        <row r="6319">
          <cell r="A6319">
            <v>41747</v>
          </cell>
          <cell r="B6319">
            <v>78.409141640505339</v>
          </cell>
          <cell r="C6319">
            <v>103.65860314161051</v>
          </cell>
        </row>
        <row r="6320">
          <cell r="A6320">
            <v>41748</v>
          </cell>
          <cell r="B6320">
            <v>78.409141640505339</v>
          </cell>
          <cell r="C6320">
            <v>103.65860314161051</v>
          </cell>
        </row>
        <row r="6321">
          <cell r="A6321">
            <v>41749</v>
          </cell>
          <cell r="B6321">
            <v>78.409141640505339</v>
          </cell>
          <cell r="C6321">
            <v>103.65860314161051</v>
          </cell>
        </row>
        <row r="6322">
          <cell r="A6322">
            <v>41750</v>
          </cell>
          <cell r="B6322">
            <v>78.391830511847871</v>
          </cell>
          <cell r="C6322">
            <v>103.8310114290525</v>
          </cell>
        </row>
        <row r="6323">
          <cell r="A6323">
            <v>41751</v>
          </cell>
          <cell r="B6323">
            <v>78.26003612706694</v>
          </cell>
          <cell r="C6323">
            <v>103.52001463104511</v>
          </cell>
        </row>
        <row r="6324">
          <cell r="A6324">
            <v>41752</v>
          </cell>
          <cell r="B6324">
            <v>78.435265546229331</v>
          </cell>
          <cell r="C6324">
            <v>104.20839949720296</v>
          </cell>
        </row>
        <row r="6325">
          <cell r="A6325">
            <v>41753</v>
          </cell>
          <cell r="B6325">
            <v>78.521641415227464</v>
          </cell>
          <cell r="C6325">
            <v>104.43698054709658</v>
          </cell>
        </row>
        <row r="6326">
          <cell r="A6326">
            <v>41754</v>
          </cell>
          <cell r="B6326">
            <v>78.242129012102268</v>
          </cell>
          <cell r="C6326">
            <v>103.40566604639552</v>
          </cell>
        </row>
        <row r="6327">
          <cell r="A6327">
            <v>41755</v>
          </cell>
          <cell r="B6327">
            <v>78.242129012102268</v>
          </cell>
          <cell r="C6327">
            <v>103.40566604639552</v>
          </cell>
        </row>
        <row r="6328">
          <cell r="A6328">
            <v>41756</v>
          </cell>
          <cell r="B6328">
            <v>78.242129012102268</v>
          </cell>
          <cell r="C6328">
            <v>103.40566604639552</v>
          </cell>
        </row>
        <row r="6329">
          <cell r="A6329">
            <v>41757</v>
          </cell>
          <cell r="B6329">
            <v>78.438320381944109</v>
          </cell>
          <cell r="C6329">
            <v>104.06731441941749</v>
          </cell>
        </row>
        <row r="6330">
          <cell r="A6330">
            <v>41758</v>
          </cell>
          <cell r="B6330">
            <v>78.420455300458997</v>
          </cell>
          <cell r="C6330">
            <v>104.13164457011145</v>
          </cell>
        </row>
        <row r="6331">
          <cell r="A6331">
            <v>41759</v>
          </cell>
          <cell r="B6331">
            <v>78.378338563807105</v>
          </cell>
          <cell r="C6331">
            <v>103.76882948736186</v>
          </cell>
        </row>
        <row r="6332">
          <cell r="A6332">
            <v>41760</v>
          </cell>
          <cell r="B6332">
            <v>78.378338563807105</v>
          </cell>
          <cell r="C6332">
            <v>103.76882948736186</v>
          </cell>
        </row>
        <row r="6333">
          <cell r="A6333">
            <v>41761</v>
          </cell>
          <cell r="B6333">
            <v>78.378338563807105</v>
          </cell>
          <cell r="C6333">
            <v>103.76882948736186</v>
          </cell>
        </row>
        <row r="6334">
          <cell r="A6334">
            <v>41762</v>
          </cell>
          <cell r="B6334">
            <v>78.378338563807105</v>
          </cell>
          <cell r="C6334">
            <v>103.76882948736186</v>
          </cell>
        </row>
        <row r="6335">
          <cell r="A6335">
            <v>41763</v>
          </cell>
          <cell r="B6335">
            <v>78.378338563807105</v>
          </cell>
          <cell r="C6335">
            <v>103.76882948736186</v>
          </cell>
        </row>
        <row r="6336">
          <cell r="A6336">
            <v>41764</v>
          </cell>
          <cell r="B6336">
            <v>78.326634419935985</v>
          </cell>
          <cell r="C6336">
            <v>103.49232015281314</v>
          </cell>
        </row>
        <row r="6337">
          <cell r="A6337">
            <v>41765</v>
          </cell>
          <cell r="B6337">
            <v>78.676894474167995</v>
          </cell>
          <cell r="C6337">
            <v>104.30199173810431</v>
          </cell>
        </row>
        <row r="6338">
          <cell r="A6338">
            <v>41766</v>
          </cell>
          <cell r="B6338">
            <v>78.703704582808754</v>
          </cell>
          <cell r="C6338">
            <v>104.47924801072944</v>
          </cell>
        </row>
        <row r="6339">
          <cell r="A6339">
            <v>41767</v>
          </cell>
          <cell r="B6339">
            <v>79.002003690267685</v>
          </cell>
          <cell r="C6339">
            <v>105.45526064452075</v>
          </cell>
        </row>
        <row r="6340">
          <cell r="A6340">
            <v>41768</v>
          </cell>
          <cell r="B6340">
            <v>78.663403354344723</v>
          </cell>
          <cell r="C6340">
            <v>104.62091368554285</v>
          </cell>
        </row>
        <row r="6341">
          <cell r="A6341">
            <v>41769</v>
          </cell>
          <cell r="B6341">
            <v>78.663403354344723</v>
          </cell>
          <cell r="C6341">
            <v>104.62091368554285</v>
          </cell>
        </row>
        <row r="6342">
          <cell r="A6342">
            <v>41770</v>
          </cell>
          <cell r="B6342">
            <v>78.663403354344723</v>
          </cell>
          <cell r="C6342">
            <v>104.62091368554285</v>
          </cell>
        </row>
        <row r="6343">
          <cell r="A6343">
            <v>41771</v>
          </cell>
          <cell r="B6343">
            <v>78.775944881168044</v>
          </cell>
          <cell r="C6343">
            <v>104.85982936253349</v>
          </cell>
        </row>
        <row r="6344">
          <cell r="A6344">
            <v>41772</v>
          </cell>
          <cell r="B6344">
            <v>78.934335168880736</v>
          </cell>
          <cell r="C6344">
            <v>105.35174019444194</v>
          </cell>
        </row>
        <row r="6345">
          <cell r="A6345">
            <v>41773</v>
          </cell>
          <cell r="B6345">
            <v>79.123336200090918</v>
          </cell>
          <cell r="C6345">
            <v>105.67786154502676</v>
          </cell>
        </row>
        <row r="6346">
          <cell r="A6346">
            <v>41774</v>
          </cell>
          <cell r="B6346">
            <v>79.111939242496604</v>
          </cell>
          <cell r="C6346">
            <v>105.17608056364359</v>
          </cell>
        </row>
        <row r="6347">
          <cell r="A6347">
            <v>41775</v>
          </cell>
          <cell r="B6347">
            <v>79.265728700489788</v>
          </cell>
          <cell r="C6347">
            <v>105.74692356149828</v>
          </cell>
        </row>
        <row r="6348">
          <cell r="A6348">
            <v>41776</v>
          </cell>
          <cell r="B6348">
            <v>79.265728700489788</v>
          </cell>
          <cell r="C6348">
            <v>105.74692356149828</v>
          </cell>
        </row>
        <row r="6349">
          <cell r="A6349">
            <v>41777</v>
          </cell>
          <cell r="B6349">
            <v>79.265728700489788</v>
          </cell>
          <cell r="C6349">
            <v>105.74692356149828</v>
          </cell>
        </row>
        <row r="6350">
          <cell r="A6350">
            <v>41778</v>
          </cell>
          <cell r="B6350">
            <v>79.386584644080699</v>
          </cell>
          <cell r="C6350">
            <v>105.9252249087737</v>
          </cell>
        </row>
        <row r="6351">
          <cell r="A6351">
            <v>41779</v>
          </cell>
          <cell r="B6351">
            <v>79.243250810236759</v>
          </cell>
          <cell r="C6351">
            <v>105.62505624533708</v>
          </cell>
        </row>
        <row r="6352">
          <cell r="A6352">
            <v>41780</v>
          </cell>
          <cell r="B6352">
            <v>79.293288689331661</v>
          </cell>
          <cell r="C6352">
            <v>105.85674348933009</v>
          </cell>
        </row>
        <row r="6353">
          <cell r="A6353">
            <v>41781</v>
          </cell>
          <cell r="B6353">
            <v>79.246454555987697</v>
          </cell>
          <cell r="C6353">
            <v>105.65960176849855</v>
          </cell>
        </row>
        <row r="6354">
          <cell r="A6354">
            <v>41782</v>
          </cell>
          <cell r="B6354">
            <v>79.143772682173264</v>
          </cell>
          <cell r="C6354">
            <v>105.32088146240778</v>
          </cell>
        </row>
        <row r="6355">
          <cell r="A6355">
            <v>41783</v>
          </cell>
          <cell r="B6355">
            <v>79.143772682173264</v>
          </cell>
          <cell r="C6355">
            <v>105.32088146240778</v>
          </cell>
        </row>
        <row r="6356">
          <cell r="A6356">
            <v>41784</v>
          </cell>
          <cell r="B6356">
            <v>79.143772682173264</v>
          </cell>
          <cell r="C6356">
            <v>105.32088146240778</v>
          </cell>
        </row>
        <row r="6357">
          <cell r="A6357">
            <v>41785</v>
          </cell>
          <cell r="B6357">
            <v>79.172133264190478</v>
          </cell>
          <cell r="C6357">
            <v>105.4039068374009</v>
          </cell>
        </row>
        <row r="6358">
          <cell r="A6358">
            <v>41786</v>
          </cell>
          <cell r="B6358">
            <v>78.86671801785441</v>
          </cell>
          <cell r="C6358">
            <v>104.43965129342503</v>
          </cell>
        </row>
        <row r="6359">
          <cell r="A6359">
            <v>41787</v>
          </cell>
          <cell r="B6359">
            <v>78.950851502468723</v>
          </cell>
          <cell r="C6359">
            <v>104.71186420996713</v>
          </cell>
        </row>
        <row r="6360">
          <cell r="A6360">
            <v>41788</v>
          </cell>
          <cell r="B6360">
            <v>79.219414525283867</v>
          </cell>
          <cell r="C6360">
            <v>105.47404295837411</v>
          </cell>
        </row>
        <row r="6361">
          <cell r="A6361">
            <v>41789</v>
          </cell>
          <cell r="B6361">
            <v>79.031577882523848</v>
          </cell>
          <cell r="C6361">
            <v>104.56079286330134</v>
          </cell>
        </row>
        <row r="6362">
          <cell r="A6362">
            <v>41790</v>
          </cell>
          <cell r="B6362">
            <v>79.031577882523848</v>
          </cell>
          <cell r="C6362">
            <v>104.56079286330134</v>
          </cell>
        </row>
        <row r="6363">
          <cell r="A6363">
            <v>41791</v>
          </cell>
          <cell r="B6363">
            <v>79.031577882523848</v>
          </cell>
          <cell r="C6363">
            <v>104.56079286330134</v>
          </cell>
        </row>
        <row r="6364">
          <cell r="A6364">
            <v>41792</v>
          </cell>
          <cell r="B6364">
            <v>78.696712317553661</v>
          </cell>
          <cell r="C6364">
            <v>103.54538672116539</v>
          </cell>
        </row>
        <row r="6365">
          <cell r="A6365">
            <v>41793</v>
          </cell>
          <cell r="B6365">
            <v>78.650502882123973</v>
          </cell>
          <cell r="C6365">
            <v>103.10488775607958</v>
          </cell>
        </row>
        <row r="6366">
          <cell r="A6366">
            <v>41794</v>
          </cell>
          <cell r="B6366">
            <v>78.616804106062375</v>
          </cell>
          <cell r="C6366">
            <v>102.88835409451539</v>
          </cell>
        </row>
        <row r="6367">
          <cell r="A6367">
            <v>41795</v>
          </cell>
          <cell r="B6367">
            <v>79.163057405744269</v>
          </cell>
          <cell r="C6367">
            <v>104.020750537778</v>
          </cell>
        </row>
        <row r="6368">
          <cell r="A6368">
            <v>41796</v>
          </cell>
          <cell r="B6368">
            <v>79.3987632562215</v>
          </cell>
          <cell r="C6368">
            <v>104.93649720007083</v>
          </cell>
        </row>
        <row r="6369">
          <cell r="A6369">
            <v>41797</v>
          </cell>
          <cell r="B6369">
            <v>79.3987632562215</v>
          </cell>
          <cell r="C6369">
            <v>104.93649720007083</v>
          </cell>
        </row>
        <row r="6370">
          <cell r="A6370">
            <v>41798</v>
          </cell>
          <cell r="B6370">
            <v>79.3987632562215</v>
          </cell>
          <cell r="C6370">
            <v>104.93649720007083</v>
          </cell>
        </row>
        <row r="6371">
          <cell r="A6371">
            <v>41799</v>
          </cell>
          <cell r="B6371">
            <v>79.623800029276808</v>
          </cell>
          <cell r="C6371">
            <v>106.00166050749986</v>
          </cell>
        </row>
        <row r="6372">
          <cell r="A6372">
            <v>41800</v>
          </cell>
          <cell r="B6372">
            <v>79.525615248593311</v>
          </cell>
          <cell r="C6372">
            <v>105.89700789321661</v>
          </cell>
        </row>
        <row r="6373">
          <cell r="A6373">
            <v>41801</v>
          </cell>
          <cell r="B6373">
            <v>79.480871465049688</v>
          </cell>
          <cell r="C6373">
            <v>105.694292440917</v>
          </cell>
        </row>
        <row r="6374">
          <cell r="A6374">
            <v>41802</v>
          </cell>
          <cell r="B6374">
            <v>79.572208530572198</v>
          </cell>
          <cell r="C6374">
            <v>105.78431401009659</v>
          </cell>
        </row>
        <row r="6375">
          <cell r="A6375">
            <v>41803</v>
          </cell>
          <cell r="B6375">
            <v>79.571501866216764</v>
          </cell>
          <cell r="C6375">
            <v>105.89700789321661</v>
          </cell>
        </row>
        <row r="6376">
          <cell r="A6376">
            <v>41804</v>
          </cell>
          <cell r="B6376">
            <v>79.571501866216764</v>
          </cell>
          <cell r="C6376">
            <v>105.89700789321661</v>
          </cell>
        </row>
        <row r="6377">
          <cell r="A6377">
            <v>41805</v>
          </cell>
          <cell r="B6377">
            <v>79.571501866216764</v>
          </cell>
          <cell r="C6377">
            <v>105.89700789321661</v>
          </cell>
        </row>
        <row r="6378">
          <cell r="A6378">
            <v>41806</v>
          </cell>
          <cell r="B6378">
            <v>79.507800063202012</v>
          </cell>
          <cell r="C6378">
            <v>105.66590124625152</v>
          </cell>
        </row>
        <row r="6379">
          <cell r="A6379">
            <v>41807</v>
          </cell>
          <cell r="B6379">
            <v>79.057160808800617</v>
          </cell>
          <cell r="C6379">
            <v>104.32521561922125</v>
          </cell>
        </row>
        <row r="6380">
          <cell r="A6380">
            <v>41808</v>
          </cell>
          <cell r="B6380">
            <v>79.370896510821808</v>
          </cell>
          <cell r="C6380">
            <v>105.20781019121962</v>
          </cell>
        </row>
        <row r="6381">
          <cell r="A6381">
            <v>41809</v>
          </cell>
          <cell r="B6381">
            <v>79.615513274364815</v>
          </cell>
          <cell r="C6381">
            <v>105.94931968543254</v>
          </cell>
        </row>
        <row r="6382">
          <cell r="A6382">
            <v>41810</v>
          </cell>
          <cell r="B6382">
            <v>79.615513274364815</v>
          </cell>
          <cell r="C6382">
            <v>105.94931968543254</v>
          </cell>
        </row>
        <row r="6383">
          <cell r="A6383">
            <v>41811</v>
          </cell>
          <cell r="B6383">
            <v>79.615513274364815</v>
          </cell>
          <cell r="C6383">
            <v>105.94931968543254</v>
          </cell>
        </row>
        <row r="6384">
          <cell r="A6384">
            <v>41812</v>
          </cell>
          <cell r="B6384">
            <v>79.615513274364815</v>
          </cell>
          <cell r="C6384">
            <v>105.94931968543254</v>
          </cell>
        </row>
        <row r="6385">
          <cell r="A6385">
            <v>41813</v>
          </cell>
          <cell r="B6385">
            <v>79.797444943414817</v>
          </cell>
          <cell r="C6385">
            <v>106.44628171148392</v>
          </cell>
        </row>
        <row r="6386">
          <cell r="A6386">
            <v>41814</v>
          </cell>
          <cell r="B6386">
            <v>79.675423595069546</v>
          </cell>
          <cell r="C6386">
            <v>106.0349867769027</v>
          </cell>
        </row>
        <row r="6387">
          <cell r="A6387">
            <v>41815</v>
          </cell>
          <cell r="B6387">
            <v>79.950089549304352</v>
          </cell>
          <cell r="C6387">
            <v>106.85319313850432</v>
          </cell>
        </row>
        <row r="6388">
          <cell r="A6388">
            <v>41816</v>
          </cell>
          <cell r="B6388">
            <v>79.97913728410181</v>
          </cell>
          <cell r="C6388">
            <v>106.92094881166304</v>
          </cell>
        </row>
        <row r="6389">
          <cell r="A6389">
            <v>41817</v>
          </cell>
          <cell r="B6389">
            <v>80.117894654294787</v>
          </cell>
          <cell r="C6389">
            <v>107.23664844559661</v>
          </cell>
        </row>
        <row r="6390">
          <cell r="A6390">
            <v>41818</v>
          </cell>
          <cell r="B6390">
            <v>80.117894654294787</v>
          </cell>
          <cell r="C6390">
            <v>107.23664844559661</v>
          </cell>
        </row>
        <row r="6391">
          <cell r="A6391">
            <v>41819</v>
          </cell>
          <cell r="B6391">
            <v>80.117894654294787</v>
          </cell>
          <cell r="C6391">
            <v>107.23664844559661</v>
          </cell>
        </row>
        <row r="6392">
          <cell r="A6392">
            <v>41820</v>
          </cell>
          <cell r="B6392">
            <v>80.123060949413954</v>
          </cell>
          <cell r="C6392">
            <v>106.90504045309791</v>
          </cell>
        </row>
        <row r="6393">
          <cell r="A6393">
            <v>41821</v>
          </cell>
          <cell r="B6393">
            <v>80.24482527892954</v>
          </cell>
          <cell r="C6393">
            <v>107.31032620844015</v>
          </cell>
        </row>
        <row r="6394">
          <cell r="A6394">
            <v>41822</v>
          </cell>
          <cell r="B6394">
            <v>79.943357639620487</v>
          </cell>
          <cell r="C6394">
            <v>106.29216223042154</v>
          </cell>
        </row>
        <row r="6395">
          <cell r="A6395">
            <v>41823</v>
          </cell>
          <cell r="B6395">
            <v>79.987192271316445</v>
          </cell>
          <cell r="C6395">
            <v>106.62316059604092</v>
          </cell>
        </row>
        <row r="6396">
          <cell r="A6396">
            <v>41824</v>
          </cell>
          <cell r="B6396">
            <v>80.009733714659404</v>
          </cell>
          <cell r="C6396">
            <v>106.73393850896878</v>
          </cell>
        </row>
        <row r="6397">
          <cell r="A6397">
            <v>41825</v>
          </cell>
          <cell r="B6397">
            <v>80.009733714659404</v>
          </cell>
          <cell r="C6397">
            <v>106.73393850896878</v>
          </cell>
        </row>
        <row r="6398">
          <cell r="A6398">
            <v>41826</v>
          </cell>
          <cell r="B6398">
            <v>80.009733714659404</v>
          </cell>
          <cell r="C6398">
            <v>106.73393850896878</v>
          </cell>
        </row>
        <row r="6399">
          <cell r="A6399">
            <v>41827</v>
          </cell>
          <cell r="B6399">
            <v>79.926129430464982</v>
          </cell>
          <cell r="C6399">
            <v>106.38050006822016</v>
          </cell>
        </row>
        <row r="6400">
          <cell r="A6400">
            <v>41828</v>
          </cell>
          <cell r="B6400">
            <v>80.060759392313173</v>
          </cell>
          <cell r="C6400">
            <v>106.77057418143076</v>
          </cell>
        </row>
        <row r="6401">
          <cell r="A6401">
            <v>41829</v>
          </cell>
          <cell r="B6401">
            <v>80.060759392313173</v>
          </cell>
          <cell r="C6401">
            <v>106.77057418143076</v>
          </cell>
        </row>
        <row r="6402">
          <cell r="A6402">
            <v>41830</v>
          </cell>
          <cell r="B6402">
            <v>80.02039007061957</v>
          </cell>
          <cell r="C6402">
            <v>106.55964328118604</v>
          </cell>
        </row>
        <row r="6403">
          <cell r="A6403">
            <v>41831</v>
          </cell>
          <cell r="B6403">
            <v>79.998749336173233</v>
          </cell>
          <cell r="C6403">
            <v>106.43321827835562</v>
          </cell>
        </row>
        <row r="6404">
          <cell r="A6404">
            <v>41832</v>
          </cell>
          <cell r="B6404">
            <v>79.998749336173233</v>
          </cell>
          <cell r="C6404">
            <v>106.43321827835562</v>
          </cell>
        </row>
        <row r="6405">
          <cell r="A6405">
            <v>41833</v>
          </cell>
          <cell r="B6405">
            <v>79.998749336173233</v>
          </cell>
          <cell r="C6405">
            <v>106.43321827835562</v>
          </cell>
        </row>
        <row r="6406">
          <cell r="A6406">
            <v>41834</v>
          </cell>
          <cell r="B6406">
            <v>80.112581251813282</v>
          </cell>
          <cell r="C6406">
            <v>106.86236657154552</v>
          </cell>
        </row>
        <row r="6407">
          <cell r="A6407">
            <v>41835</v>
          </cell>
          <cell r="B6407">
            <v>79.897599851368767</v>
          </cell>
          <cell r="C6407">
            <v>106.36752372464606</v>
          </cell>
        </row>
        <row r="6408">
          <cell r="A6408">
            <v>41836</v>
          </cell>
          <cell r="B6408">
            <v>79.855334786958338</v>
          </cell>
          <cell r="C6408">
            <v>106.30502245459006</v>
          </cell>
        </row>
        <row r="6409">
          <cell r="A6409">
            <v>41837</v>
          </cell>
          <cell r="B6409">
            <v>79.629908353566591</v>
          </cell>
          <cell r="C6409">
            <v>105.5113463174182</v>
          </cell>
        </row>
        <row r="6410">
          <cell r="A6410">
            <v>41838</v>
          </cell>
          <cell r="B6410">
            <v>79.837174754348098</v>
          </cell>
          <cell r="C6410">
            <v>106.32119208181773</v>
          </cell>
        </row>
        <row r="6411">
          <cell r="A6411">
            <v>41839</v>
          </cell>
          <cell r="B6411">
            <v>79.837174754348098</v>
          </cell>
          <cell r="C6411">
            <v>106.32119208181773</v>
          </cell>
        </row>
        <row r="6412">
          <cell r="A6412">
            <v>41840</v>
          </cell>
          <cell r="B6412">
            <v>79.837174754348098</v>
          </cell>
          <cell r="C6412">
            <v>106.32119208181773</v>
          </cell>
        </row>
        <row r="6413">
          <cell r="A6413">
            <v>41841</v>
          </cell>
          <cell r="B6413">
            <v>79.904486640680091</v>
          </cell>
          <cell r="C6413">
            <v>106.53157141488595</v>
          </cell>
        </row>
        <row r="6414">
          <cell r="A6414">
            <v>41842</v>
          </cell>
          <cell r="B6414">
            <v>80.065685093615954</v>
          </cell>
          <cell r="C6414">
            <v>107.17867583235844</v>
          </cell>
        </row>
        <row r="6415">
          <cell r="A6415">
            <v>41843</v>
          </cell>
          <cell r="B6415">
            <v>80.001529901776962</v>
          </cell>
          <cell r="C6415">
            <v>106.81237716744128</v>
          </cell>
        </row>
        <row r="6416">
          <cell r="A6416">
            <v>41844</v>
          </cell>
          <cell r="B6416">
            <v>80.07472880808912</v>
          </cell>
          <cell r="C6416">
            <v>106.9631001558903</v>
          </cell>
        </row>
        <row r="6417">
          <cell r="A6417">
            <v>41845</v>
          </cell>
          <cell r="B6417">
            <v>79.923968917675808</v>
          </cell>
          <cell r="C6417">
            <v>106.50791208599803</v>
          </cell>
        </row>
        <row r="6418">
          <cell r="A6418">
            <v>41846</v>
          </cell>
          <cell r="B6418">
            <v>79.923968917675808</v>
          </cell>
          <cell r="C6418">
            <v>106.50791208599803</v>
          </cell>
        </row>
        <row r="6419">
          <cell r="A6419">
            <v>41847</v>
          </cell>
          <cell r="B6419">
            <v>79.923968917675808</v>
          </cell>
          <cell r="C6419">
            <v>106.50791208599803</v>
          </cell>
        </row>
        <row r="6420">
          <cell r="A6420">
            <v>41848</v>
          </cell>
          <cell r="B6420">
            <v>80.039627770638518</v>
          </cell>
          <cell r="C6420">
            <v>106.79687522679572</v>
          </cell>
        </row>
        <row r="6421">
          <cell r="A6421">
            <v>41849</v>
          </cell>
          <cell r="B6421">
            <v>80.000170189525974</v>
          </cell>
          <cell r="C6421">
            <v>106.70937925468759</v>
          </cell>
        </row>
        <row r="6422">
          <cell r="A6422">
            <v>41850</v>
          </cell>
          <cell r="B6422">
            <v>79.613479757700176</v>
          </cell>
          <cell r="C6422">
            <v>105.46838213735184</v>
          </cell>
        </row>
        <row r="6423">
          <cell r="A6423">
            <v>41851</v>
          </cell>
          <cell r="B6423">
            <v>79.649495429469127</v>
          </cell>
          <cell r="C6423">
            <v>105.34271191065774</v>
          </cell>
        </row>
        <row r="6424">
          <cell r="A6424">
            <v>41852</v>
          </cell>
          <cell r="B6424">
            <v>79.856903533716192</v>
          </cell>
          <cell r="C6424">
            <v>105.59573609542691</v>
          </cell>
        </row>
        <row r="6425">
          <cell r="A6425">
            <v>41853</v>
          </cell>
          <cell r="B6425">
            <v>79.856903533716192</v>
          </cell>
          <cell r="C6425">
            <v>105.59573609542691</v>
          </cell>
        </row>
        <row r="6426">
          <cell r="A6426">
            <v>41854</v>
          </cell>
          <cell r="B6426">
            <v>79.856903533716192</v>
          </cell>
          <cell r="C6426">
            <v>105.59573609542691</v>
          </cell>
        </row>
        <row r="6427">
          <cell r="A6427">
            <v>41855</v>
          </cell>
          <cell r="B6427">
            <v>80.181177514633546</v>
          </cell>
          <cell r="C6427">
            <v>106.20365021351456</v>
          </cell>
        </row>
        <row r="6428">
          <cell r="A6428">
            <v>41856</v>
          </cell>
          <cell r="B6428">
            <v>79.828924487129029</v>
          </cell>
          <cell r="C6428">
            <v>105.06864108362629</v>
          </cell>
        </row>
        <row r="6429">
          <cell r="A6429">
            <v>41857</v>
          </cell>
          <cell r="B6429">
            <v>79.929434306625708</v>
          </cell>
          <cell r="C6429">
            <v>105.32108467136757</v>
          </cell>
        </row>
        <row r="6430">
          <cell r="A6430">
            <v>41858</v>
          </cell>
          <cell r="B6430">
            <v>79.799601112618021</v>
          </cell>
          <cell r="C6430">
            <v>104.92976227454692</v>
          </cell>
        </row>
        <row r="6431">
          <cell r="A6431">
            <v>41859</v>
          </cell>
          <cell r="B6431">
            <v>79.904204586430922</v>
          </cell>
          <cell r="C6431">
            <v>105.01023302261716</v>
          </cell>
        </row>
        <row r="6432">
          <cell r="A6432">
            <v>41860</v>
          </cell>
          <cell r="B6432">
            <v>79.904204586430922</v>
          </cell>
          <cell r="C6432">
            <v>105.01023302261716</v>
          </cell>
        </row>
        <row r="6433">
          <cell r="A6433">
            <v>41861</v>
          </cell>
          <cell r="B6433">
            <v>79.904204586430922</v>
          </cell>
          <cell r="C6433">
            <v>105.01023302261716</v>
          </cell>
        </row>
        <row r="6434">
          <cell r="A6434">
            <v>41862</v>
          </cell>
          <cell r="B6434">
            <v>80.02309360715617</v>
          </cell>
          <cell r="C6434">
            <v>105.46225683870726</v>
          </cell>
        </row>
        <row r="6435">
          <cell r="A6435">
            <v>41863</v>
          </cell>
          <cell r="B6435">
            <v>80.041340727506764</v>
          </cell>
          <cell r="C6435">
            <v>105.60952527484014</v>
          </cell>
        </row>
        <row r="6436">
          <cell r="A6436">
            <v>41864</v>
          </cell>
          <cell r="B6436">
            <v>80.039483278489357</v>
          </cell>
          <cell r="C6436">
            <v>105.61300885700766</v>
          </cell>
        </row>
        <row r="6437">
          <cell r="A6437">
            <v>41865</v>
          </cell>
          <cell r="B6437">
            <v>80.153836503311695</v>
          </cell>
          <cell r="C6437">
            <v>105.9436008047075</v>
          </cell>
        </row>
        <row r="6438">
          <cell r="A6438">
            <v>41866</v>
          </cell>
          <cell r="B6438">
            <v>80.263804396044833</v>
          </cell>
          <cell r="C6438">
            <v>106.02285229901909</v>
          </cell>
        </row>
        <row r="6439">
          <cell r="A6439">
            <v>41867</v>
          </cell>
          <cell r="B6439">
            <v>80.263804396044833</v>
          </cell>
          <cell r="C6439">
            <v>106.02285229901909</v>
          </cell>
        </row>
        <row r="6440">
          <cell r="A6440">
            <v>41868</v>
          </cell>
          <cell r="B6440">
            <v>80.263804396044833</v>
          </cell>
          <cell r="C6440">
            <v>106.02285229901909</v>
          </cell>
        </row>
        <row r="6441">
          <cell r="A6441">
            <v>41869</v>
          </cell>
          <cell r="B6441">
            <v>80.263804396044833</v>
          </cell>
          <cell r="C6441">
            <v>106.02285229901909</v>
          </cell>
        </row>
        <row r="6442">
          <cell r="A6442">
            <v>41870</v>
          </cell>
          <cell r="B6442">
            <v>80.398174800922817</v>
          </cell>
          <cell r="C6442">
            <v>106.88826119899092</v>
          </cell>
        </row>
        <row r="6443">
          <cell r="A6443">
            <v>41871</v>
          </cell>
          <cell r="B6443">
            <v>80.591282900588581</v>
          </cell>
          <cell r="C6443">
            <v>107.0515831429459</v>
          </cell>
        </row>
        <row r="6444">
          <cell r="A6444">
            <v>41872</v>
          </cell>
          <cell r="B6444">
            <v>81.28138808825959</v>
          </cell>
          <cell r="C6444">
            <v>108.06385406113105</v>
          </cell>
        </row>
        <row r="6445">
          <cell r="A6445">
            <v>41873</v>
          </cell>
          <cell r="B6445">
            <v>81.006051640764142</v>
          </cell>
          <cell r="C6445">
            <v>107.02043411239778</v>
          </cell>
        </row>
        <row r="6446">
          <cell r="A6446">
            <v>41874</v>
          </cell>
          <cell r="B6446">
            <v>81.006051640764142</v>
          </cell>
          <cell r="C6446">
            <v>107.02043411239778</v>
          </cell>
        </row>
        <row r="6447">
          <cell r="A6447">
            <v>41875</v>
          </cell>
          <cell r="B6447">
            <v>81.006051640764142</v>
          </cell>
          <cell r="C6447">
            <v>107.02043411239778</v>
          </cell>
        </row>
        <row r="6448">
          <cell r="A6448">
            <v>41876</v>
          </cell>
          <cell r="B6448">
            <v>80.836553818799842</v>
          </cell>
          <cell r="C6448">
            <v>106.63224693952792</v>
          </cell>
        </row>
        <row r="6449">
          <cell r="A6449">
            <v>41877</v>
          </cell>
          <cell r="B6449">
            <v>81.035559752572851</v>
          </cell>
          <cell r="C6449">
            <v>107.51890569072178</v>
          </cell>
        </row>
        <row r="6450">
          <cell r="A6450">
            <v>41878</v>
          </cell>
          <cell r="B6450">
            <v>81.170188133870184</v>
          </cell>
          <cell r="C6450">
            <v>107.84459159353564</v>
          </cell>
        </row>
        <row r="6451">
          <cell r="A6451">
            <v>41879</v>
          </cell>
          <cell r="B6451">
            <v>81.382115411872235</v>
          </cell>
          <cell r="C6451">
            <v>108.72288974752739</v>
          </cell>
        </row>
        <row r="6452">
          <cell r="A6452">
            <v>41880</v>
          </cell>
          <cell r="B6452">
            <v>81.396794585023713</v>
          </cell>
          <cell r="C6452">
            <v>108.90406505009102</v>
          </cell>
        </row>
        <row r="6453">
          <cell r="A6453">
            <v>41881</v>
          </cell>
          <cell r="B6453">
            <v>81.396794585023713</v>
          </cell>
          <cell r="C6453">
            <v>108.90406505009102</v>
          </cell>
        </row>
        <row r="6454">
          <cell r="A6454">
            <v>41882</v>
          </cell>
          <cell r="B6454">
            <v>81.396794585023713</v>
          </cell>
          <cell r="C6454">
            <v>108.90406505009102</v>
          </cell>
        </row>
        <row r="6455">
          <cell r="A6455">
            <v>41883</v>
          </cell>
          <cell r="B6455">
            <v>81.38976548934022</v>
          </cell>
          <cell r="C6455">
            <v>108.88946303483874</v>
          </cell>
        </row>
        <row r="6456">
          <cell r="A6456">
            <v>41884</v>
          </cell>
          <cell r="B6456">
            <v>81.368142622195791</v>
          </cell>
          <cell r="C6456">
            <v>108.89268534834372</v>
          </cell>
        </row>
        <row r="6457">
          <cell r="A6457">
            <v>41885</v>
          </cell>
          <cell r="B6457">
            <v>81.466120949312952</v>
          </cell>
          <cell r="C6457">
            <v>109.14579662266709</v>
          </cell>
        </row>
        <row r="6458">
          <cell r="A6458">
            <v>41886</v>
          </cell>
          <cell r="B6458">
            <v>81.076262005704663</v>
          </cell>
          <cell r="C6458">
            <v>108.89434004987329</v>
          </cell>
        </row>
        <row r="6459">
          <cell r="A6459">
            <v>41887</v>
          </cell>
          <cell r="B6459">
            <v>81.234109041462943</v>
          </cell>
          <cell r="C6459">
            <v>108.97364960388768</v>
          </cell>
        </row>
        <row r="6460">
          <cell r="A6460">
            <v>41888</v>
          </cell>
          <cell r="B6460">
            <v>81.234109041462943</v>
          </cell>
          <cell r="C6460">
            <v>108.97364960388768</v>
          </cell>
        </row>
        <row r="6461">
          <cell r="A6461">
            <v>41889</v>
          </cell>
          <cell r="B6461">
            <v>81.234109041462943</v>
          </cell>
          <cell r="C6461">
            <v>108.97364960388768</v>
          </cell>
        </row>
        <row r="6462">
          <cell r="A6462">
            <v>41890</v>
          </cell>
          <cell r="B6462">
            <v>80.690100468670792</v>
          </cell>
          <cell r="C6462">
            <v>107.61142382712144</v>
          </cell>
        </row>
        <row r="6463">
          <cell r="A6463">
            <v>41891</v>
          </cell>
          <cell r="B6463">
            <v>80.476849917511203</v>
          </cell>
          <cell r="C6463">
            <v>107.06479172533116</v>
          </cell>
        </row>
        <row r="6464">
          <cell r="A6464">
            <v>41892</v>
          </cell>
          <cell r="B6464">
            <v>80.247320271011532</v>
          </cell>
          <cell r="C6464">
            <v>106.1790328995306</v>
          </cell>
        </row>
        <row r="6465">
          <cell r="A6465">
            <v>41893</v>
          </cell>
          <cell r="B6465">
            <v>80.424447143081835</v>
          </cell>
          <cell r="C6465">
            <v>106.76813567391349</v>
          </cell>
        </row>
        <row r="6466">
          <cell r="A6466">
            <v>41894</v>
          </cell>
          <cell r="B6466">
            <v>79.774214842475331</v>
          </cell>
          <cell r="C6466">
            <v>104.31476487271863</v>
          </cell>
        </row>
        <row r="6467">
          <cell r="A6467">
            <v>41895</v>
          </cell>
          <cell r="B6467">
            <v>79.774214842475331</v>
          </cell>
          <cell r="C6467">
            <v>104.31476487271863</v>
          </cell>
        </row>
        <row r="6468">
          <cell r="A6468">
            <v>41896</v>
          </cell>
          <cell r="B6468">
            <v>79.774214842475331</v>
          </cell>
          <cell r="C6468">
            <v>104.31476487271863</v>
          </cell>
        </row>
        <row r="6469">
          <cell r="A6469">
            <v>41897</v>
          </cell>
          <cell r="B6469">
            <v>79.641649492656214</v>
          </cell>
          <cell r="C6469">
            <v>103.98568247729141</v>
          </cell>
        </row>
        <row r="6470">
          <cell r="A6470">
            <v>41898</v>
          </cell>
          <cell r="B6470">
            <v>79.986286694718217</v>
          </cell>
          <cell r="C6470">
            <v>104.91048645321986</v>
          </cell>
        </row>
        <row r="6471">
          <cell r="A6471">
            <v>41899</v>
          </cell>
          <cell r="B6471">
            <v>79.71211816237259</v>
          </cell>
          <cell r="C6471">
            <v>103.93206434176264</v>
          </cell>
        </row>
        <row r="6472">
          <cell r="A6472">
            <v>41900</v>
          </cell>
          <cell r="B6472">
            <v>79.549114977610031</v>
          </cell>
          <cell r="C6472">
            <v>103.38238410557577</v>
          </cell>
        </row>
        <row r="6473">
          <cell r="A6473">
            <v>41901</v>
          </cell>
          <cell r="B6473">
            <v>79.352704287459957</v>
          </cell>
          <cell r="C6473">
            <v>102.85630513857399</v>
          </cell>
        </row>
        <row r="6474">
          <cell r="A6474">
            <v>41902</v>
          </cell>
          <cell r="B6474">
            <v>79.352704287459957</v>
          </cell>
          <cell r="C6474">
            <v>102.85630513857399</v>
          </cell>
        </row>
        <row r="6475">
          <cell r="A6475">
            <v>41903</v>
          </cell>
          <cell r="B6475">
            <v>79.352704287459957</v>
          </cell>
          <cell r="C6475">
            <v>102.85630513857399</v>
          </cell>
        </row>
        <row r="6476">
          <cell r="A6476">
            <v>41904</v>
          </cell>
          <cell r="B6476">
            <v>79.115730726515196</v>
          </cell>
          <cell r="C6476">
            <v>102.0927039274486</v>
          </cell>
        </row>
        <row r="6477">
          <cell r="A6477">
            <v>41905</v>
          </cell>
          <cell r="B6477">
            <v>78.970804683689835</v>
          </cell>
          <cell r="C6477">
            <v>101.61353720030309</v>
          </cell>
        </row>
        <row r="6478">
          <cell r="A6478">
            <v>41906</v>
          </cell>
          <cell r="B6478">
            <v>78.95039843356912</v>
          </cell>
          <cell r="C6478">
            <v>101.84214728004807</v>
          </cell>
        </row>
        <row r="6479">
          <cell r="A6479">
            <v>41907</v>
          </cell>
          <cell r="B6479">
            <v>78.6313348933746</v>
          </cell>
          <cell r="C6479">
            <v>100.89423554240827</v>
          </cell>
        </row>
        <row r="6480">
          <cell r="A6480">
            <v>41908</v>
          </cell>
          <cell r="B6480">
            <v>78.816583330671335</v>
          </cell>
          <cell r="C6480">
            <v>101.41122816592302</v>
          </cell>
        </row>
        <row r="6481">
          <cell r="A6481">
            <v>41909</v>
          </cell>
          <cell r="B6481">
            <v>78.816583330671335</v>
          </cell>
          <cell r="C6481">
            <v>101.41122816592302</v>
          </cell>
        </row>
        <row r="6482">
          <cell r="A6482">
            <v>41910</v>
          </cell>
          <cell r="B6482">
            <v>78.816583330671335</v>
          </cell>
          <cell r="C6482">
            <v>101.41122816592302</v>
          </cell>
        </row>
        <row r="6483">
          <cell r="A6483">
            <v>41911</v>
          </cell>
          <cell r="B6483">
            <v>78.618168858120583</v>
          </cell>
          <cell r="C6483">
            <v>100.46241650288992</v>
          </cell>
        </row>
        <row r="6484">
          <cell r="A6484">
            <v>41912</v>
          </cell>
          <cell r="B6484">
            <v>78.073638048665345</v>
          </cell>
          <cell r="C6484">
            <v>99.464167002929116</v>
          </cell>
        </row>
        <row r="6485">
          <cell r="A6485">
            <v>41913</v>
          </cell>
          <cell r="B6485">
            <v>78.019253933943162</v>
          </cell>
          <cell r="C6485">
            <v>98.82452325726544</v>
          </cell>
        </row>
        <row r="6486">
          <cell r="A6486">
            <v>41914</v>
          </cell>
          <cell r="B6486">
            <v>78.0858693389103</v>
          </cell>
          <cell r="C6486">
            <v>98.734240419423301</v>
          </cell>
        </row>
        <row r="6487">
          <cell r="A6487">
            <v>41915</v>
          </cell>
          <cell r="B6487">
            <v>77.961275145176302</v>
          </cell>
          <cell r="C6487">
            <v>99.224264310990989</v>
          </cell>
        </row>
        <row r="6488">
          <cell r="A6488">
            <v>41916</v>
          </cell>
          <cell r="B6488">
            <v>77.961275145176302</v>
          </cell>
          <cell r="C6488">
            <v>99.224264310990989</v>
          </cell>
        </row>
        <row r="6489">
          <cell r="A6489">
            <v>41917</v>
          </cell>
          <cell r="B6489">
            <v>77.961275145176302</v>
          </cell>
          <cell r="C6489">
            <v>99.224264310990989</v>
          </cell>
        </row>
        <row r="6490">
          <cell r="A6490">
            <v>41918</v>
          </cell>
          <cell r="B6490">
            <v>78.711861261449982</v>
          </cell>
          <cell r="C6490">
            <v>101.34080174643587</v>
          </cell>
        </row>
        <row r="6491">
          <cell r="A6491">
            <v>41919</v>
          </cell>
          <cell r="B6491">
            <v>79.094473875979318</v>
          </cell>
          <cell r="C6491">
            <v>102.48324251828156</v>
          </cell>
        </row>
        <row r="6492">
          <cell r="A6492">
            <v>41920</v>
          </cell>
          <cell r="B6492">
            <v>79.069748276454931</v>
          </cell>
          <cell r="C6492">
            <v>101.97008183515109</v>
          </cell>
        </row>
        <row r="6493">
          <cell r="A6493">
            <v>41921</v>
          </cell>
          <cell r="B6493">
            <v>79.387458414462927</v>
          </cell>
          <cell r="C6493">
            <v>102.80242573438267</v>
          </cell>
        </row>
        <row r="6494">
          <cell r="A6494">
            <v>41922</v>
          </cell>
          <cell r="B6494">
            <v>79.100921715359291</v>
          </cell>
          <cell r="C6494">
            <v>102.15593094378951</v>
          </cell>
        </row>
        <row r="6495">
          <cell r="A6495">
            <v>41923</v>
          </cell>
          <cell r="B6495">
            <v>79.100921715359291</v>
          </cell>
          <cell r="C6495">
            <v>102.15593094378951</v>
          </cell>
        </row>
        <row r="6496">
          <cell r="A6496">
            <v>41924</v>
          </cell>
          <cell r="B6496">
            <v>79.100921715359291</v>
          </cell>
          <cell r="C6496">
            <v>102.15593094378951</v>
          </cell>
        </row>
        <row r="6497">
          <cell r="A6497">
            <v>41925</v>
          </cell>
          <cell r="B6497">
            <v>79.100921715359291</v>
          </cell>
          <cell r="C6497">
            <v>102.15593094378951</v>
          </cell>
        </row>
        <row r="6498">
          <cell r="A6498">
            <v>41926</v>
          </cell>
          <cell r="B6498">
            <v>79.334350386082164</v>
          </cell>
          <cell r="C6498">
            <v>102.65428640270791</v>
          </cell>
        </row>
        <row r="6499">
          <cell r="A6499">
            <v>41927</v>
          </cell>
          <cell r="B6499">
            <v>78.857089918318337</v>
          </cell>
          <cell r="C6499">
            <v>100.35082575412298</v>
          </cell>
        </row>
        <row r="6500">
          <cell r="A6500">
            <v>41928</v>
          </cell>
          <cell r="B6500">
            <v>78.739697354959603</v>
          </cell>
          <cell r="C6500">
            <v>99.800797159719338</v>
          </cell>
        </row>
        <row r="6501">
          <cell r="A6501">
            <v>41929</v>
          </cell>
          <cell r="B6501">
            <v>79.011676281580165</v>
          </cell>
          <cell r="C6501">
            <v>100.79759516711034</v>
          </cell>
        </row>
        <row r="6502">
          <cell r="A6502">
            <v>41930</v>
          </cell>
          <cell r="B6502">
            <v>79.011676281580165</v>
          </cell>
          <cell r="C6502">
            <v>100.79759516711034</v>
          </cell>
        </row>
        <row r="6503">
          <cell r="A6503">
            <v>41931</v>
          </cell>
          <cell r="B6503">
            <v>79.011676281580165</v>
          </cell>
          <cell r="C6503">
            <v>100.79759516711034</v>
          </cell>
        </row>
        <row r="6504">
          <cell r="A6504">
            <v>41932</v>
          </cell>
          <cell r="B6504">
            <v>78.942118338464567</v>
          </cell>
          <cell r="C6504">
            <v>100.14442351069604</v>
          </cell>
        </row>
        <row r="6505">
          <cell r="A6505">
            <v>41933</v>
          </cell>
          <cell r="B6505">
            <v>78.748419542011405</v>
          </cell>
          <cell r="C6505">
            <v>99.561765363323104</v>
          </cell>
        </row>
        <row r="6506">
          <cell r="A6506">
            <v>41934</v>
          </cell>
          <cell r="B6506">
            <v>78.467106178716818</v>
          </cell>
          <cell r="C6506">
            <v>98.87036139262004</v>
          </cell>
        </row>
        <row r="6507">
          <cell r="A6507">
            <v>41935</v>
          </cell>
          <cell r="B6507">
            <v>78.223773756633193</v>
          </cell>
          <cell r="C6507">
            <v>98.083333091417913</v>
          </cell>
        </row>
        <row r="6508">
          <cell r="A6508">
            <v>41936</v>
          </cell>
          <cell r="B6508">
            <v>78.829543775248695</v>
          </cell>
          <cell r="C6508">
            <v>100.13870462997099</v>
          </cell>
        </row>
        <row r="6509">
          <cell r="A6509">
            <v>41937</v>
          </cell>
          <cell r="B6509">
            <v>78.829543775248695</v>
          </cell>
          <cell r="C6509">
            <v>100.13870462997099</v>
          </cell>
        </row>
        <row r="6510">
          <cell r="A6510">
            <v>41938</v>
          </cell>
          <cell r="B6510">
            <v>78.829543775248695</v>
          </cell>
          <cell r="C6510">
            <v>100.13870462997099</v>
          </cell>
        </row>
        <row r="6511">
          <cell r="A6511">
            <v>41939</v>
          </cell>
          <cell r="B6511">
            <v>78.305823976002685</v>
          </cell>
          <cell r="C6511">
            <v>97.859890325221414</v>
          </cell>
        </row>
        <row r="6512">
          <cell r="A6512">
            <v>41940</v>
          </cell>
          <cell r="B6512">
            <v>78.885880034215873</v>
          </cell>
          <cell r="C6512">
            <v>99.520891332557284</v>
          </cell>
        </row>
        <row r="6513">
          <cell r="A6513">
            <v>41941</v>
          </cell>
          <cell r="B6513">
            <v>79.067884244869447</v>
          </cell>
          <cell r="C6513">
            <v>100.30597463371585</v>
          </cell>
        </row>
        <row r="6514">
          <cell r="A6514">
            <v>41942</v>
          </cell>
          <cell r="B6514">
            <v>79.520031757085931</v>
          </cell>
          <cell r="C6514">
            <v>102.60455826726623</v>
          </cell>
        </row>
        <row r="6515">
          <cell r="A6515">
            <v>41943</v>
          </cell>
          <cell r="B6515">
            <v>78.646802654613523</v>
          </cell>
          <cell r="C6515">
            <v>99.997474402928546</v>
          </cell>
        </row>
        <row r="6516">
          <cell r="A6516">
            <v>41944</v>
          </cell>
          <cell r="B6516">
            <v>78.646802654613523</v>
          </cell>
          <cell r="C6516">
            <v>99.997474402928546</v>
          </cell>
        </row>
        <row r="6517">
          <cell r="A6517">
            <v>41945</v>
          </cell>
          <cell r="B6517">
            <v>78.646802654613523</v>
          </cell>
          <cell r="C6517">
            <v>99.997474402928546</v>
          </cell>
        </row>
        <row r="6518">
          <cell r="A6518">
            <v>41946</v>
          </cell>
          <cell r="B6518">
            <v>78.223147473269094</v>
          </cell>
          <cell r="C6518">
            <v>98.829980869327926</v>
          </cell>
        </row>
        <row r="6519">
          <cell r="A6519">
            <v>41947</v>
          </cell>
          <cell r="B6519">
            <v>78.174851396055885</v>
          </cell>
          <cell r="C6519">
            <v>98.443941905461386</v>
          </cell>
        </row>
        <row r="6520">
          <cell r="A6520">
            <v>41948</v>
          </cell>
          <cell r="B6520">
            <v>78.034031368336969</v>
          </cell>
          <cell r="C6520">
            <v>98.279400707747783</v>
          </cell>
        </row>
        <row r="6521">
          <cell r="A6521">
            <v>41949</v>
          </cell>
          <cell r="B6521">
            <v>78.034031368336969</v>
          </cell>
          <cell r="C6521">
            <v>98.279400707747783</v>
          </cell>
        </row>
        <row r="6522">
          <cell r="A6522">
            <v>41950</v>
          </cell>
          <cell r="B6522">
            <v>77.404536149525242</v>
          </cell>
          <cell r="C6522">
            <v>96.174736481523951</v>
          </cell>
        </row>
        <row r="6523">
          <cell r="A6523">
            <v>41951</v>
          </cell>
          <cell r="B6523">
            <v>77.404536149525242</v>
          </cell>
          <cell r="C6523">
            <v>96.174736481523951</v>
          </cell>
        </row>
        <row r="6524">
          <cell r="A6524">
            <v>41952</v>
          </cell>
          <cell r="B6524">
            <v>77.404536149525242</v>
          </cell>
          <cell r="C6524">
            <v>96.174736481523951</v>
          </cell>
        </row>
        <row r="6525">
          <cell r="A6525">
            <v>41953</v>
          </cell>
          <cell r="B6525">
            <v>77.605035966814839</v>
          </cell>
          <cell r="C6525">
            <v>96.891425452793129</v>
          </cell>
        </row>
        <row r="6526">
          <cell r="A6526">
            <v>41954</v>
          </cell>
          <cell r="B6526">
            <v>77.458660459178589</v>
          </cell>
          <cell r="C6526">
            <v>96.320988872857967</v>
          </cell>
        </row>
        <row r="6527">
          <cell r="A6527">
            <v>41955</v>
          </cell>
          <cell r="B6527">
            <v>77.48075240429695</v>
          </cell>
          <cell r="C6527">
            <v>96.550614997401837</v>
          </cell>
        </row>
        <row r="6528">
          <cell r="A6528">
            <v>41956</v>
          </cell>
          <cell r="B6528">
            <v>77.094603253106669</v>
          </cell>
          <cell r="C6528">
            <v>95.159678697604747</v>
          </cell>
        </row>
        <row r="6529">
          <cell r="A6529">
            <v>41957</v>
          </cell>
          <cell r="B6529">
            <v>77.157626766605972</v>
          </cell>
          <cell r="C6529">
            <v>95.101270636595615</v>
          </cell>
        </row>
        <row r="6530">
          <cell r="A6530">
            <v>41958</v>
          </cell>
          <cell r="B6530">
            <v>77.157626766605972</v>
          </cell>
          <cell r="C6530">
            <v>95.101270636595615</v>
          </cell>
        </row>
        <row r="6531">
          <cell r="A6531">
            <v>41959</v>
          </cell>
          <cell r="B6531">
            <v>77.157626766605972</v>
          </cell>
          <cell r="C6531">
            <v>95.101270636595615</v>
          </cell>
        </row>
        <row r="6532">
          <cell r="A6532">
            <v>41960</v>
          </cell>
          <cell r="B6532">
            <v>77.001107398052127</v>
          </cell>
          <cell r="C6532">
            <v>94.907844736742788</v>
          </cell>
        </row>
        <row r="6533">
          <cell r="A6533">
            <v>41961</v>
          </cell>
          <cell r="B6533">
            <v>77.245890854484813</v>
          </cell>
          <cell r="C6533">
            <v>95.347298627178347</v>
          </cell>
        </row>
        <row r="6534">
          <cell r="A6534">
            <v>41962</v>
          </cell>
          <cell r="B6534">
            <v>77.366963169111742</v>
          </cell>
          <cell r="C6534">
            <v>95.839383638195159</v>
          </cell>
        </row>
        <row r="6535">
          <cell r="A6535">
            <v>41963</v>
          </cell>
          <cell r="B6535">
            <v>77.416888278896522</v>
          </cell>
          <cell r="C6535">
            <v>96.096472002159828</v>
          </cell>
        </row>
        <row r="6536">
          <cell r="A6536">
            <v>41964</v>
          </cell>
          <cell r="B6536">
            <v>77.836105683252867</v>
          </cell>
          <cell r="C6536">
            <v>98.14142182406168</v>
          </cell>
        </row>
        <row r="6537">
          <cell r="A6537">
            <v>41965</v>
          </cell>
          <cell r="B6537">
            <v>77.836105683252867</v>
          </cell>
          <cell r="C6537">
            <v>98.14142182406168</v>
          </cell>
        </row>
        <row r="6538">
          <cell r="A6538">
            <v>41966</v>
          </cell>
          <cell r="B6538">
            <v>77.836105683252867</v>
          </cell>
          <cell r="C6538">
            <v>98.14142182406168</v>
          </cell>
        </row>
        <row r="6539">
          <cell r="A6539">
            <v>41967</v>
          </cell>
          <cell r="B6539">
            <v>77.836105683252867</v>
          </cell>
          <cell r="C6539">
            <v>98.14142182406168</v>
          </cell>
        </row>
        <row r="6540">
          <cell r="A6540">
            <v>41968</v>
          </cell>
          <cell r="B6540">
            <v>77.738223596960793</v>
          </cell>
          <cell r="C6540">
            <v>97.375498224824597</v>
          </cell>
        </row>
        <row r="6541">
          <cell r="A6541">
            <v>41969</v>
          </cell>
          <cell r="B6541">
            <v>78.20915091379085</v>
          </cell>
          <cell r="C6541">
            <v>98.936897812020106</v>
          </cell>
        </row>
        <row r="6542">
          <cell r="A6542">
            <v>41970</v>
          </cell>
          <cell r="B6542">
            <v>78.013883410117671</v>
          </cell>
          <cell r="C6542">
            <v>98.475584443483243</v>
          </cell>
        </row>
        <row r="6543">
          <cell r="A6543">
            <v>41971</v>
          </cell>
          <cell r="B6543">
            <v>77.212778989999947</v>
          </cell>
          <cell r="C6543">
            <v>96.168233794811201</v>
          </cell>
        </row>
        <row r="6544">
          <cell r="A6544">
            <v>41972</v>
          </cell>
          <cell r="B6544">
            <v>77.212778989999947</v>
          </cell>
          <cell r="C6544">
            <v>96.168233794811201</v>
          </cell>
        </row>
        <row r="6545">
          <cell r="A6545">
            <v>41973</v>
          </cell>
          <cell r="B6545">
            <v>77.212778989999947</v>
          </cell>
          <cell r="C6545">
            <v>96.168233794811201</v>
          </cell>
        </row>
        <row r="6546">
          <cell r="A6546">
            <v>41974</v>
          </cell>
          <cell r="B6546">
            <v>77.513639220494326</v>
          </cell>
          <cell r="C6546">
            <v>96.94417269278</v>
          </cell>
        </row>
        <row r="6547">
          <cell r="A6547">
            <v>41975</v>
          </cell>
          <cell r="B6547">
            <v>77.190268199923082</v>
          </cell>
          <cell r="C6547">
            <v>96.318782604151849</v>
          </cell>
        </row>
        <row r="6548">
          <cell r="A6548">
            <v>41976</v>
          </cell>
          <cell r="B6548">
            <v>77.405728159929467</v>
          </cell>
          <cell r="C6548">
            <v>97.137656652335608</v>
          </cell>
        </row>
        <row r="6549">
          <cell r="A6549">
            <v>41977</v>
          </cell>
          <cell r="B6549">
            <v>77.167652866566996</v>
          </cell>
          <cell r="C6549">
            <v>95.987697148978299</v>
          </cell>
        </row>
        <row r="6550">
          <cell r="A6550">
            <v>41978</v>
          </cell>
          <cell r="B6550">
            <v>76.999432751499512</v>
          </cell>
          <cell r="C6550">
            <v>95.892072818479235</v>
          </cell>
        </row>
        <row r="6551">
          <cell r="A6551">
            <v>41979</v>
          </cell>
          <cell r="B6551">
            <v>76.999432751499512</v>
          </cell>
          <cell r="C6551">
            <v>95.892072818479235</v>
          </cell>
        </row>
        <row r="6552">
          <cell r="A6552">
            <v>41980</v>
          </cell>
          <cell r="B6552">
            <v>76.999432751499512</v>
          </cell>
          <cell r="C6552">
            <v>95.892072818479235</v>
          </cell>
        </row>
        <row r="6553">
          <cell r="A6553">
            <v>41981</v>
          </cell>
          <cell r="B6553">
            <v>76.999432751499512</v>
          </cell>
          <cell r="C6553">
            <v>95.892072818479235</v>
          </cell>
        </row>
        <row r="6554">
          <cell r="A6554">
            <v>41982</v>
          </cell>
          <cell r="B6554">
            <v>76.996037648649533</v>
          </cell>
          <cell r="C6554">
            <v>95.684596470550673</v>
          </cell>
        </row>
        <row r="6555">
          <cell r="A6555">
            <v>41983</v>
          </cell>
          <cell r="B6555">
            <v>76.842839984746675</v>
          </cell>
          <cell r="C6555">
            <v>95.043356083060218</v>
          </cell>
        </row>
        <row r="6556">
          <cell r="A6556">
            <v>41984</v>
          </cell>
          <cell r="B6556">
            <v>76.390309879184016</v>
          </cell>
          <cell r="C6556">
            <v>93.917520386213155</v>
          </cell>
        </row>
        <row r="6557">
          <cell r="A6557">
            <v>41985</v>
          </cell>
          <cell r="B6557">
            <v>76.287064351366396</v>
          </cell>
          <cell r="C6557">
            <v>93.223010221410689</v>
          </cell>
        </row>
        <row r="6558">
          <cell r="A6558">
            <v>41986</v>
          </cell>
          <cell r="B6558">
            <v>76.287064351366396</v>
          </cell>
          <cell r="C6558">
            <v>93.223010221410689</v>
          </cell>
        </row>
        <row r="6559">
          <cell r="A6559">
            <v>41987</v>
          </cell>
          <cell r="B6559">
            <v>76.287064351366396</v>
          </cell>
          <cell r="C6559">
            <v>93.223010221410689</v>
          </cell>
        </row>
        <row r="6560">
          <cell r="A6560">
            <v>41988</v>
          </cell>
          <cell r="B6560">
            <v>75.9437597550898</v>
          </cell>
          <cell r="C6560">
            <v>92.349066545128352</v>
          </cell>
        </row>
        <row r="6561">
          <cell r="A6561">
            <v>41989</v>
          </cell>
          <cell r="B6561">
            <v>75.576123560009663</v>
          </cell>
          <cell r="C6561">
            <v>90.7156438966189</v>
          </cell>
        </row>
        <row r="6562">
          <cell r="A6562">
            <v>41990</v>
          </cell>
          <cell r="B6562">
            <v>75.835710082170166</v>
          </cell>
          <cell r="C6562">
            <v>91.948831983929082</v>
          </cell>
        </row>
        <row r="6563">
          <cell r="A6563">
            <v>41991</v>
          </cell>
          <cell r="B6563">
            <v>76.076642851799718</v>
          </cell>
          <cell r="C6563">
            <v>93.489475227376317</v>
          </cell>
        </row>
        <row r="6564">
          <cell r="A6564">
            <v>41992</v>
          </cell>
          <cell r="B6564">
            <v>75.9840101809109</v>
          </cell>
          <cell r="C6564">
            <v>93.359769851338129</v>
          </cell>
        </row>
        <row r="6565">
          <cell r="A6565">
            <v>41993</v>
          </cell>
          <cell r="B6565">
            <v>75.9840101809109</v>
          </cell>
          <cell r="C6565">
            <v>93.359769851338129</v>
          </cell>
        </row>
        <row r="6566">
          <cell r="A6566">
            <v>41994</v>
          </cell>
          <cell r="B6566">
            <v>75.9840101809109</v>
          </cell>
          <cell r="C6566">
            <v>93.359769851338129</v>
          </cell>
        </row>
        <row r="6567">
          <cell r="A6567">
            <v>41995</v>
          </cell>
          <cell r="B6567">
            <v>75.95403534415189</v>
          </cell>
          <cell r="C6567">
            <v>93.278689476388578</v>
          </cell>
        </row>
        <row r="6568">
          <cell r="A6568">
            <v>41996</v>
          </cell>
          <cell r="B6568">
            <v>75.412878958943494</v>
          </cell>
          <cell r="C6568">
            <v>91.740978247932347</v>
          </cell>
        </row>
        <row r="6569">
          <cell r="A6569">
            <v>41997</v>
          </cell>
          <cell r="B6569">
            <v>75.557676208599446</v>
          </cell>
          <cell r="C6569">
            <v>92.113634450305256</v>
          </cell>
        </row>
        <row r="6570">
          <cell r="A6570">
            <v>41998</v>
          </cell>
          <cell r="B6570">
            <v>75.557676208599446</v>
          </cell>
          <cell r="C6570">
            <v>92.113634450305256</v>
          </cell>
        </row>
        <row r="6571">
          <cell r="A6571">
            <v>41999</v>
          </cell>
          <cell r="B6571">
            <v>75.557676208599446</v>
          </cell>
          <cell r="C6571">
            <v>92.113634450305256</v>
          </cell>
        </row>
        <row r="6572">
          <cell r="A6572">
            <v>42000</v>
          </cell>
          <cell r="B6572">
            <v>75.557676208599446</v>
          </cell>
          <cell r="C6572">
            <v>92.113634450305256</v>
          </cell>
        </row>
        <row r="6573">
          <cell r="A6573">
            <v>42001</v>
          </cell>
          <cell r="B6573">
            <v>75.557676208599446</v>
          </cell>
          <cell r="C6573">
            <v>92.113634450305256</v>
          </cell>
        </row>
        <row r="6574">
          <cell r="A6574">
            <v>42002</v>
          </cell>
          <cell r="B6574">
            <v>75.442055770954042</v>
          </cell>
          <cell r="C6574">
            <v>91.837125115756535</v>
          </cell>
        </row>
        <row r="6575">
          <cell r="A6575">
            <v>42003</v>
          </cell>
          <cell r="B6575">
            <v>76.015820306240002</v>
          </cell>
          <cell r="C6575">
            <v>93.79719165217594</v>
          </cell>
        </row>
        <row r="6576">
          <cell r="A6576">
            <v>42004</v>
          </cell>
          <cell r="B6576">
            <v>75.835585878371035</v>
          </cell>
          <cell r="C6576">
            <v>93.39840858354647</v>
          </cell>
        </row>
        <row r="6577">
          <cell r="A6577">
            <v>42005</v>
          </cell>
          <cell r="B6577">
            <v>75.835585878371035</v>
          </cell>
          <cell r="C6577">
            <v>93.39840858354647</v>
          </cell>
        </row>
        <row r="6578">
          <cell r="A6578">
            <v>42006</v>
          </cell>
          <cell r="B6578">
            <v>75.30703000352274</v>
          </cell>
          <cell r="C6578">
            <v>92.145422137584077</v>
          </cell>
        </row>
        <row r="6579">
          <cell r="A6579">
            <v>42007</v>
          </cell>
          <cell r="B6579">
            <v>75.30703000352274</v>
          </cell>
          <cell r="C6579">
            <v>92.145422137584077</v>
          </cell>
        </row>
        <row r="6580">
          <cell r="A6580">
            <v>42008</v>
          </cell>
          <cell r="B6580">
            <v>75.30703000352274</v>
          </cell>
          <cell r="C6580">
            <v>92.145422137584077</v>
          </cell>
        </row>
        <row r="6581">
          <cell r="A6581">
            <v>42009</v>
          </cell>
          <cell r="B6581">
            <v>74.894925888045165</v>
          </cell>
          <cell r="C6581">
            <v>91.124761592345408</v>
          </cell>
        </row>
        <row r="6582">
          <cell r="A6582">
            <v>42010</v>
          </cell>
          <cell r="B6582">
            <v>75.291446139541719</v>
          </cell>
          <cell r="C6582">
            <v>92.256664528134266</v>
          </cell>
        </row>
        <row r="6583">
          <cell r="A6583">
            <v>42011</v>
          </cell>
          <cell r="B6583">
            <v>75.316605495843675</v>
          </cell>
          <cell r="C6583">
            <v>92.49944117536063</v>
          </cell>
        </row>
        <row r="6584">
          <cell r="A6584">
            <v>42012</v>
          </cell>
          <cell r="B6584">
            <v>75.645934585114972</v>
          </cell>
          <cell r="C6584">
            <v>93.448920524975833</v>
          </cell>
        </row>
        <row r="6585">
          <cell r="A6585">
            <v>42013</v>
          </cell>
          <cell r="B6585">
            <v>75.967937129738459</v>
          </cell>
          <cell r="C6585">
            <v>94.485866816847789</v>
          </cell>
        </row>
        <row r="6586">
          <cell r="A6586">
            <v>42014</v>
          </cell>
          <cell r="B6586">
            <v>75.967937129738459</v>
          </cell>
          <cell r="C6586">
            <v>94.485866816847789</v>
          </cell>
        </row>
        <row r="6587">
          <cell r="A6587">
            <v>42015</v>
          </cell>
          <cell r="B6587">
            <v>75.967937129738459</v>
          </cell>
          <cell r="C6587">
            <v>94.485866816847789</v>
          </cell>
        </row>
        <row r="6588">
          <cell r="A6588">
            <v>42016</v>
          </cell>
          <cell r="B6588">
            <v>75.733164266394155</v>
          </cell>
          <cell r="C6588">
            <v>93.680201351049291</v>
          </cell>
        </row>
        <row r="6589">
          <cell r="A6589">
            <v>42017</v>
          </cell>
          <cell r="B6589">
            <v>75.981787717009567</v>
          </cell>
          <cell r="C6589">
            <v>94.787980480327931</v>
          </cell>
        </row>
        <row r="6590">
          <cell r="A6590">
            <v>42018</v>
          </cell>
          <cell r="B6590">
            <v>76.143626679245273</v>
          </cell>
          <cell r="C6590">
            <v>95.422805270659822</v>
          </cell>
        </row>
        <row r="6591">
          <cell r="A6591">
            <v>42019</v>
          </cell>
          <cell r="B6591">
            <v>75.940358064173779</v>
          </cell>
          <cell r="C6591">
            <v>94.80327921201372</v>
          </cell>
        </row>
        <row r="6592">
          <cell r="A6592">
            <v>42020</v>
          </cell>
          <cell r="B6592">
            <v>76.004415180399207</v>
          </cell>
          <cell r="C6592">
            <v>95.310808103973315</v>
          </cell>
        </row>
        <row r="6593">
          <cell r="A6593">
            <v>42021</v>
          </cell>
          <cell r="B6593">
            <v>76.004415180399207</v>
          </cell>
          <cell r="C6593">
            <v>95.310808103973315</v>
          </cell>
        </row>
        <row r="6594">
          <cell r="A6594">
            <v>42022</v>
          </cell>
          <cell r="B6594">
            <v>76.004415180399207</v>
          </cell>
          <cell r="C6594">
            <v>95.310808103973315</v>
          </cell>
        </row>
        <row r="6595">
          <cell r="A6595">
            <v>42023</v>
          </cell>
          <cell r="B6595">
            <v>75.874721134883444</v>
          </cell>
          <cell r="C6595">
            <v>94.589677565440539</v>
          </cell>
        </row>
        <row r="6596">
          <cell r="A6596">
            <v>42024</v>
          </cell>
          <cell r="B6596">
            <v>76.079997417745943</v>
          </cell>
          <cell r="C6596">
            <v>95.56754810972123</v>
          </cell>
        </row>
        <row r="6597">
          <cell r="A6597">
            <v>42025</v>
          </cell>
          <cell r="B6597">
            <v>76.186332384560473</v>
          </cell>
          <cell r="C6597">
            <v>95.868616698551122</v>
          </cell>
        </row>
        <row r="6598">
          <cell r="A6598">
            <v>42026</v>
          </cell>
          <cell r="B6598">
            <v>76.407700590812098</v>
          </cell>
          <cell r="C6598">
            <v>97.387487553451209</v>
          </cell>
        </row>
        <row r="6599">
          <cell r="A6599">
            <v>42027</v>
          </cell>
          <cell r="B6599">
            <v>76.111524858232102</v>
          </cell>
          <cell r="C6599">
            <v>96.972302618782905</v>
          </cell>
        </row>
        <row r="6600">
          <cell r="A6600">
            <v>42028</v>
          </cell>
          <cell r="B6600">
            <v>76.111524858232102</v>
          </cell>
          <cell r="C6600">
            <v>96.972302618782905</v>
          </cell>
        </row>
        <row r="6601">
          <cell r="A6601">
            <v>42029</v>
          </cell>
          <cell r="B6601">
            <v>76.111524858232102</v>
          </cell>
          <cell r="C6601">
            <v>96.972302618782905</v>
          </cell>
        </row>
        <row r="6602">
          <cell r="A6602">
            <v>42030</v>
          </cell>
          <cell r="B6602">
            <v>76.026357633500609</v>
          </cell>
          <cell r="C6602">
            <v>96.702644329163675</v>
          </cell>
        </row>
        <row r="6603">
          <cell r="A6603">
            <v>42031</v>
          </cell>
          <cell r="B6603">
            <v>76.331236490228804</v>
          </cell>
          <cell r="C6603">
            <v>97.235690460500535</v>
          </cell>
        </row>
        <row r="6604">
          <cell r="A6604">
            <v>42032</v>
          </cell>
          <cell r="B6604">
            <v>76.276696231074467</v>
          </cell>
          <cell r="C6604">
            <v>97.145088294293018</v>
          </cell>
        </row>
        <row r="6605">
          <cell r="A6605">
            <v>42033</v>
          </cell>
          <cell r="B6605">
            <v>75.787728850599549</v>
          </cell>
          <cell r="C6605">
            <v>95.954864387049199</v>
          </cell>
        </row>
        <row r="6606">
          <cell r="A6606">
            <v>42034</v>
          </cell>
          <cell r="B6606">
            <v>75.129837463206556</v>
          </cell>
          <cell r="C6606">
            <v>93.569249259013048</v>
          </cell>
        </row>
        <row r="6607">
          <cell r="A6607">
            <v>42035</v>
          </cell>
          <cell r="B6607">
            <v>75.129837463206556</v>
          </cell>
          <cell r="C6607">
            <v>93.569249259013048</v>
          </cell>
        </row>
        <row r="6608">
          <cell r="A6608">
            <v>42036</v>
          </cell>
          <cell r="B6608">
            <v>75.129837463206556</v>
          </cell>
          <cell r="C6608">
            <v>93.569249259013048</v>
          </cell>
        </row>
        <row r="6609">
          <cell r="A6609">
            <v>42037</v>
          </cell>
          <cell r="B6609">
            <v>75.091069885314397</v>
          </cell>
          <cell r="C6609">
            <v>92.765209464892763</v>
          </cell>
        </row>
        <row r="6610">
          <cell r="A6610">
            <v>42038</v>
          </cell>
          <cell r="B6610">
            <v>75.396932640604547</v>
          </cell>
          <cell r="C6610">
            <v>92.743466106197005</v>
          </cell>
        </row>
        <row r="6611">
          <cell r="A6611">
            <v>42039</v>
          </cell>
          <cell r="B6611">
            <v>74.944781738169453</v>
          </cell>
          <cell r="C6611">
            <v>91.507491153152785</v>
          </cell>
        </row>
        <row r="6612">
          <cell r="A6612">
            <v>42040</v>
          </cell>
          <cell r="B6612">
            <v>75.133967390905312</v>
          </cell>
          <cell r="C6612">
            <v>91.82501966772432</v>
          </cell>
        </row>
        <row r="6613">
          <cell r="A6613">
            <v>42041</v>
          </cell>
          <cell r="B6613">
            <v>74.579705246838671</v>
          </cell>
          <cell r="C6613">
            <v>90.629309118566638</v>
          </cell>
        </row>
        <row r="6614">
          <cell r="A6614">
            <v>42042</v>
          </cell>
          <cell r="B6614">
            <v>74.579705246838671</v>
          </cell>
          <cell r="C6614">
            <v>90.629309118566638</v>
          </cell>
        </row>
        <row r="6615">
          <cell r="A6615">
            <v>42043</v>
          </cell>
          <cell r="B6615">
            <v>74.579705246838671</v>
          </cell>
          <cell r="C6615">
            <v>90.629309118566638</v>
          </cell>
        </row>
        <row r="6616">
          <cell r="A6616">
            <v>42044</v>
          </cell>
          <cell r="B6616">
            <v>74.620045675705356</v>
          </cell>
          <cell r="C6616">
            <v>90.542625982297608</v>
          </cell>
        </row>
        <row r="6617">
          <cell r="A6617">
            <v>42045</v>
          </cell>
          <cell r="B6617">
            <v>74.244039857169568</v>
          </cell>
          <cell r="C6617">
            <v>89.240288788961692</v>
          </cell>
        </row>
        <row r="6618">
          <cell r="A6618">
            <v>42046</v>
          </cell>
          <cell r="B6618">
            <v>73.692551207036075</v>
          </cell>
          <cell r="C6618">
            <v>87.569882109773488</v>
          </cell>
        </row>
        <row r="6619">
          <cell r="A6619">
            <v>42047</v>
          </cell>
          <cell r="B6619">
            <v>74.401638245112522</v>
          </cell>
          <cell r="C6619">
            <v>89.241159684503572</v>
          </cell>
        </row>
        <row r="6620">
          <cell r="A6620">
            <v>42048</v>
          </cell>
          <cell r="B6620">
            <v>74.420752926365807</v>
          </cell>
          <cell r="C6620">
            <v>88.948393633172998</v>
          </cell>
        </row>
        <row r="6621">
          <cell r="A6621">
            <v>42049</v>
          </cell>
          <cell r="B6621">
            <v>74.420752926365807</v>
          </cell>
          <cell r="C6621">
            <v>88.948393633172998</v>
          </cell>
        </row>
        <row r="6622">
          <cell r="A6622">
            <v>42050</v>
          </cell>
          <cell r="B6622">
            <v>74.420752926365807</v>
          </cell>
          <cell r="C6622">
            <v>88.948393633172998</v>
          </cell>
        </row>
        <row r="6623">
          <cell r="A6623">
            <v>42051</v>
          </cell>
          <cell r="B6623">
            <v>74.420752926365807</v>
          </cell>
          <cell r="C6623">
            <v>88.948393633172998</v>
          </cell>
        </row>
        <row r="6624">
          <cell r="A6624">
            <v>42052</v>
          </cell>
          <cell r="B6624">
            <v>74.420752926365807</v>
          </cell>
          <cell r="C6624">
            <v>88.948393633172998</v>
          </cell>
        </row>
        <row r="6625">
          <cell r="A6625">
            <v>42053</v>
          </cell>
          <cell r="B6625">
            <v>74.255031437211045</v>
          </cell>
          <cell r="C6625">
            <v>88.802228331393181</v>
          </cell>
        </row>
        <row r="6626">
          <cell r="A6626">
            <v>42054</v>
          </cell>
          <cell r="B6626">
            <v>74.129806773545425</v>
          </cell>
          <cell r="C6626">
            <v>88.058541598325561</v>
          </cell>
        </row>
        <row r="6627">
          <cell r="A6627">
            <v>42055</v>
          </cell>
          <cell r="B6627">
            <v>74.143218906941925</v>
          </cell>
          <cell r="C6627">
            <v>87.840469354637378</v>
          </cell>
        </row>
        <row r="6628">
          <cell r="A6628">
            <v>42056</v>
          </cell>
          <cell r="B6628">
            <v>74.143218906941925</v>
          </cell>
          <cell r="C6628">
            <v>87.840469354637378</v>
          </cell>
        </row>
        <row r="6629">
          <cell r="A6629">
            <v>42057</v>
          </cell>
          <cell r="B6629">
            <v>74.143218906941925</v>
          </cell>
          <cell r="C6629">
            <v>87.840469354637378</v>
          </cell>
        </row>
        <row r="6630">
          <cell r="A6630">
            <v>42058</v>
          </cell>
          <cell r="B6630">
            <v>74.102780547370202</v>
          </cell>
          <cell r="C6630">
            <v>88.076482046488408</v>
          </cell>
        </row>
        <row r="6631">
          <cell r="A6631">
            <v>42059</v>
          </cell>
          <cell r="B6631">
            <v>74.531373680399653</v>
          </cell>
          <cell r="C6631">
            <v>89.317885581743724</v>
          </cell>
        </row>
        <row r="6632">
          <cell r="A6632">
            <v>42060</v>
          </cell>
          <cell r="B6632">
            <v>74.280192882850926</v>
          </cell>
          <cell r="C6632">
            <v>88.029192418564023</v>
          </cell>
        </row>
        <row r="6633">
          <cell r="A6633">
            <v>42061</v>
          </cell>
          <cell r="B6633">
            <v>74.02247403327263</v>
          </cell>
          <cell r="C6633">
            <v>87.936558162758757</v>
          </cell>
        </row>
        <row r="6634">
          <cell r="A6634">
            <v>42062</v>
          </cell>
          <cell r="B6634">
            <v>74.271496109517429</v>
          </cell>
          <cell r="C6634">
            <v>88.798164152197728</v>
          </cell>
        </row>
        <row r="6635">
          <cell r="A6635">
            <v>42063</v>
          </cell>
          <cell r="B6635">
            <v>74.271496109517429</v>
          </cell>
          <cell r="C6635">
            <v>88.798164152197728</v>
          </cell>
        </row>
        <row r="6636">
          <cell r="A6636">
            <v>42064</v>
          </cell>
          <cell r="B6636">
            <v>74.271496109517429</v>
          </cell>
          <cell r="C6636">
            <v>88.798164152197728</v>
          </cell>
        </row>
        <row r="6637">
          <cell r="A6637">
            <v>42065</v>
          </cell>
          <cell r="B6637">
            <v>73.949087199558534</v>
          </cell>
          <cell r="C6637">
            <v>87.698106963390458</v>
          </cell>
        </row>
        <row r="6638">
          <cell r="A6638">
            <v>42066</v>
          </cell>
          <cell r="B6638">
            <v>73.939471883622929</v>
          </cell>
          <cell r="C6638">
            <v>87.368473000786722</v>
          </cell>
        </row>
        <row r="6639">
          <cell r="A6639">
            <v>42067</v>
          </cell>
          <cell r="B6639">
            <v>73.178995754496285</v>
          </cell>
          <cell r="C6639">
            <v>85.246013475657023</v>
          </cell>
        </row>
        <row r="6640">
          <cell r="A6640">
            <v>42068</v>
          </cell>
          <cell r="B6640">
            <v>72.888629923780485</v>
          </cell>
          <cell r="C6640">
            <v>84.526711817762205</v>
          </cell>
        </row>
        <row r="6641">
          <cell r="A6641">
            <v>42069</v>
          </cell>
          <cell r="B6641">
            <v>72.274199057237638</v>
          </cell>
          <cell r="C6641">
            <v>83.312073805494194</v>
          </cell>
        </row>
        <row r="6642">
          <cell r="A6642">
            <v>42070</v>
          </cell>
          <cell r="B6642">
            <v>72.274199057237638</v>
          </cell>
          <cell r="C6642">
            <v>83.312073805494194</v>
          </cell>
        </row>
        <row r="6643">
          <cell r="A6643">
            <v>42071</v>
          </cell>
          <cell r="B6643">
            <v>72.274199057237638</v>
          </cell>
          <cell r="C6643">
            <v>83.312073805494194</v>
          </cell>
        </row>
        <row r="6644">
          <cell r="A6644">
            <v>42072</v>
          </cell>
          <cell r="B6644">
            <v>71.844605463606953</v>
          </cell>
          <cell r="C6644">
            <v>81.677606082334478</v>
          </cell>
        </row>
        <row r="6645">
          <cell r="A6645">
            <v>42073</v>
          </cell>
          <cell r="B6645">
            <v>71.786406292875284</v>
          </cell>
          <cell r="C6645">
            <v>82.267028185082722</v>
          </cell>
        </row>
        <row r="6646">
          <cell r="A6646">
            <v>42074</v>
          </cell>
          <cell r="B6646">
            <v>71.372396636131228</v>
          </cell>
          <cell r="C6646">
            <v>81.651972723551637</v>
          </cell>
        </row>
        <row r="6647">
          <cell r="A6647">
            <v>42075</v>
          </cell>
          <cell r="B6647">
            <v>71.243940571566498</v>
          </cell>
          <cell r="C6647">
            <v>80.671663671753663</v>
          </cell>
        </row>
        <row r="6648">
          <cell r="A6648">
            <v>42076</v>
          </cell>
          <cell r="B6648">
            <v>70.361658257095257</v>
          </cell>
          <cell r="C6648">
            <v>78.302682648567512</v>
          </cell>
        </row>
        <row r="6649">
          <cell r="A6649">
            <v>42077</v>
          </cell>
          <cell r="B6649">
            <v>70.361658257095257</v>
          </cell>
          <cell r="C6649">
            <v>78.302682648567512</v>
          </cell>
        </row>
        <row r="6650">
          <cell r="A6650">
            <v>42078</v>
          </cell>
          <cell r="B6650">
            <v>70.361658257095257</v>
          </cell>
          <cell r="C6650">
            <v>78.302682648567512</v>
          </cell>
        </row>
        <row r="6651">
          <cell r="A6651">
            <v>42079</v>
          </cell>
          <cell r="B6651">
            <v>70.712844609751272</v>
          </cell>
          <cell r="C6651">
            <v>79.047966023461925</v>
          </cell>
        </row>
        <row r="6652">
          <cell r="A6652">
            <v>42080</v>
          </cell>
          <cell r="B6652">
            <v>70.401810881639349</v>
          </cell>
          <cell r="C6652">
            <v>77.883898012326071</v>
          </cell>
        </row>
        <row r="6653">
          <cell r="A6653">
            <v>42081</v>
          </cell>
          <cell r="B6653">
            <v>70.835467968406491</v>
          </cell>
          <cell r="C6653">
            <v>78.458340711753905</v>
          </cell>
        </row>
        <row r="6654">
          <cell r="A6654">
            <v>42082</v>
          </cell>
          <cell r="B6654">
            <v>70.464665218445873</v>
          </cell>
          <cell r="C6654">
            <v>77.348442403323347</v>
          </cell>
        </row>
        <row r="6655">
          <cell r="A6655">
            <v>42083</v>
          </cell>
          <cell r="B6655">
            <v>71.50791658547422</v>
          </cell>
          <cell r="C6655">
            <v>79.41847401683151</v>
          </cell>
        </row>
        <row r="6656">
          <cell r="A6656">
            <v>42084</v>
          </cell>
          <cell r="B6656">
            <v>71.50791658547422</v>
          </cell>
          <cell r="C6656">
            <v>79.41847401683151</v>
          </cell>
        </row>
        <row r="6657">
          <cell r="A6657">
            <v>42085</v>
          </cell>
          <cell r="B6657">
            <v>71.50791658547422</v>
          </cell>
          <cell r="C6657">
            <v>79.41847401683151</v>
          </cell>
        </row>
        <row r="6658">
          <cell r="A6658">
            <v>42086</v>
          </cell>
          <cell r="B6658">
            <v>71.50791658547422</v>
          </cell>
          <cell r="C6658">
            <v>79.41847401683151</v>
          </cell>
        </row>
        <row r="6659">
          <cell r="A6659">
            <v>42087</v>
          </cell>
          <cell r="B6659">
            <v>71.50791658547422</v>
          </cell>
          <cell r="C6659">
            <v>79.41847401683151</v>
          </cell>
        </row>
        <row r="6660">
          <cell r="A6660">
            <v>42088</v>
          </cell>
          <cell r="B6660">
            <v>71.990905536190283</v>
          </cell>
          <cell r="C6660">
            <v>80.287772916890447</v>
          </cell>
        </row>
        <row r="6661">
          <cell r="A6661">
            <v>42089</v>
          </cell>
          <cell r="B6661">
            <v>71.701605476063847</v>
          </cell>
          <cell r="C6661">
            <v>79.796762010375275</v>
          </cell>
        </row>
        <row r="6662">
          <cell r="A6662">
            <v>42090</v>
          </cell>
          <cell r="B6662">
            <v>71.589428974021445</v>
          </cell>
          <cell r="C6662">
            <v>79.30325453664004</v>
          </cell>
        </row>
        <row r="6663">
          <cell r="A6663">
            <v>42091</v>
          </cell>
          <cell r="B6663">
            <v>71.589428974021445</v>
          </cell>
          <cell r="C6663">
            <v>79.30325453664004</v>
          </cell>
        </row>
        <row r="6664">
          <cell r="A6664">
            <v>42092</v>
          </cell>
          <cell r="B6664">
            <v>71.589428974021445</v>
          </cell>
          <cell r="C6664">
            <v>79.30325453664004</v>
          </cell>
        </row>
        <row r="6665">
          <cell r="A6665">
            <v>42093</v>
          </cell>
          <cell r="B6665">
            <v>71.459275704698726</v>
          </cell>
          <cell r="C6665">
            <v>79.3179146115951</v>
          </cell>
        </row>
        <row r="6666">
          <cell r="A6666">
            <v>42094</v>
          </cell>
          <cell r="B6666">
            <v>71.531469914504768</v>
          </cell>
          <cell r="C6666">
            <v>79.680584545087726</v>
          </cell>
        </row>
        <row r="6667">
          <cell r="A6667">
            <v>42095</v>
          </cell>
          <cell r="B6667">
            <v>72.075209105340235</v>
          </cell>
          <cell r="C6667">
            <v>81.095789800652028</v>
          </cell>
        </row>
        <row r="6668">
          <cell r="A6668">
            <v>42096</v>
          </cell>
          <cell r="B6668">
            <v>72.075209105340235</v>
          </cell>
          <cell r="C6668">
            <v>81.095789800652028</v>
          </cell>
        </row>
        <row r="6669">
          <cell r="A6669">
            <v>42097</v>
          </cell>
          <cell r="B6669">
            <v>72.075209105340235</v>
          </cell>
          <cell r="C6669">
            <v>81.095789800652028</v>
          </cell>
        </row>
        <row r="6670">
          <cell r="A6670">
            <v>42098</v>
          </cell>
          <cell r="B6670">
            <v>72.075209105340235</v>
          </cell>
          <cell r="C6670">
            <v>81.095789800652028</v>
          </cell>
        </row>
        <row r="6671">
          <cell r="A6671">
            <v>42099</v>
          </cell>
          <cell r="B6671">
            <v>72.075209105340235</v>
          </cell>
          <cell r="C6671">
            <v>81.095789800652028</v>
          </cell>
        </row>
        <row r="6672">
          <cell r="A6672">
            <v>42100</v>
          </cell>
          <cell r="B6672">
            <v>72.863503265083438</v>
          </cell>
          <cell r="C6672">
            <v>82.436997965007421</v>
          </cell>
        </row>
        <row r="6673">
          <cell r="A6673">
            <v>42101</v>
          </cell>
          <cell r="B6673">
            <v>72.647320219354128</v>
          </cell>
          <cell r="C6673">
            <v>82.332780798495108</v>
          </cell>
        </row>
        <row r="6674">
          <cell r="A6674">
            <v>42102</v>
          </cell>
          <cell r="B6674">
            <v>72.96179845037453</v>
          </cell>
          <cell r="C6674">
            <v>83.72302038185866</v>
          </cell>
        </row>
        <row r="6675">
          <cell r="A6675">
            <v>42103</v>
          </cell>
          <cell r="B6675">
            <v>72.858023161217488</v>
          </cell>
          <cell r="C6675">
            <v>84.280509648071117</v>
          </cell>
        </row>
        <row r="6676">
          <cell r="A6676">
            <v>42104</v>
          </cell>
          <cell r="B6676">
            <v>72.503686508986092</v>
          </cell>
          <cell r="C6676">
            <v>83.416407091412111</v>
          </cell>
        </row>
        <row r="6677">
          <cell r="A6677">
            <v>42105</v>
          </cell>
          <cell r="B6677">
            <v>72.503686508986092</v>
          </cell>
          <cell r="C6677">
            <v>83.416407091412111</v>
          </cell>
        </row>
        <row r="6678">
          <cell r="A6678">
            <v>42106</v>
          </cell>
          <cell r="B6678">
            <v>72.503686508986092</v>
          </cell>
          <cell r="C6678">
            <v>83.416407091412111</v>
          </cell>
        </row>
        <row r="6679">
          <cell r="A6679">
            <v>42107</v>
          </cell>
          <cell r="B6679">
            <v>72.244133208713308</v>
          </cell>
          <cell r="C6679">
            <v>82.516481698130193</v>
          </cell>
        </row>
        <row r="6680">
          <cell r="A6680">
            <v>42108</v>
          </cell>
          <cell r="B6680">
            <v>72.843531346355121</v>
          </cell>
          <cell r="C6680">
            <v>83.936041431403922</v>
          </cell>
        </row>
        <row r="6681">
          <cell r="A6681">
            <v>42109</v>
          </cell>
          <cell r="B6681">
            <v>73.141959185144486</v>
          </cell>
          <cell r="C6681">
            <v>84.638970253111282</v>
          </cell>
        </row>
        <row r="6682">
          <cell r="A6682">
            <v>42110</v>
          </cell>
          <cell r="B6682">
            <v>73.629194670756803</v>
          </cell>
          <cell r="C6682">
            <v>85.559013333410761</v>
          </cell>
        </row>
        <row r="6683">
          <cell r="A6683">
            <v>42111</v>
          </cell>
          <cell r="B6683">
            <v>73.218282282997023</v>
          </cell>
          <cell r="C6683">
            <v>84.17518934720573</v>
          </cell>
        </row>
        <row r="6684">
          <cell r="A6684">
            <v>42112</v>
          </cell>
          <cell r="B6684">
            <v>73.218282282997023</v>
          </cell>
          <cell r="C6684">
            <v>84.17518934720573</v>
          </cell>
        </row>
        <row r="6685">
          <cell r="A6685">
            <v>42113</v>
          </cell>
          <cell r="B6685">
            <v>73.218282282997023</v>
          </cell>
          <cell r="C6685">
            <v>84.17518934720573</v>
          </cell>
        </row>
        <row r="6686">
          <cell r="A6686">
            <v>42114</v>
          </cell>
          <cell r="B6686">
            <v>73.340233486528987</v>
          </cell>
          <cell r="C6686">
            <v>85.08121100928085</v>
          </cell>
        </row>
        <row r="6687">
          <cell r="A6687">
            <v>42115</v>
          </cell>
          <cell r="B6687">
            <v>73.340630489172497</v>
          </cell>
          <cell r="C6687">
            <v>84.949996080970067</v>
          </cell>
        </row>
        <row r="6688">
          <cell r="A6688">
            <v>42116</v>
          </cell>
          <cell r="B6688">
            <v>73.52565406290455</v>
          </cell>
          <cell r="C6688">
            <v>85.664536843235908</v>
          </cell>
        </row>
        <row r="6689">
          <cell r="A6689">
            <v>42117</v>
          </cell>
          <cell r="B6689">
            <v>73.916346535257119</v>
          </cell>
          <cell r="C6689">
            <v>86.322033947508231</v>
          </cell>
        </row>
        <row r="6690">
          <cell r="A6690">
            <v>42118</v>
          </cell>
          <cell r="B6690">
            <v>74.233057595005519</v>
          </cell>
          <cell r="C6690">
            <v>87.090541203519578</v>
          </cell>
        </row>
        <row r="6691">
          <cell r="A6691">
            <v>42119</v>
          </cell>
          <cell r="B6691">
            <v>74.233057595005519</v>
          </cell>
          <cell r="C6691">
            <v>87.090541203519578</v>
          </cell>
        </row>
        <row r="6692">
          <cell r="A6692">
            <v>42120</v>
          </cell>
          <cell r="B6692">
            <v>74.233057595005519</v>
          </cell>
          <cell r="C6692">
            <v>87.090541203519578</v>
          </cell>
        </row>
        <row r="6693">
          <cell r="A6693">
            <v>42121</v>
          </cell>
          <cell r="B6693">
            <v>74.761294530032089</v>
          </cell>
          <cell r="C6693">
            <v>88.824087809494515</v>
          </cell>
        </row>
        <row r="6694">
          <cell r="A6694">
            <v>42122</v>
          </cell>
          <cell r="B6694">
            <v>74.955004362632636</v>
          </cell>
          <cell r="C6694">
            <v>88.566825266421461</v>
          </cell>
        </row>
        <row r="6695">
          <cell r="A6695">
            <v>42123</v>
          </cell>
          <cell r="B6695">
            <v>74.945911037385287</v>
          </cell>
          <cell r="C6695">
            <v>87.809639652454621</v>
          </cell>
        </row>
        <row r="6696">
          <cell r="A6696">
            <v>42124</v>
          </cell>
          <cell r="B6696">
            <v>74.459116193694257</v>
          </cell>
          <cell r="C6696">
            <v>85.93753356576569</v>
          </cell>
        </row>
        <row r="6697">
          <cell r="A6697">
            <v>42125</v>
          </cell>
          <cell r="B6697">
            <v>74.459116193694257</v>
          </cell>
          <cell r="C6697">
            <v>85.93753356576569</v>
          </cell>
        </row>
        <row r="6698">
          <cell r="A6698">
            <v>42126</v>
          </cell>
          <cell r="B6698">
            <v>74.459116193694257</v>
          </cell>
          <cell r="C6698">
            <v>85.93753356576569</v>
          </cell>
        </row>
        <row r="6699">
          <cell r="A6699">
            <v>42127</v>
          </cell>
          <cell r="B6699">
            <v>74.459116193694257</v>
          </cell>
          <cell r="C6699">
            <v>85.93753356576569</v>
          </cell>
        </row>
        <row r="6700">
          <cell r="A6700">
            <v>42128</v>
          </cell>
          <cell r="B6700">
            <v>73.863767517382229</v>
          </cell>
          <cell r="C6700">
            <v>84.06084076255614</v>
          </cell>
        </row>
        <row r="6701">
          <cell r="A6701">
            <v>42129</v>
          </cell>
          <cell r="B6701">
            <v>74.079182670996317</v>
          </cell>
          <cell r="C6701">
            <v>84.291482931898869</v>
          </cell>
        </row>
        <row r="6702">
          <cell r="A6702">
            <v>42130</v>
          </cell>
          <cell r="B6702">
            <v>74.492170834295834</v>
          </cell>
          <cell r="C6702">
            <v>84.933391005971444</v>
          </cell>
        </row>
        <row r="6703">
          <cell r="A6703">
            <v>42131</v>
          </cell>
          <cell r="B6703">
            <v>74.562719766611778</v>
          </cell>
          <cell r="C6703">
            <v>85.668775201539759</v>
          </cell>
        </row>
        <row r="6704">
          <cell r="A6704">
            <v>42132</v>
          </cell>
          <cell r="B6704">
            <v>74.956507694662093</v>
          </cell>
          <cell r="C6704">
            <v>86.911397990553695</v>
          </cell>
        </row>
        <row r="6705">
          <cell r="A6705">
            <v>42133</v>
          </cell>
          <cell r="B6705">
            <v>74.956507694662093</v>
          </cell>
          <cell r="C6705">
            <v>86.911397990553695</v>
          </cell>
        </row>
        <row r="6706">
          <cell r="A6706">
            <v>42134</v>
          </cell>
          <cell r="B6706">
            <v>74.956507694662093</v>
          </cell>
          <cell r="C6706">
            <v>86.911397990553695</v>
          </cell>
        </row>
        <row r="6707">
          <cell r="A6707">
            <v>42135</v>
          </cell>
          <cell r="B6707">
            <v>74.41198378015676</v>
          </cell>
          <cell r="C6707">
            <v>85.298238178318769</v>
          </cell>
        </row>
        <row r="6708">
          <cell r="A6708">
            <v>42136</v>
          </cell>
          <cell r="B6708">
            <v>74.631342520013177</v>
          </cell>
          <cell r="C6708">
            <v>85.628249528990665</v>
          </cell>
        </row>
        <row r="6709">
          <cell r="A6709">
            <v>42137</v>
          </cell>
          <cell r="B6709">
            <v>74.976621594692318</v>
          </cell>
          <cell r="C6709">
            <v>85.941742894218137</v>
          </cell>
        </row>
        <row r="6710">
          <cell r="A6710">
            <v>42138</v>
          </cell>
          <cell r="B6710">
            <v>75.2608292517819</v>
          </cell>
          <cell r="C6710">
            <v>86.550556937699042</v>
          </cell>
        </row>
        <row r="6711">
          <cell r="A6711">
            <v>42139</v>
          </cell>
          <cell r="B6711">
            <v>75.482827869117187</v>
          </cell>
          <cell r="C6711">
            <v>87.073007173276281</v>
          </cell>
        </row>
        <row r="6712">
          <cell r="A6712">
            <v>42140</v>
          </cell>
          <cell r="B6712">
            <v>75.482827869117187</v>
          </cell>
          <cell r="C6712">
            <v>87.073007173276281</v>
          </cell>
        </row>
        <row r="6713">
          <cell r="A6713">
            <v>42141</v>
          </cell>
          <cell r="B6713">
            <v>75.482827869117187</v>
          </cell>
          <cell r="C6713">
            <v>87.073007173276281</v>
          </cell>
        </row>
        <row r="6714">
          <cell r="A6714">
            <v>42142</v>
          </cell>
          <cell r="B6714">
            <v>74.985588173446146</v>
          </cell>
          <cell r="C6714">
            <v>86.01260476147624</v>
          </cell>
        </row>
        <row r="6715">
          <cell r="A6715">
            <v>42143</v>
          </cell>
          <cell r="B6715">
            <v>74.692541303606561</v>
          </cell>
          <cell r="C6715">
            <v>85.93265655073111</v>
          </cell>
        </row>
        <row r="6716">
          <cell r="A6716">
            <v>42144</v>
          </cell>
          <cell r="B6716">
            <v>74.770201483997724</v>
          </cell>
          <cell r="C6716">
            <v>86.293265364774598</v>
          </cell>
        </row>
        <row r="6717">
          <cell r="A6717">
            <v>42145</v>
          </cell>
          <cell r="B6717">
            <v>74.720283092340992</v>
          </cell>
          <cell r="C6717">
            <v>85.855524235571437</v>
          </cell>
        </row>
        <row r="6718">
          <cell r="A6718">
            <v>42146</v>
          </cell>
          <cell r="B6718">
            <v>74.09852229486647</v>
          </cell>
          <cell r="C6718">
            <v>84.346030022672323</v>
          </cell>
        </row>
        <row r="6719">
          <cell r="A6719">
            <v>42147</v>
          </cell>
          <cell r="B6719">
            <v>74.09852229486647</v>
          </cell>
          <cell r="C6719">
            <v>84.346030022672323</v>
          </cell>
        </row>
        <row r="6720">
          <cell r="A6720">
            <v>42148</v>
          </cell>
          <cell r="B6720">
            <v>74.09852229486647</v>
          </cell>
          <cell r="C6720">
            <v>84.346030022672323</v>
          </cell>
        </row>
        <row r="6721">
          <cell r="A6721">
            <v>42149</v>
          </cell>
          <cell r="B6721">
            <v>74.09852229486647</v>
          </cell>
          <cell r="C6721">
            <v>84.346030022672323</v>
          </cell>
        </row>
        <row r="6722">
          <cell r="A6722">
            <v>42150</v>
          </cell>
          <cell r="B6722">
            <v>73.423773689309499</v>
          </cell>
          <cell r="C6722">
            <v>82.800132376122363</v>
          </cell>
        </row>
        <row r="6723">
          <cell r="A6723">
            <v>42151</v>
          </cell>
          <cell r="B6723">
            <v>73.356890162820761</v>
          </cell>
          <cell r="C6723">
            <v>82.487248637774229</v>
          </cell>
        </row>
        <row r="6724">
          <cell r="A6724">
            <v>42152</v>
          </cell>
          <cell r="B6724">
            <v>73.351978669698482</v>
          </cell>
          <cell r="C6724">
            <v>82.179445123420422</v>
          </cell>
        </row>
        <row r="6725">
          <cell r="A6725">
            <v>42153</v>
          </cell>
          <cell r="B6725">
            <v>73.424548393418959</v>
          </cell>
          <cell r="C6725">
            <v>82.089510643795023</v>
          </cell>
        </row>
        <row r="6726">
          <cell r="A6726">
            <v>42154</v>
          </cell>
          <cell r="B6726">
            <v>73.424548393418959</v>
          </cell>
          <cell r="C6726">
            <v>82.089510643795023</v>
          </cell>
        </row>
        <row r="6727">
          <cell r="A6727">
            <v>42155</v>
          </cell>
          <cell r="B6727">
            <v>73.424548393418959</v>
          </cell>
          <cell r="C6727">
            <v>82.089510643795023</v>
          </cell>
        </row>
        <row r="6728">
          <cell r="A6728">
            <v>42156</v>
          </cell>
          <cell r="B6728">
            <v>73.214761955812975</v>
          </cell>
          <cell r="C6728">
            <v>81.889117579607102</v>
          </cell>
        </row>
        <row r="6729">
          <cell r="A6729">
            <v>42157</v>
          </cell>
          <cell r="B6729">
            <v>74.090644730705435</v>
          </cell>
          <cell r="C6729">
            <v>83.455016793769047</v>
          </cell>
        </row>
        <row r="6730">
          <cell r="A6730">
            <v>42158</v>
          </cell>
          <cell r="B6730">
            <v>74.161677556953833</v>
          </cell>
          <cell r="C6730">
            <v>83.505325526238636</v>
          </cell>
        </row>
        <row r="6731">
          <cell r="A6731">
            <v>42159</v>
          </cell>
          <cell r="B6731">
            <v>74.128416824259389</v>
          </cell>
          <cell r="C6731">
            <v>83.469154331398983</v>
          </cell>
        </row>
        <row r="6732">
          <cell r="A6732">
            <v>42160</v>
          </cell>
          <cell r="B6732">
            <v>73.779836119812956</v>
          </cell>
          <cell r="C6732">
            <v>82.973992156134145</v>
          </cell>
        </row>
        <row r="6733">
          <cell r="A6733">
            <v>42161</v>
          </cell>
          <cell r="B6733">
            <v>73.779836119812956</v>
          </cell>
          <cell r="C6733">
            <v>82.973992156134145</v>
          </cell>
        </row>
        <row r="6734">
          <cell r="A6734">
            <v>42162</v>
          </cell>
          <cell r="B6734">
            <v>73.779836119812956</v>
          </cell>
          <cell r="C6734">
            <v>82.973992156134145</v>
          </cell>
        </row>
        <row r="6735">
          <cell r="A6735">
            <v>42163</v>
          </cell>
          <cell r="B6735">
            <v>74.33388417627792</v>
          </cell>
          <cell r="C6735">
            <v>84.028617627506364</v>
          </cell>
        </row>
        <row r="6736">
          <cell r="A6736">
            <v>42164</v>
          </cell>
          <cell r="B6736">
            <v>74.565531165818882</v>
          </cell>
          <cell r="C6736">
            <v>84.408473233025518</v>
          </cell>
        </row>
        <row r="6737">
          <cell r="A6737">
            <v>42165</v>
          </cell>
          <cell r="B6737">
            <v>74.644296057171132</v>
          </cell>
          <cell r="C6737">
            <v>84.320570842997853</v>
          </cell>
        </row>
        <row r="6738">
          <cell r="A6738">
            <v>42166</v>
          </cell>
          <cell r="B6738">
            <v>74.436808417458863</v>
          </cell>
          <cell r="C6738">
            <v>83.948901655572442</v>
          </cell>
        </row>
        <row r="6739">
          <cell r="A6739">
            <v>42167</v>
          </cell>
          <cell r="B6739">
            <v>74.618492865985772</v>
          </cell>
          <cell r="C6739">
            <v>84.278709797284563</v>
          </cell>
        </row>
        <row r="6740">
          <cell r="A6740">
            <v>42168</v>
          </cell>
          <cell r="B6740">
            <v>74.618492865985772</v>
          </cell>
          <cell r="C6740">
            <v>84.278709797284563</v>
          </cell>
        </row>
        <row r="6741">
          <cell r="A6741">
            <v>42169</v>
          </cell>
          <cell r="B6741">
            <v>74.618492865985772</v>
          </cell>
          <cell r="C6741">
            <v>84.278709797284563</v>
          </cell>
        </row>
        <row r="6742">
          <cell r="A6742">
            <v>42170</v>
          </cell>
          <cell r="B6742">
            <v>74.584334060971599</v>
          </cell>
          <cell r="C6742">
            <v>84.264572259654599</v>
          </cell>
        </row>
        <row r="6743">
          <cell r="A6743">
            <v>42171</v>
          </cell>
          <cell r="B6743">
            <v>74.707347400104567</v>
          </cell>
          <cell r="C6743">
            <v>84.746932270453726</v>
          </cell>
        </row>
        <row r="6744">
          <cell r="A6744">
            <v>42172</v>
          </cell>
          <cell r="B6744">
            <v>74.995481957443545</v>
          </cell>
          <cell r="C6744">
            <v>85.293216014027237</v>
          </cell>
        </row>
        <row r="6745">
          <cell r="A6745">
            <v>42173</v>
          </cell>
          <cell r="B6745">
            <v>75.370794286830289</v>
          </cell>
          <cell r="C6745">
            <v>85.948274610782278</v>
          </cell>
        </row>
        <row r="6746">
          <cell r="A6746">
            <v>42174</v>
          </cell>
          <cell r="B6746">
            <v>75.15271739680162</v>
          </cell>
          <cell r="C6746">
            <v>85.131432652196253</v>
          </cell>
        </row>
        <row r="6747">
          <cell r="A6747">
            <v>42175</v>
          </cell>
          <cell r="B6747">
            <v>75.15271739680162</v>
          </cell>
          <cell r="C6747">
            <v>85.131432652196253</v>
          </cell>
        </row>
        <row r="6748">
          <cell r="A6748">
            <v>42176</v>
          </cell>
          <cell r="B6748">
            <v>75.15271739680162</v>
          </cell>
          <cell r="C6748">
            <v>85.131432652196253</v>
          </cell>
        </row>
        <row r="6749">
          <cell r="A6749">
            <v>42177</v>
          </cell>
          <cell r="B6749">
            <v>75.192303521517687</v>
          </cell>
          <cell r="C6749">
            <v>85.347008328664359</v>
          </cell>
        </row>
        <row r="6750">
          <cell r="A6750">
            <v>42178</v>
          </cell>
          <cell r="B6750">
            <v>74.841948672579377</v>
          </cell>
          <cell r="C6750">
            <v>85.006807500152419</v>
          </cell>
        </row>
        <row r="6751">
          <cell r="A6751">
            <v>42179</v>
          </cell>
          <cell r="B6751">
            <v>74.90759144334497</v>
          </cell>
          <cell r="C6751">
            <v>84.989418619166088</v>
          </cell>
        </row>
        <row r="6752">
          <cell r="A6752">
            <v>42180</v>
          </cell>
          <cell r="B6752">
            <v>74.750803058526344</v>
          </cell>
          <cell r="C6752">
            <v>84.386729874329774</v>
          </cell>
        </row>
        <row r="6753">
          <cell r="A6753">
            <v>42181</v>
          </cell>
          <cell r="B6753">
            <v>74.666258777193022</v>
          </cell>
          <cell r="C6753">
            <v>84.282019200343711</v>
          </cell>
        </row>
        <row r="6754">
          <cell r="A6754">
            <v>42182</v>
          </cell>
          <cell r="B6754">
            <v>74.666258777193022</v>
          </cell>
          <cell r="C6754">
            <v>84.282019200343711</v>
          </cell>
        </row>
        <row r="6755">
          <cell r="A6755">
            <v>42183</v>
          </cell>
          <cell r="B6755">
            <v>74.666258777193022</v>
          </cell>
          <cell r="C6755">
            <v>84.282019200343711</v>
          </cell>
        </row>
        <row r="6756">
          <cell r="A6756">
            <v>42184</v>
          </cell>
          <cell r="B6756">
            <v>74.859517153775428</v>
          </cell>
          <cell r="C6756">
            <v>84.58001062492562</v>
          </cell>
        </row>
        <row r="6757">
          <cell r="A6757">
            <v>42185</v>
          </cell>
          <cell r="B6757">
            <v>74.896107911789471</v>
          </cell>
          <cell r="C6757">
            <v>85.074098695688775</v>
          </cell>
        </row>
        <row r="6758">
          <cell r="A6758">
            <v>42186</v>
          </cell>
          <cell r="B6758">
            <v>74.453092525158709</v>
          </cell>
          <cell r="C6758">
            <v>84.082438971994904</v>
          </cell>
        </row>
        <row r="6759">
          <cell r="A6759">
            <v>42187</v>
          </cell>
          <cell r="B6759">
            <v>74.86868242825399</v>
          </cell>
          <cell r="C6759">
            <v>85.20232354930576</v>
          </cell>
        </row>
        <row r="6760">
          <cell r="A6760">
            <v>42188</v>
          </cell>
          <cell r="B6760">
            <v>74.665922166166922</v>
          </cell>
          <cell r="C6760">
            <v>84.291570021453055</v>
          </cell>
        </row>
        <row r="6761">
          <cell r="A6761">
            <v>42189</v>
          </cell>
          <cell r="B6761">
            <v>74.665922166166922</v>
          </cell>
          <cell r="C6761">
            <v>84.291570021453055</v>
          </cell>
        </row>
        <row r="6762">
          <cell r="A6762">
            <v>42190</v>
          </cell>
          <cell r="B6762">
            <v>74.665922166166922</v>
          </cell>
          <cell r="C6762">
            <v>84.291570021453055</v>
          </cell>
        </row>
        <row r="6763">
          <cell r="A6763">
            <v>42191</v>
          </cell>
          <cell r="B6763">
            <v>74.524870855210594</v>
          </cell>
          <cell r="C6763">
            <v>84.015089716755739</v>
          </cell>
        </row>
        <row r="6764">
          <cell r="A6764">
            <v>42192</v>
          </cell>
          <cell r="B6764">
            <v>74.025579339242469</v>
          </cell>
          <cell r="C6764">
            <v>82.895669617067242</v>
          </cell>
        </row>
        <row r="6765">
          <cell r="A6765">
            <v>42193</v>
          </cell>
          <cell r="B6765">
            <v>73.94667458887335</v>
          </cell>
          <cell r="C6765">
            <v>82.169981391865264</v>
          </cell>
        </row>
        <row r="6766">
          <cell r="A6766">
            <v>42194</v>
          </cell>
          <cell r="B6766">
            <v>73.94667458887335</v>
          </cell>
          <cell r="C6766">
            <v>82.169981391865264</v>
          </cell>
        </row>
        <row r="6767">
          <cell r="A6767">
            <v>42195</v>
          </cell>
          <cell r="B6767">
            <v>74.475024573636588</v>
          </cell>
          <cell r="C6767">
            <v>83.415216867504853</v>
          </cell>
        </row>
        <row r="6768">
          <cell r="A6768">
            <v>42196</v>
          </cell>
          <cell r="B6768">
            <v>74.475024573636588</v>
          </cell>
          <cell r="C6768">
            <v>83.415216867504853</v>
          </cell>
        </row>
        <row r="6769">
          <cell r="A6769">
            <v>42197</v>
          </cell>
          <cell r="B6769">
            <v>74.475024573636588</v>
          </cell>
          <cell r="C6769">
            <v>83.415216867504853</v>
          </cell>
        </row>
        <row r="6770">
          <cell r="A6770">
            <v>42198</v>
          </cell>
          <cell r="B6770">
            <v>74.572259438139653</v>
          </cell>
          <cell r="C6770">
            <v>84.282599797371645</v>
          </cell>
        </row>
        <row r="6771">
          <cell r="A6771">
            <v>42199</v>
          </cell>
          <cell r="B6771">
            <v>74.770564768593601</v>
          </cell>
          <cell r="C6771">
            <v>84.786064510135773</v>
          </cell>
        </row>
        <row r="6772">
          <cell r="A6772">
            <v>42200</v>
          </cell>
          <cell r="B6772">
            <v>74.578258433646198</v>
          </cell>
          <cell r="C6772">
            <v>84.508161742720048</v>
          </cell>
        </row>
        <row r="6773">
          <cell r="A6773">
            <v>42201</v>
          </cell>
          <cell r="B6773">
            <v>74.371374330753426</v>
          </cell>
          <cell r="C6773">
            <v>84.032333448485062</v>
          </cell>
        </row>
        <row r="6774">
          <cell r="A6774">
            <v>42202</v>
          </cell>
          <cell r="B6774">
            <v>74.006791093770943</v>
          </cell>
          <cell r="C6774">
            <v>82.976140365137468</v>
          </cell>
        </row>
        <row r="6775">
          <cell r="A6775">
            <v>42203</v>
          </cell>
          <cell r="B6775">
            <v>74.006791093770943</v>
          </cell>
          <cell r="C6775">
            <v>82.976140365137468</v>
          </cell>
        </row>
        <row r="6776">
          <cell r="A6776">
            <v>42204</v>
          </cell>
          <cell r="B6776">
            <v>74.006791093770943</v>
          </cell>
          <cell r="C6776">
            <v>82.976140365137468</v>
          </cell>
        </row>
        <row r="6777">
          <cell r="A6777">
            <v>42205</v>
          </cell>
          <cell r="B6777">
            <v>73.906458574259901</v>
          </cell>
          <cell r="C6777">
            <v>82.757690733381139</v>
          </cell>
        </row>
        <row r="6778">
          <cell r="A6778">
            <v>42206</v>
          </cell>
          <cell r="B6778">
            <v>74.374996754115998</v>
          </cell>
          <cell r="C6778">
            <v>83.749989113805739</v>
          </cell>
        </row>
        <row r="6779">
          <cell r="A6779">
            <v>42207</v>
          </cell>
          <cell r="B6779">
            <v>73.91056710530421</v>
          </cell>
          <cell r="C6779">
            <v>82.437230203818586</v>
          </cell>
        </row>
        <row r="6780">
          <cell r="A6780">
            <v>42208</v>
          </cell>
          <cell r="B6780">
            <v>73.595258445857155</v>
          </cell>
          <cell r="C6780">
            <v>80.922975095290482</v>
          </cell>
        </row>
        <row r="6781">
          <cell r="A6781">
            <v>42209</v>
          </cell>
          <cell r="B6781">
            <v>73.137258653575017</v>
          </cell>
          <cell r="C6781">
            <v>79.667637231365006</v>
          </cell>
        </row>
        <row r="6782">
          <cell r="A6782">
            <v>42210</v>
          </cell>
          <cell r="B6782">
            <v>73.137258653575017</v>
          </cell>
          <cell r="C6782">
            <v>79.667637231365006</v>
          </cell>
        </row>
        <row r="6783">
          <cell r="A6783">
            <v>42211</v>
          </cell>
          <cell r="B6783">
            <v>73.137258653575017</v>
          </cell>
          <cell r="C6783">
            <v>79.667637231365006</v>
          </cell>
        </row>
        <row r="6784">
          <cell r="A6784">
            <v>42212</v>
          </cell>
          <cell r="B6784">
            <v>73.153850261098938</v>
          </cell>
          <cell r="C6784">
            <v>79.184870802646358</v>
          </cell>
        </row>
        <row r="6785">
          <cell r="A6785">
            <v>42213</v>
          </cell>
          <cell r="B6785">
            <v>73.028618686563945</v>
          </cell>
          <cell r="C6785">
            <v>78.766608703730043</v>
          </cell>
        </row>
        <row r="6786">
          <cell r="A6786">
            <v>42214</v>
          </cell>
          <cell r="B6786">
            <v>73.533401899815317</v>
          </cell>
          <cell r="C6786">
            <v>80.274680453910747</v>
          </cell>
        </row>
        <row r="6787">
          <cell r="A6787">
            <v>42215</v>
          </cell>
          <cell r="B6787">
            <v>72.889920387392479</v>
          </cell>
          <cell r="C6787">
            <v>79.007353261358659</v>
          </cell>
        </row>
        <row r="6788">
          <cell r="A6788">
            <v>42216</v>
          </cell>
          <cell r="B6788">
            <v>72.81411150161486</v>
          </cell>
          <cell r="C6788">
            <v>78.084755554136308</v>
          </cell>
        </row>
        <row r="6789">
          <cell r="A6789">
            <v>42217</v>
          </cell>
          <cell r="B6789">
            <v>72.81411150161486</v>
          </cell>
          <cell r="C6789">
            <v>78.084755554136308</v>
          </cell>
        </row>
        <row r="6790">
          <cell r="A6790">
            <v>42218</v>
          </cell>
          <cell r="B6790">
            <v>72.81411150161486</v>
          </cell>
          <cell r="C6790">
            <v>78.084755554136308</v>
          </cell>
        </row>
        <row r="6791">
          <cell r="A6791">
            <v>42219</v>
          </cell>
          <cell r="B6791">
            <v>72.496349489673079</v>
          </cell>
          <cell r="C6791">
            <v>77.37085344860121</v>
          </cell>
        </row>
        <row r="6792">
          <cell r="A6792">
            <v>42220</v>
          </cell>
          <cell r="B6792">
            <v>72.250801734523932</v>
          </cell>
          <cell r="C6792">
            <v>76.666269925364261</v>
          </cell>
        </row>
        <row r="6793">
          <cell r="A6793">
            <v>42221</v>
          </cell>
          <cell r="B6793">
            <v>72.201774770331212</v>
          </cell>
          <cell r="C6793">
            <v>76.569455370957954</v>
          </cell>
        </row>
        <row r="6794">
          <cell r="A6794">
            <v>42222</v>
          </cell>
          <cell r="B6794">
            <v>71.925757980253053</v>
          </cell>
          <cell r="C6794">
            <v>75.42486639010896</v>
          </cell>
        </row>
        <row r="6795">
          <cell r="A6795">
            <v>42223</v>
          </cell>
          <cell r="B6795">
            <v>72.232970361130072</v>
          </cell>
          <cell r="C6795">
            <v>76.075396330046189</v>
          </cell>
        </row>
        <row r="6796">
          <cell r="A6796">
            <v>42224</v>
          </cell>
          <cell r="B6796">
            <v>72.232970361130072</v>
          </cell>
          <cell r="C6796">
            <v>76.075396330046189</v>
          </cell>
        </row>
        <row r="6797">
          <cell r="A6797">
            <v>42225</v>
          </cell>
          <cell r="B6797">
            <v>72.232970361130072</v>
          </cell>
          <cell r="C6797">
            <v>76.075396330046189</v>
          </cell>
        </row>
        <row r="6798">
          <cell r="A6798">
            <v>42226</v>
          </cell>
          <cell r="B6798">
            <v>72.716285736461572</v>
          </cell>
          <cell r="C6798">
            <v>77.26991665529664</v>
          </cell>
        </row>
        <row r="6799">
          <cell r="A6799">
            <v>42227</v>
          </cell>
          <cell r="B6799">
            <v>72.174274513928836</v>
          </cell>
          <cell r="C6799">
            <v>76.325982007298109</v>
          </cell>
        </row>
        <row r="6800">
          <cell r="A6800">
            <v>42228</v>
          </cell>
          <cell r="B6800">
            <v>72.472799817357327</v>
          </cell>
          <cell r="C6800">
            <v>77.004177395615912</v>
          </cell>
        </row>
        <row r="6801">
          <cell r="A6801">
            <v>42229</v>
          </cell>
          <cell r="B6801">
            <v>72.221112503845561</v>
          </cell>
          <cell r="C6801">
            <v>76.423957755760256</v>
          </cell>
        </row>
        <row r="6802">
          <cell r="A6802">
            <v>42230</v>
          </cell>
          <cell r="B6802">
            <v>72.45316292588754</v>
          </cell>
          <cell r="C6802">
            <v>77.170170085899329</v>
          </cell>
        </row>
        <row r="6803">
          <cell r="A6803">
            <v>42231</v>
          </cell>
          <cell r="B6803">
            <v>72.45316292588754</v>
          </cell>
          <cell r="C6803">
            <v>77.170170085899329</v>
          </cell>
        </row>
        <row r="6804">
          <cell r="A6804">
            <v>42232</v>
          </cell>
          <cell r="B6804">
            <v>72.45316292588754</v>
          </cell>
          <cell r="C6804">
            <v>77.170170085899329</v>
          </cell>
        </row>
        <row r="6805">
          <cell r="A6805">
            <v>42233</v>
          </cell>
          <cell r="B6805">
            <v>72.45316292588754</v>
          </cell>
          <cell r="C6805">
            <v>77.170170085899329</v>
          </cell>
        </row>
        <row r="6806">
          <cell r="A6806">
            <v>42234</v>
          </cell>
          <cell r="B6806">
            <v>72.374859310805192</v>
          </cell>
          <cell r="C6806">
            <v>77.376659418880436</v>
          </cell>
        </row>
        <row r="6807">
          <cell r="A6807">
            <v>42235</v>
          </cell>
          <cell r="B6807">
            <v>72.395164016950275</v>
          </cell>
          <cell r="C6807">
            <v>77.035994112746138</v>
          </cell>
        </row>
        <row r="6808">
          <cell r="A6808">
            <v>42236</v>
          </cell>
          <cell r="B6808">
            <v>72.720805600000503</v>
          </cell>
          <cell r="C6808">
            <v>77.740519576280306</v>
          </cell>
        </row>
        <row r="6809">
          <cell r="A6809">
            <v>42237</v>
          </cell>
          <cell r="B6809">
            <v>72.647031795434415</v>
          </cell>
          <cell r="C6809">
            <v>76.980634186133614</v>
          </cell>
        </row>
        <row r="6810">
          <cell r="A6810">
            <v>42238</v>
          </cell>
          <cell r="B6810">
            <v>72.647031795434415</v>
          </cell>
          <cell r="C6810">
            <v>76.980634186133614</v>
          </cell>
        </row>
        <row r="6811">
          <cell r="A6811">
            <v>42239</v>
          </cell>
          <cell r="B6811">
            <v>72.647031795434415</v>
          </cell>
          <cell r="C6811">
            <v>76.980634186133614</v>
          </cell>
        </row>
        <row r="6812">
          <cell r="A6812">
            <v>42240</v>
          </cell>
          <cell r="B6812">
            <v>72.516953228283825</v>
          </cell>
          <cell r="C6812">
            <v>75.667207589564356</v>
          </cell>
        </row>
        <row r="6813">
          <cell r="A6813">
            <v>42241</v>
          </cell>
          <cell r="B6813">
            <v>72.186601040748045</v>
          </cell>
          <cell r="C6813">
            <v>75.158401384143318</v>
          </cell>
        </row>
        <row r="6814">
          <cell r="A6814">
            <v>42242</v>
          </cell>
          <cell r="B6814">
            <v>71.822673156864809</v>
          </cell>
          <cell r="C6814">
            <v>74.21626658693134</v>
          </cell>
        </row>
        <row r="6815">
          <cell r="A6815">
            <v>42243</v>
          </cell>
          <cell r="B6815">
            <v>72.332697109941307</v>
          </cell>
          <cell r="C6815">
            <v>75.989845357981622</v>
          </cell>
        </row>
        <row r="6816">
          <cell r="A6816">
            <v>42244</v>
          </cell>
          <cell r="B6816">
            <v>72.121408504029816</v>
          </cell>
          <cell r="C6816">
            <v>75.220293027319997</v>
          </cell>
        </row>
        <row r="6817">
          <cell r="A6817">
            <v>42245</v>
          </cell>
          <cell r="B6817">
            <v>72.121408504029816</v>
          </cell>
          <cell r="C6817">
            <v>75.220293027319997</v>
          </cell>
        </row>
        <row r="6818">
          <cell r="A6818">
            <v>42246</v>
          </cell>
          <cell r="B6818">
            <v>72.121408504029816</v>
          </cell>
          <cell r="C6818">
            <v>75.220293027319997</v>
          </cell>
        </row>
        <row r="6819">
          <cell r="A6819">
            <v>42247</v>
          </cell>
          <cell r="B6819">
            <v>71.970998465103847</v>
          </cell>
          <cell r="C6819">
            <v>74.5000333843291</v>
          </cell>
        </row>
        <row r="6820">
          <cell r="A6820">
            <v>42248</v>
          </cell>
          <cell r="B6820">
            <v>71.808150364990681</v>
          </cell>
          <cell r="C6820">
            <v>73.440937315841879</v>
          </cell>
        </row>
        <row r="6821">
          <cell r="A6821">
            <v>42249</v>
          </cell>
          <cell r="B6821">
            <v>71.315725580875906</v>
          </cell>
          <cell r="C6821">
            <v>71.983145268279372</v>
          </cell>
        </row>
        <row r="6822">
          <cell r="A6822">
            <v>42250</v>
          </cell>
          <cell r="B6822">
            <v>71.300930796874241</v>
          </cell>
          <cell r="C6822">
            <v>72.162201391691084</v>
          </cell>
        </row>
        <row r="6823">
          <cell r="A6823">
            <v>42251</v>
          </cell>
          <cell r="B6823">
            <v>70.822149217430763</v>
          </cell>
          <cell r="C6823">
            <v>70.463809935756942</v>
          </cell>
        </row>
        <row r="6824">
          <cell r="A6824">
            <v>42252</v>
          </cell>
          <cell r="B6824">
            <v>70.822149217430763</v>
          </cell>
          <cell r="C6824">
            <v>70.463809935756942</v>
          </cell>
        </row>
        <row r="6825">
          <cell r="A6825">
            <v>42253</v>
          </cell>
          <cell r="B6825">
            <v>70.822149217430763</v>
          </cell>
          <cell r="C6825">
            <v>70.463809935756942</v>
          </cell>
        </row>
        <row r="6826">
          <cell r="A6826">
            <v>42254</v>
          </cell>
          <cell r="B6826">
            <v>70.881590048897309</v>
          </cell>
          <cell r="C6826">
            <v>70.546603071938875</v>
          </cell>
        </row>
        <row r="6827">
          <cell r="A6827">
            <v>42255</v>
          </cell>
          <cell r="B6827">
            <v>71.134966998786481</v>
          </cell>
          <cell r="C6827">
            <v>71.1758251009513</v>
          </cell>
        </row>
        <row r="6828">
          <cell r="A6828">
            <v>42256</v>
          </cell>
          <cell r="B6828">
            <v>71.202366419668749</v>
          </cell>
          <cell r="C6828">
            <v>71.39790346413217</v>
          </cell>
        </row>
        <row r="6829">
          <cell r="A6829">
            <v>42257</v>
          </cell>
          <cell r="B6829">
            <v>71.191500829841274</v>
          </cell>
          <cell r="C6829">
            <v>70.728881508855551</v>
          </cell>
        </row>
        <row r="6830">
          <cell r="A6830">
            <v>42258</v>
          </cell>
          <cell r="B6830">
            <v>71.032828766408429</v>
          </cell>
          <cell r="C6830">
            <v>70.014747164509259</v>
          </cell>
        </row>
        <row r="6831">
          <cell r="A6831">
            <v>42259</v>
          </cell>
          <cell r="B6831">
            <v>71.032828766408429</v>
          </cell>
          <cell r="C6831">
            <v>70.014747164509259</v>
          </cell>
        </row>
        <row r="6832">
          <cell r="A6832">
            <v>42260</v>
          </cell>
          <cell r="B6832">
            <v>71.032828766408429</v>
          </cell>
          <cell r="C6832">
            <v>70.014747164509259</v>
          </cell>
        </row>
        <row r="6833">
          <cell r="A6833">
            <v>42261</v>
          </cell>
          <cell r="B6833">
            <v>71.156076606213048</v>
          </cell>
          <cell r="C6833">
            <v>70.366066426105974</v>
          </cell>
        </row>
        <row r="6834">
          <cell r="A6834">
            <v>42262</v>
          </cell>
          <cell r="B6834">
            <v>71.018385715370385</v>
          </cell>
          <cell r="C6834">
            <v>70.023078731859968</v>
          </cell>
        </row>
        <row r="6835">
          <cell r="A6835">
            <v>42263</v>
          </cell>
          <cell r="B6835">
            <v>71.478266291098706</v>
          </cell>
          <cell r="C6835">
            <v>70.995027186455843</v>
          </cell>
        </row>
        <row r="6836">
          <cell r="A6836">
            <v>42264</v>
          </cell>
          <cell r="B6836">
            <v>71.367662847262594</v>
          </cell>
          <cell r="C6836">
            <v>70.342900604691806</v>
          </cell>
        </row>
        <row r="6837">
          <cell r="A6837">
            <v>42265</v>
          </cell>
          <cell r="B6837">
            <v>71.159744323769203</v>
          </cell>
          <cell r="C6837">
            <v>69.385292896685669</v>
          </cell>
        </row>
        <row r="6838">
          <cell r="A6838">
            <v>42266</v>
          </cell>
          <cell r="B6838">
            <v>71.159744323769203</v>
          </cell>
          <cell r="C6838">
            <v>69.385292896685669</v>
          </cell>
        </row>
        <row r="6839">
          <cell r="A6839">
            <v>42267</v>
          </cell>
          <cell r="B6839">
            <v>71.159744323769203</v>
          </cell>
          <cell r="C6839">
            <v>69.385292896685669</v>
          </cell>
        </row>
        <row r="6840">
          <cell r="A6840">
            <v>42268</v>
          </cell>
          <cell r="B6840">
            <v>70.544755568636077</v>
          </cell>
          <cell r="C6840">
            <v>68.224737497568753</v>
          </cell>
        </row>
        <row r="6841">
          <cell r="A6841">
            <v>42269</v>
          </cell>
          <cell r="B6841">
            <v>70.045452993548423</v>
          </cell>
          <cell r="C6841">
            <v>67.172434414308242</v>
          </cell>
        </row>
        <row r="6842">
          <cell r="A6842">
            <v>42270</v>
          </cell>
          <cell r="B6842">
            <v>69.79133692686321</v>
          </cell>
          <cell r="C6842">
            <v>66.339829246414098</v>
          </cell>
        </row>
        <row r="6843">
          <cell r="A6843">
            <v>42271</v>
          </cell>
          <cell r="B6843">
            <v>69.90972214128729</v>
          </cell>
          <cell r="C6843">
            <v>66.377335814417961</v>
          </cell>
        </row>
        <row r="6844">
          <cell r="A6844">
            <v>42272</v>
          </cell>
          <cell r="B6844">
            <v>70.684351471458967</v>
          </cell>
          <cell r="C6844">
            <v>68.971007887410622</v>
          </cell>
        </row>
        <row r="6845">
          <cell r="A6845">
            <v>42273</v>
          </cell>
          <cell r="B6845">
            <v>70.684351471458967</v>
          </cell>
          <cell r="C6845">
            <v>68.971007887410622</v>
          </cell>
        </row>
        <row r="6846">
          <cell r="A6846">
            <v>42274</v>
          </cell>
          <cell r="B6846">
            <v>70.684351471458967</v>
          </cell>
          <cell r="C6846">
            <v>68.971007887410622</v>
          </cell>
        </row>
        <row r="6847">
          <cell r="A6847">
            <v>42275</v>
          </cell>
          <cell r="B6847">
            <v>70.306069146028975</v>
          </cell>
          <cell r="C6847">
            <v>67.556354199022863</v>
          </cell>
        </row>
        <row r="6848">
          <cell r="A6848">
            <v>42276</v>
          </cell>
          <cell r="B6848">
            <v>70.261616658415591</v>
          </cell>
          <cell r="C6848">
            <v>67.202219041840735</v>
          </cell>
        </row>
        <row r="6849">
          <cell r="A6849">
            <v>42277</v>
          </cell>
          <cell r="B6849">
            <v>70.772132856237064</v>
          </cell>
          <cell r="C6849">
            <v>68.792561390878248</v>
          </cell>
        </row>
        <row r="6850">
          <cell r="A6850">
            <v>42278</v>
          </cell>
          <cell r="B6850">
            <v>70.686336524428</v>
          </cell>
          <cell r="C6850">
            <v>68.248483916010841</v>
          </cell>
        </row>
        <row r="6851">
          <cell r="A6851">
            <v>42279</v>
          </cell>
          <cell r="B6851">
            <v>71.151341094774196</v>
          </cell>
          <cell r="C6851">
            <v>69.278782371913039</v>
          </cell>
        </row>
        <row r="6852">
          <cell r="A6852">
            <v>42280</v>
          </cell>
          <cell r="B6852">
            <v>71.151341094774196</v>
          </cell>
          <cell r="C6852">
            <v>69.278782371913039</v>
          </cell>
        </row>
        <row r="6853">
          <cell r="A6853">
            <v>42281</v>
          </cell>
          <cell r="B6853">
            <v>71.151341094774196</v>
          </cell>
          <cell r="C6853">
            <v>69.278782371913039</v>
          </cell>
        </row>
        <row r="6854">
          <cell r="A6854">
            <v>42282</v>
          </cell>
          <cell r="B6854">
            <v>71.408179984133042</v>
          </cell>
          <cell r="C6854">
            <v>70.083054404844503</v>
          </cell>
        </row>
        <row r="6855">
          <cell r="A6855">
            <v>42283</v>
          </cell>
          <cell r="B6855">
            <v>71.93251910710265</v>
          </cell>
          <cell r="C6855">
            <v>71.245961221924503</v>
          </cell>
        </row>
        <row r="6856">
          <cell r="A6856">
            <v>42284</v>
          </cell>
          <cell r="B6856">
            <v>71.982165898057943</v>
          </cell>
          <cell r="C6856">
            <v>71.224479131891329</v>
          </cell>
        </row>
        <row r="6857">
          <cell r="A6857">
            <v>42285</v>
          </cell>
          <cell r="B6857">
            <v>72.306418662724582</v>
          </cell>
          <cell r="C6857">
            <v>71.885024370560259</v>
          </cell>
        </row>
        <row r="6858">
          <cell r="A6858">
            <v>42286</v>
          </cell>
          <cell r="B6858">
            <v>72.884071766249221</v>
          </cell>
          <cell r="C6858">
            <v>73.22251671393694</v>
          </cell>
        </row>
        <row r="6859">
          <cell r="A6859">
            <v>42287</v>
          </cell>
          <cell r="B6859">
            <v>72.884071766249221</v>
          </cell>
          <cell r="C6859">
            <v>73.22251671393694</v>
          </cell>
        </row>
        <row r="6860">
          <cell r="A6860">
            <v>42288</v>
          </cell>
          <cell r="B6860">
            <v>72.884071766249221</v>
          </cell>
          <cell r="C6860">
            <v>73.22251671393694</v>
          </cell>
        </row>
        <row r="6861">
          <cell r="A6861">
            <v>42289</v>
          </cell>
          <cell r="B6861">
            <v>72.884071766249221</v>
          </cell>
          <cell r="C6861">
            <v>73.22251671393694</v>
          </cell>
        </row>
        <row r="6862">
          <cell r="A6862">
            <v>42290</v>
          </cell>
          <cell r="B6862">
            <v>72.359575705461637</v>
          </cell>
          <cell r="C6862">
            <v>71.56804742316524</v>
          </cell>
        </row>
        <row r="6863">
          <cell r="A6863">
            <v>42291</v>
          </cell>
          <cell r="B6863">
            <v>72.503009445582379</v>
          </cell>
          <cell r="C6863">
            <v>71.540643243447235</v>
          </cell>
        </row>
        <row r="6864">
          <cell r="A6864">
            <v>42292</v>
          </cell>
          <cell r="B6864">
            <v>72.633640796919579</v>
          </cell>
          <cell r="C6864">
            <v>71.845485712958634</v>
          </cell>
        </row>
        <row r="6865">
          <cell r="A6865">
            <v>42293</v>
          </cell>
          <cell r="B6865">
            <v>72.642640595056136</v>
          </cell>
          <cell r="C6865">
            <v>71.817849294429465</v>
          </cell>
        </row>
        <row r="6866">
          <cell r="A6866">
            <v>42294</v>
          </cell>
          <cell r="B6866">
            <v>72.642640595056136</v>
          </cell>
          <cell r="C6866">
            <v>71.817849294429465</v>
          </cell>
        </row>
        <row r="6867">
          <cell r="A6867">
            <v>42295</v>
          </cell>
          <cell r="B6867">
            <v>72.642640595056136</v>
          </cell>
          <cell r="C6867">
            <v>71.817849294429465</v>
          </cell>
        </row>
        <row r="6868">
          <cell r="A6868">
            <v>42296</v>
          </cell>
          <cell r="B6868">
            <v>72.184408273634546</v>
          </cell>
          <cell r="C6868">
            <v>70.70249337393642</v>
          </cell>
        </row>
        <row r="6869">
          <cell r="A6869">
            <v>42297</v>
          </cell>
          <cell r="B6869">
            <v>72.180397314592</v>
          </cell>
          <cell r="C6869">
            <v>70.629425237972214</v>
          </cell>
        </row>
        <row r="6870">
          <cell r="A6870">
            <v>42298</v>
          </cell>
          <cell r="B6870">
            <v>72.181992149852221</v>
          </cell>
          <cell r="C6870">
            <v>70.053763284785745</v>
          </cell>
        </row>
        <row r="6871">
          <cell r="A6871">
            <v>42299</v>
          </cell>
          <cell r="B6871">
            <v>71.829274584482832</v>
          </cell>
          <cell r="C6871">
            <v>70.35073866456878</v>
          </cell>
        </row>
        <row r="6872">
          <cell r="A6872">
            <v>42300</v>
          </cell>
          <cell r="B6872">
            <v>71.865596156674798</v>
          </cell>
          <cell r="C6872">
            <v>70.889881064698841</v>
          </cell>
        </row>
        <row r="6873">
          <cell r="A6873">
            <v>42301</v>
          </cell>
          <cell r="B6873">
            <v>71.865596156674798</v>
          </cell>
          <cell r="C6873">
            <v>70.889881064698841</v>
          </cell>
        </row>
        <row r="6874">
          <cell r="A6874">
            <v>42302</v>
          </cell>
          <cell r="B6874">
            <v>71.865596156674798</v>
          </cell>
          <cell r="C6874">
            <v>70.889881064698841</v>
          </cell>
        </row>
        <row r="6875">
          <cell r="A6875">
            <v>42303</v>
          </cell>
          <cell r="B6875">
            <v>71.949221133714701</v>
          </cell>
          <cell r="C6875">
            <v>70.807610465842032</v>
          </cell>
        </row>
        <row r="6876">
          <cell r="A6876">
            <v>42304</v>
          </cell>
          <cell r="B6876">
            <v>71.948459787789005</v>
          </cell>
          <cell r="C6876">
            <v>70.830427929039431</v>
          </cell>
        </row>
        <row r="6877">
          <cell r="A6877">
            <v>42305</v>
          </cell>
          <cell r="B6877">
            <v>72.086889974442983</v>
          </cell>
          <cell r="C6877">
            <v>71.287241670609887</v>
          </cell>
        </row>
        <row r="6878">
          <cell r="A6878">
            <v>42306</v>
          </cell>
          <cell r="B6878">
            <v>72.152318723988472</v>
          </cell>
          <cell r="C6878">
            <v>71.738220412049714</v>
          </cell>
        </row>
        <row r="6879">
          <cell r="A6879">
            <v>42307</v>
          </cell>
          <cell r="B6879">
            <v>72.340956074017427</v>
          </cell>
          <cell r="C6879">
            <v>71.729308247671085</v>
          </cell>
        </row>
        <row r="6880">
          <cell r="A6880">
            <v>42308</v>
          </cell>
          <cell r="B6880">
            <v>72.340956074017427</v>
          </cell>
          <cell r="C6880">
            <v>71.729308247671085</v>
          </cell>
        </row>
        <row r="6881">
          <cell r="A6881">
            <v>42309</v>
          </cell>
          <cell r="B6881">
            <v>72.340956074017427</v>
          </cell>
          <cell r="C6881">
            <v>71.729308247671085</v>
          </cell>
        </row>
        <row r="6882">
          <cell r="A6882">
            <v>42310</v>
          </cell>
          <cell r="B6882">
            <v>72.410019327580628</v>
          </cell>
          <cell r="C6882">
            <v>71.93843929712925</v>
          </cell>
        </row>
        <row r="6883">
          <cell r="A6883">
            <v>42311</v>
          </cell>
          <cell r="B6883">
            <v>72.984550894056682</v>
          </cell>
          <cell r="C6883">
            <v>73.911888595042285</v>
          </cell>
        </row>
        <row r="6884">
          <cell r="A6884">
            <v>42312</v>
          </cell>
          <cell r="B6884">
            <v>72.622306334919358</v>
          </cell>
          <cell r="C6884">
            <v>73.126602084923931</v>
          </cell>
        </row>
        <row r="6885">
          <cell r="A6885">
            <v>42313</v>
          </cell>
          <cell r="B6885">
            <v>72.783522123342024</v>
          </cell>
          <cell r="C6885">
            <v>73.727084561054141</v>
          </cell>
        </row>
        <row r="6886">
          <cell r="A6886">
            <v>42314</v>
          </cell>
          <cell r="B6886">
            <v>72.783522123342024</v>
          </cell>
          <cell r="C6886">
            <v>73.727084561054141</v>
          </cell>
        </row>
        <row r="6887">
          <cell r="A6887">
            <v>42315</v>
          </cell>
          <cell r="B6887">
            <v>72.783522123342024</v>
          </cell>
          <cell r="C6887">
            <v>73.727084561054141</v>
          </cell>
        </row>
        <row r="6888">
          <cell r="A6888">
            <v>42316</v>
          </cell>
          <cell r="B6888">
            <v>72.783522123342024</v>
          </cell>
          <cell r="C6888">
            <v>73.727084561054141</v>
          </cell>
        </row>
        <row r="6889">
          <cell r="A6889">
            <v>42317</v>
          </cell>
          <cell r="B6889">
            <v>72.434871277482557</v>
          </cell>
          <cell r="C6889">
            <v>73.475163510637998</v>
          </cell>
        </row>
        <row r="6890">
          <cell r="A6890">
            <v>42318</v>
          </cell>
          <cell r="B6890">
            <v>72.442256043772275</v>
          </cell>
          <cell r="C6890">
            <v>73.495629555872299</v>
          </cell>
        </row>
        <row r="6891">
          <cell r="A6891">
            <v>42319</v>
          </cell>
          <cell r="B6891">
            <v>72.622165176681619</v>
          </cell>
          <cell r="C6891">
            <v>73.829734115591066</v>
          </cell>
        </row>
        <row r="6892">
          <cell r="A6892">
            <v>42320</v>
          </cell>
          <cell r="B6892">
            <v>72.736938632542831</v>
          </cell>
          <cell r="C6892">
            <v>73.85742859382303</v>
          </cell>
        </row>
        <row r="6893">
          <cell r="A6893">
            <v>42321</v>
          </cell>
          <cell r="B6893">
            <v>72.427965296078639</v>
          </cell>
          <cell r="C6893">
            <v>72.928879767064473</v>
          </cell>
        </row>
        <row r="6894">
          <cell r="A6894">
            <v>42322</v>
          </cell>
          <cell r="B6894">
            <v>72.427965296078639</v>
          </cell>
          <cell r="C6894">
            <v>72.928879767064473</v>
          </cell>
        </row>
        <row r="6895">
          <cell r="A6895">
            <v>42323</v>
          </cell>
          <cell r="B6895">
            <v>72.427965296078639</v>
          </cell>
          <cell r="C6895">
            <v>72.928879767064473</v>
          </cell>
        </row>
        <row r="6896">
          <cell r="A6896">
            <v>42324</v>
          </cell>
          <cell r="B6896">
            <v>72.456881274715656</v>
          </cell>
          <cell r="C6896">
            <v>73.117225442922958</v>
          </cell>
        </row>
        <row r="6897">
          <cell r="A6897">
            <v>42325</v>
          </cell>
          <cell r="B6897">
            <v>72.524589070559514</v>
          </cell>
          <cell r="C6897">
            <v>73.460300226723135</v>
          </cell>
        </row>
        <row r="6898">
          <cell r="A6898">
            <v>42326</v>
          </cell>
          <cell r="B6898">
            <v>72.647841578172631</v>
          </cell>
          <cell r="C6898">
            <v>73.96608732759897</v>
          </cell>
        </row>
        <row r="6899">
          <cell r="A6899">
            <v>42327</v>
          </cell>
          <cell r="B6899">
            <v>73.215181789307167</v>
          </cell>
          <cell r="C6899">
            <v>75.1081797412279</v>
          </cell>
        </row>
        <row r="6900">
          <cell r="A6900">
            <v>42328</v>
          </cell>
          <cell r="B6900">
            <v>73.343477253596888</v>
          </cell>
          <cell r="C6900">
            <v>75.725267292356747</v>
          </cell>
        </row>
        <row r="6901">
          <cell r="A6901">
            <v>42329</v>
          </cell>
          <cell r="B6901">
            <v>73.343477253596888</v>
          </cell>
          <cell r="C6901">
            <v>75.725267292356747</v>
          </cell>
        </row>
        <row r="6902">
          <cell r="A6902">
            <v>42330</v>
          </cell>
          <cell r="B6902">
            <v>73.343477253596888</v>
          </cell>
          <cell r="C6902">
            <v>75.725267292356747</v>
          </cell>
        </row>
        <row r="6903">
          <cell r="A6903">
            <v>42331</v>
          </cell>
          <cell r="B6903">
            <v>73.174136693548704</v>
          </cell>
          <cell r="C6903">
            <v>75.343931164416361</v>
          </cell>
        </row>
        <row r="6904">
          <cell r="A6904">
            <v>42332</v>
          </cell>
          <cell r="B6904">
            <v>73.417582225883109</v>
          </cell>
          <cell r="C6904">
            <v>75.901304311223228</v>
          </cell>
        </row>
        <row r="6905">
          <cell r="A6905">
            <v>42333</v>
          </cell>
          <cell r="B6905">
            <v>73.083491984328091</v>
          </cell>
          <cell r="C6905">
            <v>74.906248094916009</v>
          </cell>
        </row>
        <row r="6906">
          <cell r="A6906">
            <v>42334</v>
          </cell>
          <cell r="B6906">
            <v>73.069196737346658</v>
          </cell>
          <cell r="C6906">
            <v>74.914260333901353</v>
          </cell>
        </row>
        <row r="6907">
          <cell r="A6907">
            <v>42335</v>
          </cell>
          <cell r="B6907">
            <v>73.069196737346658</v>
          </cell>
          <cell r="C6907">
            <v>74.914260333901353</v>
          </cell>
        </row>
        <row r="6908">
          <cell r="A6908">
            <v>42336</v>
          </cell>
          <cell r="B6908">
            <v>73.069196737346658</v>
          </cell>
          <cell r="C6908">
            <v>74.914260333901353</v>
          </cell>
        </row>
        <row r="6909">
          <cell r="A6909">
            <v>42337</v>
          </cell>
          <cell r="B6909">
            <v>73.069196737346658</v>
          </cell>
          <cell r="C6909">
            <v>74.914260333901353</v>
          </cell>
        </row>
        <row r="6910">
          <cell r="A6910">
            <v>42338</v>
          </cell>
          <cell r="B6910">
            <v>72.206408183902113</v>
          </cell>
          <cell r="C6910">
            <v>72.190882884870518</v>
          </cell>
        </row>
        <row r="6911">
          <cell r="A6911">
            <v>42339</v>
          </cell>
          <cell r="B6911">
            <v>72.599891767109924</v>
          </cell>
          <cell r="C6911">
            <v>72.965863797743225</v>
          </cell>
        </row>
        <row r="6912">
          <cell r="A6912">
            <v>42340</v>
          </cell>
          <cell r="B6912">
            <v>72.68356443690665</v>
          </cell>
          <cell r="C6912">
            <v>73.251778804144294</v>
          </cell>
        </row>
        <row r="6913">
          <cell r="A6913">
            <v>42341</v>
          </cell>
          <cell r="B6913">
            <v>73.793811921913203</v>
          </cell>
          <cell r="C6913">
            <v>75.343815045010771</v>
          </cell>
        </row>
        <row r="6914">
          <cell r="A6914">
            <v>42342</v>
          </cell>
          <cell r="B6914">
            <v>73.780465336091368</v>
          </cell>
          <cell r="C6914">
            <v>75.354933478095532</v>
          </cell>
        </row>
        <row r="6915">
          <cell r="A6915">
            <v>42343</v>
          </cell>
          <cell r="B6915">
            <v>73.780465336091368</v>
          </cell>
          <cell r="C6915">
            <v>75.354933478095532</v>
          </cell>
        </row>
        <row r="6916">
          <cell r="A6916">
            <v>42344</v>
          </cell>
          <cell r="B6916">
            <v>73.780465336091368</v>
          </cell>
          <cell r="C6916">
            <v>75.354933478095532</v>
          </cell>
        </row>
        <row r="6917">
          <cell r="A6917">
            <v>42345</v>
          </cell>
          <cell r="B6917">
            <v>73.780465336091368</v>
          </cell>
          <cell r="C6917">
            <v>75.354933478095532</v>
          </cell>
        </row>
        <row r="6918">
          <cell r="A6918">
            <v>42346</v>
          </cell>
          <cell r="B6918">
            <v>73.780465336091368</v>
          </cell>
          <cell r="C6918">
            <v>75.354933478095532</v>
          </cell>
        </row>
        <row r="6919">
          <cell r="A6919">
            <v>42347</v>
          </cell>
          <cell r="B6919">
            <v>74.013072862603352</v>
          </cell>
          <cell r="C6919">
            <v>75.814011548074888</v>
          </cell>
        </row>
        <row r="6920">
          <cell r="A6920">
            <v>42348</v>
          </cell>
          <cell r="B6920">
            <v>73.633074132566833</v>
          </cell>
          <cell r="C6920">
            <v>74.588313162424924</v>
          </cell>
        </row>
        <row r="6921">
          <cell r="A6921">
            <v>42349</v>
          </cell>
          <cell r="B6921">
            <v>73.275534625764067</v>
          </cell>
          <cell r="C6921">
            <v>73.077483576361573</v>
          </cell>
        </row>
        <row r="6922">
          <cell r="A6922">
            <v>42350</v>
          </cell>
          <cell r="B6922">
            <v>73.275534625764067</v>
          </cell>
          <cell r="C6922">
            <v>73.077483576361573</v>
          </cell>
        </row>
        <row r="6923">
          <cell r="A6923">
            <v>42351</v>
          </cell>
          <cell r="B6923">
            <v>73.275534625764067</v>
          </cell>
          <cell r="C6923">
            <v>73.077483576361573</v>
          </cell>
        </row>
        <row r="6924">
          <cell r="A6924">
            <v>42352</v>
          </cell>
          <cell r="B6924">
            <v>73.374204084390399</v>
          </cell>
          <cell r="C6924">
            <v>73.24260537110311</v>
          </cell>
        </row>
        <row r="6925">
          <cell r="A6925">
            <v>42353</v>
          </cell>
          <cell r="B6925">
            <v>73.347131531926607</v>
          </cell>
          <cell r="C6925">
            <v>73.109561562154369</v>
          </cell>
        </row>
        <row r="6926">
          <cell r="A6926">
            <v>42354</v>
          </cell>
          <cell r="B6926">
            <v>73.348603050699367</v>
          </cell>
          <cell r="C6926">
            <v>72.735628046320031</v>
          </cell>
        </row>
        <row r="6927">
          <cell r="A6927">
            <v>42355</v>
          </cell>
          <cell r="B6927">
            <v>100</v>
          </cell>
          <cell r="C6927">
            <v>99.999999999999986</v>
          </cell>
        </row>
        <row r="6928">
          <cell r="A6928">
            <v>42356</v>
          </cell>
          <cell r="B6928">
            <v>98.645964079734355</v>
          </cell>
          <cell r="C6928">
            <v>97.66791591793843</v>
          </cell>
        </row>
        <row r="6929">
          <cell r="A6929">
            <v>42357</v>
          </cell>
          <cell r="B6929">
            <v>98.645964079734355</v>
          </cell>
          <cell r="C6929">
            <v>97.66791591793843</v>
          </cell>
        </row>
        <row r="6930">
          <cell r="A6930">
            <v>42358</v>
          </cell>
          <cell r="B6930">
            <v>98.645964079734355</v>
          </cell>
          <cell r="C6930">
            <v>97.66791591793843</v>
          </cell>
        </row>
        <row r="6931">
          <cell r="A6931">
            <v>42359</v>
          </cell>
          <cell r="B6931">
            <v>95.342051840506528</v>
          </cell>
          <cell r="C6931">
            <v>93.005460515047645</v>
          </cell>
        </row>
        <row r="6932">
          <cell r="A6932">
            <v>42360</v>
          </cell>
          <cell r="B6932">
            <v>96.413408595312049</v>
          </cell>
          <cell r="C6932">
            <v>94.22305957215805</v>
          </cell>
        </row>
        <row r="6933">
          <cell r="A6933">
            <v>42361</v>
          </cell>
          <cell r="B6933">
            <v>96.847617745288204</v>
          </cell>
          <cell r="C6933">
            <v>95.432181912660781</v>
          </cell>
        </row>
        <row r="6934">
          <cell r="A6934">
            <v>42362</v>
          </cell>
          <cell r="B6934">
            <v>97.586015971586136</v>
          </cell>
          <cell r="C6934">
            <v>96.375652083036996</v>
          </cell>
        </row>
        <row r="6935">
          <cell r="A6935">
            <v>42363</v>
          </cell>
          <cell r="B6935">
            <v>97.586015971586136</v>
          </cell>
          <cell r="C6935">
            <v>96.375652083036996</v>
          </cell>
        </row>
        <row r="6936">
          <cell r="A6936">
            <v>42364</v>
          </cell>
          <cell r="B6936">
            <v>97.586015971586136</v>
          </cell>
          <cell r="C6936">
            <v>96.375652083036996</v>
          </cell>
        </row>
        <row r="6937">
          <cell r="A6937">
            <v>42365</v>
          </cell>
          <cell r="B6937">
            <v>97.586015971586136</v>
          </cell>
          <cell r="C6937">
            <v>96.375652083036996</v>
          </cell>
        </row>
        <row r="6938">
          <cell r="A6938">
            <v>42366</v>
          </cell>
          <cell r="B6938">
            <v>97.527507041827178</v>
          </cell>
          <cell r="C6938">
            <v>97.809465473346251</v>
          </cell>
        </row>
        <row r="6939">
          <cell r="A6939">
            <v>42367</v>
          </cell>
          <cell r="B6939">
            <v>96.95337906385366</v>
          </cell>
          <cell r="C6939">
            <v>96.813480301794343</v>
          </cell>
        </row>
        <row r="6940">
          <cell r="A6940">
            <v>42368</v>
          </cell>
          <cell r="B6940">
            <v>96.590331965959564</v>
          </cell>
          <cell r="C6940">
            <v>95.401961837357362</v>
          </cell>
        </row>
        <row r="6941">
          <cell r="A6941">
            <v>42369</v>
          </cell>
          <cell r="B6941">
            <v>96.855185592616735</v>
          </cell>
          <cell r="C6941">
            <v>95.583601617543323</v>
          </cell>
        </row>
        <row r="6942">
          <cell r="A6942">
            <v>42370</v>
          </cell>
          <cell r="B6942">
            <v>96.855185592616735</v>
          </cell>
          <cell r="C6942">
            <v>95.583601617543323</v>
          </cell>
        </row>
        <row r="6943">
          <cell r="A6943">
            <v>42371</v>
          </cell>
          <cell r="B6943">
            <v>96.855185592616735</v>
          </cell>
          <cell r="C6943">
            <v>95.583601617543323</v>
          </cell>
        </row>
        <row r="6944">
          <cell r="A6944">
            <v>42372</v>
          </cell>
          <cell r="B6944">
            <v>96.855185592616735</v>
          </cell>
          <cell r="C6944">
            <v>95.583601617543323</v>
          </cell>
        </row>
        <row r="6945">
          <cell r="A6945">
            <v>42373</v>
          </cell>
          <cell r="B6945">
            <v>97.072895466770404</v>
          </cell>
          <cell r="C6945">
            <v>94.527118235681741</v>
          </cell>
        </row>
        <row r="6946">
          <cell r="A6946">
            <v>42374</v>
          </cell>
          <cell r="B6946">
            <v>100.62942497668071</v>
          </cell>
          <cell r="C6946">
            <v>98.807482734495878</v>
          </cell>
        </row>
        <row r="6947">
          <cell r="A6947">
            <v>42375</v>
          </cell>
          <cell r="B6947">
            <v>102.2090461945468</v>
          </cell>
          <cell r="C6947">
            <v>100.37204657549358</v>
          </cell>
        </row>
        <row r="6948">
          <cell r="A6948">
            <v>42376</v>
          </cell>
          <cell r="B6948">
            <v>102.09962871880829</v>
          </cell>
          <cell r="C6948">
            <v>99.734289770170676</v>
          </cell>
        </row>
        <row r="6949">
          <cell r="A6949">
            <v>42377</v>
          </cell>
          <cell r="B6949">
            <v>101.98521961281446</v>
          </cell>
          <cell r="C6949">
            <v>99.862282384976481</v>
          </cell>
        </row>
        <row r="6950">
          <cell r="A6950">
            <v>42378</v>
          </cell>
          <cell r="B6950">
            <v>101.98521961281446</v>
          </cell>
          <cell r="C6950">
            <v>99.862282384976481</v>
          </cell>
        </row>
        <row r="6951">
          <cell r="A6951">
            <v>42379</v>
          </cell>
          <cell r="B6951">
            <v>101.96680355000342</v>
          </cell>
          <cell r="C6951">
            <v>99.862282384976481</v>
          </cell>
        </row>
        <row r="6952">
          <cell r="A6952">
            <v>42380</v>
          </cell>
          <cell r="B6952">
            <v>100.19588967100994</v>
          </cell>
          <cell r="C6952">
            <v>97.91870480415011</v>
          </cell>
        </row>
        <row r="6953">
          <cell r="A6953">
            <v>42381</v>
          </cell>
          <cell r="B6953">
            <v>99.36964435209525</v>
          </cell>
          <cell r="C6953">
            <v>97.278277252498754</v>
          </cell>
        </row>
        <row r="6954">
          <cell r="A6954">
            <v>42382</v>
          </cell>
          <cell r="B6954">
            <v>99.69940411147455</v>
          </cell>
          <cell r="C6954">
            <v>98.44571272639655</v>
          </cell>
        </row>
        <row r="6955">
          <cell r="A6955">
            <v>42383</v>
          </cell>
          <cell r="B6955">
            <v>97.421937693671239</v>
          </cell>
          <cell r="C6955">
            <v>96.053333642985095</v>
          </cell>
        </row>
        <row r="6956">
          <cell r="A6956">
            <v>42384</v>
          </cell>
          <cell r="B6956">
            <v>98.252294908179195</v>
          </cell>
          <cell r="C6956">
            <v>96.047005135380715</v>
          </cell>
        </row>
        <row r="6957">
          <cell r="A6957">
            <v>42385</v>
          </cell>
          <cell r="B6957">
            <v>98.252294908179195</v>
          </cell>
          <cell r="C6957">
            <v>96.047005135380715</v>
          </cell>
        </row>
        <row r="6958">
          <cell r="A6958">
            <v>42386</v>
          </cell>
          <cell r="B6958">
            <v>98.252294908179195</v>
          </cell>
          <cell r="C6958">
            <v>96.047005135380715</v>
          </cell>
        </row>
        <row r="6959">
          <cell r="A6959">
            <v>42387</v>
          </cell>
          <cell r="B6959">
            <v>99.43913974783851</v>
          </cell>
          <cell r="C6959">
            <v>97.639844051638306</v>
          </cell>
        </row>
        <row r="6960">
          <cell r="A6960">
            <v>42388</v>
          </cell>
          <cell r="B6960">
            <v>98.478450486194049</v>
          </cell>
          <cell r="C6960">
            <v>96.421548278094363</v>
          </cell>
        </row>
        <row r="6961">
          <cell r="A6961">
            <v>42389</v>
          </cell>
          <cell r="B6961">
            <v>98.328719849921455</v>
          </cell>
          <cell r="C6961">
            <v>95.064402725322452</v>
          </cell>
        </row>
        <row r="6962">
          <cell r="A6962">
            <v>42390</v>
          </cell>
          <cell r="B6962">
            <v>98.82342126198111</v>
          </cell>
          <cell r="C6962">
            <v>95.276320640514641</v>
          </cell>
        </row>
        <row r="6963">
          <cell r="A6963">
            <v>42391</v>
          </cell>
          <cell r="B6963">
            <v>100.00747711702529</v>
          </cell>
          <cell r="C6963">
            <v>96.895547691691363</v>
          </cell>
        </row>
        <row r="6964">
          <cell r="A6964">
            <v>42392</v>
          </cell>
          <cell r="B6964">
            <v>100.00747711702529</v>
          </cell>
          <cell r="C6964">
            <v>96.895547691691363</v>
          </cell>
        </row>
        <row r="6965">
          <cell r="A6965">
            <v>42393</v>
          </cell>
          <cell r="B6965">
            <v>100.00747711702529</v>
          </cell>
          <cell r="C6965">
            <v>96.895547691691363</v>
          </cell>
        </row>
        <row r="6966">
          <cell r="A6966">
            <v>42394</v>
          </cell>
          <cell r="B6966">
            <v>100.72122599950015</v>
          </cell>
          <cell r="C6966">
            <v>98.015316149596643</v>
          </cell>
        </row>
        <row r="6967">
          <cell r="A6967">
            <v>42395</v>
          </cell>
          <cell r="B6967">
            <v>101.29992462698409</v>
          </cell>
          <cell r="C6967">
            <v>99.023087440815388</v>
          </cell>
        </row>
        <row r="6968">
          <cell r="A6968">
            <v>42396</v>
          </cell>
          <cell r="B6968">
            <v>101.5181856753518</v>
          </cell>
          <cell r="C6968">
            <v>99.008369306157519</v>
          </cell>
        </row>
        <row r="6969">
          <cell r="A6969">
            <v>42397</v>
          </cell>
          <cell r="B6969">
            <v>101.39819316360168</v>
          </cell>
          <cell r="C6969">
            <v>98.587378401209961</v>
          </cell>
        </row>
        <row r="6970">
          <cell r="A6970">
            <v>42398</v>
          </cell>
          <cell r="B6970">
            <v>102.62136605306607</v>
          </cell>
          <cell r="C6970">
            <v>101.35473607510603</v>
          </cell>
        </row>
        <row r="6971">
          <cell r="A6971">
            <v>42399</v>
          </cell>
          <cell r="B6971">
            <v>102.62136605306607</v>
          </cell>
          <cell r="C6971">
            <v>101.35473607510603</v>
          </cell>
        </row>
        <row r="6972">
          <cell r="A6972">
            <v>42400</v>
          </cell>
          <cell r="B6972">
            <v>102.62136605306607</v>
          </cell>
          <cell r="C6972">
            <v>101.35473607510603</v>
          </cell>
        </row>
        <row r="6973">
          <cell r="A6973">
            <v>42401</v>
          </cell>
          <cell r="B6973">
            <v>104.08318675862675</v>
          </cell>
          <cell r="C6973">
            <v>103.0658426059517</v>
          </cell>
        </row>
        <row r="6974">
          <cell r="A6974">
            <v>42402</v>
          </cell>
          <cell r="B6974">
            <v>103.97139300523821</v>
          </cell>
          <cell r="C6974">
            <v>102.68436132875436</v>
          </cell>
        </row>
        <row r="6975">
          <cell r="A6975">
            <v>42403</v>
          </cell>
          <cell r="B6975">
            <v>105.19016845309142</v>
          </cell>
          <cell r="C6975">
            <v>104.7774136144197</v>
          </cell>
        </row>
        <row r="6976">
          <cell r="A6976">
            <v>42404</v>
          </cell>
          <cell r="B6976">
            <v>106.37142755906443</v>
          </cell>
          <cell r="C6976">
            <v>106.19949894476491</v>
          </cell>
        </row>
        <row r="6977">
          <cell r="A6977">
            <v>42405</v>
          </cell>
          <cell r="B6977">
            <v>107.03077718854313</v>
          </cell>
          <cell r="C6977">
            <v>106.88588075117643</v>
          </cell>
        </row>
        <row r="6978">
          <cell r="A6978">
            <v>42406</v>
          </cell>
          <cell r="B6978">
            <v>107.03077718854313</v>
          </cell>
          <cell r="C6978">
            <v>106.88588075117643</v>
          </cell>
        </row>
        <row r="6979">
          <cell r="A6979">
            <v>42407</v>
          </cell>
          <cell r="B6979">
            <v>107.03077718854313</v>
          </cell>
          <cell r="C6979">
            <v>106.88588075117643</v>
          </cell>
        </row>
        <row r="6980">
          <cell r="A6980">
            <v>42408</v>
          </cell>
          <cell r="B6980">
            <v>107.03077718854313</v>
          </cell>
          <cell r="C6980">
            <v>106.88588075117643</v>
          </cell>
        </row>
        <row r="6981">
          <cell r="A6981">
            <v>42409</v>
          </cell>
          <cell r="B6981">
            <v>107.03077718854313</v>
          </cell>
          <cell r="C6981">
            <v>106.88588075117643</v>
          </cell>
        </row>
        <row r="6982">
          <cell r="A6982">
            <v>42410</v>
          </cell>
          <cell r="B6982">
            <v>107.92784218092612</v>
          </cell>
          <cell r="C6982">
            <v>107.1239545624766</v>
          </cell>
        </row>
        <row r="6983">
          <cell r="A6983">
            <v>42411</v>
          </cell>
          <cell r="B6983">
            <v>108.6646431051024</v>
          </cell>
          <cell r="C6983">
            <v>106.76709059926323</v>
          </cell>
        </row>
        <row r="6984">
          <cell r="A6984">
            <v>42412</v>
          </cell>
          <cell r="B6984">
            <v>109.21609748967296</v>
          </cell>
          <cell r="C6984">
            <v>107.2429188934982</v>
          </cell>
        </row>
        <row r="6985">
          <cell r="A6985">
            <v>42413</v>
          </cell>
          <cell r="B6985">
            <v>109.21609748967296</v>
          </cell>
          <cell r="C6985">
            <v>107.2429188934982</v>
          </cell>
        </row>
        <row r="6986">
          <cell r="A6986">
            <v>42414</v>
          </cell>
          <cell r="B6986">
            <v>109.21609748967296</v>
          </cell>
          <cell r="C6986">
            <v>107.2429188934982</v>
          </cell>
        </row>
        <row r="6987">
          <cell r="A6987">
            <v>42415</v>
          </cell>
          <cell r="B6987">
            <v>109.72704668256164</v>
          </cell>
          <cell r="C6987">
            <v>107.61223666296054</v>
          </cell>
        </row>
        <row r="6988">
          <cell r="A6988">
            <v>42416</v>
          </cell>
          <cell r="B6988">
            <v>109.36875171694567</v>
          </cell>
          <cell r="C6988">
            <v>106.23349290074987</v>
          </cell>
        </row>
        <row r="6989">
          <cell r="A6989">
            <v>42417</v>
          </cell>
          <cell r="B6989">
            <v>111.26935458083751</v>
          </cell>
          <cell r="C6989">
            <v>109.30859602929692</v>
          </cell>
        </row>
        <row r="6990">
          <cell r="A6990">
            <v>42418</v>
          </cell>
          <cell r="B6990">
            <v>111.25846702782825</v>
          </cell>
          <cell r="C6990">
            <v>108.21524473616221</v>
          </cell>
        </row>
        <row r="6991">
          <cell r="A6991">
            <v>42419</v>
          </cell>
          <cell r="B6991">
            <v>111.26145396838716</v>
          </cell>
          <cell r="C6991">
            <v>108.13494816720033</v>
          </cell>
        </row>
        <row r="6992">
          <cell r="A6992">
            <v>42420</v>
          </cell>
          <cell r="B6992">
            <v>111.26145396838716</v>
          </cell>
          <cell r="C6992">
            <v>108.13494816720033</v>
          </cell>
        </row>
        <row r="6993">
          <cell r="A6993">
            <v>42421</v>
          </cell>
          <cell r="B6993">
            <v>111.26145396838716</v>
          </cell>
          <cell r="C6993">
            <v>108.13494816720033</v>
          </cell>
        </row>
        <row r="6994">
          <cell r="A6994">
            <v>42422</v>
          </cell>
          <cell r="B6994">
            <v>113.3334937798864</v>
          </cell>
          <cell r="C6994">
            <v>112.22502199011244</v>
          </cell>
        </row>
        <row r="6995">
          <cell r="A6995">
            <v>42423</v>
          </cell>
          <cell r="B6995">
            <v>113.41355664918657</v>
          </cell>
          <cell r="C6995">
            <v>111.87544451959953</v>
          </cell>
        </row>
        <row r="6996">
          <cell r="A6996">
            <v>42424</v>
          </cell>
          <cell r="B6996">
            <v>113.76671963990297</v>
          </cell>
          <cell r="C6996">
            <v>112.13372310747141</v>
          </cell>
        </row>
        <row r="6997">
          <cell r="A6997">
            <v>42425</v>
          </cell>
          <cell r="B6997">
            <v>114.3261384128883</v>
          </cell>
          <cell r="C6997">
            <v>113.19502544466475</v>
          </cell>
        </row>
        <row r="6998">
          <cell r="A6998">
            <v>42426</v>
          </cell>
          <cell r="B6998">
            <v>114.26262958496258</v>
          </cell>
          <cell r="C6998">
            <v>112.49229983191715</v>
          </cell>
        </row>
        <row r="6999">
          <cell r="A6999">
            <v>42427</v>
          </cell>
          <cell r="B6999">
            <v>114.26262958496258</v>
          </cell>
          <cell r="C6999">
            <v>112.49229983191715</v>
          </cell>
        </row>
        <row r="7000">
          <cell r="A7000">
            <v>42428</v>
          </cell>
          <cell r="B7000">
            <v>114.26262958496258</v>
          </cell>
          <cell r="C7000">
            <v>112.49229983191715</v>
          </cell>
        </row>
        <row r="7001">
          <cell r="A7001">
            <v>42429</v>
          </cell>
          <cell r="B7001">
            <v>116.76875107564537</v>
          </cell>
          <cell r="C7001">
            <v>115.45009333097225</v>
          </cell>
        </row>
        <row r="7002">
          <cell r="A7002">
            <v>42430</v>
          </cell>
          <cell r="B7002">
            <v>116.90032869202965</v>
          </cell>
          <cell r="C7002">
            <v>115.80570901057558</v>
          </cell>
        </row>
        <row r="7003">
          <cell r="A7003">
            <v>42431</v>
          </cell>
          <cell r="B7003">
            <v>116.58129062341609</v>
          </cell>
          <cell r="C7003">
            <v>116.90173105003876</v>
          </cell>
        </row>
        <row r="7004">
          <cell r="A7004">
            <v>42432</v>
          </cell>
          <cell r="B7004">
            <v>114.14362676747001</v>
          </cell>
          <cell r="C7004">
            <v>115.94853587944485</v>
          </cell>
        </row>
        <row r="7005">
          <cell r="A7005">
            <v>42433</v>
          </cell>
          <cell r="B7005">
            <v>115.1080185290529</v>
          </cell>
          <cell r="C7005">
            <v>118.40652242701169</v>
          </cell>
        </row>
        <row r="7006">
          <cell r="A7006">
            <v>42434</v>
          </cell>
          <cell r="B7006">
            <v>115.1080185290529</v>
          </cell>
          <cell r="C7006">
            <v>118.40652242701169</v>
          </cell>
        </row>
        <row r="7007">
          <cell r="A7007">
            <v>42435</v>
          </cell>
          <cell r="B7007">
            <v>115.1080185290529</v>
          </cell>
          <cell r="C7007">
            <v>118.40652242701169</v>
          </cell>
        </row>
        <row r="7008">
          <cell r="A7008">
            <v>42436</v>
          </cell>
          <cell r="B7008">
            <v>116.23116847268606</v>
          </cell>
          <cell r="C7008">
            <v>118.25498660272359</v>
          </cell>
        </row>
        <row r="7009">
          <cell r="A7009">
            <v>42437</v>
          </cell>
          <cell r="B7009">
            <v>116.63727591963618</v>
          </cell>
          <cell r="C7009">
            <v>119.08399206904458</v>
          </cell>
        </row>
        <row r="7010">
          <cell r="A7010">
            <v>42438</v>
          </cell>
          <cell r="B7010">
            <v>116.63278835238842</v>
          </cell>
          <cell r="C7010">
            <v>120.23087440815391</v>
          </cell>
        </row>
        <row r="7011">
          <cell r="A7011">
            <v>42439</v>
          </cell>
          <cell r="B7011">
            <v>117.22123262614134</v>
          </cell>
          <cell r="C7011">
            <v>121.89469131107518</v>
          </cell>
        </row>
        <row r="7012">
          <cell r="A7012">
            <v>42440</v>
          </cell>
          <cell r="B7012">
            <v>113.85805124930425</v>
          </cell>
          <cell r="C7012">
            <v>119.1853062504173</v>
          </cell>
        </row>
        <row r="7013">
          <cell r="A7013">
            <v>42441</v>
          </cell>
          <cell r="B7013">
            <v>113.85805124930425</v>
          </cell>
          <cell r="C7013">
            <v>119.1853062504173</v>
          </cell>
        </row>
        <row r="7014">
          <cell r="A7014">
            <v>42442</v>
          </cell>
          <cell r="B7014">
            <v>113.85805124930425</v>
          </cell>
          <cell r="C7014">
            <v>119.1853062504173</v>
          </cell>
        </row>
        <row r="7015">
          <cell r="A7015">
            <v>42443</v>
          </cell>
          <cell r="B7015">
            <v>113.29808159200141</v>
          </cell>
          <cell r="C7015">
            <v>118.91553184139252</v>
          </cell>
        </row>
        <row r="7016">
          <cell r="A7016">
            <v>42444</v>
          </cell>
          <cell r="B7016">
            <v>109.91226935692073</v>
          </cell>
          <cell r="C7016">
            <v>112.57468655017955</v>
          </cell>
        </row>
        <row r="7017">
          <cell r="A7017">
            <v>42445</v>
          </cell>
          <cell r="B7017">
            <v>110.25170774185185</v>
          </cell>
          <cell r="C7017">
            <v>111.74152981510888</v>
          </cell>
        </row>
        <row r="7018">
          <cell r="A7018">
            <v>42446</v>
          </cell>
          <cell r="B7018">
            <v>114.961088061898</v>
          </cell>
          <cell r="C7018">
            <v>118.89007266171807</v>
          </cell>
        </row>
        <row r="7019">
          <cell r="A7019">
            <v>42447</v>
          </cell>
          <cell r="B7019">
            <v>113.88211531599843</v>
          </cell>
          <cell r="C7019">
            <v>119.05214632206297</v>
          </cell>
        </row>
        <row r="7020">
          <cell r="A7020">
            <v>42448</v>
          </cell>
          <cell r="B7020">
            <v>113.88211531599843</v>
          </cell>
          <cell r="C7020">
            <v>119.05214632206297</v>
          </cell>
        </row>
        <row r="7021">
          <cell r="A7021">
            <v>42449</v>
          </cell>
          <cell r="B7021">
            <v>113.88211531599843</v>
          </cell>
          <cell r="C7021">
            <v>119.05214632206297</v>
          </cell>
        </row>
        <row r="7022">
          <cell r="A7022">
            <v>42450</v>
          </cell>
          <cell r="B7022">
            <v>111.47850027176243</v>
          </cell>
          <cell r="C7022">
            <v>116.57052947545961</v>
          </cell>
        </row>
        <row r="7023">
          <cell r="A7023">
            <v>42451</v>
          </cell>
          <cell r="B7023">
            <v>110.94599615294062</v>
          </cell>
          <cell r="C7023">
            <v>116.51778223547274</v>
          </cell>
        </row>
        <row r="7024">
          <cell r="A7024">
            <v>42452</v>
          </cell>
          <cell r="B7024">
            <v>110.81926688001511</v>
          </cell>
          <cell r="C7024">
            <v>114.76127301704342</v>
          </cell>
        </row>
        <row r="7025">
          <cell r="A7025">
            <v>42453</v>
          </cell>
          <cell r="B7025">
            <v>110.81926688001511</v>
          </cell>
          <cell r="C7025">
            <v>114.76127301704342</v>
          </cell>
        </row>
        <row r="7026">
          <cell r="A7026">
            <v>42454</v>
          </cell>
          <cell r="B7026">
            <v>110.81926688001511</v>
          </cell>
          <cell r="C7026">
            <v>114.76127301704342</v>
          </cell>
        </row>
        <row r="7027">
          <cell r="A7027">
            <v>42455</v>
          </cell>
          <cell r="B7027">
            <v>110.81926688001511</v>
          </cell>
          <cell r="C7027">
            <v>114.76127301704342</v>
          </cell>
        </row>
        <row r="7028">
          <cell r="A7028">
            <v>42456</v>
          </cell>
          <cell r="B7028">
            <v>110.81926688001511</v>
          </cell>
          <cell r="C7028">
            <v>114.76127301704342</v>
          </cell>
        </row>
        <row r="7029">
          <cell r="A7029">
            <v>42457</v>
          </cell>
          <cell r="B7029">
            <v>113.70560026545715</v>
          </cell>
          <cell r="C7029">
            <v>118.48429339890211</v>
          </cell>
        </row>
        <row r="7030">
          <cell r="A7030">
            <v>42458</v>
          </cell>
          <cell r="B7030">
            <v>112.29282715384086</v>
          </cell>
          <cell r="C7030">
            <v>116.52083036986934</v>
          </cell>
        </row>
        <row r="7031">
          <cell r="A7031">
            <v>42459</v>
          </cell>
          <cell r="B7031">
            <v>112.65562437491094</v>
          </cell>
          <cell r="C7031">
            <v>117.25662098335718</v>
          </cell>
        </row>
        <row r="7032">
          <cell r="A7032">
            <v>42460</v>
          </cell>
          <cell r="B7032">
            <v>113.93935373897123</v>
          </cell>
          <cell r="C7032">
            <v>119.19079289233117</v>
          </cell>
        </row>
        <row r="7033">
          <cell r="A7033">
            <v>42461</v>
          </cell>
          <cell r="B7033">
            <v>114.67504715795252</v>
          </cell>
          <cell r="C7033">
            <v>120.43181903951836</v>
          </cell>
        </row>
        <row r="7034">
          <cell r="A7034">
            <v>42462</v>
          </cell>
          <cell r="B7034">
            <v>114.67504715795252</v>
          </cell>
          <cell r="C7034">
            <v>120.43181903951836</v>
          </cell>
        </row>
        <row r="7035">
          <cell r="A7035">
            <v>42463</v>
          </cell>
          <cell r="B7035">
            <v>114.67504715795252</v>
          </cell>
          <cell r="C7035">
            <v>120.43181903951836</v>
          </cell>
        </row>
        <row r="7036">
          <cell r="A7036">
            <v>42464</v>
          </cell>
          <cell r="B7036">
            <v>113.86717682966257</v>
          </cell>
          <cell r="C7036">
            <v>118.56310944544275</v>
          </cell>
        </row>
        <row r="7037">
          <cell r="A7037">
            <v>42465</v>
          </cell>
          <cell r="B7037">
            <v>112.8650086940751</v>
          </cell>
          <cell r="C7037">
            <v>116.3603823812026</v>
          </cell>
        </row>
        <row r="7038">
          <cell r="A7038">
            <v>42466</v>
          </cell>
          <cell r="B7038">
            <v>112.24614817059178</v>
          </cell>
          <cell r="C7038">
            <v>115.67254908222125</v>
          </cell>
        </row>
        <row r="7039">
          <cell r="A7039">
            <v>42467</v>
          </cell>
          <cell r="B7039">
            <v>110.87038486310539</v>
          </cell>
          <cell r="C7039">
            <v>113.41071724053846</v>
          </cell>
        </row>
        <row r="7040">
          <cell r="A7040">
            <v>42468</v>
          </cell>
          <cell r="B7040">
            <v>111.7934879295461</v>
          </cell>
          <cell r="C7040">
            <v>116.15789916771416</v>
          </cell>
        </row>
        <row r="7041">
          <cell r="A7041">
            <v>42469</v>
          </cell>
          <cell r="B7041">
            <v>111.7934879295461</v>
          </cell>
          <cell r="C7041">
            <v>116.15789916771416</v>
          </cell>
        </row>
        <row r="7042">
          <cell r="A7042">
            <v>42470</v>
          </cell>
          <cell r="B7042">
            <v>111.7934879295461</v>
          </cell>
          <cell r="C7042">
            <v>116.15789916771416</v>
          </cell>
        </row>
        <row r="7043">
          <cell r="A7043">
            <v>42471</v>
          </cell>
          <cell r="B7043">
            <v>113.25240379845793</v>
          </cell>
          <cell r="C7043">
            <v>120.28806321540441</v>
          </cell>
        </row>
        <row r="7044">
          <cell r="A7044">
            <v>42472</v>
          </cell>
          <cell r="B7044">
            <v>112.65625321616182</v>
          </cell>
          <cell r="C7044">
            <v>119.32055632807217</v>
          </cell>
        </row>
        <row r="7045">
          <cell r="A7045">
            <v>42473</v>
          </cell>
          <cell r="B7045">
            <v>111.97250732466439</v>
          </cell>
          <cell r="C7045">
            <v>119.02494535130477</v>
          </cell>
        </row>
        <row r="7046">
          <cell r="A7046">
            <v>42474</v>
          </cell>
          <cell r="B7046">
            <v>111.49431539338246</v>
          </cell>
          <cell r="C7046">
            <v>118.64970549215759</v>
          </cell>
        </row>
        <row r="7047">
          <cell r="A7047">
            <v>42475</v>
          </cell>
          <cell r="B7047">
            <v>109.03173270252424</v>
          </cell>
          <cell r="C7047">
            <v>115.39664937455184</v>
          </cell>
        </row>
        <row r="7048">
          <cell r="A7048">
            <v>42476</v>
          </cell>
          <cell r="B7048">
            <v>109.03173270252424</v>
          </cell>
          <cell r="C7048">
            <v>115.39664937455184</v>
          </cell>
        </row>
        <row r="7049">
          <cell r="A7049">
            <v>42477</v>
          </cell>
          <cell r="B7049">
            <v>109.03173270252424</v>
          </cell>
          <cell r="C7049">
            <v>115.39664937455184</v>
          </cell>
        </row>
        <row r="7050">
          <cell r="A7050">
            <v>42478</v>
          </cell>
          <cell r="B7050">
            <v>109.57534861247682</v>
          </cell>
          <cell r="C7050">
            <v>114.99708249993471</v>
          </cell>
        </row>
        <row r="7051">
          <cell r="A7051">
            <v>42479</v>
          </cell>
          <cell r="B7051">
            <v>110.412022687243</v>
          </cell>
          <cell r="C7051">
            <v>116.18817730272039</v>
          </cell>
        </row>
        <row r="7052">
          <cell r="A7052">
            <v>42480</v>
          </cell>
          <cell r="B7052">
            <v>111.530942032805</v>
          </cell>
          <cell r="C7052">
            <v>117.77849062190651</v>
          </cell>
        </row>
        <row r="7053">
          <cell r="A7053">
            <v>42481</v>
          </cell>
          <cell r="B7053">
            <v>110.82120460233386</v>
          </cell>
          <cell r="C7053">
            <v>117.36626673208062</v>
          </cell>
        </row>
        <row r="7054">
          <cell r="A7054">
            <v>42482</v>
          </cell>
          <cell r="B7054">
            <v>110.45606175489428</v>
          </cell>
          <cell r="C7054">
            <v>116.1844034220389</v>
          </cell>
        </row>
        <row r="7055">
          <cell r="A7055">
            <v>42483</v>
          </cell>
          <cell r="B7055">
            <v>110.45606175489428</v>
          </cell>
          <cell r="C7055">
            <v>116.1844034220389</v>
          </cell>
        </row>
        <row r="7056">
          <cell r="A7056">
            <v>42484</v>
          </cell>
          <cell r="B7056">
            <v>110.45606175489428</v>
          </cell>
          <cell r="C7056">
            <v>116.1844034220389</v>
          </cell>
        </row>
        <row r="7057">
          <cell r="A7057">
            <v>42485</v>
          </cell>
          <cell r="B7057">
            <v>110.98391328064375</v>
          </cell>
          <cell r="C7057">
            <v>117.21217628086963</v>
          </cell>
        </row>
        <row r="7058">
          <cell r="A7058">
            <v>42486</v>
          </cell>
          <cell r="B7058">
            <v>111.13831678517829</v>
          </cell>
          <cell r="C7058">
            <v>117.82543189161413</v>
          </cell>
        </row>
        <row r="7059">
          <cell r="A7059">
            <v>42487</v>
          </cell>
          <cell r="B7059">
            <v>110.03461935163152</v>
          </cell>
          <cell r="C7059">
            <v>116.41475529286767</v>
          </cell>
        </row>
        <row r="7060">
          <cell r="A7060">
            <v>42488</v>
          </cell>
          <cell r="B7060">
            <v>111.77169567546714</v>
          </cell>
          <cell r="C7060">
            <v>119.05670400873217</v>
          </cell>
        </row>
        <row r="7061">
          <cell r="A7061">
            <v>42489</v>
          </cell>
          <cell r="B7061">
            <v>111.862203939913</v>
          </cell>
          <cell r="C7061">
            <v>119.62159588705066</v>
          </cell>
        </row>
        <row r="7062">
          <cell r="A7062">
            <v>42490</v>
          </cell>
          <cell r="B7062">
            <v>111.862203939913</v>
          </cell>
          <cell r="C7062">
            <v>119.62159588705066</v>
          </cell>
        </row>
        <row r="7063">
          <cell r="A7063">
            <v>42491</v>
          </cell>
          <cell r="B7063">
            <v>111.862203939913</v>
          </cell>
          <cell r="C7063">
            <v>119.62159588705066</v>
          </cell>
        </row>
        <row r="7064">
          <cell r="A7064">
            <v>42492</v>
          </cell>
          <cell r="B7064">
            <v>111.24020463211026</v>
          </cell>
          <cell r="C7064">
            <v>117.93118764025049</v>
          </cell>
        </row>
        <row r="7065">
          <cell r="A7065">
            <v>42493</v>
          </cell>
          <cell r="B7065">
            <v>110.47856621974319</v>
          </cell>
          <cell r="C7065">
            <v>115.66325952977446</v>
          </cell>
        </row>
        <row r="7066">
          <cell r="A7066">
            <v>42494</v>
          </cell>
          <cell r="B7066">
            <v>110.78912731633824</v>
          </cell>
          <cell r="C7066">
            <v>116.86457284025163</v>
          </cell>
        </row>
        <row r="7067">
          <cell r="A7067">
            <v>42495</v>
          </cell>
          <cell r="B7067">
            <v>110.50762207139657</v>
          </cell>
          <cell r="C7067">
            <v>116.5219915639252</v>
          </cell>
        </row>
        <row r="7068">
          <cell r="A7068">
            <v>42496</v>
          </cell>
          <cell r="B7068">
            <v>110.74288505968146</v>
          </cell>
          <cell r="C7068">
            <v>117.79724390590845</v>
          </cell>
        </row>
        <row r="7069">
          <cell r="A7069">
            <v>42497</v>
          </cell>
          <cell r="B7069">
            <v>110.74288505968146</v>
          </cell>
          <cell r="C7069">
            <v>117.79724390590845</v>
          </cell>
        </row>
        <row r="7070">
          <cell r="A7070">
            <v>42498</v>
          </cell>
          <cell r="B7070">
            <v>110.74288505968146</v>
          </cell>
          <cell r="C7070">
            <v>117.79724390590845</v>
          </cell>
        </row>
        <row r="7071">
          <cell r="A7071">
            <v>42499</v>
          </cell>
          <cell r="B7071">
            <v>110.16639907406594</v>
          </cell>
          <cell r="C7071">
            <v>116.26478708055495</v>
          </cell>
        </row>
        <row r="7072">
          <cell r="A7072">
            <v>42500</v>
          </cell>
          <cell r="B7072">
            <v>110.85488219935624</v>
          </cell>
          <cell r="C7072">
            <v>118.89593669170007</v>
          </cell>
        </row>
        <row r="7073">
          <cell r="A7073">
            <v>42501</v>
          </cell>
          <cell r="B7073">
            <v>111.06164318930357</v>
          </cell>
          <cell r="C7073">
            <v>119.28235304363477</v>
          </cell>
        </row>
        <row r="7074">
          <cell r="A7074">
            <v>42502</v>
          </cell>
          <cell r="B7074">
            <v>110.42624618481823</v>
          </cell>
          <cell r="C7074">
            <v>118.48748668255567</v>
          </cell>
        </row>
        <row r="7075">
          <cell r="A7075">
            <v>42503</v>
          </cell>
          <cell r="B7075">
            <v>109.57048443614472</v>
          </cell>
          <cell r="C7075">
            <v>116.80288440603474</v>
          </cell>
        </row>
        <row r="7076">
          <cell r="A7076">
            <v>42504</v>
          </cell>
          <cell r="B7076">
            <v>109.57048443614472</v>
          </cell>
          <cell r="C7076">
            <v>116.80288440603474</v>
          </cell>
        </row>
        <row r="7077">
          <cell r="A7077">
            <v>42505</v>
          </cell>
          <cell r="B7077">
            <v>109.57048443614472</v>
          </cell>
          <cell r="C7077">
            <v>116.80288440603474</v>
          </cell>
        </row>
        <row r="7078">
          <cell r="A7078">
            <v>42506</v>
          </cell>
          <cell r="B7078">
            <v>109.55507106625618</v>
          </cell>
          <cell r="C7078">
            <v>116.9516333645888</v>
          </cell>
        </row>
        <row r="7079">
          <cell r="A7079">
            <v>42507</v>
          </cell>
          <cell r="B7079">
            <v>109.68123379619306</v>
          </cell>
          <cell r="C7079">
            <v>117.32754091031806</v>
          </cell>
        </row>
        <row r="7080">
          <cell r="A7080">
            <v>42508</v>
          </cell>
          <cell r="B7080">
            <v>109.08032885595824</v>
          </cell>
          <cell r="C7080">
            <v>115.89802393801546</v>
          </cell>
        </row>
        <row r="7081">
          <cell r="A7081">
            <v>42509</v>
          </cell>
          <cell r="B7081">
            <v>108.16520976734535</v>
          </cell>
          <cell r="C7081">
            <v>114.19191054160994</v>
          </cell>
        </row>
        <row r="7082">
          <cell r="A7082">
            <v>42510</v>
          </cell>
          <cell r="B7082">
            <v>108.15868953880813</v>
          </cell>
          <cell r="C7082">
            <v>115.23756578890072</v>
          </cell>
        </row>
        <row r="7083">
          <cell r="A7083">
            <v>42511</v>
          </cell>
          <cell r="B7083">
            <v>108.15868953880813</v>
          </cell>
          <cell r="C7083">
            <v>115.23756578890072</v>
          </cell>
        </row>
        <row r="7084">
          <cell r="A7084">
            <v>42512</v>
          </cell>
          <cell r="B7084">
            <v>108.15868953880813</v>
          </cell>
          <cell r="C7084">
            <v>115.23756578890072</v>
          </cell>
        </row>
        <row r="7085">
          <cell r="A7085">
            <v>42513</v>
          </cell>
          <cell r="B7085">
            <v>107.36188458199791</v>
          </cell>
          <cell r="C7085">
            <v>113.34531298534284</v>
          </cell>
        </row>
        <row r="7086">
          <cell r="A7086">
            <v>42514</v>
          </cell>
          <cell r="B7086">
            <v>107.68462854187901</v>
          </cell>
          <cell r="C7086">
            <v>113.97456404420666</v>
          </cell>
        </row>
        <row r="7087">
          <cell r="A7087">
            <v>42515</v>
          </cell>
          <cell r="B7087">
            <v>107.68462854187901</v>
          </cell>
          <cell r="C7087">
            <v>113.97456404420666</v>
          </cell>
        </row>
        <row r="7088">
          <cell r="A7088">
            <v>42516</v>
          </cell>
          <cell r="B7088">
            <v>107.4246119692182</v>
          </cell>
          <cell r="C7088">
            <v>113.37318164268318</v>
          </cell>
        </row>
        <row r="7089">
          <cell r="A7089">
            <v>42517</v>
          </cell>
          <cell r="B7089">
            <v>106.4547154875935</v>
          </cell>
          <cell r="C7089">
            <v>111.86656138507227</v>
          </cell>
        </row>
        <row r="7090">
          <cell r="A7090">
            <v>42518</v>
          </cell>
          <cell r="B7090">
            <v>106.4547154875935</v>
          </cell>
          <cell r="C7090">
            <v>111.86656138507227</v>
          </cell>
        </row>
        <row r="7091">
          <cell r="A7091">
            <v>42519</v>
          </cell>
          <cell r="B7091">
            <v>106.4547154875935</v>
          </cell>
          <cell r="C7091">
            <v>111.86656138507227</v>
          </cell>
        </row>
        <row r="7092">
          <cell r="A7092">
            <v>42520</v>
          </cell>
          <cell r="B7092">
            <v>107.19329497706478</v>
          </cell>
          <cell r="C7092">
            <v>113.41811985264448</v>
          </cell>
        </row>
        <row r="7093">
          <cell r="A7093">
            <v>42521</v>
          </cell>
          <cell r="B7093">
            <v>106.9078551029323</v>
          </cell>
          <cell r="C7093">
            <v>112.42158311391604</v>
          </cell>
        </row>
        <row r="7094">
          <cell r="A7094">
            <v>42522</v>
          </cell>
          <cell r="B7094">
            <v>106.7396636165002</v>
          </cell>
          <cell r="C7094">
            <v>112.25056825934108</v>
          </cell>
        </row>
        <row r="7095">
          <cell r="A7095">
            <v>42523</v>
          </cell>
          <cell r="B7095">
            <v>106.44769558182763</v>
          </cell>
          <cell r="C7095">
            <v>112.60987073007175</v>
          </cell>
        </row>
        <row r="7096">
          <cell r="A7096">
            <v>42524</v>
          </cell>
          <cell r="B7096">
            <v>107.17256585906061</v>
          </cell>
          <cell r="C7096">
            <v>114.02350837366063</v>
          </cell>
        </row>
        <row r="7097">
          <cell r="A7097">
            <v>42525</v>
          </cell>
          <cell r="B7097">
            <v>107.17256585906061</v>
          </cell>
          <cell r="C7097">
            <v>114.02350837366063</v>
          </cell>
        </row>
        <row r="7098">
          <cell r="A7098">
            <v>42526</v>
          </cell>
          <cell r="B7098">
            <v>107.17256585906061</v>
          </cell>
          <cell r="C7098">
            <v>114.02350837366063</v>
          </cell>
        </row>
        <row r="7099">
          <cell r="A7099">
            <v>42527</v>
          </cell>
          <cell r="B7099">
            <v>106.86045626774035</v>
          </cell>
          <cell r="C7099">
            <v>114.29990158880378</v>
          </cell>
        </row>
        <row r="7100">
          <cell r="A7100">
            <v>42528</v>
          </cell>
          <cell r="B7100">
            <v>107.87882488150207</v>
          </cell>
          <cell r="C7100">
            <v>116.39861469549137</v>
          </cell>
        </row>
        <row r="7101">
          <cell r="A7101">
            <v>42529</v>
          </cell>
          <cell r="B7101">
            <v>109.20466825198159</v>
          </cell>
          <cell r="C7101">
            <v>119.30546080534614</v>
          </cell>
        </row>
        <row r="7102">
          <cell r="A7102">
            <v>42530</v>
          </cell>
          <cell r="B7102">
            <v>108.28995165850459</v>
          </cell>
          <cell r="C7102">
            <v>118.33891190310999</v>
          </cell>
        </row>
        <row r="7103">
          <cell r="A7103">
            <v>42531</v>
          </cell>
          <cell r="B7103">
            <v>107.42758510196811</v>
          </cell>
          <cell r="C7103">
            <v>116.48744604076373</v>
          </cell>
        </row>
        <row r="7104">
          <cell r="A7104">
            <v>42532</v>
          </cell>
          <cell r="B7104">
            <v>107.42758510196811</v>
          </cell>
          <cell r="C7104">
            <v>116.48744604076373</v>
          </cell>
        </row>
        <row r="7105">
          <cell r="A7105">
            <v>42533</v>
          </cell>
          <cell r="B7105">
            <v>107.42758510196811</v>
          </cell>
          <cell r="C7105">
            <v>116.48744604076373</v>
          </cell>
        </row>
        <row r="7106">
          <cell r="A7106">
            <v>42534</v>
          </cell>
          <cell r="B7106">
            <v>106.97207830733051</v>
          </cell>
          <cell r="C7106">
            <v>115.1249880251863</v>
          </cell>
        </row>
        <row r="7107">
          <cell r="A7107">
            <v>42535</v>
          </cell>
          <cell r="B7107">
            <v>106.27769683186877</v>
          </cell>
          <cell r="C7107">
            <v>114.31694211157334</v>
          </cell>
        </row>
        <row r="7108">
          <cell r="A7108">
            <v>42536</v>
          </cell>
          <cell r="B7108">
            <v>106.76711109462272</v>
          </cell>
          <cell r="C7108">
            <v>115.34233452258958</v>
          </cell>
        </row>
        <row r="7109">
          <cell r="A7109">
            <v>42537</v>
          </cell>
          <cell r="B7109">
            <v>107.78500137132492</v>
          </cell>
          <cell r="C7109">
            <v>116.27979551372675</v>
          </cell>
        </row>
        <row r="7110">
          <cell r="A7110">
            <v>42538</v>
          </cell>
          <cell r="B7110">
            <v>107.78500137132492</v>
          </cell>
          <cell r="C7110">
            <v>116.27979551372675</v>
          </cell>
        </row>
        <row r="7111">
          <cell r="A7111">
            <v>42539</v>
          </cell>
          <cell r="B7111">
            <v>107.78500137132492</v>
          </cell>
          <cell r="C7111">
            <v>116.27979551372675</v>
          </cell>
        </row>
        <row r="7112">
          <cell r="A7112">
            <v>42540</v>
          </cell>
          <cell r="B7112">
            <v>107.78500137132492</v>
          </cell>
          <cell r="C7112">
            <v>116.27979551372675</v>
          </cell>
        </row>
        <row r="7113">
          <cell r="A7113">
            <v>42541</v>
          </cell>
          <cell r="B7113">
            <v>107.78500137132492</v>
          </cell>
          <cell r="C7113">
            <v>116.27979551372675</v>
          </cell>
        </row>
        <row r="7114">
          <cell r="A7114">
            <v>42542</v>
          </cell>
          <cell r="B7114">
            <v>109.24934448605137</v>
          </cell>
          <cell r="C7114">
            <v>119.69393827672998</v>
          </cell>
        </row>
        <row r="7115">
          <cell r="A7115">
            <v>42543</v>
          </cell>
          <cell r="B7115">
            <v>110.17856778455214</v>
          </cell>
          <cell r="C7115">
            <v>120.76815889779461</v>
          </cell>
        </row>
        <row r="7116">
          <cell r="A7116">
            <v>42544</v>
          </cell>
          <cell r="B7116">
            <v>113.7032465120007</v>
          </cell>
          <cell r="C7116">
            <v>125.23701422172421</v>
          </cell>
        </row>
        <row r="7117">
          <cell r="A7117">
            <v>42545</v>
          </cell>
          <cell r="B7117">
            <v>116.24032245011631</v>
          </cell>
          <cell r="C7117">
            <v>128.13851883892207</v>
          </cell>
        </row>
        <row r="7118">
          <cell r="A7118">
            <v>42546</v>
          </cell>
          <cell r="B7118">
            <v>116.24032245011631</v>
          </cell>
          <cell r="C7118">
            <v>128.13851883892207</v>
          </cell>
        </row>
        <row r="7119">
          <cell r="A7119">
            <v>42547</v>
          </cell>
          <cell r="B7119">
            <v>116.24032245011631</v>
          </cell>
          <cell r="C7119">
            <v>128.13851883892207</v>
          </cell>
        </row>
        <row r="7120">
          <cell r="A7120">
            <v>42548</v>
          </cell>
          <cell r="B7120">
            <v>118.35219336374479</v>
          </cell>
          <cell r="C7120">
            <v>130.57673605768812</v>
          </cell>
        </row>
        <row r="7121">
          <cell r="A7121">
            <v>42549</v>
          </cell>
          <cell r="B7121">
            <v>116.40557545550423</v>
          </cell>
          <cell r="C7121">
            <v>130.66240314915828</v>
          </cell>
        </row>
        <row r="7122">
          <cell r="A7122">
            <v>42550</v>
          </cell>
          <cell r="B7122">
            <v>117.91390155811089</v>
          </cell>
          <cell r="C7122">
            <v>133.4849175407071</v>
          </cell>
        </row>
        <row r="7123">
          <cell r="A7123">
            <v>42551</v>
          </cell>
          <cell r="B7123">
            <v>118.79296411601048</v>
          </cell>
          <cell r="C7123">
            <v>136.20193745228218</v>
          </cell>
        </row>
        <row r="7124">
          <cell r="A7124">
            <v>42552</v>
          </cell>
          <cell r="B7124">
            <v>118.46188067854202</v>
          </cell>
          <cell r="C7124">
            <v>134.92633675208216</v>
          </cell>
        </row>
        <row r="7125">
          <cell r="A7125">
            <v>42553</v>
          </cell>
          <cell r="B7125">
            <v>118.46188067854202</v>
          </cell>
          <cell r="C7125">
            <v>134.92633675208216</v>
          </cell>
        </row>
        <row r="7126">
          <cell r="A7126">
            <v>42554</v>
          </cell>
          <cell r="B7126">
            <v>118.46188067854202</v>
          </cell>
          <cell r="C7126">
            <v>134.92633675208216</v>
          </cell>
        </row>
        <row r="7127">
          <cell r="A7127">
            <v>42555</v>
          </cell>
          <cell r="B7127">
            <v>118.7616129008068</v>
          </cell>
          <cell r="C7127">
            <v>134.36275121707652</v>
          </cell>
        </row>
        <row r="7128">
          <cell r="A7128">
            <v>42556</v>
          </cell>
          <cell r="B7128">
            <v>115.88358356505218</v>
          </cell>
          <cell r="C7128">
            <v>130.23395157240191</v>
          </cell>
        </row>
        <row r="7129">
          <cell r="A7129">
            <v>42557</v>
          </cell>
          <cell r="B7129">
            <v>114.70246579030332</v>
          </cell>
          <cell r="C7129">
            <v>127.91031517709661</v>
          </cell>
        </row>
        <row r="7130">
          <cell r="A7130">
            <v>42558</v>
          </cell>
          <cell r="B7130">
            <v>114.68426770145344</v>
          </cell>
          <cell r="C7130">
            <v>127.80357241351282</v>
          </cell>
        </row>
        <row r="7131">
          <cell r="A7131">
            <v>42559</v>
          </cell>
          <cell r="B7131">
            <v>114.68426770145344</v>
          </cell>
          <cell r="C7131">
            <v>127.80357241351282</v>
          </cell>
        </row>
        <row r="7132">
          <cell r="A7132">
            <v>42560</v>
          </cell>
          <cell r="B7132">
            <v>114.68426770145344</v>
          </cell>
          <cell r="C7132">
            <v>127.80357241351282</v>
          </cell>
        </row>
        <row r="7133">
          <cell r="A7133">
            <v>42561</v>
          </cell>
          <cell r="B7133">
            <v>114.68426770145344</v>
          </cell>
          <cell r="C7133">
            <v>127.80357241351282</v>
          </cell>
        </row>
        <row r="7134">
          <cell r="A7134">
            <v>42562</v>
          </cell>
          <cell r="B7134">
            <v>114.513809887029</v>
          </cell>
          <cell r="C7134">
            <v>128.74016250910813</v>
          </cell>
        </row>
        <row r="7135">
          <cell r="A7135">
            <v>42563</v>
          </cell>
          <cell r="B7135">
            <v>114.18201105384172</v>
          </cell>
          <cell r="C7135">
            <v>128.76213810661503</v>
          </cell>
        </row>
        <row r="7136">
          <cell r="A7136">
            <v>42564</v>
          </cell>
          <cell r="B7136">
            <v>114.3195609923628</v>
          </cell>
          <cell r="C7136">
            <v>128.72901504617198</v>
          </cell>
        </row>
        <row r="7137">
          <cell r="A7137">
            <v>42565</v>
          </cell>
          <cell r="B7137">
            <v>116.27000934827348</v>
          </cell>
          <cell r="C7137">
            <v>132.16580109326421</v>
          </cell>
        </row>
        <row r="7138">
          <cell r="A7138">
            <v>42566</v>
          </cell>
          <cell r="B7138">
            <v>117.43590828621157</v>
          </cell>
          <cell r="C7138">
            <v>133.0705454418779</v>
          </cell>
        </row>
        <row r="7139">
          <cell r="A7139">
            <v>42567</v>
          </cell>
          <cell r="B7139">
            <v>117.43590828621157</v>
          </cell>
          <cell r="C7139">
            <v>133.0705454418779</v>
          </cell>
        </row>
        <row r="7140">
          <cell r="A7140">
            <v>42568</v>
          </cell>
          <cell r="B7140">
            <v>117.43590828621157</v>
          </cell>
          <cell r="C7140">
            <v>133.0705454418779</v>
          </cell>
        </row>
        <row r="7141">
          <cell r="A7141">
            <v>42569</v>
          </cell>
          <cell r="B7141">
            <v>119.09645185810625</v>
          </cell>
          <cell r="C7141">
            <v>135.10759914420001</v>
          </cell>
        </row>
        <row r="7142">
          <cell r="A7142">
            <v>42570</v>
          </cell>
          <cell r="B7142">
            <v>117.62903227055892</v>
          </cell>
          <cell r="C7142">
            <v>133.22965805738042</v>
          </cell>
        </row>
        <row r="7143">
          <cell r="A7143">
            <v>42571</v>
          </cell>
          <cell r="B7143">
            <v>118.34666449210364</v>
          </cell>
          <cell r="C7143">
            <v>134.36939905304627</v>
          </cell>
        </row>
        <row r="7144">
          <cell r="A7144">
            <v>42572</v>
          </cell>
          <cell r="B7144">
            <v>117.58711630014795</v>
          </cell>
          <cell r="C7144">
            <v>132.77467319644791</v>
          </cell>
        </row>
        <row r="7145">
          <cell r="A7145">
            <v>42573</v>
          </cell>
          <cell r="B7145">
            <v>116.70962425395327</v>
          </cell>
          <cell r="C7145">
            <v>131.86142310137515</v>
          </cell>
        </row>
        <row r="7146">
          <cell r="A7146">
            <v>42574</v>
          </cell>
          <cell r="B7146">
            <v>116.70962425395327</v>
          </cell>
          <cell r="C7146">
            <v>131.86142310137515</v>
          </cell>
        </row>
        <row r="7147">
          <cell r="A7147">
            <v>42575</v>
          </cell>
          <cell r="B7147">
            <v>116.70962425395327</v>
          </cell>
          <cell r="C7147">
            <v>131.86142310137515</v>
          </cell>
        </row>
        <row r="7148">
          <cell r="A7148">
            <v>42576</v>
          </cell>
          <cell r="B7148">
            <v>116.92427427538929</v>
          </cell>
          <cell r="C7148">
            <v>131.97794892487946</v>
          </cell>
        </row>
        <row r="7149">
          <cell r="A7149">
            <v>42577</v>
          </cell>
          <cell r="B7149">
            <v>117.07273072124352</v>
          </cell>
          <cell r="C7149">
            <v>132.5827278190163</v>
          </cell>
        </row>
        <row r="7150">
          <cell r="A7150">
            <v>42578</v>
          </cell>
          <cell r="B7150">
            <v>117.18895060786369</v>
          </cell>
          <cell r="C7150">
            <v>132.24641699059146</v>
          </cell>
        </row>
        <row r="7151">
          <cell r="A7151">
            <v>42579</v>
          </cell>
          <cell r="B7151">
            <v>117.97449251620027</v>
          </cell>
          <cell r="C7151">
            <v>133.27909589430811</v>
          </cell>
        </row>
        <row r="7152">
          <cell r="A7152">
            <v>42580</v>
          </cell>
          <cell r="B7152">
            <v>118.43468384297948</v>
          </cell>
          <cell r="C7152">
            <v>134.04850307571277</v>
          </cell>
        </row>
        <row r="7153">
          <cell r="A7153">
            <v>42581</v>
          </cell>
          <cell r="B7153">
            <v>118.43468384297948</v>
          </cell>
          <cell r="C7153">
            <v>134.04850307571277</v>
          </cell>
        </row>
        <row r="7154">
          <cell r="A7154">
            <v>42582</v>
          </cell>
          <cell r="B7154">
            <v>118.43468384297948</v>
          </cell>
          <cell r="C7154">
            <v>134.04850307571277</v>
          </cell>
        </row>
        <row r="7155">
          <cell r="A7155">
            <v>42583</v>
          </cell>
          <cell r="B7155">
            <v>117.54333856193071</v>
          </cell>
          <cell r="C7155">
            <v>132.68909319453195</v>
          </cell>
        </row>
        <row r="7156">
          <cell r="A7156">
            <v>42584</v>
          </cell>
          <cell r="B7156">
            <v>117.16052249234647</v>
          </cell>
          <cell r="C7156">
            <v>131.85297541461887</v>
          </cell>
        </row>
        <row r="7157">
          <cell r="A7157">
            <v>42585</v>
          </cell>
          <cell r="B7157">
            <v>117.28111776770409</v>
          </cell>
          <cell r="C7157">
            <v>132.77371521135183</v>
          </cell>
        </row>
        <row r="7158">
          <cell r="A7158">
            <v>42586</v>
          </cell>
          <cell r="B7158">
            <v>117.56276081187693</v>
          </cell>
          <cell r="C7158">
            <v>134.44775062196459</v>
          </cell>
        </row>
        <row r="7159">
          <cell r="A7159">
            <v>42587</v>
          </cell>
          <cell r="B7159">
            <v>117.2461937477222</v>
          </cell>
          <cell r="C7159">
            <v>135.17773526517317</v>
          </cell>
        </row>
        <row r="7160">
          <cell r="A7160">
            <v>42588</v>
          </cell>
          <cell r="B7160">
            <v>117.2461937477222</v>
          </cell>
          <cell r="C7160">
            <v>135.17773526517317</v>
          </cell>
        </row>
        <row r="7161">
          <cell r="A7161">
            <v>42589</v>
          </cell>
          <cell r="B7161">
            <v>117.2461937477222</v>
          </cell>
          <cell r="C7161">
            <v>135.17773526517317</v>
          </cell>
        </row>
        <row r="7162">
          <cell r="A7162">
            <v>42590</v>
          </cell>
          <cell r="B7162">
            <v>116.37462133521279</v>
          </cell>
          <cell r="C7162">
            <v>134.3347083806278</v>
          </cell>
        </row>
        <row r="7163">
          <cell r="A7163">
            <v>42591</v>
          </cell>
          <cell r="B7163">
            <v>117.47263530882776</v>
          </cell>
          <cell r="C7163">
            <v>135.97097595457407</v>
          </cell>
        </row>
        <row r="7164">
          <cell r="A7164">
            <v>42592</v>
          </cell>
          <cell r="B7164">
            <v>117.27536439440995</v>
          </cell>
          <cell r="C7164">
            <v>136.23848603518999</v>
          </cell>
        </row>
        <row r="7165">
          <cell r="A7165">
            <v>42593</v>
          </cell>
          <cell r="B7165">
            <v>116.96741745599756</v>
          </cell>
          <cell r="C7165">
            <v>135.2499905652983</v>
          </cell>
        </row>
        <row r="7166">
          <cell r="A7166">
            <v>42594</v>
          </cell>
          <cell r="B7166">
            <v>116.73501830857116</v>
          </cell>
          <cell r="C7166">
            <v>134.11051083829503</v>
          </cell>
        </row>
        <row r="7167">
          <cell r="A7167">
            <v>42595</v>
          </cell>
          <cell r="B7167">
            <v>116.73501830857116</v>
          </cell>
          <cell r="C7167">
            <v>134.11051083829503</v>
          </cell>
        </row>
        <row r="7168">
          <cell r="A7168">
            <v>42596</v>
          </cell>
          <cell r="B7168">
            <v>116.73501830857116</v>
          </cell>
          <cell r="C7168">
            <v>134.11051083829503</v>
          </cell>
        </row>
        <row r="7169">
          <cell r="A7169">
            <v>42597</v>
          </cell>
          <cell r="B7169">
            <v>116.73501830857116</v>
          </cell>
          <cell r="C7169">
            <v>134.11051083829503</v>
          </cell>
        </row>
        <row r="7170">
          <cell r="A7170">
            <v>42598</v>
          </cell>
          <cell r="B7170">
            <v>117.1438870596246</v>
          </cell>
          <cell r="C7170">
            <v>134.03874904564364</v>
          </cell>
        </row>
        <row r="7171">
          <cell r="A7171">
            <v>42599</v>
          </cell>
          <cell r="B7171">
            <v>117.1809288763581</v>
          </cell>
          <cell r="C7171">
            <v>132.66377916411446</v>
          </cell>
        </row>
        <row r="7172">
          <cell r="A7172">
            <v>42600</v>
          </cell>
          <cell r="B7172">
            <v>118.81450626309342</v>
          </cell>
          <cell r="C7172">
            <v>134.17045748142814</v>
          </cell>
        </row>
        <row r="7173">
          <cell r="A7173">
            <v>42601</v>
          </cell>
          <cell r="B7173">
            <v>118.47595590359316</v>
          </cell>
          <cell r="C7173">
            <v>134.20953166140742</v>
          </cell>
        </row>
        <row r="7174">
          <cell r="A7174">
            <v>42602</v>
          </cell>
          <cell r="B7174">
            <v>118.47595590359316</v>
          </cell>
          <cell r="C7174">
            <v>134.20953166140742</v>
          </cell>
        </row>
        <row r="7175">
          <cell r="A7175">
            <v>42603</v>
          </cell>
          <cell r="B7175">
            <v>118.47595590359316</v>
          </cell>
          <cell r="C7175">
            <v>134.20953166140742</v>
          </cell>
        </row>
        <row r="7176">
          <cell r="A7176">
            <v>42604</v>
          </cell>
          <cell r="B7176">
            <v>117.63201454685127</v>
          </cell>
          <cell r="C7176">
            <v>133.65625172364744</v>
          </cell>
        </row>
        <row r="7177">
          <cell r="A7177">
            <v>42605</v>
          </cell>
          <cell r="B7177">
            <v>117.74217900028307</v>
          </cell>
          <cell r="C7177">
            <v>133.5160956011066</v>
          </cell>
        </row>
        <row r="7178">
          <cell r="A7178">
            <v>42606</v>
          </cell>
          <cell r="B7178">
            <v>117.7622183741811</v>
          </cell>
          <cell r="C7178">
            <v>133.79553695064638</v>
          </cell>
        </row>
        <row r="7179">
          <cell r="A7179">
            <v>42607</v>
          </cell>
          <cell r="B7179">
            <v>117.99939199099758</v>
          </cell>
          <cell r="C7179">
            <v>133.79179209981623</v>
          </cell>
        </row>
        <row r="7180">
          <cell r="A7180">
            <v>42608</v>
          </cell>
          <cell r="B7180">
            <v>118.28480115491473</v>
          </cell>
          <cell r="C7180">
            <v>133.56065642299978</v>
          </cell>
        </row>
        <row r="7181">
          <cell r="A7181">
            <v>42609</v>
          </cell>
          <cell r="B7181">
            <v>118.28480115491473</v>
          </cell>
          <cell r="C7181">
            <v>133.56065642299978</v>
          </cell>
        </row>
        <row r="7182">
          <cell r="A7182">
            <v>42610</v>
          </cell>
          <cell r="B7182">
            <v>118.28480115491473</v>
          </cell>
          <cell r="C7182">
            <v>133.56065642299978</v>
          </cell>
        </row>
        <row r="7183">
          <cell r="A7183">
            <v>42611</v>
          </cell>
          <cell r="B7183">
            <v>119.15136161421518</v>
          </cell>
          <cell r="C7183">
            <v>135.22665056477575</v>
          </cell>
        </row>
        <row r="7184">
          <cell r="A7184">
            <v>42612</v>
          </cell>
          <cell r="B7184">
            <v>118.05177227788364</v>
          </cell>
          <cell r="C7184">
            <v>133.73172933727753</v>
          </cell>
        </row>
        <row r="7185">
          <cell r="A7185">
            <v>42613</v>
          </cell>
          <cell r="B7185">
            <v>117.56729741104182</v>
          </cell>
          <cell r="C7185">
            <v>133.6465267234297</v>
          </cell>
        </row>
        <row r="7186">
          <cell r="A7186">
            <v>42614</v>
          </cell>
          <cell r="B7186">
            <v>117.5256344271598</v>
          </cell>
          <cell r="C7186">
            <v>133.48088239136302</v>
          </cell>
        </row>
        <row r="7187">
          <cell r="A7187">
            <v>42615</v>
          </cell>
          <cell r="B7187">
            <v>118.05616063783559</v>
          </cell>
          <cell r="C7187">
            <v>133.91932023699971</v>
          </cell>
        </row>
        <row r="7188">
          <cell r="A7188">
            <v>42616</v>
          </cell>
          <cell r="B7188">
            <v>118.05616063783559</v>
          </cell>
          <cell r="C7188">
            <v>133.91932023699971</v>
          </cell>
        </row>
        <row r="7189">
          <cell r="A7189">
            <v>42617</v>
          </cell>
          <cell r="B7189">
            <v>118.05616063783559</v>
          </cell>
          <cell r="C7189">
            <v>133.91932023699971</v>
          </cell>
        </row>
        <row r="7190">
          <cell r="A7190">
            <v>42618</v>
          </cell>
          <cell r="B7190">
            <v>118.13902071400899</v>
          </cell>
          <cell r="C7190">
            <v>133.17095969785728</v>
          </cell>
        </row>
        <row r="7191">
          <cell r="A7191">
            <v>42619</v>
          </cell>
          <cell r="B7191">
            <v>119.2056171325705</v>
          </cell>
          <cell r="C7191">
            <v>135.74979751678651</v>
          </cell>
        </row>
        <row r="7192">
          <cell r="A7192">
            <v>42620</v>
          </cell>
          <cell r="B7192">
            <v>119.49524230031984</v>
          </cell>
          <cell r="C7192">
            <v>136.68479097055501</v>
          </cell>
        </row>
        <row r="7193">
          <cell r="A7193">
            <v>42621</v>
          </cell>
          <cell r="B7193">
            <v>119.63823395932897</v>
          </cell>
          <cell r="C7193">
            <v>136.9349702298874</v>
          </cell>
        </row>
        <row r="7194">
          <cell r="A7194">
            <v>42622</v>
          </cell>
          <cell r="B7194">
            <v>117.80450297547131</v>
          </cell>
          <cell r="C7194">
            <v>132.69068983635873</v>
          </cell>
        </row>
        <row r="7195">
          <cell r="A7195">
            <v>42623</v>
          </cell>
          <cell r="B7195">
            <v>117.80450297547131</v>
          </cell>
          <cell r="C7195">
            <v>132.69068983635873</v>
          </cell>
        </row>
        <row r="7196">
          <cell r="A7196">
            <v>42624</v>
          </cell>
          <cell r="B7196">
            <v>117.80450297547131</v>
          </cell>
          <cell r="C7196">
            <v>132.69068983635873</v>
          </cell>
        </row>
        <row r="7197">
          <cell r="A7197">
            <v>42625</v>
          </cell>
          <cell r="B7197">
            <v>117.9365323349316</v>
          </cell>
          <cell r="C7197">
            <v>133.45519097287743</v>
          </cell>
        </row>
        <row r="7198">
          <cell r="A7198">
            <v>42626</v>
          </cell>
          <cell r="B7198">
            <v>117.46254718608331</v>
          </cell>
          <cell r="C7198">
            <v>131.2301109230622</v>
          </cell>
        </row>
        <row r="7199">
          <cell r="A7199">
            <v>42627</v>
          </cell>
          <cell r="B7199">
            <v>117.6115083766779</v>
          </cell>
          <cell r="C7199">
            <v>130.90477337846508</v>
          </cell>
        </row>
        <row r="7200">
          <cell r="A7200">
            <v>42628</v>
          </cell>
          <cell r="B7200">
            <v>118.08564566792448</v>
          </cell>
          <cell r="C7200">
            <v>131.69566264990289</v>
          </cell>
        </row>
        <row r="7201">
          <cell r="A7201">
            <v>42629</v>
          </cell>
          <cell r="B7201">
            <v>118.6522008096005</v>
          </cell>
          <cell r="C7201">
            <v>133.88454247502708</v>
          </cell>
        </row>
        <row r="7202">
          <cell r="A7202">
            <v>42630</v>
          </cell>
          <cell r="B7202">
            <v>118.6522008096005</v>
          </cell>
          <cell r="C7202">
            <v>133.88454247502708</v>
          </cell>
        </row>
        <row r="7203">
          <cell r="A7203">
            <v>42631</v>
          </cell>
          <cell r="B7203">
            <v>118.6522008096005</v>
          </cell>
          <cell r="C7203">
            <v>133.88454247502708</v>
          </cell>
        </row>
        <row r="7204">
          <cell r="A7204">
            <v>42632</v>
          </cell>
          <cell r="B7204">
            <v>118.97254351998663</v>
          </cell>
          <cell r="C7204">
            <v>134.47553218975074</v>
          </cell>
        </row>
        <row r="7205">
          <cell r="A7205">
            <v>42633</v>
          </cell>
          <cell r="B7205">
            <v>118.92803399909069</v>
          </cell>
          <cell r="C7205">
            <v>134.71218353833248</v>
          </cell>
        </row>
        <row r="7206">
          <cell r="A7206">
            <v>42634</v>
          </cell>
          <cell r="B7206">
            <v>119.35305183684466</v>
          </cell>
          <cell r="C7206">
            <v>136.07603498677693</v>
          </cell>
        </row>
        <row r="7207">
          <cell r="A7207">
            <v>42635</v>
          </cell>
          <cell r="B7207">
            <v>119.97412394863277</v>
          </cell>
          <cell r="C7207">
            <v>136.81272552565804</v>
          </cell>
        </row>
        <row r="7208">
          <cell r="A7208">
            <v>42636</v>
          </cell>
          <cell r="B7208">
            <v>119.69308422508735</v>
          </cell>
          <cell r="C7208">
            <v>135.93094378949874</v>
          </cell>
        </row>
        <row r="7209">
          <cell r="A7209">
            <v>42637</v>
          </cell>
          <cell r="B7209">
            <v>119.69308422508735</v>
          </cell>
          <cell r="C7209">
            <v>135.93094378949874</v>
          </cell>
        </row>
        <row r="7210">
          <cell r="A7210">
            <v>42638</v>
          </cell>
          <cell r="B7210">
            <v>119.69308422508735</v>
          </cell>
          <cell r="C7210">
            <v>135.93094378949874</v>
          </cell>
        </row>
        <row r="7211">
          <cell r="A7211">
            <v>42639</v>
          </cell>
          <cell r="B7211">
            <v>120.35443606360047</v>
          </cell>
          <cell r="C7211">
            <v>136.60263649110382</v>
          </cell>
        </row>
        <row r="7212">
          <cell r="A7212">
            <v>42640</v>
          </cell>
          <cell r="B7212">
            <v>120.67488386131149</v>
          </cell>
          <cell r="C7212">
            <v>137.15597448856661</v>
          </cell>
        </row>
        <row r="7213">
          <cell r="A7213">
            <v>42641</v>
          </cell>
          <cell r="B7213">
            <v>121.45577062545937</v>
          </cell>
          <cell r="C7213">
            <v>137.87051525083243</v>
          </cell>
        </row>
        <row r="7214">
          <cell r="A7214">
            <v>42642</v>
          </cell>
          <cell r="B7214">
            <v>121.05323397754668</v>
          </cell>
          <cell r="C7214">
            <v>136.63982373074234</v>
          </cell>
        </row>
        <row r="7215">
          <cell r="A7215">
            <v>42643</v>
          </cell>
          <cell r="B7215">
            <v>120.93229060410282</v>
          </cell>
          <cell r="C7215">
            <v>137.23005866932968</v>
          </cell>
        </row>
        <row r="7216">
          <cell r="A7216">
            <v>42644</v>
          </cell>
          <cell r="B7216">
            <v>120.93229060410282</v>
          </cell>
          <cell r="C7216">
            <v>137.23005866932968</v>
          </cell>
        </row>
        <row r="7217">
          <cell r="A7217">
            <v>42645</v>
          </cell>
          <cell r="B7217">
            <v>120.93229060410282</v>
          </cell>
          <cell r="C7217">
            <v>137.23005866932968</v>
          </cell>
        </row>
        <row r="7218">
          <cell r="A7218">
            <v>42646</v>
          </cell>
          <cell r="B7218">
            <v>120.24318723334187</v>
          </cell>
          <cell r="C7218">
            <v>137.18622359372142</v>
          </cell>
        </row>
        <row r="7219">
          <cell r="A7219">
            <v>42647</v>
          </cell>
          <cell r="B7219">
            <v>119.56722432263945</v>
          </cell>
          <cell r="C7219">
            <v>135.63597146946205</v>
          </cell>
        </row>
        <row r="7220">
          <cell r="A7220">
            <v>42648</v>
          </cell>
          <cell r="B7220">
            <v>119.96780792388444</v>
          </cell>
          <cell r="C7220">
            <v>136.76253291259403</v>
          </cell>
        </row>
        <row r="7221">
          <cell r="A7221">
            <v>42649</v>
          </cell>
          <cell r="B7221">
            <v>119.98683586721886</v>
          </cell>
          <cell r="C7221">
            <v>137.03184284399649</v>
          </cell>
        </row>
        <row r="7222">
          <cell r="A7222">
            <v>42650</v>
          </cell>
          <cell r="B7222">
            <v>119.7444075979331</v>
          </cell>
          <cell r="C7222">
            <v>136.87458813898331</v>
          </cell>
        </row>
        <row r="7223">
          <cell r="A7223">
            <v>42651</v>
          </cell>
          <cell r="B7223">
            <v>119.7444075979331</v>
          </cell>
          <cell r="C7223">
            <v>136.87458813898331</v>
          </cell>
        </row>
        <row r="7224">
          <cell r="A7224">
            <v>42652</v>
          </cell>
          <cell r="B7224">
            <v>119.7444075979331</v>
          </cell>
          <cell r="C7224">
            <v>136.87458813898331</v>
          </cell>
        </row>
        <row r="7225">
          <cell r="A7225">
            <v>42653</v>
          </cell>
          <cell r="B7225">
            <v>119.7444075979331</v>
          </cell>
          <cell r="C7225">
            <v>136.87458813898331</v>
          </cell>
        </row>
        <row r="7226">
          <cell r="A7226">
            <v>42654</v>
          </cell>
          <cell r="B7226">
            <v>119.46359466442891</v>
          </cell>
          <cell r="C7226">
            <v>137.15246187654765</v>
          </cell>
        </row>
        <row r="7227">
          <cell r="A7227">
            <v>42655</v>
          </cell>
          <cell r="B7227">
            <v>118.79797282883267</v>
          </cell>
          <cell r="C7227">
            <v>136.90924978155039</v>
          </cell>
        </row>
        <row r="7228">
          <cell r="A7228">
            <v>42656</v>
          </cell>
          <cell r="B7228">
            <v>119.32233401897025</v>
          </cell>
          <cell r="C7228">
            <v>137.59740240889707</v>
          </cell>
        </row>
        <row r="7229">
          <cell r="A7229">
            <v>42657</v>
          </cell>
          <cell r="B7229">
            <v>119.45148177970086</v>
          </cell>
          <cell r="C7229">
            <v>137.69941330670329</v>
          </cell>
        </row>
        <row r="7230">
          <cell r="A7230">
            <v>42658</v>
          </cell>
          <cell r="B7230">
            <v>119.45148177970086</v>
          </cell>
          <cell r="C7230">
            <v>137.69941330670329</v>
          </cell>
        </row>
        <row r="7231">
          <cell r="A7231">
            <v>42659</v>
          </cell>
          <cell r="B7231">
            <v>119.45148177970086</v>
          </cell>
          <cell r="C7231">
            <v>137.69941330670329</v>
          </cell>
        </row>
        <row r="7232">
          <cell r="A7232">
            <v>42660</v>
          </cell>
          <cell r="B7232">
            <v>119.67615367811459</v>
          </cell>
          <cell r="C7232">
            <v>137.96849099929457</v>
          </cell>
        </row>
        <row r="7233">
          <cell r="A7233">
            <v>42661</v>
          </cell>
          <cell r="B7233">
            <v>119.9720560247586</v>
          </cell>
          <cell r="C7233">
            <v>138.79714810739884</v>
          </cell>
        </row>
        <row r="7234">
          <cell r="A7234">
            <v>42662</v>
          </cell>
          <cell r="B7234">
            <v>119.98857360424095</v>
          </cell>
          <cell r="C7234">
            <v>139.08953677066128</v>
          </cell>
        </row>
        <row r="7235">
          <cell r="A7235">
            <v>42663</v>
          </cell>
          <cell r="B7235">
            <v>119.87929461924398</v>
          </cell>
          <cell r="C7235">
            <v>140.13295671939454</v>
          </cell>
        </row>
        <row r="7236">
          <cell r="A7236">
            <v>42664</v>
          </cell>
          <cell r="B7236">
            <v>119.20621398570543</v>
          </cell>
          <cell r="C7236">
            <v>138.88629878103654</v>
          </cell>
        </row>
        <row r="7237">
          <cell r="A7237">
            <v>42665</v>
          </cell>
          <cell r="B7237">
            <v>119.20621398570543</v>
          </cell>
          <cell r="C7237">
            <v>138.88629878103654</v>
          </cell>
        </row>
        <row r="7238">
          <cell r="A7238">
            <v>42666</v>
          </cell>
          <cell r="B7238">
            <v>119.20621398570543</v>
          </cell>
          <cell r="C7238">
            <v>138.88629878103654</v>
          </cell>
        </row>
        <row r="7239">
          <cell r="A7239">
            <v>42667</v>
          </cell>
          <cell r="B7239">
            <v>119.80897690740338</v>
          </cell>
          <cell r="C7239">
            <v>140.89795136338697</v>
          </cell>
        </row>
        <row r="7240">
          <cell r="A7240">
            <v>42668</v>
          </cell>
          <cell r="B7240">
            <v>120.7475282665231</v>
          </cell>
          <cell r="C7240">
            <v>142.45081617427201</v>
          </cell>
        </row>
        <row r="7241">
          <cell r="A7241">
            <v>42669</v>
          </cell>
          <cell r="B7241">
            <v>120.08962572850056</v>
          </cell>
          <cell r="C7241">
            <v>140.31372560403864</v>
          </cell>
        </row>
        <row r="7242">
          <cell r="A7242">
            <v>42670</v>
          </cell>
          <cell r="B7242">
            <v>119.7018950554688</v>
          </cell>
          <cell r="C7242">
            <v>139.76993842768519</v>
          </cell>
        </row>
        <row r="7243">
          <cell r="A7243">
            <v>42671</v>
          </cell>
          <cell r="B7243">
            <v>119.49301874109739</v>
          </cell>
          <cell r="C7243">
            <v>137.83123786189338</v>
          </cell>
        </row>
        <row r="7244">
          <cell r="A7244">
            <v>42672</v>
          </cell>
          <cell r="B7244">
            <v>119.49301874109739</v>
          </cell>
          <cell r="C7244">
            <v>137.83123786189338</v>
          </cell>
        </row>
        <row r="7245">
          <cell r="A7245">
            <v>42673</v>
          </cell>
          <cell r="B7245">
            <v>119.49301874109739</v>
          </cell>
          <cell r="C7245">
            <v>137.83123786189338</v>
          </cell>
        </row>
        <row r="7246">
          <cell r="A7246">
            <v>42674</v>
          </cell>
          <cell r="B7246">
            <v>119.29095889311543</v>
          </cell>
          <cell r="C7246">
            <v>138.0681504791377</v>
          </cell>
        </row>
        <row r="7247">
          <cell r="A7247">
            <v>42675</v>
          </cell>
          <cell r="B7247">
            <v>118.25662481625952</v>
          </cell>
          <cell r="C7247">
            <v>134.687014657172</v>
          </cell>
        </row>
        <row r="7248">
          <cell r="A7248">
            <v>42676</v>
          </cell>
          <cell r="B7248">
            <v>118.86085071513838</v>
          </cell>
          <cell r="C7248">
            <v>135.73075393427061</v>
          </cell>
        </row>
        <row r="7249">
          <cell r="A7249">
            <v>42677</v>
          </cell>
          <cell r="B7249">
            <v>118.80483000517114</v>
          </cell>
          <cell r="C7249">
            <v>135.43975870387521</v>
          </cell>
        </row>
        <row r="7250">
          <cell r="A7250">
            <v>42678</v>
          </cell>
          <cell r="B7250">
            <v>118.70029921270402</v>
          </cell>
          <cell r="C7250">
            <v>135.84487028010906</v>
          </cell>
        </row>
        <row r="7251">
          <cell r="A7251">
            <v>42679</v>
          </cell>
          <cell r="B7251">
            <v>118.70029921270402</v>
          </cell>
          <cell r="C7251">
            <v>135.84487028010906</v>
          </cell>
        </row>
        <row r="7252">
          <cell r="A7252">
            <v>42680</v>
          </cell>
          <cell r="B7252">
            <v>118.70029921270402</v>
          </cell>
          <cell r="C7252">
            <v>135.84487028010906</v>
          </cell>
        </row>
        <row r="7253">
          <cell r="A7253">
            <v>42681</v>
          </cell>
          <cell r="B7253">
            <v>118.58109658961709</v>
          </cell>
          <cell r="C7253">
            <v>136.37759708308056</v>
          </cell>
        </row>
        <row r="7254">
          <cell r="A7254">
            <v>42682</v>
          </cell>
          <cell r="B7254">
            <v>118.01114545621945</v>
          </cell>
          <cell r="C7254">
            <v>136.69399343344759</v>
          </cell>
        </row>
        <row r="7255">
          <cell r="A7255">
            <v>42683</v>
          </cell>
          <cell r="B7255">
            <v>117.1071607873823</v>
          </cell>
          <cell r="C7255">
            <v>135.26714720747347</v>
          </cell>
        </row>
        <row r="7256">
          <cell r="A7256">
            <v>42684</v>
          </cell>
          <cell r="B7256">
            <v>115.98543079774817</v>
          </cell>
          <cell r="C7256">
            <v>129.740908576289</v>
          </cell>
        </row>
        <row r="7257">
          <cell r="A7257">
            <v>42685</v>
          </cell>
          <cell r="B7257">
            <v>118.01797127441667</v>
          </cell>
          <cell r="C7257">
            <v>131.3633579409707</v>
          </cell>
        </row>
        <row r="7258">
          <cell r="A7258">
            <v>42686</v>
          </cell>
          <cell r="B7258">
            <v>118.01797127441667</v>
          </cell>
          <cell r="C7258">
            <v>131.3633579409707</v>
          </cell>
        </row>
        <row r="7259">
          <cell r="A7259">
            <v>42687</v>
          </cell>
          <cell r="B7259">
            <v>118.01797127441667</v>
          </cell>
          <cell r="C7259">
            <v>131.3633579409707</v>
          </cell>
        </row>
        <row r="7260">
          <cell r="A7260">
            <v>42688</v>
          </cell>
          <cell r="B7260">
            <v>119.20911883008112</v>
          </cell>
          <cell r="C7260">
            <v>132.05360071761794</v>
          </cell>
        </row>
        <row r="7261">
          <cell r="A7261">
            <v>42689</v>
          </cell>
          <cell r="B7261">
            <v>118.23023126956855</v>
          </cell>
          <cell r="C7261">
            <v>131.01639315708343</v>
          </cell>
        </row>
        <row r="7262">
          <cell r="A7262">
            <v>42690</v>
          </cell>
          <cell r="B7262">
            <v>118.17385602074086</v>
          </cell>
          <cell r="C7262">
            <v>131.51036510844102</v>
          </cell>
        </row>
        <row r="7263">
          <cell r="A7263">
            <v>42691</v>
          </cell>
          <cell r="B7263">
            <v>117.84254704090962</v>
          </cell>
          <cell r="C7263">
            <v>131.19112383263712</v>
          </cell>
        </row>
        <row r="7264">
          <cell r="A7264">
            <v>42692</v>
          </cell>
          <cell r="B7264">
            <v>117.85488232487506</v>
          </cell>
          <cell r="C7264">
            <v>132.5262647580507</v>
          </cell>
        </row>
        <row r="7265">
          <cell r="A7265">
            <v>42693</v>
          </cell>
          <cell r="B7265">
            <v>117.85488232487506</v>
          </cell>
          <cell r="C7265">
            <v>132.5262647580507</v>
          </cell>
        </row>
        <row r="7266">
          <cell r="A7266">
            <v>42694</v>
          </cell>
          <cell r="B7266">
            <v>117.85488232487506</v>
          </cell>
          <cell r="C7266">
            <v>132.5262647580507</v>
          </cell>
        </row>
        <row r="7267">
          <cell r="A7267">
            <v>42695</v>
          </cell>
          <cell r="B7267">
            <v>117.59808924760979</v>
          </cell>
          <cell r="C7267">
            <v>133.39234134460466</v>
          </cell>
        </row>
        <row r="7268">
          <cell r="A7268">
            <v>42696</v>
          </cell>
          <cell r="B7268">
            <v>118.1767453084725</v>
          </cell>
          <cell r="C7268">
            <v>133.47754395845246</v>
          </cell>
        </row>
        <row r="7269">
          <cell r="A7269">
            <v>42697</v>
          </cell>
          <cell r="B7269">
            <v>117.98709510511851</v>
          </cell>
          <cell r="C7269">
            <v>132.95724193187857</v>
          </cell>
        </row>
        <row r="7270">
          <cell r="A7270">
            <v>42698</v>
          </cell>
          <cell r="B7270">
            <v>117.89252758247753</v>
          </cell>
          <cell r="C7270">
            <v>132.80849297332446</v>
          </cell>
        </row>
        <row r="7271">
          <cell r="A7271">
            <v>42699</v>
          </cell>
          <cell r="B7271">
            <v>117.8409422215845</v>
          </cell>
          <cell r="C7271">
            <v>132.02721258269878</v>
          </cell>
        </row>
        <row r="7272">
          <cell r="A7272">
            <v>42700</v>
          </cell>
          <cell r="B7272">
            <v>117.8409422215845</v>
          </cell>
          <cell r="C7272">
            <v>132.02721258269878</v>
          </cell>
        </row>
        <row r="7273">
          <cell r="A7273">
            <v>42701</v>
          </cell>
          <cell r="B7273">
            <v>117.8409422215845</v>
          </cell>
          <cell r="C7273">
            <v>132.02721258269878</v>
          </cell>
        </row>
        <row r="7274">
          <cell r="A7274">
            <v>42702</v>
          </cell>
          <cell r="B7274">
            <v>117.8409422215845</v>
          </cell>
          <cell r="C7274">
            <v>132.02721258269878</v>
          </cell>
        </row>
        <row r="7275">
          <cell r="A7275">
            <v>42703</v>
          </cell>
          <cell r="B7275">
            <v>119.44597625023879</v>
          </cell>
          <cell r="C7275">
            <v>134.23516502019027</v>
          </cell>
        </row>
        <row r="7276">
          <cell r="A7276">
            <v>42704</v>
          </cell>
          <cell r="B7276">
            <v>120.7333212072933</v>
          </cell>
          <cell r="C7276">
            <v>135.79955468207956</v>
          </cell>
        </row>
        <row r="7277">
          <cell r="A7277">
            <v>42705</v>
          </cell>
          <cell r="B7277">
            <v>119.835205800002</v>
          </cell>
          <cell r="C7277">
            <v>132.27652094648926</v>
          </cell>
        </row>
        <row r="7278">
          <cell r="A7278">
            <v>42706</v>
          </cell>
          <cell r="B7278">
            <v>120.87088084080504</v>
          </cell>
          <cell r="C7278">
            <v>133.45710694306956</v>
          </cell>
        </row>
        <row r="7279">
          <cell r="A7279">
            <v>42707</v>
          </cell>
          <cell r="B7279">
            <v>120.87088084080504</v>
          </cell>
          <cell r="C7279">
            <v>133.45710694306956</v>
          </cell>
        </row>
        <row r="7280">
          <cell r="A7280">
            <v>42708</v>
          </cell>
          <cell r="B7280">
            <v>120.87088084080504</v>
          </cell>
          <cell r="C7280">
            <v>133.45710694306956</v>
          </cell>
        </row>
        <row r="7281">
          <cell r="A7281">
            <v>42709</v>
          </cell>
          <cell r="B7281">
            <v>121.00788591558025</v>
          </cell>
          <cell r="C7281">
            <v>134.42240756169571</v>
          </cell>
        </row>
        <row r="7282">
          <cell r="A7282">
            <v>42710</v>
          </cell>
          <cell r="B7282">
            <v>121.55132896923048</v>
          </cell>
          <cell r="C7282">
            <v>135.54925930334161</v>
          </cell>
        </row>
        <row r="7283">
          <cell r="A7283">
            <v>42711</v>
          </cell>
          <cell r="B7283">
            <v>122.1955593393814</v>
          </cell>
          <cell r="C7283">
            <v>136.14927730184948</v>
          </cell>
        </row>
        <row r="7284">
          <cell r="A7284">
            <v>42712</v>
          </cell>
          <cell r="B7284">
            <v>122.1955593393814</v>
          </cell>
          <cell r="C7284">
            <v>136.14927730184948</v>
          </cell>
        </row>
        <row r="7285">
          <cell r="A7285">
            <v>42713</v>
          </cell>
          <cell r="B7285">
            <v>122.1955593393814</v>
          </cell>
          <cell r="C7285">
            <v>136.14927730184948</v>
          </cell>
        </row>
        <row r="7286">
          <cell r="A7286">
            <v>42714</v>
          </cell>
          <cell r="B7286">
            <v>122.1955593393814</v>
          </cell>
          <cell r="C7286">
            <v>136.14927730184948</v>
          </cell>
        </row>
        <row r="7287">
          <cell r="A7287">
            <v>42715</v>
          </cell>
          <cell r="B7287">
            <v>122.1955593393814</v>
          </cell>
          <cell r="C7287">
            <v>136.14927730184948</v>
          </cell>
        </row>
        <row r="7288">
          <cell r="A7288">
            <v>42716</v>
          </cell>
          <cell r="B7288">
            <v>122.87915121721289</v>
          </cell>
          <cell r="C7288">
            <v>138.92659221477444</v>
          </cell>
        </row>
        <row r="7289">
          <cell r="A7289">
            <v>42717</v>
          </cell>
          <cell r="B7289">
            <v>122.59409857691976</v>
          </cell>
          <cell r="C7289">
            <v>139.42082543479461</v>
          </cell>
        </row>
        <row r="7290">
          <cell r="A7290">
            <v>42718</v>
          </cell>
          <cell r="B7290">
            <v>122.58132550234942</v>
          </cell>
          <cell r="C7290">
            <v>139.10843520392018</v>
          </cell>
        </row>
        <row r="7291">
          <cell r="A7291">
            <v>42719</v>
          </cell>
          <cell r="B7291">
            <v>121.11576686480599</v>
          </cell>
          <cell r="C7291">
            <v>137.36847300078671</v>
          </cell>
        </row>
        <row r="7292">
          <cell r="A7292">
            <v>42720</v>
          </cell>
          <cell r="B7292">
            <v>120.49951342871701</v>
          </cell>
          <cell r="C7292">
            <v>136.05736879232916</v>
          </cell>
        </row>
        <row r="7293">
          <cell r="A7293">
            <v>42721</v>
          </cell>
          <cell r="B7293">
            <v>120.49951342871701</v>
          </cell>
          <cell r="C7293">
            <v>136.05736879232916</v>
          </cell>
        </row>
        <row r="7294">
          <cell r="A7294">
            <v>42722</v>
          </cell>
          <cell r="B7294">
            <v>120.49951342871701</v>
          </cell>
          <cell r="C7294">
            <v>136.05736879232916</v>
          </cell>
        </row>
        <row r="7295">
          <cell r="A7295">
            <v>42723</v>
          </cell>
          <cell r="B7295">
            <v>120.21844467844289</v>
          </cell>
          <cell r="C7295">
            <v>136.35585372438481</v>
          </cell>
        </row>
        <row r="7296">
          <cell r="A7296">
            <v>42724</v>
          </cell>
          <cell r="B7296">
            <v>120.44068098849439</v>
          </cell>
          <cell r="C7296">
            <v>137.36304441857561</v>
          </cell>
        </row>
        <row r="7297">
          <cell r="A7297">
            <v>42725</v>
          </cell>
          <cell r="B7297">
            <v>120.22885329082393</v>
          </cell>
          <cell r="C7297">
            <v>137.56529539325288</v>
          </cell>
        </row>
        <row r="7298">
          <cell r="A7298">
            <v>42726</v>
          </cell>
          <cell r="B7298">
            <v>120.04267387209089</v>
          </cell>
          <cell r="C7298">
            <v>138.31693630560306</v>
          </cell>
        </row>
        <row r="7299">
          <cell r="A7299">
            <v>42727</v>
          </cell>
          <cell r="B7299">
            <v>118.65745201257457</v>
          </cell>
          <cell r="C7299">
            <v>137.61450099136943</v>
          </cell>
        </row>
        <row r="7300">
          <cell r="A7300">
            <v>42728</v>
          </cell>
          <cell r="B7300">
            <v>118.65745201257457</v>
          </cell>
          <cell r="C7300">
            <v>137.61450099136943</v>
          </cell>
        </row>
        <row r="7301">
          <cell r="A7301">
            <v>42729</v>
          </cell>
          <cell r="B7301">
            <v>118.65745201257457</v>
          </cell>
          <cell r="C7301">
            <v>137.61450099136943</v>
          </cell>
        </row>
        <row r="7302">
          <cell r="A7302">
            <v>42730</v>
          </cell>
          <cell r="B7302">
            <v>118.89824094285666</v>
          </cell>
          <cell r="C7302">
            <v>137.61328173761081</v>
          </cell>
        </row>
        <row r="7303">
          <cell r="A7303">
            <v>42731</v>
          </cell>
          <cell r="B7303">
            <v>118.8726519323948</v>
          </cell>
          <cell r="C7303">
            <v>137.73125905368491</v>
          </cell>
        </row>
        <row r="7304">
          <cell r="A7304">
            <v>42732</v>
          </cell>
          <cell r="B7304">
            <v>120.14472524770858</v>
          </cell>
          <cell r="C7304">
            <v>139.21810998249501</v>
          </cell>
        </row>
        <row r="7305">
          <cell r="A7305">
            <v>42733</v>
          </cell>
          <cell r="B7305">
            <v>122.16102817992002</v>
          </cell>
          <cell r="C7305">
            <v>142.26868288661231</v>
          </cell>
        </row>
        <row r="7306">
          <cell r="A7306">
            <v>42734</v>
          </cell>
          <cell r="B7306">
            <v>122.01926612193164</v>
          </cell>
          <cell r="C7306">
            <v>141.74608750177808</v>
          </cell>
        </row>
        <row r="7307">
          <cell r="A7307">
            <v>42735</v>
          </cell>
          <cell r="B7307">
            <v>122.01926612193164</v>
          </cell>
          <cell r="C7307">
            <v>141.74608750177808</v>
          </cell>
        </row>
        <row r="7308">
          <cell r="A7308">
            <v>42736</v>
          </cell>
          <cell r="B7308">
            <v>122.01926612193164</v>
          </cell>
          <cell r="C7308">
            <v>141.74608750177808</v>
          </cell>
        </row>
        <row r="7309">
          <cell r="A7309">
            <v>42737</v>
          </cell>
          <cell r="B7309">
            <v>121.75579298254391</v>
          </cell>
          <cell r="C7309">
            <v>140.79367613717184</v>
          </cell>
        </row>
        <row r="7310">
          <cell r="A7310">
            <v>42738</v>
          </cell>
          <cell r="B7310">
            <v>122.1077499043278</v>
          </cell>
          <cell r="C7310">
            <v>142.30668296208992</v>
          </cell>
        </row>
        <row r="7311">
          <cell r="A7311">
            <v>42739</v>
          </cell>
          <cell r="B7311">
            <v>123.60651230484136</v>
          </cell>
          <cell r="C7311">
            <v>144.82952219767589</v>
          </cell>
        </row>
        <row r="7312">
          <cell r="A7312">
            <v>42740</v>
          </cell>
          <cell r="B7312">
            <v>123.52132594114498</v>
          </cell>
          <cell r="C7312">
            <v>144.72306973260604</v>
          </cell>
        </row>
        <row r="7313">
          <cell r="A7313">
            <v>42741</v>
          </cell>
          <cell r="B7313">
            <v>121.84467635337053</v>
          </cell>
          <cell r="C7313">
            <v>142.43746244262977</v>
          </cell>
        </row>
        <row r="7314">
          <cell r="A7314">
            <v>42742</v>
          </cell>
          <cell r="B7314">
            <v>121.84467635337053</v>
          </cell>
          <cell r="C7314">
            <v>142.43746244262977</v>
          </cell>
        </row>
        <row r="7315">
          <cell r="A7315">
            <v>42743</v>
          </cell>
          <cell r="B7315">
            <v>121.84467635337053</v>
          </cell>
          <cell r="C7315">
            <v>142.43746244262977</v>
          </cell>
        </row>
        <row r="7316">
          <cell r="A7316">
            <v>42744</v>
          </cell>
          <cell r="B7316">
            <v>122.64908950718446</v>
          </cell>
          <cell r="C7316">
            <v>144.17809233234536</v>
          </cell>
        </row>
        <row r="7317">
          <cell r="A7317">
            <v>42745</v>
          </cell>
          <cell r="B7317">
            <v>122.35991656167116</v>
          </cell>
          <cell r="C7317">
            <v>143.93241269997941</v>
          </cell>
        </row>
        <row r="7318">
          <cell r="A7318">
            <v>42746</v>
          </cell>
          <cell r="B7318">
            <v>122.32975027187535</v>
          </cell>
          <cell r="C7318">
            <v>144.17144449637564</v>
          </cell>
        </row>
        <row r="7319">
          <cell r="A7319">
            <v>42747</v>
          </cell>
          <cell r="B7319">
            <v>122.6976106259638</v>
          </cell>
          <cell r="C7319">
            <v>144.5777172666653</v>
          </cell>
        </row>
        <row r="7320">
          <cell r="A7320">
            <v>42748</v>
          </cell>
          <cell r="B7320">
            <v>122.59442498497397</v>
          </cell>
          <cell r="C7320">
            <v>143.30072313359827</v>
          </cell>
        </row>
        <row r="7321">
          <cell r="A7321">
            <v>42749</v>
          </cell>
          <cell r="B7321">
            <v>122.59442498497397</v>
          </cell>
          <cell r="C7321">
            <v>143.30072313359827</v>
          </cell>
        </row>
        <row r="7322">
          <cell r="A7322">
            <v>42750</v>
          </cell>
          <cell r="B7322">
            <v>122.59442498497397</v>
          </cell>
          <cell r="C7322">
            <v>143.30072313359827</v>
          </cell>
        </row>
        <row r="7323">
          <cell r="A7323">
            <v>42751</v>
          </cell>
          <cell r="B7323">
            <v>122.46502135408741</v>
          </cell>
          <cell r="C7323">
            <v>142.6696141642451</v>
          </cell>
        </row>
        <row r="7324">
          <cell r="A7324">
            <v>42752</v>
          </cell>
          <cell r="B7324">
            <v>123.39561279981335</v>
          </cell>
          <cell r="C7324">
            <v>143.78453463696718</v>
          </cell>
        </row>
        <row r="7325">
          <cell r="A7325">
            <v>42753</v>
          </cell>
          <cell r="B7325">
            <v>123.62392849563125</v>
          </cell>
          <cell r="C7325">
            <v>143.93293523730455</v>
          </cell>
        </row>
        <row r="7326">
          <cell r="A7326">
            <v>42754</v>
          </cell>
          <cell r="B7326">
            <v>123.07203273088135</v>
          </cell>
          <cell r="C7326">
            <v>144.45425330867732</v>
          </cell>
        </row>
        <row r="7327">
          <cell r="A7327">
            <v>42755</v>
          </cell>
          <cell r="B7327">
            <v>123.61204269972912</v>
          </cell>
          <cell r="C7327">
            <v>145.41879915116715</v>
          </cell>
        </row>
        <row r="7328">
          <cell r="A7328">
            <v>42756</v>
          </cell>
          <cell r="B7328">
            <v>123.61204269972912</v>
          </cell>
          <cell r="C7328">
            <v>145.41879915116715</v>
          </cell>
        </row>
        <row r="7329">
          <cell r="A7329">
            <v>42757</v>
          </cell>
          <cell r="B7329">
            <v>123.61204269972912</v>
          </cell>
          <cell r="C7329">
            <v>145.41879915116715</v>
          </cell>
        </row>
        <row r="7330">
          <cell r="A7330">
            <v>42758</v>
          </cell>
          <cell r="B7330">
            <v>124.14610441885556</v>
          </cell>
          <cell r="C7330">
            <v>145.82623311551268</v>
          </cell>
        </row>
        <row r="7331">
          <cell r="A7331">
            <v>42759</v>
          </cell>
          <cell r="B7331">
            <v>124.29524941082958</v>
          </cell>
          <cell r="C7331">
            <v>146.14004580910552</v>
          </cell>
        </row>
        <row r="7332">
          <cell r="A7332">
            <v>42760</v>
          </cell>
          <cell r="B7332">
            <v>124.43058162635667</v>
          </cell>
          <cell r="C7332">
            <v>146.34162909720067</v>
          </cell>
        </row>
        <row r="7333">
          <cell r="A7333">
            <v>42761</v>
          </cell>
          <cell r="B7333">
            <v>123.84254160554515</v>
          </cell>
          <cell r="C7333">
            <v>145.18116078763794</v>
          </cell>
        </row>
        <row r="7334">
          <cell r="A7334">
            <v>42762</v>
          </cell>
          <cell r="B7334">
            <v>124.07306293621497</v>
          </cell>
          <cell r="C7334">
            <v>146.48047887642863</v>
          </cell>
        </row>
        <row r="7335">
          <cell r="A7335">
            <v>42763</v>
          </cell>
          <cell r="B7335">
            <v>124.07306293621497</v>
          </cell>
          <cell r="C7335">
            <v>146.48047887642863</v>
          </cell>
        </row>
        <row r="7336">
          <cell r="A7336">
            <v>42764</v>
          </cell>
          <cell r="B7336">
            <v>124.07306293621497</v>
          </cell>
          <cell r="C7336">
            <v>146.48047887642863</v>
          </cell>
        </row>
        <row r="7337">
          <cell r="A7337">
            <v>42765</v>
          </cell>
          <cell r="B7337">
            <v>124.76603740493357</v>
          </cell>
          <cell r="C7337">
            <v>148.32158108182645</v>
          </cell>
        </row>
        <row r="7338">
          <cell r="A7338">
            <v>42766</v>
          </cell>
          <cell r="B7338">
            <v>124.37822709968324</v>
          </cell>
          <cell r="C7338">
            <v>146.33210730594271</v>
          </cell>
        </row>
        <row r="7339">
          <cell r="A7339">
            <v>42767</v>
          </cell>
          <cell r="B7339">
            <v>123.54638312857247</v>
          </cell>
          <cell r="C7339">
            <v>145.55921654237054</v>
          </cell>
        </row>
        <row r="7340">
          <cell r="A7340">
            <v>42768</v>
          </cell>
          <cell r="B7340">
            <v>123.20845120881931</v>
          </cell>
          <cell r="C7340">
            <v>145.95442893927827</v>
          </cell>
        </row>
        <row r="7341">
          <cell r="A7341">
            <v>42769</v>
          </cell>
          <cell r="B7341">
            <v>123.00666249248422</v>
          </cell>
          <cell r="C7341">
            <v>145.6294107230465</v>
          </cell>
        </row>
        <row r="7342">
          <cell r="A7342">
            <v>42770</v>
          </cell>
          <cell r="B7342">
            <v>123.00666249248422</v>
          </cell>
          <cell r="C7342">
            <v>145.6294107230465</v>
          </cell>
        </row>
        <row r="7343">
          <cell r="A7343">
            <v>42771</v>
          </cell>
          <cell r="B7343">
            <v>123.00666249248422</v>
          </cell>
          <cell r="C7343">
            <v>145.6294107230465</v>
          </cell>
        </row>
        <row r="7344">
          <cell r="A7344">
            <v>42772</v>
          </cell>
          <cell r="B7344">
            <v>123.90784076484589</v>
          </cell>
          <cell r="C7344">
            <v>146.69239679162084</v>
          </cell>
        </row>
        <row r="7345">
          <cell r="A7345">
            <v>42773</v>
          </cell>
          <cell r="B7345">
            <v>122.79362625323694</v>
          </cell>
          <cell r="C7345">
            <v>145.62305318559075</v>
          </cell>
        </row>
        <row r="7346">
          <cell r="A7346">
            <v>42774</v>
          </cell>
          <cell r="B7346">
            <v>122.9769468373932</v>
          </cell>
          <cell r="C7346">
            <v>146.0905789423264</v>
          </cell>
        </row>
        <row r="7347">
          <cell r="A7347">
            <v>42775</v>
          </cell>
          <cell r="B7347">
            <v>122.25903041862803</v>
          </cell>
          <cell r="C7347">
            <v>144.90790279644557</v>
          </cell>
        </row>
        <row r="7348">
          <cell r="A7348">
            <v>42776</v>
          </cell>
          <cell r="B7348">
            <v>121.87807365283521</v>
          </cell>
          <cell r="C7348">
            <v>144.95336354373202</v>
          </cell>
        </row>
        <row r="7349">
          <cell r="A7349">
            <v>42777</v>
          </cell>
          <cell r="B7349">
            <v>121.87807365283521</v>
          </cell>
          <cell r="C7349">
            <v>144.95336354373202</v>
          </cell>
        </row>
        <row r="7350">
          <cell r="A7350">
            <v>42778</v>
          </cell>
          <cell r="B7350">
            <v>121.87807365283521</v>
          </cell>
          <cell r="C7350">
            <v>144.95336354373202</v>
          </cell>
        </row>
        <row r="7351">
          <cell r="A7351">
            <v>42779</v>
          </cell>
          <cell r="B7351">
            <v>121.2879052256451</v>
          </cell>
          <cell r="C7351">
            <v>144.36611867983851</v>
          </cell>
        </row>
        <row r="7352">
          <cell r="A7352">
            <v>42780</v>
          </cell>
          <cell r="B7352">
            <v>121.32202603155197</v>
          </cell>
          <cell r="C7352">
            <v>145.04144011286806</v>
          </cell>
        </row>
        <row r="7353">
          <cell r="A7353">
            <v>42781</v>
          </cell>
          <cell r="B7353">
            <v>120.92555294367666</v>
          </cell>
          <cell r="C7353">
            <v>145.63756811128883</v>
          </cell>
        </row>
        <row r="7354">
          <cell r="A7354">
            <v>42782</v>
          </cell>
          <cell r="B7354">
            <v>121.53715579250056</v>
          </cell>
          <cell r="C7354">
            <v>145.44608721147958</v>
          </cell>
        </row>
        <row r="7355">
          <cell r="A7355">
            <v>42783</v>
          </cell>
          <cell r="B7355">
            <v>123.09736319854537</v>
          </cell>
          <cell r="C7355">
            <v>147.09582463647368</v>
          </cell>
        </row>
        <row r="7356">
          <cell r="A7356">
            <v>42784</v>
          </cell>
          <cell r="B7356">
            <v>123.09736319854537</v>
          </cell>
          <cell r="C7356">
            <v>147.09582463647368</v>
          </cell>
        </row>
        <row r="7357">
          <cell r="A7357">
            <v>42785</v>
          </cell>
          <cell r="B7357">
            <v>123.09736319854537</v>
          </cell>
          <cell r="C7357">
            <v>147.09582463647368</v>
          </cell>
        </row>
        <row r="7358">
          <cell r="A7358">
            <v>42786</v>
          </cell>
          <cell r="B7358">
            <v>123.18400289600879</v>
          </cell>
          <cell r="C7358">
            <v>147.35227434370765</v>
          </cell>
        </row>
        <row r="7359">
          <cell r="A7359">
            <v>42787</v>
          </cell>
          <cell r="B7359">
            <v>122.35524147072236</v>
          </cell>
          <cell r="C7359">
            <v>146.58127052047621</v>
          </cell>
        </row>
        <row r="7360">
          <cell r="A7360">
            <v>42788</v>
          </cell>
          <cell r="B7360">
            <v>122.2381625904835</v>
          </cell>
          <cell r="C7360">
            <v>146.69489335884091</v>
          </cell>
        </row>
        <row r="7361">
          <cell r="A7361">
            <v>42789</v>
          </cell>
          <cell r="B7361">
            <v>122.1106465743246</v>
          </cell>
          <cell r="C7361">
            <v>146.84988373544516</v>
          </cell>
        </row>
        <row r="7362">
          <cell r="A7362">
            <v>42790</v>
          </cell>
          <cell r="B7362">
            <v>121.44262074512402</v>
          </cell>
          <cell r="C7362">
            <v>144.79848928653337</v>
          </cell>
        </row>
        <row r="7363">
          <cell r="A7363">
            <v>42791</v>
          </cell>
          <cell r="B7363">
            <v>121.44262074512402</v>
          </cell>
          <cell r="C7363">
            <v>144.79848928653337</v>
          </cell>
        </row>
        <row r="7364">
          <cell r="A7364">
            <v>42792</v>
          </cell>
          <cell r="B7364">
            <v>121.44262074512402</v>
          </cell>
          <cell r="C7364">
            <v>144.79848928653337</v>
          </cell>
        </row>
        <row r="7365">
          <cell r="A7365">
            <v>42793</v>
          </cell>
          <cell r="B7365">
            <v>121.44262074512402</v>
          </cell>
          <cell r="C7365">
            <v>144.79848928653337</v>
          </cell>
        </row>
        <row r="7366">
          <cell r="A7366">
            <v>42794</v>
          </cell>
          <cell r="B7366">
            <v>121.44262074512402</v>
          </cell>
          <cell r="C7366">
            <v>144.79848928653337</v>
          </cell>
        </row>
        <row r="7367">
          <cell r="A7367">
            <v>42795</v>
          </cell>
          <cell r="B7367">
            <v>120.78673936284545</v>
          </cell>
          <cell r="C7367">
            <v>144.56799226644759</v>
          </cell>
        </row>
        <row r="7368">
          <cell r="A7368">
            <v>42796</v>
          </cell>
          <cell r="B7368">
            <v>119.93658420099922</v>
          </cell>
          <cell r="C7368">
            <v>142.32131400719362</v>
          </cell>
        </row>
        <row r="7369">
          <cell r="A7369">
            <v>42797</v>
          </cell>
          <cell r="B7369">
            <v>120.48347235678551</v>
          </cell>
          <cell r="C7369">
            <v>142.85615998931701</v>
          </cell>
        </row>
        <row r="7370">
          <cell r="A7370">
            <v>42798</v>
          </cell>
          <cell r="B7370">
            <v>120.48347235678551</v>
          </cell>
          <cell r="C7370">
            <v>142.85615998931701</v>
          </cell>
        </row>
        <row r="7371">
          <cell r="A7371">
            <v>42799</v>
          </cell>
          <cell r="B7371">
            <v>120.48347235678551</v>
          </cell>
          <cell r="C7371">
            <v>142.85615998931701</v>
          </cell>
        </row>
        <row r="7372">
          <cell r="A7372">
            <v>42800</v>
          </cell>
          <cell r="B7372">
            <v>120.97634464032541</v>
          </cell>
          <cell r="C7372">
            <v>143.78848269675709</v>
          </cell>
        </row>
        <row r="7373">
          <cell r="A7373">
            <v>42801</v>
          </cell>
          <cell r="B7373">
            <v>121.65450681704996</v>
          </cell>
          <cell r="C7373">
            <v>144.953508692989</v>
          </cell>
        </row>
        <row r="7374">
          <cell r="A7374">
            <v>42802</v>
          </cell>
          <cell r="B7374">
            <v>121.60731228734222</v>
          </cell>
          <cell r="C7374">
            <v>143.38952544901923</v>
          </cell>
        </row>
        <row r="7375">
          <cell r="A7375">
            <v>42803</v>
          </cell>
          <cell r="B7375">
            <v>120.62657236508439</v>
          </cell>
          <cell r="C7375">
            <v>141.86078444464442</v>
          </cell>
        </row>
        <row r="7376">
          <cell r="A7376">
            <v>42804</v>
          </cell>
          <cell r="B7376">
            <v>120.8111000350259</v>
          </cell>
          <cell r="C7376">
            <v>142.61570573020236</v>
          </cell>
        </row>
        <row r="7377">
          <cell r="A7377">
            <v>42805</v>
          </cell>
          <cell r="B7377">
            <v>120.8111000350259</v>
          </cell>
          <cell r="C7377">
            <v>142.61570573020236</v>
          </cell>
        </row>
        <row r="7378">
          <cell r="A7378">
            <v>42806</v>
          </cell>
          <cell r="B7378">
            <v>120.8111000350259</v>
          </cell>
          <cell r="C7378">
            <v>142.61570573020236</v>
          </cell>
        </row>
        <row r="7379">
          <cell r="A7379">
            <v>42807</v>
          </cell>
          <cell r="B7379">
            <v>121.2290574130257</v>
          </cell>
          <cell r="C7379">
            <v>142.98696849970824</v>
          </cell>
        </row>
        <row r="7380">
          <cell r="A7380">
            <v>42808</v>
          </cell>
          <cell r="B7380">
            <v>120.90028185537403</v>
          </cell>
          <cell r="C7380">
            <v>142.21970952730695</v>
          </cell>
        </row>
        <row r="7381">
          <cell r="A7381">
            <v>42809</v>
          </cell>
          <cell r="B7381">
            <v>121.6717803771499</v>
          </cell>
          <cell r="C7381">
            <v>143.55876948265902</v>
          </cell>
        </row>
        <row r="7382">
          <cell r="A7382">
            <v>42810</v>
          </cell>
          <cell r="B7382">
            <v>122.14824018170358</v>
          </cell>
          <cell r="C7382">
            <v>145.13523556272918</v>
          </cell>
        </row>
        <row r="7383">
          <cell r="A7383">
            <v>42811</v>
          </cell>
          <cell r="B7383">
            <v>122.58839442353676</v>
          </cell>
          <cell r="C7383">
            <v>145.86167856406746</v>
          </cell>
        </row>
        <row r="7384">
          <cell r="A7384">
            <v>42812</v>
          </cell>
          <cell r="B7384">
            <v>122.58839442353676</v>
          </cell>
          <cell r="C7384">
            <v>145.86167856406746</v>
          </cell>
        </row>
        <row r="7385">
          <cell r="A7385">
            <v>42813</v>
          </cell>
          <cell r="B7385">
            <v>122.58839442353676</v>
          </cell>
          <cell r="C7385">
            <v>145.86167856406746</v>
          </cell>
        </row>
        <row r="7386">
          <cell r="A7386">
            <v>42814</v>
          </cell>
          <cell r="B7386">
            <v>123.31418870096202</v>
          </cell>
          <cell r="C7386">
            <v>147.41280158386871</v>
          </cell>
        </row>
        <row r="7387">
          <cell r="A7387">
            <v>42815</v>
          </cell>
          <cell r="B7387">
            <v>123.16949572837966</v>
          </cell>
          <cell r="C7387">
            <v>146.49685171261609</v>
          </cell>
        </row>
        <row r="7388">
          <cell r="A7388">
            <v>42816</v>
          </cell>
          <cell r="B7388">
            <v>123.47629013911966</v>
          </cell>
          <cell r="C7388">
            <v>146.89203507967244</v>
          </cell>
        </row>
        <row r="7389">
          <cell r="A7389">
            <v>42817</v>
          </cell>
          <cell r="B7389">
            <v>122.55311936157432</v>
          </cell>
          <cell r="C7389">
            <v>144.4543113683801</v>
          </cell>
        </row>
        <row r="7390">
          <cell r="A7390">
            <v>42818</v>
          </cell>
          <cell r="B7390">
            <v>122.55311936157432</v>
          </cell>
          <cell r="C7390">
            <v>144.4543113683801</v>
          </cell>
        </row>
        <row r="7391">
          <cell r="A7391">
            <v>42819</v>
          </cell>
          <cell r="B7391">
            <v>122.55311936157432</v>
          </cell>
          <cell r="C7391">
            <v>144.4543113683801</v>
          </cell>
        </row>
        <row r="7392">
          <cell r="A7392">
            <v>42820</v>
          </cell>
          <cell r="B7392">
            <v>122.55311936157432</v>
          </cell>
          <cell r="C7392">
            <v>144.4543113683801</v>
          </cell>
        </row>
        <row r="7393">
          <cell r="A7393">
            <v>42821</v>
          </cell>
          <cell r="B7393">
            <v>122.71283377881394</v>
          </cell>
          <cell r="C7393">
            <v>144.45320823402704</v>
          </cell>
        </row>
        <row r="7394">
          <cell r="A7394">
            <v>42822</v>
          </cell>
          <cell r="B7394">
            <v>122.09958570264978</v>
          </cell>
          <cell r="C7394">
            <v>143.55096045263346</v>
          </cell>
        </row>
        <row r="7395">
          <cell r="A7395">
            <v>42823</v>
          </cell>
          <cell r="B7395">
            <v>121.45526489417442</v>
          </cell>
          <cell r="C7395">
            <v>143.67340836582258</v>
          </cell>
        </row>
        <row r="7396">
          <cell r="A7396">
            <v>42824</v>
          </cell>
          <cell r="B7396">
            <v>120.98356967381707</v>
          </cell>
          <cell r="C7396">
            <v>142.79101700278395</v>
          </cell>
        </row>
        <row r="7397">
          <cell r="A7397">
            <v>42825</v>
          </cell>
          <cell r="B7397">
            <v>120.88046671665383</v>
          </cell>
          <cell r="C7397">
            <v>142.74239200169535</v>
          </cell>
        </row>
        <row r="7398">
          <cell r="A7398">
            <v>42826</v>
          </cell>
          <cell r="B7398">
            <v>120.88046671665383</v>
          </cell>
          <cell r="C7398">
            <v>142.74239200169535</v>
          </cell>
        </row>
        <row r="7399">
          <cell r="A7399">
            <v>42827</v>
          </cell>
          <cell r="B7399">
            <v>120.88046671665383</v>
          </cell>
          <cell r="C7399">
            <v>142.74239200169535</v>
          </cell>
        </row>
        <row r="7400">
          <cell r="A7400">
            <v>42828</v>
          </cell>
          <cell r="B7400">
            <v>120.9348517509856</v>
          </cell>
          <cell r="C7400">
            <v>143.49020097366122</v>
          </cell>
        </row>
        <row r="7401">
          <cell r="A7401">
            <v>42829</v>
          </cell>
          <cell r="B7401">
            <v>120.70030448798283</v>
          </cell>
          <cell r="C7401">
            <v>143.29160776025989</v>
          </cell>
        </row>
        <row r="7402">
          <cell r="A7402">
            <v>42830</v>
          </cell>
          <cell r="B7402">
            <v>120.9296177656191</v>
          </cell>
          <cell r="C7402">
            <v>144.02420509009414</v>
          </cell>
        </row>
        <row r="7403">
          <cell r="A7403">
            <v>42831</v>
          </cell>
          <cell r="B7403">
            <v>120.9612828063714</v>
          </cell>
          <cell r="C7403">
            <v>143.36072783643422</v>
          </cell>
        </row>
        <row r="7404">
          <cell r="A7404">
            <v>42832</v>
          </cell>
          <cell r="B7404">
            <v>120.10515662866747</v>
          </cell>
          <cell r="C7404">
            <v>141.46176913720382</v>
          </cell>
        </row>
        <row r="7405">
          <cell r="A7405">
            <v>42833</v>
          </cell>
          <cell r="B7405">
            <v>120.10515662866747</v>
          </cell>
          <cell r="C7405">
            <v>141.46176913720382</v>
          </cell>
        </row>
        <row r="7406">
          <cell r="A7406">
            <v>42834</v>
          </cell>
          <cell r="B7406">
            <v>120.10515662866747</v>
          </cell>
          <cell r="C7406">
            <v>141.46176913720382</v>
          </cell>
        </row>
        <row r="7407">
          <cell r="A7407">
            <v>42835</v>
          </cell>
          <cell r="B7407">
            <v>119.2136949607018</v>
          </cell>
          <cell r="C7407">
            <v>140.65494247734946</v>
          </cell>
        </row>
        <row r="7408">
          <cell r="A7408">
            <v>42836</v>
          </cell>
          <cell r="B7408">
            <v>119.68568656468544</v>
          </cell>
          <cell r="C7408">
            <v>141.13210614474866</v>
          </cell>
        </row>
        <row r="7409">
          <cell r="A7409">
            <v>42837</v>
          </cell>
          <cell r="B7409">
            <v>118.92722223879547</v>
          </cell>
          <cell r="C7409">
            <v>139.88181947496614</v>
          </cell>
        </row>
        <row r="7410">
          <cell r="A7410">
            <v>42838</v>
          </cell>
          <cell r="B7410">
            <v>118.92722223879547</v>
          </cell>
          <cell r="C7410">
            <v>139.88181947496614</v>
          </cell>
        </row>
        <row r="7411">
          <cell r="A7411">
            <v>42839</v>
          </cell>
          <cell r="B7411">
            <v>118.92722223879547</v>
          </cell>
          <cell r="C7411">
            <v>139.88181947496614</v>
          </cell>
        </row>
        <row r="7412">
          <cell r="A7412">
            <v>42840</v>
          </cell>
          <cell r="B7412">
            <v>118.92722223879547</v>
          </cell>
          <cell r="C7412">
            <v>139.88181947496614</v>
          </cell>
        </row>
        <row r="7413">
          <cell r="A7413">
            <v>42841</v>
          </cell>
          <cell r="B7413">
            <v>118.92722223879547</v>
          </cell>
          <cell r="C7413">
            <v>139.88181947496614</v>
          </cell>
        </row>
        <row r="7414">
          <cell r="A7414">
            <v>42842</v>
          </cell>
          <cell r="B7414">
            <v>119.96256901454416</v>
          </cell>
          <cell r="C7414">
            <v>142.45940901028527</v>
          </cell>
        </row>
        <row r="7415">
          <cell r="A7415">
            <v>42843</v>
          </cell>
          <cell r="B7415">
            <v>120.80321291745379</v>
          </cell>
          <cell r="C7415">
            <v>143.0178852914452</v>
          </cell>
        </row>
        <row r="7416">
          <cell r="A7416">
            <v>42844</v>
          </cell>
          <cell r="B7416">
            <v>121.11766254311188</v>
          </cell>
          <cell r="C7416">
            <v>142.58002804283646</v>
          </cell>
        </row>
        <row r="7417">
          <cell r="A7417">
            <v>42845</v>
          </cell>
          <cell r="B7417">
            <v>120.72951929655815</v>
          </cell>
          <cell r="C7417">
            <v>141.21266398237307</v>
          </cell>
        </row>
        <row r="7418">
          <cell r="A7418">
            <v>42846</v>
          </cell>
          <cell r="B7418">
            <v>121.61632449911217</v>
          </cell>
          <cell r="C7418">
            <v>142.87560998975249</v>
          </cell>
        </row>
        <row r="7419">
          <cell r="A7419">
            <v>42847</v>
          </cell>
          <cell r="B7419">
            <v>121.61632449911217</v>
          </cell>
          <cell r="C7419">
            <v>142.87560998975249</v>
          </cell>
        </row>
        <row r="7420">
          <cell r="A7420">
            <v>42848</v>
          </cell>
          <cell r="B7420">
            <v>121.61632449911217</v>
          </cell>
          <cell r="C7420">
            <v>142.87560998975249</v>
          </cell>
        </row>
        <row r="7421">
          <cell r="A7421">
            <v>42849</v>
          </cell>
          <cell r="B7421">
            <v>121.33992893912571</v>
          </cell>
          <cell r="C7421">
            <v>142.67858438832653</v>
          </cell>
        </row>
        <row r="7422">
          <cell r="A7422">
            <v>42850</v>
          </cell>
          <cell r="B7422">
            <v>121.43070697413117</v>
          </cell>
          <cell r="C7422">
            <v>141.97281064118232</v>
          </cell>
        </row>
        <row r="7423">
          <cell r="A7423">
            <v>42851</v>
          </cell>
          <cell r="B7423">
            <v>121.44114836054368</v>
          </cell>
          <cell r="C7423">
            <v>141.09581883050342</v>
          </cell>
        </row>
        <row r="7424">
          <cell r="A7424">
            <v>42852</v>
          </cell>
          <cell r="B7424">
            <v>121.01889705205456</v>
          </cell>
          <cell r="C7424">
            <v>140.97130979786513</v>
          </cell>
        </row>
        <row r="7425">
          <cell r="A7425">
            <v>42853</v>
          </cell>
          <cell r="B7425">
            <v>120.78119887836493</v>
          </cell>
          <cell r="C7425">
            <v>140.25842373712891</v>
          </cell>
        </row>
        <row r="7426">
          <cell r="A7426">
            <v>42854</v>
          </cell>
          <cell r="B7426">
            <v>120.78119887836493</v>
          </cell>
          <cell r="C7426">
            <v>140.25842373712891</v>
          </cell>
        </row>
        <row r="7427">
          <cell r="A7427">
            <v>42855</v>
          </cell>
          <cell r="B7427">
            <v>120.78119887836493</v>
          </cell>
          <cell r="C7427">
            <v>140.25842373712891</v>
          </cell>
        </row>
        <row r="7428">
          <cell r="A7428">
            <v>42856</v>
          </cell>
          <cell r="B7428">
            <v>120.78119887836493</v>
          </cell>
          <cell r="C7428">
            <v>140.25842373712891</v>
          </cell>
        </row>
        <row r="7429">
          <cell r="A7429">
            <v>42857</v>
          </cell>
          <cell r="B7429">
            <v>120.26479766791363</v>
          </cell>
          <cell r="C7429">
            <v>141.04690353090083</v>
          </cell>
        </row>
        <row r="7430">
          <cell r="A7430">
            <v>42858</v>
          </cell>
          <cell r="B7430">
            <v>120.25269713101032</v>
          </cell>
          <cell r="C7430">
            <v>141.10258278587872</v>
          </cell>
        </row>
        <row r="7431">
          <cell r="A7431">
            <v>42859</v>
          </cell>
          <cell r="B7431">
            <v>120.01518428045539</v>
          </cell>
          <cell r="C7431">
            <v>139.21163632563366</v>
          </cell>
        </row>
        <row r="7432">
          <cell r="A7432">
            <v>42860</v>
          </cell>
          <cell r="B7432">
            <v>120.75495610427438</v>
          </cell>
          <cell r="C7432">
            <v>140.3771558293393</v>
          </cell>
        </row>
        <row r="7433">
          <cell r="A7433">
            <v>42861</v>
          </cell>
          <cell r="B7433">
            <v>120.75495610427438</v>
          </cell>
          <cell r="C7433">
            <v>140.3771558293393</v>
          </cell>
        </row>
        <row r="7434">
          <cell r="A7434">
            <v>42862</v>
          </cell>
          <cell r="B7434">
            <v>120.75495610427438</v>
          </cell>
          <cell r="C7434">
            <v>140.3771558293393</v>
          </cell>
        </row>
        <row r="7435">
          <cell r="A7435">
            <v>42863</v>
          </cell>
          <cell r="B7435">
            <v>121.10964672488089</v>
          </cell>
          <cell r="C7435">
            <v>140.50805142928476</v>
          </cell>
        </row>
        <row r="7436">
          <cell r="A7436">
            <v>42864</v>
          </cell>
          <cell r="B7436">
            <v>121.46157924174754</v>
          </cell>
          <cell r="C7436">
            <v>141.45901130132114</v>
          </cell>
        </row>
        <row r="7437">
          <cell r="A7437">
            <v>42865</v>
          </cell>
          <cell r="B7437">
            <v>121.66504524116198</v>
          </cell>
          <cell r="C7437">
            <v>142.42651818865338</v>
          </cell>
        </row>
        <row r="7438">
          <cell r="A7438">
            <v>42866</v>
          </cell>
          <cell r="B7438">
            <v>121.30232226661626</v>
          </cell>
          <cell r="C7438">
            <v>142.37281296357045</v>
          </cell>
        </row>
        <row r="7439">
          <cell r="A7439">
            <v>42867</v>
          </cell>
          <cell r="B7439">
            <v>121.80297492811543</v>
          </cell>
          <cell r="C7439">
            <v>143.42151634525783</v>
          </cell>
        </row>
        <row r="7440">
          <cell r="A7440">
            <v>42868</v>
          </cell>
          <cell r="B7440">
            <v>121.80297492811543</v>
          </cell>
          <cell r="C7440">
            <v>143.42151634525783</v>
          </cell>
        </row>
        <row r="7441">
          <cell r="A7441">
            <v>42869</v>
          </cell>
          <cell r="B7441">
            <v>121.80297492811543</v>
          </cell>
          <cell r="C7441">
            <v>143.42151634525783</v>
          </cell>
        </row>
        <row r="7442">
          <cell r="A7442">
            <v>42870</v>
          </cell>
          <cell r="B7442">
            <v>122.9211775469611</v>
          </cell>
          <cell r="C7442">
            <v>145.22406690800148</v>
          </cell>
        </row>
        <row r="7443">
          <cell r="A7443">
            <v>42871</v>
          </cell>
          <cell r="B7443">
            <v>123.81330676656894</v>
          </cell>
          <cell r="C7443">
            <v>146.26644178208454</v>
          </cell>
        </row>
        <row r="7444">
          <cell r="A7444">
            <v>42872</v>
          </cell>
          <cell r="B7444">
            <v>123.85923592913406</v>
          </cell>
          <cell r="C7444">
            <v>145.16322033947509</v>
          </cell>
        </row>
        <row r="7445">
          <cell r="A7445">
            <v>42873</v>
          </cell>
          <cell r="B7445">
            <v>124.0670032749926</v>
          </cell>
          <cell r="C7445">
            <v>138.92789855808729</v>
          </cell>
        </row>
        <row r="7446">
          <cell r="A7446">
            <v>42874</v>
          </cell>
          <cell r="B7446">
            <v>125.6743258872292</v>
          </cell>
          <cell r="C7446">
            <v>142.30319937992238</v>
          </cell>
        </row>
        <row r="7447">
          <cell r="A7447">
            <v>42875</v>
          </cell>
          <cell r="B7447">
            <v>125.6743258872292</v>
          </cell>
          <cell r="C7447">
            <v>142.30319937992238</v>
          </cell>
        </row>
        <row r="7448">
          <cell r="A7448">
            <v>42876</v>
          </cell>
          <cell r="B7448">
            <v>125.6743258872292</v>
          </cell>
          <cell r="C7448">
            <v>142.30319937992238</v>
          </cell>
        </row>
        <row r="7449">
          <cell r="A7449">
            <v>42877</v>
          </cell>
          <cell r="B7449">
            <v>126.70862039447921</v>
          </cell>
          <cell r="C7449">
            <v>143.28133119286562</v>
          </cell>
        </row>
        <row r="7450">
          <cell r="A7450">
            <v>42878</v>
          </cell>
          <cell r="B7450">
            <v>125.87254714385432</v>
          </cell>
          <cell r="C7450">
            <v>142.63170117832166</v>
          </cell>
        </row>
        <row r="7451">
          <cell r="A7451">
            <v>42879</v>
          </cell>
          <cell r="B7451">
            <v>126.01441828504977</v>
          </cell>
          <cell r="C7451">
            <v>143.12117350271285</v>
          </cell>
        </row>
        <row r="7452">
          <cell r="A7452">
            <v>42880</v>
          </cell>
          <cell r="B7452">
            <v>126.01441828504977</v>
          </cell>
          <cell r="C7452">
            <v>143.12117350271285</v>
          </cell>
        </row>
        <row r="7453">
          <cell r="A7453">
            <v>42881</v>
          </cell>
          <cell r="B7453">
            <v>125.43647399699729</v>
          </cell>
          <cell r="C7453">
            <v>142.339806022533</v>
          </cell>
        </row>
        <row r="7454">
          <cell r="A7454">
            <v>42882</v>
          </cell>
          <cell r="B7454">
            <v>125.43647399699729</v>
          </cell>
          <cell r="C7454">
            <v>142.339806022533</v>
          </cell>
        </row>
        <row r="7455">
          <cell r="A7455">
            <v>42883</v>
          </cell>
          <cell r="B7455">
            <v>125.43647399699729</v>
          </cell>
          <cell r="C7455">
            <v>142.339806022533</v>
          </cell>
        </row>
        <row r="7456">
          <cell r="A7456">
            <v>42884</v>
          </cell>
          <cell r="B7456">
            <v>125.5103131949333</v>
          </cell>
          <cell r="C7456">
            <v>142.34323154499774</v>
          </cell>
        </row>
        <row r="7457">
          <cell r="A7457">
            <v>42885</v>
          </cell>
          <cell r="B7457">
            <v>126.48286179697084</v>
          </cell>
          <cell r="C7457">
            <v>143.61529060332742</v>
          </cell>
        </row>
        <row r="7458">
          <cell r="A7458">
            <v>42886</v>
          </cell>
          <cell r="B7458">
            <v>126.62960595982963</v>
          </cell>
          <cell r="C7458">
            <v>144.18651098925025</v>
          </cell>
        </row>
        <row r="7459">
          <cell r="A7459">
            <v>42887</v>
          </cell>
          <cell r="B7459">
            <v>125.92237305731287</v>
          </cell>
          <cell r="C7459">
            <v>143.50512231727885</v>
          </cell>
        </row>
        <row r="7460">
          <cell r="A7460">
            <v>42888</v>
          </cell>
          <cell r="B7460">
            <v>125.63058912725302</v>
          </cell>
          <cell r="C7460">
            <v>142.80634476432115</v>
          </cell>
        </row>
        <row r="7461">
          <cell r="A7461">
            <v>42889</v>
          </cell>
          <cell r="B7461">
            <v>125.63058912725302</v>
          </cell>
          <cell r="C7461">
            <v>142.80634476432115</v>
          </cell>
        </row>
        <row r="7462">
          <cell r="A7462">
            <v>42890</v>
          </cell>
          <cell r="B7462">
            <v>125.63058912725302</v>
          </cell>
          <cell r="C7462">
            <v>142.80634476432115</v>
          </cell>
        </row>
        <row r="7463">
          <cell r="A7463">
            <v>42891</v>
          </cell>
          <cell r="B7463">
            <v>125.48509101620475</v>
          </cell>
          <cell r="C7463">
            <v>141.3794404786442</v>
          </cell>
        </row>
        <row r="7464">
          <cell r="A7464">
            <v>42892</v>
          </cell>
          <cell r="B7464">
            <v>125.69051645299794</v>
          </cell>
          <cell r="C7464">
            <v>141.33127995517791</v>
          </cell>
        </row>
        <row r="7465">
          <cell r="A7465">
            <v>42893</v>
          </cell>
          <cell r="B7465">
            <v>125.60674729462707</v>
          </cell>
          <cell r="C7465">
            <v>141.52052555642967</v>
          </cell>
        </row>
        <row r="7466">
          <cell r="A7466">
            <v>42894</v>
          </cell>
          <cell r="B7466">
            <v>124.79177825409909</v>
          </cell>
          <cell r="C7466">
            <v>140.90009957239027</v>
          </cell>
        </row>
        <row r="7467">
          <cell r="A7467">
            <v>42895</v>
          </cell>
          <cell r="B7467">
            <v>124.88578001165607</v>
          </cell>
          <cell r="C7467">
            <v>140.90099949778357</v>
          </cell>
        </row>
        <row r="7468">
          <cell r="A7468">
            <v>42896</v>
          </cell>
          <cell r="B7468">
            <v>124.88578001165607</v>
          </cell>
          <cell r="C7468">
            <v>140.90099949778357</v>
          </cell>
        </row>
        <row r="7469">
          <cell r="A7469">
            <v>42897</v>
          </cell>
          <cell r="B7469">
            <v>124.88578001165607</v>
          </cell>
          <cell r="C7469">
            <v>140.90099949778357</v>
          </cell>
        </row>
        <row r="7470">
          <cell r="A7470">
            <v>42898</v>
          </cell>
          <cell r="B7470">
            <v>124.46423542166767</v>
          </cell>
          <cell r="C7470">
            <v>139.14234207035096</v>
          </cell>
        </row>
        <row r="7471">
          <cell r="A7471">
            <v>42899</v>
          </cell>
          <cell r="B7471">
            <v>124.35698700619957</v>
          </cell>
          <cell r="C7471">
            <v>139.16742386195725</v>
          </cell>
        </row>
        <row r="7472">
          <cell r="A7472">
            <v>42900</v>
          </cell>
          <cell r="B7472">
            <v>124.91160788951252</v>
          </cell>
          <cell r="C7472">
            <v>140.67079277621181</v>
          </cell>
        </row>
        <row r="7473">
          <cell r="A7473">
            <v>42901</v>
          </cell>
          <cell r="B7473">
            <v>125.27866020933232</v>
          </cell>
          <cell r="C7473">
            <v>141.63928667849149</v>
          </cell>
        </row>
        <row r="7474">
          <cell r="A7474">
            <v>42902</v>
          </cell>
          <cell r="B7474">
            <v>125.83328504736022</v>
          </cell>
          <cell r="C7474">
            <v>141.72109279972599</v>
          </cell>
        </row>
        <row r="7475">
          <cell r="A7475">
            <v>42903</v>
          </cell>
          <cell r="B7475">
            <v>125.83328504736022</v>
          </cell>
          <cell r="C7475">
            <v>141.72109279972599</v>
          </cell>
        </row>
        <row r="7476">
          <cell r="A7476">
            <v>42904</v>
          </cell>
          <cell r="B7476">
            <v>125.83328504736022</v>
          </cell>
          <cell r="C7476">
            <v>141.72109279972599</v>
          </cell>
        </row>
        <row r="7477">
          <cell r="A7477">
            <v>42905</v>
          </cell>
          <cell r="B7477">
            <v>126.4402470698649</v>
          </cell>
          <cell r="C7477">
            <v>142.26432840890288</v>
          </cell>
        </row>
        <row r="7478">
          <cell r="A7478">
            <v>42906</v>
          </cell>
          <cell r="B7478">
            <v>126.4402470698649</v>
          </cell>
          <cell r="C7478">
            <v>142.26432840890288</v>
          </cell>
        </row>
        <row r="7479">
          <cell r="A7479">
            <v>42907</v>
          </cell>
          <cell r="B7479">
            <v>126.37773995124068</v>
          </cell>
          <cell r="C7479">
            <v>141.12940636856879</v>
          </cell>
        </row>
        <row r="7480">
          <cell r="A7480">
            <v>42908</v>
          </cell>
          <cell r="B7480">
            <v>125.88739934087702</v>
          </cell>
          <cell r="C7480">
            <v>140.73837427026211</v>
          </cell>
        </row>
        <row r="7481">
          <cell r="A7481">
            <v>42909</v>
          </cell>
          <cell r="B7481">
            <v>126.24742045631999</v>
          </cell>
          <cell r="C7481">
            <v>140.77585180841459</v>
          </cell>
        </row>
        <row r="7482">
          <cell r="A7482">
            <v>42910</v>
          </cell>
          <cell r="B7482">
            <v>126.24742045631999</v>
          </cell>
          <cell r="C7482">
            <v>140.77585180841459</v>
          </cell>
        </row>
        <row r="7483">
          <cell r="A7483">
            <v>42911</v>
          </cell>
          <cell r="B7483">
            <v>126.24742045631999</v>
          </cell>
          <cell r="C7483">
            <v>140.77585180841459</v>
          </cell>
        </row>
        <row r="7484">
          <cell r="A7484">
            <v>42912</v>
          </cell>
          <cell r="B7484">
            <v>127.73936645061954</v>
          </cell>
          <cell r="C7484">
            <v>143.40935283752282</v>
          </cell>
        </row>
        <row r="7485">
          <cell r="A7485">
            <v>42913</v>
          </cell>
          <cell r="B7485">
            <v>128.38467074778373</v>
          </cell>
          <cell r="C7485">
            <v>142.97413730539114</v>
          </cell>
        </row>
        <row r="7486">
          <cell r="A7486">
            <v>42914</v>
          </cell>
          <cell r="B7486">
            <v>129.41806349172518</v>
          </cell>
          <cell r="C7486">
            <v>145.10957317409492</v>
          </cell>
        </row>
        <row r="7487">
          <cell r="A7487">
            <v>42915</v>
          </cell>
          <cell r="B7487">
            <v>129.70557887935593</v>
          </cell>
          <cell r="C7487">
            <v>144.61461420778986</v>
          </cell>
        </row>
        <row r="7488">
          <cell r="A7488">
            <v>42916</v>
          </cell>
          <cell r="B7488">
            <v>130.68997879662422</v>
          </cell>
          <cell r="C7488">
            <v>145.82446229457753</v>
          </cell>
        </row>
        <row r="7489">
          <cell r="A7489">
            <v>42917</v>
          </cell>
          <cell r="B7489">
            <v>130.68997879662422</v>
          </cell>
          <cell r="C7489">
            <v>145.82446229457753</v>
          </cell>
        </row>
        <row r="7490">
          <cell r="A7490">
            <v>42918</v>
          </cell>
          <cell r="B7490">
            <v>130.68997879662422</v>
          </cell>
          <cell r="C7490">
            <v>145.82446229457753</v>
          </cell>
        </row>
        <row r="7491">
          <cell r="A7491">
            <v>42919</v>
          </cell>
          <cell r="B7491">
            <v>133.39778005430435</v>
          </cell>
          <cell r="C7491">
            <v>149.66563417161868</v>
          </cell>
        </row>
        <row r="7492">
          <cell r="A7492">
            <v>42920</v>
          </cell>
          <cell r="B7492">
            <v>132.87610746502287</v>
          </cell>
          <cell r="C7492">
            <v>148.73363079254395</v>
          </cell>
        </row>
        <row r="7493">
          <cell r="A7493">
            <v>42921</v>
          </cell>
          <cell r="B7493">
            <v>134.52295144323458</v>
          </cell>
          <cell r="C7493">
            <v>150.80212382392816</v>
          </cell>
        </row>
        <row r="7494">
          <cell r="A7494">
            <v>42922</v>
          </cell>
          <cell r="B7494">
            <v>134.06539659845865</v>
          </cell>
          <cell r="C7494">
            <v>149.70256014259462</v>
          </cell>
        </row>
        <row r="7495">
          <cell r="A7495">
            <v>42923</v>
          </cell>
          <cell r="B7495">
            <v>133.7167940200936</v>
          </cell>
          <cell r="C7495">
            <v>150.56259852005817</v>
          </cell>
        </row>
        <row r="7496">
          <cell r="A7496">
            <v>42924</v>
          </cell>
          <cell r="B7496">
            <v>133.7167940200936</v>
          </cell>
          <cell r="C7496">
            <v>150.56259852005817</v>
          </cell>
        </row>
        <row r="7497">
          <cell r="A7497">
            <v>42925</v>
          </cell>
          <cell r="B7497">
            <v>133.7167940200936</v>
          </cell>
          <cell r="C7497">
            <v>150.56259852005817</v>
          </cell>
        </row>
        <row r="7498">
          <cell r="A7498">
            <v>42926</v>
          </cell>
          <cell r="B7498">
            <v>134.01375994622879</v>
          </cell>
          <cell r="C7498">
            <v>151.23606204259841</v>
          </cell>
        </row>
        <row r="7499">
          <cell r="A7499">
            <v>42927</v>
          </cell>
          <cell r="B7499">
            <v>134.37980950131168</v>
          </cell>
          <cell r="C7499">
            <v>151.8998586246237</v>
          </cell>
        </row>
        <row r="7500">
          <cell r="A7500">
            <v>42928</v>
          </cell>
          <cell r="B7500">
            <v>134.55541074515577</v>
          </cell>
          <cell r="C7500">
            <v>153.39890209102018</v>
          </cell>
        </row>
        <row r="7501">
          <cell r="A7501">
            <v>42929</v>
          </cell>
          <cell r="B7501">
            <v>134.46219385079155</v>
          </cell>
          <cell r="C7501">
            <v>153.17394977255114</v>
          </cell>
        </row>
        <row r="7502">
          <cell r="A7502">
            <v>42930</v>
          </cell>
          <cell r="B7502">
            <v>134.34918715711459</v>
          </cell>
          <cell r="C7502">
            <v>153.62362217067812</v>
          </cell>
        </row>
        <row r="7503">
          <cell r="A7503">
            <v>42931</v>
          </cell>
          <cell r="B7503">
            <v>134.34918715711459</v>
          </cell>
          <cell r="C7503">
            <v>153.62362217067812</v>
          </cell>
        </row>
        <row r="7504">
          <cell r="A7504">
            <v>42932</v>
          </cell>
          <cell r="B7504">
            <v>134.34918715711459</v>
          </cell>
          <cell r="C7504">
            <v>153.62362217067812</v>
          </cell>
        </row>
        <row r="7505">
          <cell r="A7505">
            <v>42933</v>
          </cell>
          <cell r="B7505">
            <v>135.04211060099925</v>
          </cell>
          <cell r="C7505">
            <v>154.38208509810636</v>
          </cell>
        </row>
        <row r="7506">
          <cell r="A7506">
            <v>42934</v>
          </cell>
          <cell r="B7506">
            <v>137.81817085085305</v>
          </cell>
          <cell r="C7506">
            <v>158.00059801493879</v>
          </cell>
        </row>
        <row r="7507">
          <cell r="A7507">
            <v>42935</v>
          </cell>
          <cell r="B7507">
            <v>137.48150391186306</v>
          </cell>
          <cell r="C7507">
            <v>158.10661503223764</v>
          </cell>
        </row>
        <row r="7508">
          <cell r="A7508">
            <v>42936</v>
          </cell>
          <cell r="B7508">
            <v>138.35397679047162</v>
          </cell>
          <cell r="C7508">
            <v>159.33669692544845</v>
          </cell>
        </row>
        <row r="7509">
          <cell r="A7509">
            <v>42937</v>
          </cell>
          <cell r="B7509">
            <v>140.17122549451645</v>
          </cell>
          <cell r="C7509">
            <v>161.23066249023873</v>
          </cell>
        </row>
        <row r="7510">
          <cell r="A7510">
            <v>42938</v>
          </cell>
          <cell r="B7510">
            <v>140.17122549451645</v>
          </cell>
          <cell r="C7510">
            <v>161.23066249023873</v>
          </cell>
        </row>
        <row r="7511">
          <cell r="A7511">
            <v>42939</v>
          </cell>
          <cell r="B7511">
            <v>140.17122549451645</v>
          </cell>
          <cell r="C7511">
            <v>161.23066249023873</v>
          </cell>
        </row>
        <row r="7512">
          <cell r="A7512">
            <v>42940</v>
          </cell>
          <cell r="B7512">
            <v>140.0647553490947</v>
          </cell>
          <cell r="C7512">
            <v>160.79518568944448</v>
          </cell>
        </row>
        <row r="7513">
          <cell r="A7513">
            <v>42941</v>
          </cell>
          <cell r="B7513">
            <v>140.21723674255492</v>
          </cell>
          <cell r="C7513">
            <v>160.27346120015213</v>
          </cell>
        </row>
        <row r="7514">
          <cell r="A7514">
            <v>42942</v>
          </cell>
          <cell r="B7514">
            <v>140.48894696876167</v>
          </cell>
          <cell r="C7514">
            <v>160.99075979830062</v>
          </cell>
        </row>
        <row r="7515">
          <cell r="A7515">
            <v>42943</v>
          </cell>
          <cell r="B7515">
            <v>141.79207183350448</v>
          </cell>
          <cell r="C7515">
            <v>162.47946863760006</v>
          </cell>
        </row>
        <row r="7516">
          <cell r="A7516">
            <v>42944</v>
          </cell>
          <cell r="B7516">
            <v>143.23829181938851</v>
          </cell>
          <cell r="C7516">
            <v>164.28332554365656</v>
          </cell>
        </row>
        <row r="7517">
          <cell r="A7517">
            <v>42945</v>
          </cell>
          <cell r="B7517">
            <v>143.23829181938851</v>
          </cell>
          <cell r="C7517">
            <v>164.28332554365656</v>
          </cell>
        </row>
        <row r="7518">
          <cell r="A7518">
            <v>42946</v>
          </cell>
          <cell r="B7518">
            <v>143.23829181938851</v>
          </cell>
          <cell r="C7518">
            <v>164.28332554365656</v>
          </cell>
        </row>
        <row r="7519">
          <cell r="A7519">
            <v>42947</v>
          </cell>
          <cell r="B7519">
            <v>142.47030360418393</v>
          </cell>
          <cell r="C7519">
            <v>163.8414912054065</v>
          </cell>
        </row>
        <row r="7520">
          <cell r="A7520">
            <v>42948</v>
          </cell>
          <cell r="B7520">
            <v>141.91025830957781</v>
          </cell>
          <cell r="C7520">
            <v>163.95081762576459</v>
          </cell>
        </row>
        <row r="7521">
          <cell r="A7521">
            <v>42949</v>
          </cell>
          <cell r="B7521">
            <v>142.18999288955428</v>
          </cell>
          <cell r="C7521">
            <v>163.93151277458611</v>
          </cell>
        </row>
        <row r="7522">
          <cell r="A7522">
            <v>42950</v>
          </cell>
          <cell r="B7522">
            <v>142.74693929029581</v>
          </cell>
          <cell r="C7522">
            <v>164.52546353415218</v>
          </cell>
        </row>
        <row r="7523">
          <cell r="A7523">
            <v>42951</v>
          </cell>
          <cell r="B7523">
            <v>142.49135569943516</v>
          </cell>
          <cell r="C7523">
            <v>164.25150882652633</v>
          </cell>
        </row>
        <row r="7524">
          <cell r="A7524">
            <v>42952</v>
          </cell>
          <cell r="B7524">
            <v>142.49135569943516</v>
          </cell>
          <cell r="C7524">
            <v>164.25150882652633</v>
          </cell>
        </row>
        <row r="7525">
          <cell r="A7525">
            <v>42953</v>
          </cell>
          <cell r="B7525">
            <v>142.49135569943516</v>
          </cell>
          <cell r="C7525">
            <v>164.25150882652633</v>
          </cell>
        </row>
        <row r="7526">
          <cell r="A7526">
            <v>42954</v>
          </cell>
          <cell r="B7526">
            <v>142.70835251912365</v>
          </cell>
          <cell r="C7526">
            <v>164.29363114090219</v>
          </cell>
        </row>
        <row r="7527">
          <cell r="A7527">
            <v>42955</v>
          </cell>
          <cell r="B7527">
            <v>143.00147062487517</v>
          </cell>
          <cell r="C7527">
            <v>164.58607786386742</v>
          </cell>
        </row>
        <row r="7528">
          <cell r="A7528">
            <v>42956</v>
          </cell>
          <cell r="B7528">
            <v>142.55427145585952</v>
          </cell>
          <cell r="C7528">
            <v>163.22893231109549</v>
          </cell>
        </row>
        <row r="7529">
          <cell r="A7529">
            <v>42957</v>
          </cell>
          <cell r="B7529">
            <v>142.55638531717335</v>
          </cell>
          <cell r="C7529">
            <v>162.74726901672992</v>
          </cell>
        </row>
        <row r="7530">
          <cell r="A7530">
            <v>42958</v>
          </cell>
          <cell r="B7530">
            <v>142.76176430030424</v>
          </cell>
          <cell r="C7530">
            <v>162.72151953854149</v>
          </cell>
        </row>
        <row r="7531">
          <cell r="A7531">
            <v>42959</v>
          </cell>
          <cell r="B7531">
            <v>142.76176430030424</v>
          </cell>
          <cell r="C7531">
            <v>162.72151953854149</v>
          </cell>
        </row>
        <row r="7532">
          <cell r="A7532">
            <v>42960</v>
          </cell>
          <cell r="B7532">
            <v>142.76176430030424</v>
          </cell>
          <cell r="C7532">
            <v>162.72151953854149</v>
          </cell>
        </row>
        <row r="7533">
          <cell r="A7533">
            <v>42961</v>
          </cell>
          <cell r="B7533">
            <v>137.49816389718643</v>
          </cell>
          <cell r="C7533">
            <v>156.03431909032057</v>
          </cell>
        </row>
        <row r="7534">
          <cell r="A7534">
            <v>42962</v>
          </cell>
          <cell r="B7534">
            <v>136.85192260992224</v>
          </cell>
          <cell r="C7534">
            <v>155.37566079199243</v>
          </cell>
        </row>
        <row r="7535">
          <cell r="A7535">
            <v>42963</v>
          </cell>
          <cell r="B7535">
            <v>138.41135041050566</v>
          </cell>
          <cell r="C7535">
            <v>158.01244219430842</v>
          </cell>
        </row>
        <row r="7536">
          <cell r="A7536">
            <v>42964</v>
          </cell>
          <cell r="B7536">
            <v>139.53630340429174</v>
          </cell>
          <cell r="C7536">
            <v>158.93222400594533</v>
          </cell>
        </row>
        <row r="7537">
          <cell r="A7537">
            <v>42965</v>
          </cell>
          <cell r="B7537">
            <v>139.10349746714022</v>
          </cell>
          <cell r="C7537">
            <v>158.95547691691368</v>
          </cell>
        </row>
        <row r="7538">
          <cell r="A7538">
            <v>42966</v>
          </cell>
          <cell r="B7538">
            <v>139.10349746714022</v>
          </cell>
          <cell r="C7538">
            <v>158.95547691691368</v>
          </cell>
        </row>
        <row r="7539">
          <cell r="A7539">
            <v>42967</v>
          </cell>
          <cell r="B7539">
            <v>139.10349746714022</v>
          </cell>
          <cell r="C7539">
            <v>158.95547691691368</v>
          </cell>
        </row>
        <row r="7540">
          <cell r="A7540">
            <v>42968</v>
          </cell>
          <cell r="B7540">
            <v>139.10349746714022</v>
          </cell>
          <cell r="C7540">
            <v>158.95547691691368</v>
          </cell>
        </row>
        <row r="7541">
          <cell r="A7541">
            <v>42969</v>
          </cell>
          <cell r="B7541">
            <v>138.55794328889058</v>
          </cell>
          <cell r="C7541">
            <v>158.00245592542814</v>
          </cell>
        </row>
        <row r="7542">
          <cell r="A7542">
            <v>42970</v>
          </cell>
          <cell r="B7542">
            <v>139.00364902600836</v>
          </cell>
          <cell r="C7542">
            <v>158.77859803235668</v>
          </cell>
        </row>
        <row r="7543">
          <cell r="A7543">
            <v>42971</v>
          </cell>
          <cell r="B7543">
            <v>139.05205507497578</v>
          </cell>
          <cell r="C7543">
            <v>159.24133386361197</v>
          </cell>
        </row>
        <row r="7544">
          <cell r="A7544">
            <v>42972</v>
          </cell>
          <cell r="B7544">
            <v>139.1720639393582</v>
          </cell>
          <cell r="C7544">
            <v>158.40486772548212</v>
          </cell>
        </row>
        <row r="7545">
          <cell r="A7545">
            <v>42973</v>
          </cell>
          <cell r="B7545">
            <v>139.1720639393582</v>
          </cell>
          <cell r="C7545">
            <v>158.40486772548212</v>
          </cell>
        </row>
        <row r="7546">
          <cell r="A7546">
            <v>42974</v>
          </cell>
          <cell r="B7546">
            <v>139.1720639393582</v>
          </cell>
          <cell r="C7546">
            <v>158.40486772548212</v>
          </cell>
        </row>
        <row r="7547">
          <cell r="A7547">
            <v>42975</v>
          </cell>
          <cell r="B7547">
            <v>139.57008292964503</v>
          </cell>
          <cell r="C7547">
            <v>158.44664168164127</v>
          </cell>
        </row>
        <row r="7548">
          <cell r="A7548">
            <v>42976</v>
          </cell>
          <cell r="B7548">
            <v>140.85635018616142</v>
          </cell>
          <cell r="C7548">
            <v>159.43365662911174</v>
          </cell>
        </row>
        <row r="7549">
          <cell r="A7549">
            <v>42977</v>
          </cell>
          <cell r="B7549">
            <v>140.65855575133676</v>
          </cell>
          <cell r="C7549">
            <v>159.87746499725668</v>
          </cell>
        </row>
        <row r="7550">
          <cell r="A7550">
            <v>42978</v>
          </cell>
          <cell r="B7550">
            <v>140.11450309575969</v>
          </cell>
          <cell r="C7550">
            <v>159.42471543488168</v>
          </cell>
        </row>
        <row r="7551">
          <cell r="A7551">
            <v>42979</v>
          </cell>
          <cell r="B7551">
            <v>139.22176696931561</v>
          </cell>
          <cell r="C7551">
            <v>159.00688878373631</v>
          </cell>
        </row>
        <row r="7552">
          <cell r="A7552">
            <v>42980</v>
          </cell>
          <cell r="B7552">
            <v>139.22176696931561</v>
          </cell>
          <cell r="C7552">
            <v>159.00688878373631</v>
          </cell>
        </row>
        <row r="7553">
          <cell r="A7553">
            <v>42981</v>
          </cell>
          <cell r="B7553">
            <v>139.22176696931561</v>
          </cell>
          <cell r="C7553">
            <v>159.00688878373631</v>
          </cell>
        </row>
        <row r="7554">
          <cell r="A7554">
            <v>42982</v>
          </cell>
          <cell r="B7554">
            <v>139.89764630053179</v>
          </cell>
          <cell r="C7554">
            <v>159.51282103386913</v>
          </cell>
        </row>
        <row r="7555">
          <cell r="A7555">
            <v>42983</v>
          </cell>
          <cell r="B7555">
            <v>140.14078075851324</v>
          </cell>
          <cell r="C7555">
            <v>160.26472321488185</v>
          </cell>
        </row>
        <row r="7556">
          <cell r="A7556">
            <v>42984</v>
          </cell>
          <cell r="B7556">
            <v>140.36202141273839</v>
          </cell>
          <cell r="C7556">
            <v>160.87199867623877</v>
          </cell>
        </row>
        <row r="7557">
          <cell r="A7557">
            <v>42985</v>
          </cell>
          <cell r="B7557">
            <v>140.68791707462151</v>
          </cell>
          <cell r="C7557">
            <v>161.05845741175648</v>
          </cell>
        </row>
        <row r="7558">
          <cell r="A7558">
            <v>42986</v>
          </cell>
          <cell r="B7558">
            <v>140.91558664856137</v>
          </cell>
          <cell r="C7558">
            <v>161.48037727194875</v>
          </cell>
        </row>
        <row r="7559">
          <cell r="A7559">
            <v>42987</v>
          </cell>
          <cell r="B7559">
            <v>140.91558664856137</v>
          </cell>
          <cell r="C7559">
            <v>161.48037727194875</v>
          </cell>
        </row>
        <row r="7560">
          <cell r="A7560">
            <v>42988</v>
          </cell>
          <cell r="B7560">
            <v>140.91558664856137</v>
          </cell>
          <cell r="C7560">
            <v>161.48037727194875</v>
          </cell>
        </row>
        <row r="7561">
          <cell r="A7561">
            <v>42989</v>
          </cell>
          <cell r="B7561">
            <v>140.2351097807734</v>
          </cell>
          <cell r="C7561">
            <v>161.14644689133837</v>
          </cell>
        </row>
        <row r="7562">
          <cell r="A7562">
            <v>42990</v>
          </cell>
          <cell r="B7562">
            <v>139.09411168644087</v>
          </cell>
          <cell r="C7562">
            <v>158.82678758567437</v>
          </cell>
        </row>
        <row r="7563">
          <cell r="A7563">
            <v>42991</v>
          </cell>
          <cell r="B7563">
            <v>138.60248970067781</v>
          </cell>
          <cell r="C7563">
            <v>158.08196868840227</v>
          </cell>
        </row>
        <row r="7564">
          <cell r="A7564">
            <v>42992</v>
          </cell>
          <cell r="B7564">
            <v>138.14868141734627</v>
          </cell>
          <cell r="C7564">
            <v>157.75880838265991</v>
          </cell>
        </row>
        <row r="7565">
          <cell r="A7565">
            <v>42993</v>
          </cell>
          <cell r="B7565">
            <v>138.21698241583388</v>
          </cell>
          <cell r="C7565">
            <v>158.01882876161559</v>
          </cell>
        </row>
        <row r="7566">
          <cell r="A7566">
            <v>42994</v>
          </cell>
          <cell r="B7566">
            <v>138.21698241583388</v>
          </cell>
          <cell r="C7566">
            <v>158.01882876161559</v>
          </cell>
        </row>
        <row r="7567">
          <cell r="A7567">
            <v>42995</v>
          </cell>
          <cell r="B7567">
            <v>138.21698241583388</v>
          </cell>
          <cell r="C7567">
            <v>158.01882876161559</v>
          </cell>
        </row>
        <row r="7568">
          <cell r="A7568">
            <v>42996</v>
          </cell>
          <cell r="B7568">
            <v>139.08636904096107</v>
          </cell>
          <cell r="C7568">
            <v>158.70123347838583</v>
          </cell>
        </row>
        <row r="7569">
          <cell r="A7569">
            <v>42997</v>
          </cell>
          <cell r="B7569">
            <v>139.34578618588694</v>
          </cell>
          <cell r="C7569">
            <v>158.75049713620515</v>
          </cell>
        </row>
        <row r="7570">
          <cell r="A7570">
            <v>42998</v>
          </cell>
          <cell r="B7570">
            <v>140.04927353741908</v>
          </cell>
          <cell r="C7570">
            <v>159.89720529620612</v>
          </cell>
        </row>
        <row r="7571">
          <cell r="A7571">
            <v>42999</v>
          </cell>
          <cell r="B7571">
            <v>140.09553735588781</v>
          </cell>
          <cell r="C7571">
            <v>159.6845326048776</v>
          </cell>
        </row>
        <row r="7572">
          <cell r="A7572">
            <v>43000</v>
          </cell>
          <cell r="B7572">
            <v>140.61502161061847</v>
          </cell>
          <cell r="C7572">
            <v>160.62739314837447</v>
          </cell>
        </row>
        <row r="7573">
          <cell r="A7573">
            <v>43001</v>
          </cell>
          <cell r="B7573">
            <v>140.61502161061847</v>
          </cell>
          <cell r="C7573">
            <v>160.62739314837447</v>
          </cell>
        </row>
        <row r="7574">
          <cell r="A7574">
            <v>43002</v>
          </cell>
          <cell r="B7574">
            <v>140.61502161061847</v>
          </cell>
          <cell r="C7574">
            <v>160.62739314837447</v>
          </cell>
        </row>
        <row r="7575">
          <cell r="A7575">
            <v>43003</v>
          </cell>
          <cell r="B7575">
            <v>141.48874035610564</v>
          </cell>
          <cell r="C7575">
            <v>161.27182681951854</v>
          </cell>
        </row>
        <row r="7576">
          <cell r="A7576">
            <v>43004</v>
          </cell>
          <cell r="B7576">
            <v>141.63704496998955</v>
          </cell>
          <cell r="C7576">
            <v>161.30753353673583</v>
          </cell>
        </row>
        <row r="7577">
          <cell r="A7577">
            <v>43005</v>
          </cell>
          <cell r="B7577">
            <v>140.80977392355442</v>
          </cell>
          <cell r="C7577">
            <v>159.67556238079615</v>
          </cell>
        </row>
        <row r="7578">
          <cell r="A7578">
            <v>43006</v>
          </cell>
          <cell r="B7578">
            <v>140.49224544045759</v>
          </cell>
          <cell r="C7578">
            <v>159.73449297913047</v>
          </cell>
        </row>
        <row r="7579">
          <cell r="A7579">
            <v>43007</v>
          </cell>
          <cell r="B7579">
            <v>139.31853559724652</v>
          </cell>
          <cell r="C7579">
            <v>158.74480728533152</v>
          </cell>
        </row>
        <row r="7580">
          <cell r="A7580">
            <v>43008</v>
          </cell>
          <cell r="B7580">
            <v>139.31853559724652</v>
          </cell>
          <cell r="C7580">
            <v>158.74480728533152</v>
          </cell>
        </row>
        <row r="7581">
          <cell r="A7581">
            <v>43009</v>
          </cell>
          <cell r="B7581">
            <v>139.31853559724652</v>
          </cell>
          <cell r="C7581">
            <v>158.74480728533152</v>
          </cell>
        </row>
        <row r="7582">
          <cell r="A7582">
            <v>43010</v>
          </cell>
          <cell r="B7582">
            <v>140.05031705730471</v>
          </cell>
          <cell r="C7582">
            <v>160.32565687296247</v>
          </cell>
        </row>
        <row r="7583">
          <cell r="A7583">
            <v>43011</v>
          </cell>
          <cell r="B7583">
            <v>140.21941900849069</v>
          </cell>
          <cell r="C7583">
            <v>160.68234665706746</v>
          </cell>
        </row>
        <row r="7584">
          <cell r="A7584">
            <v>43012</v>
          </cell>
          <cell r="B7584">
            <v>140.12225418733718</v>
          </cell>
          <cell r="C7584">
            <v>161.10473099488206</v>
          </cell>
        </row>
        <row r="7585">
          <cell r="A7585">
            <v>43013</v>
          </cell>
          <cell r="B7585">
            <v>140.12038718698167</v>
          </cell>
          <cell r="C7585">
            <v>160.70754456807938</v>
          </cell>
        </row>
        <row r="7586">
          <cell r="A7586">
            <v>43014</v>
          </cell>
          <cell r="B7586">
            <v>140.18470584740876</v>
          </cell>
          <cell r="C7586">
            <v>160.15487425719868</v>
          </cell>
        </row>
        <row r="7587">
          <cell r="A7587">
            <v>43015</v>
          </cell>
          <cell r="B7587">
            <v>140.18470584740876</v>
          </cell>
          <cell r="C7587">
            <v>160.15487425719868</v>
          </cell>
        </row>
        <row r="7588">
          <cell r="A7588">
            <v>43016</v>
          </cell>
          <cell r="B7588">
            <v>140.18470584740876</v>
          </cell>
          <cell r="C7588">
            <v>160.15487425719868</v>
          </cell>
        </row>
        <row r="7589">
          <cell r="A7589">
            <v>43017</v>
          </cell>
          <cell r="B7589">
            <v>140.16016196236444</v>
          </cell>
          <cell r="C7589">
            <v>159.30014834254064</v>
          </cell>
        </row>
        <row r="7590">
          <cell r="A7590">
            <v>43018</v>
          </cell>
          <cell r="B7590">
            <v>140.13166987352469</v>
          </cell>
          <cell r="C7590">
            <v>159.25108789368107</v>
          </cell>
        </row>
        <row r="7591">
          <cell r="A7591">
            <v>43019</v>
          </cell>
          <cell r="B7591">
            <v>140.26255227468042</v>
          </cell>
          <cell r="C7591">
            <v>159.5689067067666</v>
          </cell>
        </row>
        <row r="7592">
          <cell r="A7592">
            <v>43020</v>
          </cell>
          <cell r="B7592">
            <v>140.21150979859664</v>
          </cell>
          <cell r="C7592">
            <v>159.3302522984385</v>
          </cell>
        </row>
        <row r="7593">
          <cell r="A7593">
            <v>43021</v>
          </cell>
          <cell r="B7593">
            <v>139.87715865418852</v>
          </cell>
          <cell r="C7593">
            <v>159.75812327816695</v>
          </cell>
        </row>
        <row r="7594">
          <cell r="A7594">
            <v>43022</v>
          </cell>
          <cell r="B7594">
            <v>139.87715865418852</v>
          </cell>
          <cell r="C7594">
            <v>159.75812327816695</v>
          </cell>
        </row>
        <row r="7595">
          <cell r="A7595">
            <v>43023</v>
          </cell>
          <cell r="B7595">
            <v>139.87715865418852</v>
          </cell>
          <cell r="C7595">
            <v>159.75812327816695</v>
          </cell>
        </row>
        <row r="7596">
          <cell r="A7596">
            <v>43024</v>
          </cell>
          <cell r="B7596">
            <v>139.87715865418852</v>
          </cell>
          <cell r="C7596">
            <v>159.75812327816695</v>
          </cell>
        </row>
        <row r="7597">
          <cell r="A7597">
            <v>43025</v>
          </cell>
          <cell r="B7597">
            <v>139.2151644390423</v>
          </cell>
          <cell r="C7597">
            <v>158.64331892485043</v>
          </cell>
        </row>
        <row r="7598">
          <cell r="A7598">
            <v>43026</v>
          </cell>
          <cell r="B7598">
            <v>139.44755464904773</v>
          </cell>
          <cell r="C7598">
            <v>159.02122953032605</v>
          </cell>
        </row>
        <row r="7599">
          <cell r="A7599">
            <v>43027</v>
          </cell>
          <cell r="B7599">
            <v>140.33847115798829</v>
          </cell>
          <cell r="C7599">
            <v>159.58005416970272</v>
          </cell>
        </row>
        <row r="7600">
          <cell r="A7600">
            <v>43028</v>
          </cell>
          <cell r="B7600">
            <v>139.63553442816669</v>
          </cell>
          <cell r="C7600">
            <v>158.65098280561904</v>
          </cell>
        </row>
        <row r="7601">
          <cell r="A7601">
            <v>43029</v>
          </cell>
          <cell r="B7601">
            <v>139.63553442816669</v>
          </cell>
          <cell r="C7601">
            <v>158.65098280561904</v>
          </cell>
        </row>
        <row r="7602">
          <cell r="A7602">
            <v>43030</v>
          </cell>
          <cell r="B7602">
            <v>139.63553442816669</v>
          </cell>
          <cell r="C7602">
            <v>158.65098280561904</v>
          </cell>
        </row>
        <row r="7603">
          <cell r="A7603">
            <v>43031</v>
          </cell>
          <cell r="B7603">
            <v>138.98989543167173</v>
          </cell>
          <cell r="C7603">
            <v>157.20477366876361</v>
          </cell>
        </row>
        <row r="7604">
          <cell r="A7604">
            <v>43032</v>
          </cell>
          <cell r="B7604">
            <v>139.07001470246573</v>
          </cell>
          <cell r="C7604">
            <v>155.90203005750814</v>
          </cell>
        </row>
        <row r="7605">
          <cell r="A7605">
            <v>43033</v>
          </cell>
          <cell r="B7605">
            <v>139.36241217946201</v>
          </cell>
          <cell r="C7605">
            <v>156.42741230807638</v>
          </cell>
        </row>
        <row r="7606">
          <cell r="A7606">
            <v>43034</v>
          </cell>
          <cell r="B7606">
            <v>139.79982669923018</v>
          </cell>
          <cell r="C7606">
            <v>156.16765319778327</v>
          </cell>
        </row>
        <row r="7607">
          <cell r="A7607">
            <v>43035</v>
          </cell>
          <cell r="B7607">
            <v>139.68380062444609</v>
          </cell>
          <cell r="C7607">
            <v>157.32460889532706</v>
          </cell>
        </row>
        <row r="7608">
          <cell r="A7608">
            <v>43036</v>
          </cell>
          <cell r="B7608">
            <v>139.68380062444609</v>
          </cell>
          <cell r="C7608">
            <v>157.32460889532706</v>
          </cell>
        </row>
        <row r="7609">
          <cell r="A7609">
            <v>43037</v>
          </cell>
          <cell r="B7609">
            <v>139.68380062444609</v>
          </cell>
          <cell r="C7609">
            <v>157.32460889532706</v>
          </cell>
        </row>
        <row r="7610">
          <cell r="A7610">
            <v>43038</v>
          </cell>
          <cell r="B7610">
            <v>140.16253993031992</v>
          </cell>
          <cell r="C7610">
            <v>156.97085112621309</v>
          </cell>
        </row>
        <row r="7611">
          <cell r="A7611">
            <v>43039</v>
          </cell>
          <cell r="B7611">
            <v>139.83727074068301</v>
          </cell>
          <cell r="C7611">
            <v>156.31866648474627</v>
          </cell>
        </row>
        <row r="7612">
          <cell r="A7612">
            <v>43040</v>
          </cell>
          <cell r="B7612">
            <v>139.75367009988474</v>
          </cell>
          <cell r="C7612">
            <v>156.73771238965028</v>
          </cell>
        </row>
        <row r="7613">
          <cell r="A7613">
            <v>43041</v>
          </cell>
          <cell r="B7613">
            <v>139.09324754730187</v>
          </cell>
          <cell r="C7613">
            <v>155.72657363566955</v>
          </cell>
        </row>
        <row r="7614">
          <cell r="A7614">
            <v>43042</v>
          </cell>
          <cell r="B7614">
            <v>139.24975240795771</v>
          </cell>
          <cell r="C7614">
            <v>154.97580361886131</v>
          </cell>
        </row>
        <row r="7615">
          <cell r="A7615">
            <v>43043</v>
          </cell>
          <cell r="B7615">
            <v>139.24975240795771</v>
          </cell>
          <cell r="C7615">
            <v>154.97580361886131</v>
          </cell>
        </row>
        <row r="7616">
          <cell r="A7616">
            <v>43044</v>
          </cell>
          <cell r="B7616">
            <v>139.24975240795771</v>
          </cell>
          <cell r="C7616">
            <v>154.97580361886131</v>
          </cell>
        </row>
        <row r="7617">
          <cell r="A7617">
            <v>43045</v>
          </cell>
          <cell r="B7617">
            <v>139.24975240795771</v>
          </cell>
          <cell r="C7617">
            <v>154.97580361886131</v>
          </cell>
        </row>
        <row r="7618">
          <cell r="A7618">
            <v>43046</v>
          </cell>
          <cell r="B7618">
            <v>139.64621289477503</v>
          </cell>
          <cell r="C7618">
            <v>156.27439596136711</v>
          </cell>
        </row>
        <row r="7619">
          <cell r="A7619">
            <v>43047</v>
          </cell>
          <cell r="B7619">
            <v>139.11856444879501</v>
          </cell>
          <cell r="C7619">
            <v>156.38738014300105</v>
          </cell>
        </row>
        <row r="7620">
          <cell r="A7620">
            <v>43048</v>
          </cell>
          <cell r="B7620">
            <v>139.09893374539803</v>
          </cell>
          <cell r="C7620">
            <v>155.99260319386426</v>
          </cell>
        </row>
        <row r="7621">
          <cell r="A7621">
            <v>43049</v>
          </cell>
          <cell r="B7621">
            <v>138.63574194803562</v>
          </cell>
          <cell r="C7621">
            <v>154.94927033468514</v>
          </cell>
        </row>
        <row r="7622">
          <cell r="A7622">
            <v>43050</v>
          </cell>
          <cell r="B7622">
            <v>138.63574194803562</v>
          </cell>
          <cell r="C7622">
            <v>154.94927033468514</v>
          </cell>
        </row>
        <row r="7623">
          <cell r="A7623">
            <v>43051</v>
          </cell>
          <cell r="B7623">
            <v>138.63574194803562</v>
          </cell>
          <cell r="C7623">
            <v>154.94927033468514</v>
          </cell>
        </row>
        <row r="7624">
          <cell r="A7624">
            <v>43052</v>
          </cell>
          <cell r="B7624">
            <v>138.36745794123709</v>
          </cell>
          <cell r="C7624">
            <v>154.10496613667837</v>
          </cell>
        </row>
        <row r="7625">
          <cell r="A7625">
            <v>43053</v>
          </cell>
          <cell r="B7625">
            <v>138.62550577902712</v>
          </cell>
          <cell r="C7625">
            <v>153.89023232590074</v>
          </cell>
        </row>
        <row r="7626">
          <cell r="A7626">
            <v>43054</v>
          </cell>
          <cell r="B7626">
            <v>138.44804062266724</v>
          </cell>
          <cell r="C7626">
            <v>153.24034104269424</v>
          </cell>
        </row>
        <row r="7627">
          <cell r="A7627">
            <v>43055</v>
          </cell>
          <cell r="B7627">
            <v>138.79774156014116</v>
          </cell>
          <cell r="C7627">
            <v>154.81407831673309</v>
          </cell>
        </row>
        <row r="7628">
          <cell r="A7628">
            <v>43056</v>
          </cell>
          <cell r="B7628">
            <v>139.28054753399007</v>
          </cell>
          <cell r="C7628">
            <v>155.83058759322213</v>
          </cell>
        </row>
        <row r="7629">
          <cell r="A7629">
            <v>43057</v>
          </cell>
          <cell r="B7629">
            <v>139.28054753399007</v>
          </cell>
          <cell r="C7629">
            <v>155.83058759322213</v>
          </cell>
        </row>
        <row r="7630">
          <cell r="A7630">
            <v>43058</v>
          </cell>
          <cell r="B7630">
            <v>139.28054753399007</v>
          </cell>
          <cell r="C7630">
            <v>155.83058759322213</v>
          </cell>
        </row>
        <row r="7631">
          <cell r="A7631">
            <v>43059</v>
          </cell>
          <cell r="B7631">
            <v>139.28054753399007</v>
          </cell>
          <cell r="C7631">
            <v>155.83058759322213</v>
          </cell>
        </row>
        <row r="7632">
          <cell r="A7632">
            <v>43060</v>
          </cell>
          <cell r="B7632">
            <v>139.28914065922973</v>
          </cell>
          <cell r="C7632">
            <v>156.40331753141757</v>
          </cell>
        </row>
        <row r="7633">
          <cell r="A7633">
            <v>43061</v>
          </cell>
          <cell r="B7633">
            <v>139.19655481999033</v>
          </cell>
          <cell r="C7633">
            <v>156.32424021621432</v>
          </cell>
        </row>
        <row r="7634">
          <cell r="A7634">
            <v>43062</v>
          </cell>
          <cell r="B7634">
            <v>139.55971277382395</v>
          </cell>
          <cell r="C7634">
            <v>156.91810388622619</v>
          </cell>
        </row>
        <row r="7635">
          <cell r="A7635">
            <v>43063</v>
          </cell>
          <cell r="B7635">
            <v>139.13974737827067</v>
          </cell>
          <cell r="C7635">
            <v>156.21485573615348</v>
          </cell>
        </row>
        <row r="7636">
          <cell r="A7636">
            <v>43064</v>
          </cell>
          <cell r="B7636">
            <v>139.13974737827067</v>
          </cell>
          <cell r="C7636">
            <v>156.21485573615348</v>
          </cell>
        </row>
        <row r="7637">
          <cell r="A7637">
            <v>43065</v>
          </cell>
          <cell r="B7637">
            <v>139.13974737827067</v>
          </cell>
          <cell r="C7637">
            <v>156.21485573615348</v>
          </cell>
        </row>
        <row r="7638">
          <cell r="A7638">
            <v>43066</v>
          </cell>
          <cell r="B7638">
            <v>138.8989098660968</v>
          </cell>
          <cell r="C7638">
            <v>156.08027334508077</v>
          </cell>
        </row>
        <row r="7639">
          <cell r="A7639">
            <v>43067</v>
          </cell>
          <cell r="B7639">
            <v>139.27370600076674</v>
          </cell>
          <cell r="C7639">
            <v>157.13455045823622</v>
          </cell>
        </row>
        <row r="7640">
          <cell r="A7640">
            <v>43068</v>
          </cell>
          <cell r="B7640">
            <v>139.22574598579479</v>
          </cell>
          <cell r="C7640">
            <v>156.02874535885252</v>
          </cell>
        </row>
        <row r="7641">
          <cell r="A7641">
            <v>43069</v>
          </cell>
          <cell r="B7641">
            <v>137.7981884110192</v>
          </cell>
          <cell r="C7641">
            <v>153.23378029627864</v>
          </cell>
        </row>
        <row r="7642">
          <cell r="A7642">
            <v>43070</v>
          </cell>
          <cell r="B7642">
            <v>137.67376848538171</v>
          </cell>
          <cell r="C7642">
            <v>153.72786836704185</v>
          </cell>
        </row>
        <row r="7643">
          <cell r="A7643">
            <v>43071</v>
          </cell>
          <cell r="B7643">
            <v>137.67376848538171</v>
          </cell>
          <cell r="C7643">
            <v>153.72786836704185</v>
          </cell>
        </row>
        <row r="7644">
          <cell r="A7644">
            <v>43072</v>
          </cell>
          <cell r="B7644">
            <v>137.67376848538171</v>
          </cell>
          <cell r="C7644">
            <v>153.72786836704185</v>
          </cell>
        </row>
        <row r="7645">
          <cell r="A7645">
            <v>43073</v>
          </cell>
          <cell r="B7645">
            <v>138.52897952174931</v>
          </cell>
          <cell r="C7645">
            <v>155.29655444693779</v>
          </cell>
        </row>
        <row r="7646">
          <cell r="A7646">
            <v>43074</v>
          </cell>
          <cell r="B7646">
            <v>137.99862198704056</v>
          </cell>
          <cell r="C7646">
            <v>155.17410653374867</v>
          </cell>
        </row>
        <row r="7647">
          <cell r="A7647">
            <v>43075</v>
          </cell>
          <cell r="B7647">
            <v>137.55653484708341</v>
          </cell>
          <cell r="C7647">
            <v>154.53034054918672</v>
          </cell>
        </row>
        <row r="7648">
          <cell r="A7648">
            <v>43076</v>
          </cell>
          <cell r="B7648">
            <v>137.06010402262669</v>
          </cell>
          <cell r="C7648">
            <v>152.48681319000329</v>
          </cell>
        </row>
        <row r="7649">
          <cell r="A7649">
            <v>43077</v>
          </cell>
          <cell r="B7649">
            <v>137.06010402262669</v>
          </cell>
          <cell r="C7649">
            <v>152.48681319000329</v>
          </cell>
        </row>
        <row r="7650">
          <cell r="A7650">
            <v>43078</v>
          </cell>
          <cell r="B7650">
            <v>137.06010402262669</v>
          </cell>
          <cell r="C7650">
            <v>152.48681319000329</v>
          </cell>
        </row>
        <row r="7651">
          <cell r="A7651">
            <v>43079</v>
          </cell>
          <cell r="B7651">
            <v>137.06010402262669</v>
          </cell>
          <cell r="C7651">
            <v>152.48681319000329</v>
          </cell>
        </row>
        <row r="7652">
          <cell r="A7652">
            <v>43080</v>
          </cell>
          <cell r="B7652">
            <v>136.5686373614042</v>
          </cell>
          <cell r="C7652">
            <v>151.71415466524229</v>
          </cell>
        </row>
        <row r="7653">
          <cell r="A7653">
            <v>43081</v>
          </cell>
          <cell r="B7653">
            <v>136.86634805168777</v>
          </cell>
          <cell r="C7653">
            <v>151.26979472992076</v>
          </cell>
        </row>
        <row r="7654">
          <cell r="A7654">
            <v>43082</v>
          </cell>
          <cell r="B7654">
            <v>136.95311917892622</v>
          </cell>
          <cell r="C7654">
            <v>151.60860212556574</v>
          </cell>
        </row>
        <row r="7655">
          <cell r="A7655">
            <v>43083</v>
          </cell>
          <cell r="B7655">
            <v>137.93577994176849</v>
          </cell>
          <cell r="C7655">
            <v>151.66793914181955</v>
          </cell>
        </row>
        <row r="7656">
          <cell r="A7656">
            <v>43084</v>
          </cell>
          <cell r="B7656">
            <v>138.79737578918591</v>
          </cell>
          <cell r="C7656">
            <v>153.63584373811591</v>
          </cell>
        </row>
        <row r="7657">
          <cell r="A7657">
            <v>43085</v>
          </cell>
          <cell r="B7657">
            <v>138.79737578918591</v>
          </cell>
          <cell r="C7657">
            <v>153.63584373811591</v>
          </cell>
        </row>
        <row r="7658">
          <cell r="A7658">
            <v>43086</v>
          </cell>
          <cell r="B7658">
            <v>138.79737578918591</v>
          </cell>
          <cell r="C7658">
            <v>153.63584373811591</v>
          </cell>
        </row>
        <row r="7659">
          <cell r="A7659">
            <v>43087</v>
          </cell>
          <cell r="B7659">
            <v>139.62949396551011</v>
          </cell>
          <cell r="C7659">
            <v>154.89521675138545</v>
          </cell>
        </row>
        <row r="7660">
          <cell r="A7660">
            <v>43088</v>
          </cell>
          <cell r="B7660">
            <v>140.66797701424267</v>
          </cell>
          <cell r="C7660">
            <v>155.79525826407294</v>
          </cell>
        </row>
        <row r="7661">
          <cell r="A7661">
            <v>43089</v>
          </cell>
          <cell r="B7661">
            <v>141.47501081093839</v>
          </cell>
          <cell r="C7661">
            <v>156.78450851010092</v>
          </cell>
        </row>
        <row r="7662">
          <cell r="A7662">
            <v>43090</v>
          </cell>
          <cell r="B7662">
            <v>142.62736704732674</v>
          </cell>
          <cell r="C7662">
            <v>157.47634792857497</v>
          </cell>
        </row>
        <row r="7663">
          <cell r="A7663">
            <v>43091</v>
          </cell>
          <cell r="B7663">
            <v>143.19261979574591</v>
          </cell>
          <cell r="C7663">
            <v>157.37712389650278</v>
          </cell>
        </row>
        <row r="7664">
          <cell r="A7664">
            <v>43092</v>
          </cell>
          <cell r="B7664">
            <v>143.19261979574591</v>
          </cell>
          <cell r="C7664">
            <v>157.37712389650278</v>
          </cell>
        </row>
        <row r="7665">
          <cell r="A7665">
            <v>43093</v>
          </cell>
          <cell r="B7665">
            <v>143.19261979574591</v>
          </cell>
          <cell r="C7665">
            <v>157.37712389650278</v>
          </cell>
        </row>
        <row r="7666">
          <cell r="A7666">
            <v>43094</v>
          </cell>
          <cell r="B7666">
            <v>143.19261979574591</v>
          </cell>
          <cell r="C7666">
            <v>157.37712389650278</v>
          </cell>
        </row>
        <row r="7667">
          <cell r="A7667">
            <v>43095</v>
          </cell>
          <cell r="B7667">
            <v>145.60018743766346</v>
          </cell>
          <cell r="C7667">
            <v>160.3393009031187</v>
          </cell>
        </row>
        <row r="7668">
          <cell r="A7668">
            <v>43096</v>
          </cell>
          <cell r="B7668">
            <v>146.60050622718541</v>
          </cell>
          <cell r="C7668">
            <v>161.6803639182171</v>
          </cell>
        </row>
        <row r="7669">
          <cell r="A7669">
            <v>43097</v>
          </cell>
          <cell r="B7669">
            <v>153.03286700050171</v>
          </cell>
          <cell r="C7669">
            <v>168.64543810400235</v>
          </cell>
        </row>
        <row r="7670">
          <cell r="A7670">
            <v>43098</v>
          </cell>
          <cell r="B7670">
            <v>148.84929463795191</v>
          </cell>
          <cell r="C7670">
            <v>163.4347829873459</v>
          </cell>
        </row>
        <row r="7671">
          <cell r="A7671">
            <v>43099</v>
          </cell>
          <cell r="B7671">
            <v>148.84929463795191</v>
          </cell>
          <cell r="C7671">
            <v>163.4347829873459</v>
          </cell>
        </row>
        <row r="7672">
          <cell r="A7672">
            <v>43100</v>
          </cell>
          <cell r="B7672">
            <v>148.84929463795191</v>
          </cell>
          <cell r="C7672">
            <v>163.4347829873459</v>
          </cell>
        </row>
        <row r="7673">
          <cell r="A7673">
            <v>43101</v>
          </cell>
          <cell r="B7673">
            <v>148.84929463795191</v>
          </cell>
          <cell r="C7673">
            <v>163.4347829873459</v>
          </cell>
        </row>
        <row r="7674">
          <cell r="A7674">
            <v>43102</v>
          </cell>
          <cell r="B7674">
            <v>147.97943432602906</v>
          </cell>
          <cell r="C7674">
            <v>163.99889105967668</v>
          </cell>
        </row>
        <row r="7675">
          <cell r="A7675">
            <v>43103</v>
          </cell>
          <cell r="B7675">
            <v>148.44565859382968</v>
          </cell>
          <cell r="C7675">
            <v>165.19779489248793</v>
          </cell>
        </row>
        <row r="7676">
          <cell r="A7676">
            <v>43104</v>
          </cell>
          <cell r="B7676">
            <v>150.32570153057264</v>
          </cell>
          <cell r="C7676">
            <v>167.5317949447417</v>
          </cell>
        </row>
        <row r="7677">
          <cell r="A7677">
            <v>43105</v>
          </cell>
          <cell r="B7677">
            <v>152.11579317610085</v>
          </cell>
          <cell r="C7677">
            <v>169.47409521210662</v>
          </cell>
        </row>
        <row r="7678">
          <cell r="A7678">
            <v>43106</v>
          </cell>
          <cell r="B7678">
            <v>152.11579317610085</v>
          </cell>
          <cell r="C7678">
            <v>169.47409521210662</v>
          </cell>
        </row>
        <row r="7679">
          <cell r="A7679">
            <v>43107</v>
          </cell>
          <cell r="B7679">
            <v>152.11579317610085</v>
          </cell>
          <cell r="C7679">
            <v>169.47409521210662</v>
          </cell>
        </row>
        <row r="7680">
          <cell r="A7680">
            <v>43108</v>
          </cell>
          <cell r="B7680">
            <v>153.22301286590036</v>
          </cell>
          <cell r="C7680">
            <v>170.86947307916731</v>
          </cell>
        </row>
        <row r="7681">
          <cell r="A7681">
            <v>43109</v>
          </cell>
          <cell r="B7681">
            <v>151.85232738980108</v>
          </cell>
          <cell r="C7681">
            <v>169.12933669692546</v>
          </cell>
        </row>
        <row r="7682">
          <cell r="A7682">
            <v>43110</v>
          </cell>
          <cell r="B7682">
            <v>149.84572547049478</v>
          </cell>
          <cell r="C7682">
            <v>167.22947807230173</v>
          </cell>
        </row>
        <row r="7683">
          <cell r="A7683">
            <v>43111</v>
          </cell>
          <cell r="B7683">
            <v>150.90272636456154</v>
          </cell>
          <cell r="C7683">
            <v>168.48083884658595</v>
          </cell>
        </row>
        <row r="7684">
          <cell r="A7684">
            <v>43112</v>
          </cell>
          <cell r="B7684">
            <v>151.40322217267877</v>
          </cell>
          <cell r="C7684">
            <v>169.00848542556312</v>
          </cell>
        </row>
        <row r="7685">
          <cell r="A7685">
            <v>43113</v>
          </cell>
          <cell r="B7685">
            <v>151.40322217267877</v>
          </cell>
          <cell r="C7685">
            <v>169.00848542556312</v>
          </cell>
        </row>
        <row r="7686">
          <cell r="A7686">
            <v>43114</v>
          </cell>
          <cell r="B7686">
            <v>151.40322217267877</v>
          </cell>
          <cell r="C7686">
            <v>169.00848542556312</v>
          </cell>
        </row>
        <row r="7687">
          <cell r="A7687">
            <v>43115</v>
          </cell>
          <cell r="B7687">
            <v>152.74977247796244</v>
          </cell>
          <cell r="C7687">
            <v>170.11341962940494</v>
          </cell>
        </row>
        <row r="7688">
          <cell r="A7688">
            <v>43116</v>
          </cell>
          <cell r="B7688">
            <v>153.25741758733233</v>
          </cell>
          <cell r="C7688">
            <v>170.08096425554399</v>
          </cell>
        </row>
        <row r="7689">
          <cell r="A7689">
            <v>43117</v>
          </cell>
          <cell r="B7689">
            <v>153.15867516323877</v>
          </cell>
          <cell r="C7689">
            <v>170.13202776414988</v>
          </cell>
        </row>
        <row r="7690">
          <cell r="A7690">
            <v>43118</v>
          </cell>
          <cell r="B7690">
            <v>153.4035601842927</v>
          </cell>
          <cell r="C7690">
            <v>170.64147262630163</v>
          </cell>
        </row>
        <row r="7691">
          <cell r="A7691">
            <v>43119</v>
          </cell>
          <cell r="B7691">
            <v>154.56635800759534</v>
          </cell>
          <cell r="C7691">
            <v>172.19024422813982</v>
          </cell>
        </row>
        <row r="7692">
          <cell r="A7692">
            <v>43120</v>
          </cell>
          <cell r="B7692">
            <v>154.56635800759534</v>
          </cell>
          <cell r="C7692">
            <v>172.19024422813982</v>
          </cell>
        </row>
        <row r="7693">
          <cell r="A7693">
            <v>43121</v>
          </cell>
          <cell r="B7693">
            <v>154.56635800759534</v>
          </cell>
          <cell r="C7693">
            <v>172.19024422813982</v>
          </cell>
        </row>
        <row r="7694">
          <cell r="A7694">
            <v>43122</v>
          </cell>
          <cell r="B7694">
            <v>155.81606569701378</v>
          </cell>
          <cell r="C7694">
            <v>173.54823164660223</v>
          </cell>
        </row>
        <row r="7695">
          <cell r="A7695">
            <v>43123</v>
          </cell>
          <cell r="B7695">
            <v>156.85882541487223</v>
          </cell>
          <cell r="C7695">
            <v>173.24367947560478</v>
          </cell>
        </row>
        <row r="7696">
          <cell r="A7696">
            <v>43124</v>
          </cell>
          <cell r="B7696">
            <v>161.02046771207335</v>
          </cell>
          <cell r="C7696">
            <v>179.32618811924303</v>
          </cell>
        </row>
        <row r="7697">
          <cell r="A7697">
            <v>43125</v>
          </cell>
          <cell r="B7697">
            <v>161.35030835152102</v>
          </cell>
          <cell r="C7697">
            <v>180.34171038078455</v>
          </cell>
        </row>
        <row r="7698">
          <cell r="A7698">
            <v>43126</v>
          </cell>
          <cell r="B7698">
            <v>161.26026735952314</v>
          </cell>
          <cell r="C7698">
            <v>180.47974732417345</v>
          </cell>
        </row>
        <row r="7699">
          <cell r="A7699">
            <v>43127</v>
          </cell>
          <cell r="B7699">
            <v>161.26026735952314</v>
          </cell>
          <cell r="C7699">
            <v>180.47974732417345</v>
          </cell>
        </row>
        <row r="7700">
          <cell r="A7700">
            <v>43128</v>
          </cell>
          <cell r="B7700">
            <v>161.26026735952314</v>
          </cell>
          <cell r="C7700">
            <v>180.47974732417345</v>
          </cell>
        </row>
        <row r="7701">
          <cell r="A7701">
            <v>43129</v>
          </cell>
          <cell r="B7701">
            <v>160.70029566610336</v>
          </cell>
          <cell r="C7701">
            <v>179.39228909087214</v>
          </cell>
        </row>
        <row r="7702">
          <cell r="A7702">
            <v>43130</v>
          </cell>
          <cell r="B7702">
            <v>161.05486318424659</v>
          </cell>
          <cell r="C7702">
            <v>179.21183953459345</v>
          </cell>
        </row>
        <row r="7703">
          <cell r="A7703">
            <v>43131</v>
          </cell>
          <cell r="B7703">
            <v>161.32785492384716</v>
          </cell>
          <cell r="C7703">
            <v>179.04474370995698</v>
          </cell>
        </row>
        <row r="7704">
          <cell r="A7704">
            <v>43132</v>
          </cell>
          <cell r="B7704">
            <v>159.59348373194041</v>
          </cell>
          <cell r="C7704">
            <v>177.40870837482183</v>
          </cell>
        </row>
        <row r="7705">
          <cell r="A7705">
            <v>43133</v>
          </cell>
          <cell r="B7705">
            <v>159.58936347986736</v>
          </cell>
          <cell r="C7705">
            <v>175.9152386398934</v>
          </cell>
        </row>
        <row r="7706">
          <cell r="A7706">
            <v>43134</v>
          </cell>
          <cell r="B7706">
            <v>159.58936347986736</v>
          </cell>
          <cell r="C7706">
            <v>175.9152386398934</v>
          </cell>
        </row>
        <row r="7707">
          <cell r="A7707">
            <v>43135</v>
          </cell>
          <cell r="B7707">
            <v>159.58936347986736</v>
          </cell>
          <cell r="C7707">
            <v>175.9152386398934</v>
          </cell>
        </row>
        <row r="7708">
          <cell r="A7708">
            <v>43136</v>
          </cell>
          <cell r="B7708">
            <v>158.91955707114306</v>
          </cell>
          <cell r="C7708">
            <v>174.37604688901598</v>
          </cell>
        </row>
        <row r="7709">
          <cell r="A7709">
            <v>43137</v>
          </cell>
          <cell r="B7709">
            <v>159.46269679068249</v>
          </cell>
          <cell r="C7709">
            <v>175.10295436797659</v>
          </cell>
        </row>
        <row r="7710">
          <cell r="A7710">
            <v>43138</v>
          </cell>
          <cell r="B7710">
            <v>159.84662513530134</v>
          </cell>
          <cell r="C7710">
            <v>174.74873212124029</v>
          </cell>
        </row>
        <row r="7711">
          <cell r="A7711">
            <v>43139</v>
          </cell>
          <cell r="B7711">
            <v>161.37352627223623</v>
          </cell>
          <cell r="C7711">
            <v>175.95184528250402</v>
          </cell>
        </row>
        <row r="7712">
          <cell r="A7712">
            <v>43140</v>
          </cell>
          <cell r="B7712">
            <v>161.13255654682493</v>
          </cell>
          <cell r="C7712">
            <v>175.15218899594453</v>
          </cell>
        </row>
        <row r="7713">
          <cell r="A7713">
            <v>43141</v>
          </cell>
          <cell r="B7713">
            <v>161.13255654682493</v>
          </cell>
          <cell r="C7713">
            <v>175.15218899594453</v>
          </cell>
        </row>
        <row r="7714">
          <cell r="A7714">
            <v>43142</v>
          </cell>
          <cell r="B7714">
            <v>161.13255654682493</v>
          </cell>
          <cell r="C7714">
            <v>175.15218899594453</v>
          </cell>
        </row>
        <row r="7715">
          <cell r="A7715">
            <v>43143</v>
          </cell>
          <cell r="B7715">
            <v>161.13255654682493</v>
          </cell>
          <cell r="C7715">
            <v>175.15218899594453</v>
          </cell>
        </row>
        <row r="7716">
          <cell r="A7716">
            <v>43144</v>
          </cell>
          <cell r="B7716">
            <v>161.13255654682493</v>
          </cell>
          <cell r="C7716">
            <v>175.15218899594453</v>
          </cell>
        </row>
        <row r="7717">
          <cell r="A7717">
            <v>43145</v>
          </cell>
          <cell r="B7717">
            <v>162.2417725324261</v>
          </cell>
          <cell r="C7717">
            <v>178.06980518066732</v>
          </cell>
        </row>
        <row r="7718">
          <cell r="A7718">
            <v>43146</v>
          </cell>
          <cell r="B7718">
            <v>160.66608185038174</v>
          </cell>
          <cell r="C7718">
            <v>176.40616245685439</v>
          </cell>
        </row>
        <row r="7719">
          <cell r="A7719">
            <v>43147</v>
          </cell>
          <cell r="B7719">
            <v>161.81779522723559</v>
          </cell>
          <cell r="C7719">
            <v>178.76213810661505</v>
          </cell>
        </row>
        <row r="7720">
          <cell r="A7720">
            <v>43148</v>
          </cell>
          <cell r="B7720">
            <v>161.81779522723559</v>
          </cell>
          <cell r="C7720">
            <v>178.76213810661505</v>
          </cell>
        </row>
        <row r="7721">
          <cell r="A7721">
            <v>43149</v>
          </cell>
          <cell r="B7721">
            <v>161.81779522723559</v>
          </cell>
          <cell r="C7721">
            <v>178.76213810661505</v>
          </cell>
        </row>
        <row r="7722">
          <cell r="A7722">
            <v>43150</v>
          </cell>
          <cell r="B7722">
            <v>162.46336635639554</v>
          </cell>
          <cell r="C7722">
            <v>178.7198416131308</v>
          </cell>
        </row>
        <row r="7723">
          <cell r="A7723">
            <v>43151</v>
          </cell>
          <cell r="B7723">
            <v>161.44174930704028</v>
          </cell>
          <cell r="C7723">
            <v>177.33267919401521</v>
          </cell>
        </row>
        <row r="7724">
          <cell r="A7724">
            <v>43152</v>
          </cell>
          <cell r="B7724">
            <v>161.93283695611362</v>
          </cell>
          <cell r="C7724">
            <v>177.74562883012604</v>
          </cell>
        </row>
        <row r="7725">
          <cell r="A7725">
            <v>43153</v>
          </cell>
          <cell r="B7725">
            <v>162.2139667930621</v>
          </cell>
          <cell r="C7725">
            <v>178.23701712470933</v>
          </cell>
        </row>
        <row r="7726">
          <cell r="A7726">
            <v>43154</v>
          </cell>
          <cell r="B7726">
            <v>162.70894959079908</v>
          </cell>
          <cell r="C7726">
            <v>179.15012207052513</v>
          </cell>
        </row>
        <row r="7727">
          <cell r="A7727">
            <v>43155</v>
          </cell>
          <cell r="B7727">
            <v>162.70894959079908</v>
          </cell>
          <cell r="C7727">
            <v>179.15012207052513</v>
          </cell>
        </row>
        <row r="7728">
          <cell r="A7728">
            <v>43156</v>
          </cell>
          <cell r="B7728">
            <v>162.70894959079908</v>
          </cell>
          <cell r="C7728">
            <v>179.15012207052513</v>
          </cell>
        </row>
        <row r="7729">
          <cell r="A7729">
            <v>43157</v>
          </cell>
          <cell r="B7729">
            <v>164.57756109488136</v>
          </cell>
          <cell r="C7729">
            <v>181.17309629492007</v>
          </cell>
        </row>
        <row r="7730">
          <cell r="A7730">
            <v>43158</v>
          </cell>
          <cell r="B7730">
            <v>164.24873355869238</v>
          </cell>
          <cell r="C7730">
            <v>180.95508211093468</v>
          </cell>
        </row>
        <row r="7731">
          <cell r="A7731">
            <v>43159</v>
          </cell>
          <cell r="B7731">
            <v>163.23596798323831</v>
          </cell>
          <cell r="C7731">
            <v>180.0432835084317</v>
          </cell>
        </row>
        <row r="7732">
          <cell r="A7732">
            <v>43160</v>
          </cell>
          <cell r="B7732">
            <v>163.36980127930539</v>
          </cell>
          <cell r="C7732">
            <v>179.73960223297618</v>
          </cell>
        </row>
        <row r="7733">
          <cell r="A7733">
            <v>43161</v>
          </cell>
          <cell r="B7733">
            <v>164.60861340005434</v>
          </cell>
          <cell r="C7733">
            <v>180.73439718062087</v>
          </cell>
        </row>
        <row r="7734">
          <cell r="A7734">
            <v>43162</v>
          </cell>
          <cell r="B7734">
            <v>164.60861340005434</v>
          </cell>
          <cell r="C7734">
            <v>180.73439718062087</v>
          </cell>
        </row>
        <row r="7735">
          <cell r="A7735">
            <v>43163</v>
          </cell>
          <cell r="B7735">
            <v>164.60861340005434</v>
          </cell>
          <cell r="C7735">
            <v>180.73439718062087</v>
          </cell>
        </row>
        <row r="7736">
          <cell r="A7736">
            <v>43164</v>
          </cell>
          <cell r="B7736">
            <v>164.09953562848253</v>
          </cell>
          <cell r="C7736">
            <v>180.44883053243655</v>
          </cell>
        </row>
        <row r="7737">
          <cell r="A7737">
            <v>43165</v>
          </cell>
          <cell r="B7737">
            <v>166.17517790502498</v>
          </cell>
          <cell r="C7737">
            <v>183.84305881738194</v>
          </cell>
        </row>
        <row r="7738">
          <cell r="A7738">
            <v>43166</v>
          </cell>
          <cell r="B7738">
            <v>166.08420397099445</v>
          </cell>
          <cell r="C7738">
            <v>182.64464849204438</v>
          </cell>
        </row>
        <row r="7739">
          <cell r="A7739">
            <v>43167</v>
          </cell>
          <cell r="B7739">
            <v>165.07465808300603</v>
          </cell>
          <cell r="C7739">
            <v>181.27519428228049</v>
          </cell>
        </row>
        <row r="7740">
          <cell r="A7740">
            <v>43168</v>
          </cell>
          <cell r="B7740">
            <v>164.39153872148256</v>
          </cell>
          <cell r="C7740">
            <v>180.65041382053167</v>
          </cell>
        </row>
        <row r="7741">
          <cell r="A7741">
            <v>43169</v>
          </cell>
          <cell r="B7741">
            <v>164.39153872148256</v>
          </cell>
          <cell r="C7741">
            <v>180.65041382053167</v>
          </cell>
        </row>
        <row r="7742">
          <cell r="A7742">
            <v>43170</v>
          </cell>
          <cell r="B7742">
            <v>164.39153872148256</v>
          </cell>
          <cell r="C7742">
            <v>180.65041382053167</v>
          </cell>
        </row>
        <row r="7743">
          <cell r="A7743">
            <v>43171</v>
          </cell>
          <cell r="B7743">
            <v>163.91729173386352</v>
          </cell>
          <cell r="C7743">
            <v>179.72935469543333</v>
          </cell>
        </row>
        <row r="7744">
          <cell r="A7744">
            <v>43172</v>
          </cell>
          <cell r="B7744">
            <v>164.36659428562334</v>
          </cell>
          <cell r="C7744">
            <v>180.13368246567947</v>
          </cell>
        </row>
        <row r="7745">
          <cell r="A7745">
            <v>43173</v>
          </cell>
          <cell r="B7745">
            <v>164.43433923389276</v>
          </cell>
          <cell r="C7745">
            <v>180.17853358608656</v>
          </cell>
        </row>
        <row r="7746">
          <cell r="A7746">
            <v>43174</v>
          </cell>
          <cell r="B7746">
            <v>164.50860876962153</v>
          </cell>
          <cell r="C7746">
            <v>179.17976154880066</v>
          </cell>
        </row>
        <row r="7747">
          <cell r="A7747">
            <v>43175</v>
          </cell>
          <cell r="B7747">
            <v>163.32587433661865</v>
          </cell>
          <cell r="C7747">
            <v>178.54188862407213</v>
          </cell>
        </row>
        <row r="7748">
          <cell r="A7748">
            <v>43176</v>
          </cell>
          <cell r="B7748">
            <v>163.32587433661865</v>
          </cell>
          <cell r="C7748">
            <v>178.54188862407213</v>
          </cell>
        </row>
        <row r="7749">
          <cell r="A7749">
            <v>43177</v>
          </cell>
          <cell r="B7749">
            <v>163.32587433661865</v>
          </cell>
          <cell r="C7749">
            <v>178.54188862407213</v>
          </cell>
        </row>
        <row r="7750">
          <cell r="A7750">
            <v>43178</v>
          </cell>
          <cell r="B7750">
            <v>163.42811610355304</v>
          </cell>
          <cell r="C7750">
            <v>178.39522981481861</v>
          </cell>
        </row>
        <row r="7751">
          <cell r="A7751">
            <v>43179</v>
          </cell>
          <cell r="B7751">
            <v>163.45802889519979</v>
          </cell>
          <cell r="C7751">
            <v>178.24807749809128</v>
          </cell>
        </row>
        <row r="7752">
          <cell r="A7752">
            <v>43180</v>
          </cell>
          <cell r="B7752">
            <v>164.14669059444191</v>
          </cell>
          <cell r="C7752">
            <v>179.44471700249366</v>
          </cell>
        </row>
        <row r="7753">
          <cell r="A7753">
            <v>43181</v>
          </cell>
          <cell r="B7753">
            <v>163.42989415953443</v>
          </cell>
          <cell r="C7753">
            <v>177.89623569916947</v>
          </cell>
        </row>
        <row r="7754">
          <cell r="A7754">
            <v>43182</v>
          </cell>
          <cell r="B7754">
            <v>163.35123668068292</v>
          </cell>
          <cell r="C7754">
            <v>177.31976091014391</v>
          </cell>
        </row>
        <row r="7755">
          <cell r="A7755">
            <v>43183</v>
          </cell>
          <cell r="B7755">
            <v>163.35123668068292</v>
          </cell>
          <cell r="C7755">
            <v>177.31976091014391</v>
          </cell>
        </row>
        <row r="7756">
          <cell r="A7756">
            <v>43184</v>
          </cell>
          <cell r="B7756">
            <v>163.35123668068292</v>
          </cell>
          <cell r="C7756">
            <v>177.31976091014391</v>
          </cell>
        </row>
        <row r="7757">
          <cell r="A7757">
            <v>43185</v>
          </cell>
          <cell r="B7757">
            <v>163.85298379016558</v>
          </cell>
          <cell r="C7757">
            <v>177.51847024295083</v>
          </cell>
        </row>
        <row r="7758">
          <cell r="A7758">
            <v>43186</v>
          </cell>
          <cell r="B7758">
            <v>163.04668953178637</v>
          </cell>
          <cell r="C7758">
            <v>175.71249415774241</v>
          </cell>
        </row>
        <row r="7759">
          <cell r="A7759">
            <v>43187</v>
          </cell>
          <cell r="B7759">
            <v>162.39915680480632</v>
          </cell>
          <cell r="C7759">
            <v>175.08980384529414</v>
          </cell>
        </row>
        <row r="7760">
          <cell r="A7760">
            <v>43188</v>
          </cell>
          <cell r="B7760">
            <v>162.39915680480632</v>
          </cell>
          <cell r="C7760">
            <v>175.08980384529414</v>
          </cell>
        </row>
        <row r="7761">
          <cell r="A7761">
            <v>43189</v>
          </cell>
          <cell r="B7761">
            <v>162.39915680480632</v>
          </cell>
          <cell r="C7761">
            <v>175.08980384529414</v>
          </cell>
        </row>
        <row r="7762">
          <cell r="A7762">
            <v>43190</v>
          </cell>
          <cell r="B7762">
            <v>162.39915680480632</v>
          </cell>
          <cell r="C7762">
            <v>175.08980384529414</v>
          </cell>
        </row>
        <row r="7763">
          <cell r="A7763">
            <v>43191</v>
          </cell>
          <cell r="B7763">
            <v>162.39915680480632</v>
          </cell>
          <cell r="C7763">
            <v>175.08980384529414</v>
          </cell>
        </row>
        <row r="7764">
          <cell r="A7764">
            <v>43192</v>
          </cell>
          <cell r="B7764">
            <v>162.39915680480632</v>
          </cell>
          <cell r="C7764">
            <v>175.08980384529414</v>
          </cell>
        </row>
        <row r="7765">
          <cell r="A7765">
            <v>43193</v>
          </cell>
          <cell r="B7765">
            <v>162.66586306304791</v>
          </cell>
          <cell r="C7765">
            <v>175.60624490163235</v>
          </cell>
        </row>
        <row r="7766">
          <cell r="A7766">
            <v>43194</v>
          </cell>
          <cell r="B7766">
            <v>162.56077711622154</v>
          </cell>
          <cell r="C7766">
            <v>175.38018944881023</v>
          </cell>
        </row>
        <row r="7767">
          <cell r="A7767">
            <v>43195</v>
          </cell>
          <cell r="B7767">
            <v>162.49778029344918</v>
          </cell>
          <cell r="C7767">
            <v>175.23922049043031</v>
          </cell>
        </row>
        <row r="7768">
          <cell r="A7768">
            <v>43196</v>
          </cell>
          <cell r="B7768">
            <v>162.06061340693873</v>
          </cell>
          <cell r="C7768">
            <v>173.75205023325486</v>
          </cell>
        </row>
        <row r="7769">
          <cell r="A7769">
            <v>43197</v>
          </cell>
          <cell r="B7769">
            <v>162.06061340693873</v>
          </cell>
          <cell r="C7769">
            <v>173.75205023325486</v>
          </cell>
        </row>
        <row r="7770">
          <cell r="A7770">
            <v>43198</v>
          </cell>
          <cell r="B7770">
            <v>162.06061340693873</v>
          </cell>
          <cell r="C7770">
            <v>173.75205023325486</v>
          </cell>
        </row>
        <row r="7771">
          <cell r="A7771">
            <v>43199</v>
          </cell>
          <cell r="B7771">
            <v>161.83871155832909</v>
          </cell>
          <cell r="C7771">
            <v>172.37594818752123</v>
          </cell>
        </row>
        <row r="7772">
          <cell r="A7772">
            <v>43200</v>
          </cell>
          <cell r="B7772">
            <v>161.705426993196</v>
          </cell>
          <cell r="C7772">
            <v>171.78638093551601</v>
          </cell>
        </row>
        <row r="7773">
          <cell r="A7773">
            <v>43201</v>
          </cell>
          <cell r="B7773">
            <v>162.3191506789469</v>
          </cell>
          <cell r="C7773">
            <v>173.19154186249722</v>
          </cell>
        </row>
        <row r="7774">
          <cell r="A7774">
            <v>43202</v>
          </cell>
          <cell r="B7774">
            <v>162.16133500855796</v>
          </cell>
          <cell r="C7774">
            <v>172.59239475953126</v>
          </cell>
        </row>
        <row r="7775">
          <cell r="A7775">
            <v>43203</v>
          </cell>
          <cell r="B7775">
            <v>162.01611036092487</v>
          </cell>
          <cell r="C7775">
            <v>171.62761667823023</v>
          </cell>
        </row>
        <row r="7776">
          <cell r="A7776">
            <v>43204</v>
          </cell>
          <cell r="B7776">
            <v>162.01611036092487</v>
          </cell>
          <cell r="C7776">
            <v>171.62761667823023</v>
          </cell>
        </row>
        <row r="7777">
          <cell r="A7777">
            <v>43205</v>
          </cell>
          <cell r="B7777">
            <v>162.01611036092487</v>
          </cell>
          <cell r="C7777">
            <v>171.62761667823023</v>
          </cell>
        </row>
        <row r="7778">
          <cell r="A7778">
            <v>43206</v>
          </cell>
          <cell r="B7778">
            <v>161.97268583450975</v>
          </cell>
          <cell r="C7778">
            <v>171.02254748557942</v>
          </cell>
        </row>
        <row r="7779">
          <cell r="A7779">
            <v>43207</v>
          </cell>
          <cell r="B7779">
            <v>162.13603342141957</v>
          </cell>
          <cell r="C7779">
            <v>172.47316915984709</v>
          </cell>
        </row>
        <row r="7780">
          <cell r="A7780">
            <v>43208</v>
          </cell>
          <cell r="B7780">
            <v>161.97825402071052</v>
          </cell>
          <cell r="C7780">
            <v>172.63750714860089</v>
          </cell>
        </row>
        <row r="7781">
          <cell r="A7781">
            <v>43209</v>
          </cell>
          <cell r="B7781">
            <v>161.76247371937103</v>
          </cell>
          <cell r="C7781">
            <v>172.36314602305552</v>
          </cell>
        </row>
        <row r="7782">
          <cell r="A7782">
            <v>43210</v>
          </cell>
          <cell r="B7782">
            <v>161.56088122675803</v>
          </cell>
          <cell r="C7782">
            <v>172.14812191376393</v>
          </cell>
        </row>
        <row r="7783">
          <cell r="A7783">
            <v>43211</v>
          </cell>
          <cell r="B7783">
            <v>161.56088122675803</v>
          </cell>
          <cell r="C7783">
            <v>172.14812191376393</v>
          </cell>
        </row>
        <row r="7784">
          <cell r="A7784">
            <v>43212</v>
          </cell>
          <cell r="B7784">
            <v>161.56088122675803</v>
          </cell>
          <cell r="C7784">
            <v>172.14812191376393</v>
          </cell>
        </row>
        <row r="7785">
          <cell r="A7785">
            <v>43213</v>
          </cell>
          <cell r="B7785">
            <v>161.04195417226776</v>
          </cell>
          <cell r="C7785">
            <v>170.91766263248502</v>
          </cell>
        </row>
        <row r="7786">
          <cell r="A7786">
            <v>43214</v>
          </cell>
          <cell r="B7786">
            <v>160.72834839201573</v>
          </cell>
          <cell r="C7786">
            <v>169.32824923869214</v>
          </cell>
        </row>
        <row r="7787">
          <cell r="A7787">
            <v>43215</v>
          </cell>
          <cell r="B7787">
            <v>159.78425295781679</v>
          </cell>
          <cell r="C7787">
            <v>167.6779892763729</v>
          </cell>
        </row>
        <row r="7788">
          <cell r="A7788">
            <v>43216</v>
          </cell>
          <cell r="B7788">
            <v>162.1724957231155</v>
          </cell>
          <cell r="C7788">
            <v>170.91548539363029</v>
          </cell>
        </row>
        <row r="7789">
          <cell r="A7789">
            <v>43217</v>
          </cell>
          <cell r="B7789">
            <v>162.5203030460176</v>
          </cell>
          <cell r="C7789">
            <v>172.0690736284121</v>
          </cell>
        </row>
        <row r="7790">
          <cell r="A7790">
            <v>43218</v>
          </cell>
          <cell r="B7790">
            <v>162.5203030460176</v>
          </cell>
          <cell r="C7790">
            <v>172.0690736284121</v>
          </cell>
        </row>
        <row r="7791">
          <cell r="A7791">
            <v>43219</v>
          </cell>
          <cell r="B7791">
            <v>162.5203030460176</v>
          </cell>
          <cell r="C7791">
            <v>172.0690736284121</v>
          </cell>
        </row>
        <row r="7792">
          <cell r="A7792">
            <v>43220</v>
          </cell>
          <cell r="B7792">
            <v>162.5203030460176</v>
          </cell>
          <cell r="C7792">
            <v>172.0690736284121</v>
          </cell>
        </row>
        <row r="7793">
          <cell r="A7793">
            <v>43221</v>
          </cell>
          <cell r="B7793">
            <v>162.5203030460176</v>
          </cell>
          <cell r="C7793">
            <v>172.0690736284121</v>
          </cell>
        </row>
        <row r="7794">
          <cell r="A7794">
            <v>43222</v>
          </cell>
          <cell r="B7794">
            <v>165.88024610493025</v>
          </cell>
          <cell r="C7794">
            <v>173.74801508391079</v>
          </cell>
        </row>
        <row r="7795">
          <cell r="A7795">
            <v>43223</v>
          </cell>
          <cell r="B7795">
            <v>180.09385706438391</v>
          </cell>
          <cell r="C7795">
            <v>189.14097766733531</v>
          </cell>
        </row>
        <row r="7796">
          <cell r="A7796">
            <v>43224</v>
          </cell>
          <cell r="B7796">
            <v>170.75251822604685</v>
          </cell>
          <cell r="C7796">
            <v>179.85357342955763</v>
          </cell>
        </row>
        <row r="7797">
          <cell r="A7797">
            <v>43225</v>
          </cell>
          <cell r="B7797">
            <v>170.75251822604685</v>
          </cell>
          <cell r="C7797">
            <v>179.85357342955763</v>
          </cell>
        </row>
        <row r="7798">
          <cell r="A7798">
            <v>43226</v>
          </cell>
          <cell r="B7798">
            <v>170.75251822604685</v>
          </cell>
          <cell r="C7798">
            <v>179.85357342955763</v>
          </cell>
        </row>
        <row r="7799">
          <cell r="A7799">
            <v>43227</v>
          </cell>
          <cell r="B7799">
            <v>171.108575520991</v>
          </cell>
          <cell r="C7799">
            <v>179.63187245444493</v>
          </cell>
        </row>
        <row r="7800">
          <cell r="A7800">
            <v>43228</v>
          </cell>
          <cell r="B7800">
            <v>173.85219868264531</v>
          </cell>
          <cell r="C7800">
            <v>182.30128340973025</v>
          </cell>
        </row>
        <row r="7801">
          <cell r="A7801">
            <v>43229</v>
          </cell>
          <cell r="B7801">
            <v>175.77219461951015</v>
          </cell>
          <cell r="C7801">
            <v>183.06822305376622</v>
          </cell>
        </row>
        <row r="7802">
          <cell r="A7802">
            <v>43230</v>
          </cell>
          <cell r="B7802">
            <v>176.87332028713601</v>
          </cell>
          <cell r="C7802">
            <v>185.6974276648678</v>
          </cell>
        </row>
        <row r="7803">
          <cell r="A7803">
            <v>43231</v>
          </cell>
          <cell r="B7803">
            <v>180.87791461202153</v>
          </cell>
          <cell r="C7803">
            <v>188.20290704931881</v>
          </cell>
        </row>
        <row r="7804">
          <cell r="A7804">
            <v>43232</v>
          </cell>
          <cell r="B7804">
            <v>180.87791461202153</v>
          </cell>
          <cell r="C7804">
            <v>188.20290704931881</v>
          </cell>
        </row>
        <row r="7805">
          <cell r="A7805">
            <v>43233</v>
          </cell>
          <cell r="B7805">
            <v>180.87791461202153</v>
          </cell>
          <cell r="C7805">
            <v>188.20290704931881</v>
          </cell>
        </row>
        <row r="7806">
          <cell r="A7806">
            <v>43234</v>
          </cell>
          <cell r="B7806">
            <v>193.4841895012537</v>
          </cell>
          <cell r="C7806">
            <v>200.51853120563874</v>
          </cell>
        </row>
        <row r="7807">
          <cell r="A7807">
            <v>43235</v>
          </cell>
          <cell r="B7807">
            <v>184.98228633201634</v>
          </cell>
          <cell r="C7807">
            <v>191.22125681838637</v>
          </cell>
        </row>
        <row r="7808">
          <cell r="A7808">
            <v>43236</v>
          </cell>
          <cell r="B7808">
            <v>186.35393397679968</v>
          </cell>
          <cell r="C7808">
            <v>191.48269966006043</v>
          </cell>
        </row>
        <row r="7809">
          <cell r="A7809">
            <v>43237</v>
          </cell>
          <cell r="B7809">
            <v>185.99005302373925</v>
          </cell>
          <cell r="C7809">
            <v>190.36481814249595</v>
          </cell>
        </row>
        <row r="7810">
          <cell r="A7810">
            <v>43238</v>
          </cell>
          <cell r="B7810">
            <v>185.73262325520207</v>
          </cell>
          <cell r="C7810">
            <v>189.63053708128069</v>
          </cell>
        </row>
        <row r="7811">
          <cell r="A7811">
            <v>43239</v>
          </cell>
          <cell r="B7811">
            <v>185.73262325520207</v>
          </cell>
          <cell r="C7811">
            <v>189.63053708128069</v>
          </cell>
        </row>
        <row r="7812">
          <cell r="A7812">
            <v>43240</v>
          </cell>
          <cell r="B7812">
            <v>185.73262325520207</v>
          </cell>
          <cell r="C7812">
            <v>189.63053708128069</v>
          </cell>
        </row>
        <row r="7813">
          <cell r="A7813">
            <v>43241</v>
          </cell>
          <cell r="B7813">
            <v>186.41356796093004</v>
          </cell>
          <cell r="C7813">
            <v>191.46246585363733</v>
          </cell>
        </row>
        <row r="7814">
          <cell r="A7814">
            <v>43242</v>
          </cell>
          <cell r="B7814">
            <v>186.81109274542479</v>
          </cell>
          <cell r="C7814">
            <v>193.70786679942987</v>
          </cell>
        </row>
        <row r="7815">
          <cell r="A7815">
            <v>43243</v>
          </cell>
          <cell r="B7815">
            <v>187.96256771909182</v>
          </cell>
          <cell r="C7815">
            <v>195.46771445076976</v>
          </cell>
        </row>
        <row r="7816">
          <cell r="A7816">
            <v>43244</v>
          </cell>
          <cell r="B7816">
            <v>188.99248485956758</v>
          </cell>
          <cell r="C7816">
            <v>195.91625468469229</v>
          </cell>
        </row>
        <row r="7817">
          <cell r="A7817">
            <v>43245</v>
          </cell>
          <cell r="B7817">
            <v>188.99248485956758</v>
          </cell>
          <cell r="C7817">
            <v>195.91625468469229</v>
          </cell>
        </row>
        <row r="7818">
          <cell r="A7818">
            <v>43246</v>
          </cell>
          <cell r="B7818">
            <v>188.99248485956758</v>
          </cell>
          <cell r="C7818">
            <v>195.91625468469229</v>
          </cell>
        </row>
        <row r="7819">
          <cell r="A7819">
            <v>43247</v>
          </cell>
          <cell r="B7819">
            <v>188.99248485956758</v>
          </cell>
          <cell r="C7819">
            <v>195.91625468469229</v>
          </cell>
        </row>
        <row r="7820">
          <cell r="A7820">
            <v>43248</v>
          </cell>
          <cell r="B7820">
            <v>188.37533472733827</v>
          </cell>
          <cell r="C7820">
            <v>193.21955566909455</v>
          </cell>
        </row>
        <row r="7821">
          <cell r="A7821">
            <v>43249</v>
          </cell>
          <cell r="B7821">
            <v>188.58061298111321</v>
          </cell>
          <cell r="C7821">
            <v>193.45966156999242</v>
          </cell>
        </row>
        <row r="7822">
          <cell r="A7822">
            <v>43250</v>
          </cell>
          <cell r="B7822">
            <v>189.59678919882026</v>
          </cell>
          <cell r="C7822">
            <v>193.59447619987637</v>
          </cell>
        </row>
        <row r="7823">
          <cell r="A7823">
            <v>43251</v>
          </cell>
          <cell r="B7823">
            <v>190.06019850403121</v>
          </cell>
          <cell r="C7823">
            <v>194.57693346067762</v>
          </cell>
        </row>
        <row r="7824">
          <cell r="A7824">
            <v>43252</v>
          </cell>
          <cell r="B7824">
            <v>189.90816344614331</v>
          </cell>
          <cell r="C7824">
            <v>192.91697752799206</v>
          </cell>
        </row>
        <row r="7825">
          <cell r="A7825">
            <v>43253</v>
          </cell>
          <cell r="B7825">
            <v>189.90816344614331</v>
          </cell>
          <cell r="C7825">
            <v>192.91697752799206</v>
          </cell>
        </row>
        <row r="7826">
          <cell r="A7826">
            <v>43254</v>
          </cell>
          <cell r="B7826">
            <v>189.90816344614331</v>
          </cell>
          <cell r="C7826">
            <v>192.91697752799206</v>
          </cell>
        </row>
        <row r="7827">
          <cell r="A7827">
            <v>43255</v>
          </cell>
          <cell r="B7827">
            <v>190.37221836922004</v>
          </cell>
          <cell r="C7827">
            <v>194.41996905417844</v>
          </cell>
        </row>
        <row r="7828">
          <cell r="A7828">
            <v>43256</v>
          </cell>
          <cell r="B7828">
            <v>189.2738253358813</v>
          </cell>
          <cell r="C7828">
            <v>191.54223988527403</v>
          </cell>
        </row>
        <row r="7829">
          <cell r="A7829">
            <v>43257</v>
          </cell>
          <cell r="B7829">
            <v>188.30979529838737</v>
          </cell>
          <cell r="C7829">
            <v>188.89962348282737</v>
          </cell>
        </row>
        <row r="7830">
          <cell r="A7830">
            <v>43258</v>
          </cell>
          <cell r="B7830">
            <v>187.13684740388493</v>
          </cell>
          <cell r="C7830">
            <v>184.0330011350672</v>
          </cell>
        </row>
        <row r="7831">
          <cell r="A7831">
            <v>43259</v>
          </cell>
          <cell r="B7831">
            <v>192.97199748548172</v>
          </cell>
          <cell r="C7831">
            <v>197.42203307661271</v>
          </cell>
        </row>
        <row r="7832">
          <cell r="A7832">
            <v>43260</v>
          </cell>
          <cell r="B7832">
            <v>192.97199748548172</v>
          </cell>
          <cell r="C7832">
            <v>197.42203307661271</v>
          </cell>
        </row>
        <row r="7833">
          <cell r="A7833">
            <v>43261</v>
          </cell>
          <cell r="B7833">
            <v>192.97199748548172</v>
          </cell>
          <cell r="C7833">
            <v>197.42203307661271</v>
          </cell>
        </row>
        <row r="7834">
          <cell r="A7834">
            <v>43262</v>
          </cell>
          <cell r="B7834">
            <v>198.22974525053067</v>
          </cell>
          <cell r="C7834">
            <v>202.84228372034966</v>
          </cell>
        </row>
        <row r="7835">
          <cell r="A7835">
            <v>43263</v>
          </cell>
          <cell r="B7835">
            <v>196.40379045148671</v>
          </cell>
          <cell r="C7835">
            <v>201.90110690823371</v>
          </cell>
        </row>
        <row r="7836">
          <cell r="A7836">
            <v>43264</v>
          </cell>
          <cell r="B7836">
            <v>198.30513961740365</v>
          </cell>
          <cell r="C7836">
            <v>203.52599478043271</v>
          </cell>
        </row>
        <row r="7837">
          <cell r="A7837">
            <v>43265</v>
          </cell>
          <cell r="B7837">
            <v>209.39563720271894</v>
          </cell>
          <cell r="C7837">
            <v>213.3698432097726</v>
          </cell>
        </row>
        <row r="7838">
          <cell r="A7838">
            <v>43266</v>
          </cell>
          <cell r="B7838">
            <v>207.10848618647515</v>
          </cell>
          <cell r="C7838">
            <v>212.31887549967632</v>
          </cell>
        </row>
        <row r="7839">
          <cell r="A7839">
            <v>43267</v>
          </cell>
          <cell r="B7839">
            <v>207.10848618647515</v>
          </cell>
          <cell r="C7839">
            <v>212.31887549967632</v>
          </cell>
        </row>
        <row r="7840">
          <cell r="A7840">
            <v>43268</v>
          </cell>
          <cell r="B7840">
            <v>207.10848618647515</v>
          </cell>
          <cell r="C7840">
            <v>212.31887549967632</v>
          </cell>
        </row>
        <row r="7841">
          <cell r="A7841">
            <v>43269</v>
          </cell>
          <cell r="B7841">
            <v>208.88715039450102</v>
          </cell>
          <cell r="C7841">
            <v>214.16163240660373</v>
          </cell>
        </row>
        <row r="7842">
          <cell r="A7842">
            <v>43270</v>
          </cell>
          <cell r="B7842">
            <v>209.90200075575888</v>
          </cell>
          <cell r="C7842">
            <v>215.92322184902736</v>
          </cell>
        </row>
        <row r="7843">
          <cell r="A7843">
            <v>43271</v>
          </cell>
          <cell r="B7843">
            <v>209.90200075575888</v>
          </cell>
          <cell r="C7843">
            <v>215.92322184902736</v>
          </cell>
        </row>
        <row r="7844">
          <cell r="A7844">
            <v>43272</v>
          </cell>
          <cell r="B7844">
            <v>207.22187012547076</v>
          </cell>
          <cell r="C7844">
            <v>210.88358158694587</v>
          </cell>
        </row>
        <row r="7845">
          <cell r="A7845">
            <v>43273</v>
          </cell>
          <cell r="B7845">
            <v>204.18598103904804</v>
          </cell>
          <cell r="C7845">
            <v>208.30355354410941</v>
          </cell>
        </row>
        <row r="7846">
          <cell r="A7846">
            <v>43274</v>
          </cell>
          <cell r="B7846">
            <v>204.18598103904804</v>
          </cell>
          <cell r="C7846">
            <v>208.30355354410941</v>
          </cell>
        </row>
        <row r="7847">
          <cell r="A7847">
            <v>43275</v>
          </cell>
          <cell r="B7847">
            <v>204.18598103904804</v>
          </cell>
          <cell r="C7847">
            <v>208.30355354410941</v>
          </cell>
        </row>
        <row r="7848">
          <cell r="A7848">
            <v>43276</v>
          </cell>
          <cell r="B7848">
            <v>204.5285346584626</v>
          </cell>
          <cell r="C7848">
            <v>208.30076667837537</v>
          </cell>
        </row>
        <row r="7849">
          <cell r="A7849">
            <v>43277</v>
          </cell>
          <cell r="B7849">
            <v>204.11039206719025</v>
          </cell>
          <cell r="C7849">
            <v>208.05250338923517</v>
          </cell>
        </row>
        <row r="7850">
          <cell r="A7850">
            <v>43278</v>
          </cell>
          <cell r="B7850">
            <v>204.82285722230748</v>
          </cell>
          <cell r="C7850">
            <v>206.7908660475567</v>
          </cell>
        </row>
        <row r="7851">
          <cell r="A7851">
            <v>43279</v>
          </cell>
          <cell r="B7851">
            <v>209.82800386939303</v>
          </cell>
          <cell r="C7851">
            <v>211.87471877331458</v>
          </cell>
        </row>
        <row r="7852">
          <cell r="A7852">
            <v>43280</v>
          </cell>
          <cell r="B7852">
            <v>215.40627816426868</v>
          </cell>
          <cell r="C7852">
            <v>216.35527312735687</v>
          </cell>
        </row>
        <row r="7853">
          <cell r="A7853">
            <v>43281</v>
          </cell>
          <cell r="B7853">
            <v>215.40627816426868</v>
          </cell>
          <cell r="C7853">
            <v>216.35527312735687</v>
          </cell>
        </row>
        <row r="7854">
          <cell r="A7854">
            <v>43282</v>
          </cell>
          <cell r="B7854">
            <v>215.40627816426868</v>
          </cell>
          <cell r="C7854">
            <v>216.35527312735687</v>
          </cell>
        </row>
        <row r="7855">
          <cell r="A7855">
            <v>43283</v>
          </cell>
          <cell r="B7855">
            <v>210.28300824403652</v>
          </cell>
          <cell r="C7855">
            <v>209.90440469935234</v>
          </cell>
        </row>
        <row r="7856">
          <cell r="A7856">
            <v>43284</v>
          </cell>
          <cell r="B7856">
            <v>207.55777022304608</v>
          </cell>
          <cell r="C7856">
            <v>207.35607725424055</v>
          </cell>
        </row>
        <row r="7857">
          <cell r="A7857">
            <v>43285</v>
          </cell>
          <cell r="B7857">
            <v>209.47230513816589</v>
          </cell>
          <cell r="C7857">
            <v>208.67829989578286</v>
          </cell>
        </row>
        <row r="7858">
          <cell r="A7858">
            <v>43286</v>
          </cell>
          <cell r="B7858">
            <v>208.77472994640786</v>
          </cell>
          <cell r="C7858">
            <v>207.27162941652904</v>
          </cell>
        </row>
        <row r="7859">
          <cell r="A7859">
            <v>43287</v>
          </cell>
          <cell r="B7859">
            <v>208.95719007583597</v>
          </cell>
          <cell r="C7859">
            <v>209.49609983946493</v>
          </cell>
        </row>
        <row r="7860">
          <cell r="A7860">
            <v>43288</v>
          </cell>
          <cell r="B7860">
            <v>208.95719007583597</v>
          </cell>
          <cell r="C7860">
            <v>209.49609983946493</v>
          </cell>
        </row>
        <row r="7861">
          <cell r="A7861">
            <v>43289</v>
          </cell>
          <cell r="B7861">
            <v>208.95719007583597</v>
          </cell>
          <cell r="C7861">
            <v>209.49609983946493</v>
          </cell>
        </row>
        <row r="7862">
          <cell r="A7862">
            <v>43290</v>
          </cell>
          <cell r="B7862">
            <v>208.95719007583597</v>
          </cell>
          <cell r="C7862">
            <v>209.49609983946493</v>
          </cell>
        </row>
        <row r="7863">
          <cell r="A7863">
            <v>43291</v>
          </cell>
          <cell r="B7863">
            <v>205.90111360176871</v>
          </cell>
          <cell r="C7863">
            <v>208.25829600578274</v>
          </cell>
        </row>
        <row r="7864">
          <cell r="A7864">
            <v>43292</v>
          </cell>
          <cell r="B7864">
            <v>204.35017301490572</v>
          </cell>
          <cell r="C7864">
            <v>205.16246556333883</v>
          </cell>
        </row>
        <row r="7865">
          <cell r="A7865">
            <v>43293</v>
          </cell>
          <cell r="B7865">
            <v>203.21709754652312</v>
          </cell>
          <cell r="C7865">
            <v>203.70118993360873</v>
          </cell>
        </row>
        <row r="7866">
          <cell r="A7866">
            <v>43294</v>
          </cell>
          <cell r="B7866">
            <v>203.3124823872341</v>
          </cell>
          <cell r="C7866">
            <v>204.70684204567559</v>
          </cell>
        </row>
        <row r="7867">
          <cell r="A7867">
            <v>43295</v>
          </cell>
          <cell r="B7867">
            <v>203.3124823872341</v>
          </cell>
          <cell r="C7867">
            <v>204.70684204567559</v>
          </cell>
        </row>
        <row r="7868">
          <cell r="A7868">
            <v>43296</v>
          </cell>
          <cell r="B7868">
            <v>203.3124823872341</v>
          </cell>
          <cell r="C7868">
            <v>204.70684204567559</v>
          </cell>
        </row>
        <row r="7869">
          <cell r="A7869">
            <v>43297</v>
          </cell>
          <cell r="B7869">
            <v>204.53376692312099</v>
          </cell>
          <cell r="C7869">
            <v>205.55831661697724</v>
          </cell>
        </row>
        <row r="7870">
          <cell r="A7870">
            <v>43298</v>
          </cell>
          <cell r="B7870">
            <v>205.8157580863261</v>
          </cell>
          <cell r="C7870">
            <v>207.54979345260736</v>
          </cell>
        </row>
        <row r="7871">
          <cell r="A7871">
            <v>43299</v>
          </cell>
          <cell r="B7871">
            <v>206.2644505668946</v>
          </cell>
          <cell r="C7871">
            <v>209.39490177749781</v>
          </cell>
        </row>
        <row r="7872">
          <cell r="A7872">
            <v>43300</v>
          </cell>
          <cell r="B7872">
            <v>206.734581236667</v>
          </cell>
          <cell r="C7872">
            <v>208.77755295770643</v>
          </cell>
        </row>
        <row r="7873">
          <cell r="A7873">
            <v>43301</v>
          </cell>
          <cell r="B7873">
            <v>207.30244333699756</v>
          </cell>
          <cell r="C7873">
            <v>212.23712743814465</v>
          </cell>
        </row>
        <row r="7874">
          <cell r="A7874">
            <v>43302</v>
          </cell>
          <cell r="B7874">
            <v>207.30244333699756</v>
          </cell>
          <cell r="C7874">
            <v>212.23712743814465</v>
          </cell>
        </row>
        <row r="7875">
          <cell r="A7875">
            <v>43303</v>
          </cell>
          <cell r="B7875">
            <v>207.30244333699756</v>
          </cell>
          <cell r="C7875">
            <v>212.23712743814465</v>
          </cell>
        </row>
        <row r="7876">
          <cell r="A7876">
            <v>43304</v>
          </cell>
          <cell r="B7876">
            <v>207.01425999917601</v>
          </cell>
          <cell r="C7876">
            <v>211.60816667779477</v>
          </cell>
        </row>
        <row r="7877">
          <cell r="A7877">
            <v>43305</v>
          </cell>
          <cell r="B7877">
            <v>206.94465749290521</v>
          </cell>
          <cell r="C7877">
            <v>213.19125156398326</v>
          </cell>
        </row>
        <row r="7878">
          <cell r="A7878">
            <v>43306</v>
          </cell>
          <cell r="B7878">
            <v>207.2854325645105</v>
          </cell>
          <cell r="C7878">
            <v>214.56302816185885</v>
          </cell>
        </row>
        <row r="7879">
          <cell r="A7879">
            <v>43307</v>
          </cell>
          <cell r="B7879">
            <v>206.67396044836806</v>
          </cell>
          <cell r="C7879">
            <v>212.89851454250405</v>
          </cell>
        </row>
        <row r="7880">
          <cell r="A7880">
            <v>43308</v>
          </cell>
          <cell r="B7880">
            <v>206.35373931266307</v>
          </cell>
          <cell r="C7880">
            <v>213.38014880701829</v>
          </cell>
        </row>
        <row r="7881">
          <cell r="A7881">
            <v>43309</v>
          </cell>
          <cell r="B7881">
            <v>206.35373931266307</v>
          </cell>
          <cell r="C7881">
            <v>213.38014880701829</v>
          </cell>
        </row>
        <row r="7882">
          <cell r="A7882">
            <v>43310</v>
          </cell>
          <cell r="B7882">
            <v>206.35373931266307</v>
          </cell>
          <cell r="C7882">
            <v>213.38014880701829</v>
          </cell>
        </row>
        <row r="7883">
          <cell r="A7883">
            <v>43311</v>
          </cell>
          <cell r="B7883">
            <v>206.06573393462151</v>
          </cell>
          <cell r="C7883">
            <v>212.61617020782472</v>
          </cell>
        </row>
        <row r="7884">
          <cell r="A7884">
            <v>43312</v>
          </cell>
          <cell r="B7884">
            <v>206.66751990664355</v>
          </cell>
          <cell r="C7884">
            <v>212.29643542454707</v>
          </cell>
        </row>
        <row r="7885">
          <cell r="A7885">
            <v>43313</v>
          </cell>
          <cell r="B7885">
            <v>207.81338303899176</v>
          </cell>
          <cell r="C7885">
            <v>213.01663700783516</v>
          </cell>
        </row>
        <row r="7886">
          <cell r="A7886">
            <v>43314</v>
          </cell>
          <cell r="B7886">
            <v>206.66886645179852</v>
          </cell>
          <cell r="C7886">
            <v>211.99536683571716</v>
          </cell>
        </row>
        <row r="7887">
          <cell r="A7887">
            <v>43315</v>
          </cell>
          <cell r="B7887">
            <v>206.34875220028653</v>
          </cell>
          <cell r="C7887">
            <v>213.56065642299978</v>
          </cell>
        </row>
        <row r="7888">
          <cell r="A7888">
            <v>43316</v>
          </cell>
          <cell r="B7888">
            <v>206.34875220028653</v>
          </cell>
          <cell r="C7888">
            <v>213.56065642299978</v>
          </cell>
        </row>
        <row r="7889">
          <cell r="A7889">
            <v>43317</v>
          </cell>
          <cell r="B7889">
            <v>206.34875220028653</v>
          </cell>
          <cell r="C7889">
            <v>213.56065642299978</v>
          </cell>
        </row>
        <row r="7890">
          <cell r="A7890">
            <v>43318</v>
          </cell>
          <cell r="B7890">
            <v>205.84163645605952</v>
          </cell>
          <cell r="C7890">
            <v>212.87520357183291</v>
          </cell>
        </row>
        <row r="7891">
          <cell r="A7891">
            <v>43319</v>
          </cell>
          <cell r="B7891">
            <v>206.12167593852081</v>
          </cell>
          <cell r="C7891">
            <v>212.31051490247421</v>
          </cell>
        </row>
        <row r="7892">
          <cell r="A7892">
            <v>43320</v>
          </cell>
          <cell r="B7892">
            <v>207.81297813051549</v>
          </cell>
          <cell r="C7892">
            <v>213.35834738861973</v>
          </cell>
        </row>
        <row r="7893">
          <cell r="A7893">
            <v>43321</v>
          </cell>
          <cell r="B7893">
            <v>210.035044021354</v>
          </cell>
          <cell r="C7893">
            <v>214.09097374830537</v>
          </cell>
        </row>
        <row r="7894">
          <cell r="A7894">
            <v>43322</v>
          </cell>
          <cell r="B7894">
            <v>216.54203276974098</v>
          </cell>
          <cell r="C7894">
            <v>219.75237536759047</v>
          </cell>
        </row>
        <row r="7895">
          <cell r="A7895">
            <v>43323</v>
          </cell>
          <cell r="B7895">
            <v>216.54203276974098</v>
          </cell>
          <cell r="C7895">
            <v>219.75237536759047</v>
          </cell>
        </row>
        <row r="7896">
          <cell r="A7896">
            <v>43324</v>
          </cell>
          <cell r="B7896">
            <v>216.54203276974098</v>
          </cell>
          <cell r="C7896">
            <v>219.75237536759047</v>
          </cell>
        </row>
        <row r="7897">
          <cell r="A7897">
            <v>43325</v>
          </cell>
          <cell r="B7897">
            <v>220.27200208292842</v>
          </cell>
          <cell r="C7897">
            <v>222.3947305013746</v>
          </cell>
        </row>
        <row r="7898">
          <cell r="A7898">
            <v>43326</v>
          </cell>
          <cell r="B7898">
            <v>218.21755335814365</v>
          </cell>
          <cell r="C7898">
            <v>221.24314532633906</v>
          </cell>
        </row>
        <row r="7899">
          <cell r="A7899">
            <v>43327</v>
          </cell>
          <cell r="B7899">
            <v>221.09167656055146</v>
          </cell>
          <cell r="C7899">
            <v>224.15719083934013</v>
          </cell>
        </row>
        <row r="7900">
          <cell r="A7900">
            <v>43328</v>
          </cell>
          <cell r="B7900">
            <v>219.51331787320231</v>
          </cell>
          <cell r="C7900">
            <v>222.09279101700278</v>
          </cell>
        </row>
        <row r="7901">
          <cell r="A7901">
            <v>43329</v>
          </cell>
          <cell r="B7901">
            <v>219.1511813575851</v>
          </cell>
          <cell r="C7901">
            <v>219.92870268497097</v>
          </cell>
        </row>
        <row r="7902">
          <cell r="A7902">
            <v>43330</v>
          </cell>
          <cell r="B7902">
            <v>219.1511813575851</v>
          </cell>
          <cell r="C7902">
            <v>219.92870268497097</v>
          </cell>
        </row>
        <row r="7903">
          <cell r="A7903">
            <v>43331</v>
          </cell>
          <cell r="B7903">
            <v>219.1511813575851</v>
          </cell>
          <cell r="C7903">
            <v>219.92870268497097</v>
          </cell>
        </row>
        <row r="7904">
          <cell r="A7904">
            <v>43332</v>
          </cell>
          <cell r="B7904">
            <v>219.1511813575851</v>
          </cell>
          <cell r="C7904">
            <v>219.92870268497097</v>
          </cell>
        </row>
        <row r="7905">
          <cell r="A7905">
            <v>43333</v>
          </cell>
          <cell r="B7905">
            <v>220.44610332060506</v>
          </cell>
          <cell r="C7905">
            <v>218.18752122807885</v>
          </cell>
        </row>
        <row r="7906">
          <cell r="A7906">
            <v>43334</v>
          </cell>
          <cell r="B7906">
            <v>220.97173528214333</v>
          </cell>
          <cell r="C7906">
            <v>215.72529632220815</v>
          </cell>
        </row>
        <row r="7907">
          <cell r="A7907">
            <v>43335</v>
          </cell>
          <cell r="B7907">
            <v>221.36591862419257</v>
          </cell>
          <cell r="C7907">
            <v>215.23202108728407</v>
          </cell>
        </row>
        <row r="7908">
          <cell r="A7908">
            <v>43336</v>
          </cell>
          <cell r="B7908">
            <v>225.02423273283898</v>
          </cell>
          <cell r="C7908">
            <v>217.95664681992491</v>
          </cell>
        </row>
        <row r="7909">
          <cell r="A7909">
            <v>43337</v>
          </cell>
          <cell r="B7909">
            <v>225.02423273283898</v>
          </cell>
          <cell r="C7909">
            <v>217.95664681992491</v>
          </cell>
        </row>
        <row r="7910">
          <cell r="A7910">
            <v>43338</v>
          </cell>
          <cell r="B7910">
            <v>225.02423273283898</v>
          </cell>
          <cell r="C7910">
            <v>217.95664681992491</v>
          </cell>
        </row>
        <row r="7911">
          <cell r="A7911">
            <v>43339</v>
          </cell>
          <cell r="B7911">
            <v>226.35068835178473</v>
          </cell>
          <cell r="C7911">
            <v>219.82846260809995</v>
          </cell>
        </row>
        <row r="7912">
          <cell r="A7912">
            <v>43340</v>
          </cell>
          <cell r="B7912">
            <v>228.42969437781778</v>
          </cell>
          <cell r="C7912">
            <v>220.2104664226224</v>
          </cell>
        </row>
        <row r="7913">
          <cell r="A7913">
            <v>43341</v>
          </cell>
          <cell r="B7913">
            <v>247.33950890887454</v>
          </cell>
          <cell r="C7913">
            <v>238.2655244387804</v>
          </cell>
        </row>
        <row r="7914">
          <cell r="A7914">
            <v>43342</v>
          </cell>
          <cell r="B7914">
            <v>272.88172616579993</v>
          </cell>
          <cell r="C7914">
            <v>263.16965335454449</v>
          </cell>
        </row>
        <row r="7915">
          <cell r="A7915">
            <v>43343</v>
          </cell>
          <cell r="B7915">
            <v>268.2924327221312</v>
          </cell>
          <cell r="C7915">
            <v>261.6741225001669</v>
          </cell>
        </row>
        <row r="7916">
          <cell r="A7916">
            <v>43344</v>
          </cell>
          <cell r="B7916">
            <v>268.2924327221312</v>
          </cell>
          <cell r="C7916">
            <v>261.6741225001669</v>
          </cell>
        </row>
        <row r="7917">
          <cell r="A7917">
            <v>43345</v>
          </cell>
          <cell r="B7917">
            <v>268.2924327221312</v>
          </cell>
          <cell r="C7917">
            <v>261.6741225001669</v>
          </cell>
        </row>
        <row r="7918">
          <cell r="A7918">
            <v>43346</v>
          </cell>
          <cell r="B7918">
            <v>272.2368496677023</v>
          </cell>
          <cell r="C7918">
            <v>262.94899745408208</v>
          </cell>
        </row>
        <row r="7919">
          <cell r="A7919">
            <v>43347</v>
          </cell>
          <cell r="B7919">
            <v>281.62201495463063</v>
          </cell>
          <cell r="C7919">
            <v>271.24572898311339</v>
          </cell>
        </row>
        <row r="7920">
          <cell r="A7920">
            <v>43348</v>
          </cell>
          <cell r="B7920">
            <v>278.994721013809</v>
          </cell>
          <cell r="C7920">
            <v>270.0516731354852</v>
          </cell>
        </row>
        <row r="7921">
          <cell r="A7921">
            <v>43349</v>
          </cell>
          <cell r="B7921">
            <v>271.43872568410075</v>
          </cell>
          <cell r="C7921">
            <v>262.71835528473929</v>
          </cell>
        </row>
        <row r="7922">
          <cell r="A7922">
            <v>43350</v>
          </cell>
          <cell r="B7922">
            <v>269.78754193883117</v>
          </cell>
          <cell r="C7922">
            <v>264.7536091362748</v>
          </cell>
        </row>
        <row r="7923">
          <cell r="A7923">
            <v>43351</v>
          </cell>
          <cell r="B7923">
            <v>269.78754193883117</v>
          </cell>
          <cell r="C7923">
            <v>264.7536091362748</v>
          </cell>
        </row>
        <row r="7924">
          <cell r="A7924">
            <v>43352</v>
          </cell>
          <cell r="B7924">
            <v>269.78754193883117</v>
          </cell>
          <cell r="C7924">
            <v>264.7536091362748</v>
          </cell>
        </row>
        <row r="7925">
          <cell r="A7925">
            <v>43353</v>
          </cell>
          <cell r="B7925">
            <v>270.69384705058252</v>
          </cell>
          <cell r="C7925">
            <v>263.22913552005525</v>
          </cell>
        </row>
        <row r="7926">
          <cell r="A7926">
            <v>43354</v>
          </cell>
          <cell r="B7926">
            <v>273.94952723939087</v>
          </cell>
          <cell r="C7926">
            <v>265.01963869446956</v>
          </cell>
        </row>
        <row r="7927">
          <cell r="A7927">
            <v>43355</v>
          </cell>
          <cell r="B7927">
            <v>277.53801333192007</v>
          </cell>
          <cell r="C7927">
            <v>269.31646311902529</v>
          </cell>
        </row>
        <row r="7928">
          <cell r="A7928">
            <v>43356</v>
          </cell>
          <cell r="B7928">
            <v>286.27730199639763</v>
          </cell>
          <cell r="C7928">
            <v>274.94866070780586</v>
          </cell>
        </row>
        <row r="7929">
          <cell r="A7929">
            <v>43357</v>
          </cell>
          <cell r="B7929">
            <v>288.20591065099961</v>
          </cell>
          <cell r="C7929">
            <v>277.6223390512464</v>
          </cell>
        </row>
        <row r="7930">
          <cell r="A7930">
            <v>43358</v>
          </cell>
          <cell r="B7930">
            <v>288.20591065099961</v>
          </cell>
          <cell r="C7930">
            <v>277.6223390512464</v>
          </cell>
        </row>
        <row r="7931">
          <cell r="A7931">
            <v>43359</v>
          </cell>
          <cell r="B7931">
            <v>288.20591065099961</v>
          </cell>
          <cell r="C7931">
            <v>277.6223390512464</v>
          </cell>
        </row>
        <row r="7932">
          <cell r="A7932">
            <v>43360</v>
          </cell>
          <cell r="B7932">
            <v>286.32140252225093</v>
          </cell>
          <cell r="C7932">
            <v>275.78045303986084</v>
          </cell>
        </row>
        <row r="7933">
          <cell r="A7933">
            <v>43361</v>
          </cell>
          <cell r="B7933">
            <v>288.24577982992616</v>
          </cell>
          <cell r="C7933">
            <v>279.08076975553962</v>
          </cell>
        </row>
        <row r="7934">
          <cell r="A7934">
            <v>43362</v>
          </cell>
          <cell r="B7934">
            <v>285.29918807223964</v>
          </cell>
          <cell r="C7934">
            <v>277.05686657590002</v>
          </cell>
        </row>
        <row r="7935">
          <cell r="A7935">
            <v>43363</v>
          </cell>
          <cell r="B7935">
            <v>279.41911785038349</v>
          </cell>
          <cell r="C7935">
            <v>272.06582228505573</v>
          </cell>
        </row>
        <row r="7936">
          <cell r="A7936">
            <v>43364</v>
          </cell>
          <cell r="B7936">
            <v>272.26665391098351</v>
          </cell>
          <cell r="C7936">
            <v>266.83960716805092</v>
          </cell>
        </row>
        <row r="7937">
          <cell r="A7937">
            <v>43365</v>
          </cell>
          <cell r="B7937">
            <v>272.26665391098351</v>
          </cell>
          <cell r="C7937">
            <v>266.83960716805092</v>
          </cell>
        </row>
        <row r="7938">
          <cell r="A7938">
            <v>43366</v>
          </cell>
          <cell r="B7938">
            <v>272.26665391098351</v>
          </cell>
          <cell r="C7938">
            <v>266.83960716805092</v>
          </cell>
        </row>
        <row r="7939">
          <cell r="A7939">
            <v>43367</v>
          </cell>
          <cell r="B7939">
            <v>272.32381880090998</v>
          </cell>
          <cell r="C7939">
            <v>265.05763876994718</v>
          </cell>
        </row>
        <row r="7940">
          <cell r="A7940">
            <v>43368</v>
          </cell>
          <cell r="B7940">
            <v>277.57465017864388</v>
          </cell>
          <cell r="C7940">
            <v>269.41037468829194</v>
          </cell>
        </row>
        <row r="7941">
          <cell r="A7941">
            <v>43369</v>
          </cell>
          <cell r="B7941">
            <v>282.38019383160508</v>
          </cell>
          <cell r="C7941">
            <v>277.3217929997416</v>
          </cell>
        </row>
        <row r="7942">
          <cell r="A7942">
            <v>43370</v>
          </cell>
          <cell r="B7942">
            <v>291.21303573026512</v>
          </cell>
          <cell r="C7942">
            <v>288.43857138295311</v>
          </cell>
        </row>
        <row r="7943">
          <cell r="A7943">
            <v>43371</v>
          </cell>
          <cell r="B7943">
            <v>301.91985555954182</v>
          </cell>
          <cell r="C7943">
            <v>297.77724233829645</v>
          </cell>
        </row>
        <row r="7944">
          <cell r="A7944">
            <v>43372</v>
          </cell>
          <cell r="B7944">
            <v>301.91985555954182</v>
          </cell>
          <cell r="C7944">
            <v>297.77724233829645</v>
          </cell>
        </row>
        <row r="7945">
          <cell r="A7945">
            <v>43373</v>
          </cell>
          <cell r="B7945">
            <v>301.91985555954182</v>
          </cell>
          <cell r="C7945">
            <v>297.77724233829645</v>
          </cell>
        </row>
        <row r="7946">
          <cell r="A7946">
            <v>43374</v>
          </cell>
          <cell r="B7946">
            <v>290.97798790222799</v>
          </cell>
          <cell r="C7946">
            <v>286.63593373065527</v>
          </cell>
        </row>
        <row r="7947">
          <cell r="A7947">
            <v>43375</v>
          </cell>
          <cell r="B7947">
            <v>281.92782977562729</v>
          </cell>
          <cell r="C7947">
            <v>282.60656132701257</v>
          </cell>
        </row>
        <row r="7948">
          <cell r="A7948">
            <v>43376</v>
          </cell>
          <cell r="B7948">
            <v>278.90792598630367</v>
          </cell>
          <cell r="C7948">
            <v>280.41802986010515</v>
          </cell>
        </row>
        <row r="7949">
          <cell r="A7949">
            <v>43377</v>
          </cell>
          <cell r="B7949">
            <v>282.38529111805946</v>
          </cell>
          <cell r="C7949">
            <v>283.03422909778124</v>
          </cell>
        </row>
        <row r="7950">
          <cell r="A7950">
            <v>43378</v>
          </cell>
          <cell r="B7950">
            <v>280.29905044269418</v>
          </cell>
          <cell r="C7950">
            <v>284.0602891953796</v>
          </cell>
        </row>
        <row r="7951">
          <cell r="A7951">
            <v>43379</v>
          </cell>
          <cell r="B7951">
            <v>280.29905044269418</v>
          </cell>
          <cell r="C7951">
            <v>284.0602891953796</v>
          </cell>
        </row>
        <row r="7952">
          <cell r="A7952">
            <v>43380</v>
          </cell>
          <cell r="B7952">
            <v>280.29905044269418</v>
          </cell>
          <cell r="C7952">
            <v>284.0602891953796</v>
          </cell>
        </row>
        <row r="7953">
          <cell r="A7953">
            <v>43381</v>
          </cell>
          <cell r="B7953">
            <v>278.84434099406496</v>
          </cell>
          <cell r="C7953">
            <v>288.92415370725718</v>
          </cell>
        </row>
        <row r="7954">
          <cell r="A7954">
            <v>43382</v>
          </cell>
          <cell r="B7954">
            <v>277.35138876466976</v>
          </cell>
          <cell r="C7954">
            <v>290.44717583090693</v>
          </cell>
        </row>
        <row r="7955">
          <cell r="A7955">
            <v>43383</v>
          </cell>
          <cell r="B7955">
            <v>277.4876117548788</v>
          </cell>
          <cell r="C7955">
            <v>288.67882243310794</v>
          </cell>
        </row>
        <row r="7956">
          <cell r="A7956">
            <v>43384</v>
          </cell>
          <cell r="B7956">
            <v>272.48399775028525</v>
          </cell>
          <cell r="C7956">
            <v>281.82150705570541</v>
          </cell>
        </row>
        <row r="7957">
          <cell r="A7957">
            <v>43385</v>
          </cell>
          <cell r="B7957">
            <v>273.26984828919763</v>
          </cell>
          <cell r="C7957">
            <v>282.23465990077597</v>
          </cell>
        </row>
        <row r="7958">
          <cell r="A7958">
            <v>43386</v>
          </cell>
          <cell r="B7958">
            <v>273.26984828919763</v>
          </cell>
          <cell r="C7958">
            <v>282.23465990077597</v>
          </cell>
        </row>
        <row r="7959">
          <cell r="A7959">
            <v>43387</v>
          </cell>
          <cell r="B7959">
            <v>273.26984828919763</v>
          </cell>
          <cell r="C7959">
            <v>282.23465990077597</v>
          </cell>
        </row>
        <row r="7960">
          <cell r="A7960">
            <v>43388</v>
          </cell>
          <cell r="B7960">
            <v>273.26984828919763</v>
          </cell>
          <cell r="C7960">
            <v>282.23465990077597</v>
          </cell>
        </row>
        <row r="7961">
          <cell r="A7961">
            <v>43389</v>
          </cell>
          <cell r="B7961">
            <v>269.59676284355407</v>
          </cell>
          <cell r="C7961">
            <v>281.20619032551178</v>
          </cell>
        </row>
        <row r="7962">
          <cell r="A7962">
            <v>43390</v>
          </cell>
          <cell r="B7962">
            <v>271.33591479389708</v>
          </cell>
          <cell r="C7962">
            <v>285.5628162439437</v>
          </cell>
        </row>
        <row r="7963">
          <cell r="A7963">
            <v>43391</v>
          </cell>
          <cell r="B7963">
            <v>273.27897280379312</v>
          </cell>
          <cell r="C7963">
            <v>286.12953700290007</v>
          </cell>
        </row>
        <row r="7964">
          <cell r="A7964">
            <v>43392</v>
          </cell>
          <cell r="B7964">
            <v>272.87650667842911</v>
          </cell>
          <cell r="C7964">
            <v>286.00145729854012</v>
          </cell>
        </row>
        <row r="7965">
          <cell r="A7965">
            <v>43393</v>
          </cell>
          <cell r="B7965">
            <v>272.87650667842911</v>
          </cell>
          <cell r="C7965">
            <v>286.00145729854012</v>
          </cell>
        </row>
        <row r="7966">
          <cell r="A7966">
            <v>43394</v>
          </cell>
          <cell r="B7966">
            <v>272.87650667842911</v>
          </cell>
          <cell r="C7966">
            <v>286.00145729854012</v>
          </cell>
        </row>
        <row r="7967">
          <cell r="A7967">
            <v>43395</v>
          </cell>
          <cell r="B7967">
            <v>272.50913455402667</v>
          </cell>
          <cell r="C7967">
            <v>287.47579636139847</v>
          </cell>
        </row>
        <row r="7968">
          <cell r="A7968">
            <v>43396</v>
          </cell>
          <cell r="B7968">
            <v>273.036824175964</v>
          </cell>
          <cell r="C7968">
            <v>286.69425470211019</v>
          </cell>
        </row>
        <row r="7969">
          <cell r="A7969">
            <v>43397</v>
          </cell>
          <cell r="B7969">
            <v>274.82439976757524</v>
          </cell>
          <cell r="C7969">
            <v>287.68600151535827</v>
          </cell>
        </row>
        <row r="7970">
          <cell r="A7970">
            <v>43398</v>
          </cell>
          <cell r="B7970">
            <v>274.1667827156304</v>
          </cell>
          <cell r="C7970">
            <v>289.66078618643553</v>
          </cell>
        </row>
        <row r="7971">
          <cell r="A7971">
            <v>43399</v>
          </cell>
          <cell r="B7971">
            <v>275.48671684786189</v>
          </cell>
          <cell r="C7971">
            <v>292.44181692033919</v>
          </cell>
        </row>
        <row r="7972">
          <cell r="A7972">
            <v>43400</v>
          </cell>
          <cell r="B7972">
            <v>275.48671684786189</v>
          </cell>
          <cell r="C7972">
            <v>292.44181692033919</v>
          </cell>
        </row>
        <row r="7973">
          <cell r="A7973">
            <v>43401</v>
          </cell>
          <cell r="B7973">
            <v>275.48671684786189</v>
          </cell>
          <cell r="C7973">
            <v>292.44181692033919</v>
          </cell>
        </row>
        <row r="7974">
          <cell r="A7974">
            <v>43402</v>
          </cell>
          <cell r="B7974">
            <v>274.79785427410712</v>
          </cell>
          <cell r="C7974">
            <v>290.41657836753529</v>
          </cell>
        </row>
        <row r="7975">
          <cell r="A7975">
            <v>43403</v>
          </cell>
          <cell r="B7975">
            <v>272.17371891503063</v>
          </cell>
          <cell r="C7975">
            <v>286.55171813175491</v>
          </cell>
        </row>
        <row r="7976">
          <cell r="A7976">
            <v>43404</v>
          </cell>
          <cell r="B7976">
            <v>265.82424684072606</v>
          </cell>
          <cell r="C7976">
            <v>279.78422111457212</v>
          </cell>
        </row>
        <row r="7977">
          <cell r="A7977">
            <v>43405</v>
          </cell>
          <cell r="B7977">
            <v>266.90068326895624</v>
          </cell>
          <cell r="C7977">
            <v>280.69796471711862</v>
          </cell>
        </row>
        <row r="7978">
          <cell r="A7978">
            <v>43406</v>
          </cell>
          <cell r="B7978">
            <v>265.31803092953703</v>
          </cell>
          <cell r="C7978">
            <v>278.31580414139859</v>
          </cell>
        </row>
        <row r="7979">
          <cell r="A7979">
            <v>43407</v>
          </cell>
          <cell r="B7979">
            <v>265.31803092953703</v>
          </cell>
          <cell r="C7979">
            <v>278.31580414139859</v>
          </cell>
        </row>
        <row r="7980">
          <cell r="A7980">
            <v>43408</v>
          </cell>
          <cell r="B7980">
            <v>265.31803092953703</v>
          </cell>
          <cell r="C7980">
            <v>278.31580414139859</v>
          </cell>
        </row>
        <row r="7981">
          <cell r="A7981">
            <v>43409</v>
          </cell>
          <cell r="B7981">
            <v>265.97261617940285</v>
          </cell>
          <cell r="C7981">
            <v>278.36736115747823</v>
          </cell>
        </row>
        <row r="7982">
          <cell r="A7982">
            <v>43410</v>
          </cell>
          <cell r="B7982">
            <v>265.97261617940285</v>
          </cell>
          <cell r="C7982">
            <v>278.36736115747823</v>
          </cell>
        </row>
        <row r="7983">
          <cell r="A7983">
            <v>43411</v>
          </cell>
          <cell r="B7983">
            <v>265.82513893883566</v>
          </cell>
          <cell r="C7983">
            <v>276.47847581668231</v>
          </cell>
        </row>
        <row r="7984">
          <cell r="A7984">
            <v>43412</v>
          </cell>
          <cell r="B7984">
            <v>263.67932664757092</v>
          </cell>
          <cell r="C7984">
            <v>273.99758471636386</v>
          </cell>
        </row>
        <row r="7985">
          <cell r="A7985">
            <v>43413</v>
          </cell>
          <cell r="B7985">
            <v>262.10638628645256</v>
          </cell>
          <cell r="C7985">
            <v>274.62033308851494</v>
          </cell>
        </row>
        <row r="7986">
          <cell r="A7986">
            <v>43414</v>
          </cell>
          <cell r="B7986">
            <v>262.10638628645256</v>
          </cell>
          <cell r="C7986">
            <v>274.62033308851494</v>
          </cell>
        </row>
        <row r="7987">
          <cell r="A7987">
            <v>43415</v>
          </cell>
          <cell r="B7987">
            <v>262.10638628645256</v>
          </cell>
          <cell r="C7987">
            <v>274.62033308851494</v>
          </cell>
        </row>
        <row r="7988">
          <cell r="A7988">
            <v>43416</v>
          </cell>
          <cell r="B7988">
            <v>262.71800195601253</v>
          </cell>
          <cell r="C7988">
            <v>275.42788549465416</v>
          </cell>
        </row>
        <row r="7989">
          <cell r="A7989">
            <v>43417</v>
          </cell>
          <cell r="B7989">
            <v>264.87208124872762</v>
          </cell>
          <cell r="C7989">
            <v>274.39070696397107</v>
          </cell>
        </row>
        <row r="7990">
          <cell r="A7990">
            <v>43418</v>
          </cell>
          <cell r="B7990">
            <v>264.5633703012557</v>
          </cell>
          <cell r="C7990">
            <v>274.96483033503353</v>
          </cell>
        </row>
        <row r="7991">
          <cell r="A7991">
            <v>43419</v>
          </cell>
          <cell r="B7991">
            <v>266.14265786552551</v>
          </cell>
          <cell r="C7991">
            <v>276.50765081733545</v>
          </cell>
        </row>
        <row r="7992">
          <cell r="A7992">
            <v>43420</v>
          </cell>
          <cell r="B7992">
            <v>266.94130382954313</v>
          </cell>
          <cell r="C7992">
            <v>278.67229071654384</v>
          </cell>
        </row>
        <row r="7993">
          <cell r="A7993">
            <v>43421</v>
          </cell>
          <cell r="B7993">
            <v>266.94130382954313</v>
          </cell>
          <cell r="C7993">
            <v>278.67229071654384</v>
          </cell>
        </row>
        <row r="7994">
          <cell r="A7994">
            <v>43422</v>
          </cell>
          <cell r="B7994">
            <v>266.94130382954313</v>
          </cell>
          <cell r="C7994">
            <v>278.67229071654384</v>
          </cell>
        </row>
        <row r="7995">
          <cell r="A7995">
            <v>43423</v>
          </cell>
          <cell r="B7995">
            <v>266.94130382954313</v>
          </cell>
          <cell r="C7995">
            <v>278.67229071654384</v>
          </cell>
        </row>
        <row r="7996">
          <cell r="A7996">
            <v>43424</v>
          </cell>
          <cell r="B7996">
            <v>268.11123801639474</v>
          </cell>
          <cell r="C7996">
            <v>279.50608610834524</v>
          </cell>
        </row>
        <row r="7997">
          <cell r="A7997">
            <v>43425</v>
          </cell>
          <cell r="B7997">
            <v>268.38317812206537</v>
          </cell>
          <cell r="C7997">
            <v>278.01392271672961</v>
          </cell>
        </row>
        <row r="7998">
          <cell r="A7998">
            <v>43426</v>
          </cell>
          <cell r="B7998">
            <v>269.71720393820692</v>
          </cell>
          <cell r="C7998">
            <v>278.01264540326815</v>
          </cell>
        </row>
        <row r="7999">
          <cell r="A7999">
            <v>43427</v>
          </cell>
          <cell r="B7999">
            <v>277.10648185884679</v>
          </cell>
          <cell r="C7999">
            <v>285.93346938657021</v>
          </cell>
        </row>
        <row r="8000">
          <cell r="A8000">
            <v>43428</v>
          </cell>
          <cell r="B8000">
            <v>277.10648185884679</v>
          </cell>
          <cell r="C8000">
            <v>285.93346938657021</v>
          </cell>
        </row>
        <row r="8001">
          <cell r="A8001">
            <v>43429</v>
          </cell>
          <cell r="B8001">
            <v>277.10648185884679</v>
          </cell>
          <cell r="C8001">
            <v>285.93346938657021</v>
          </cell>
        </row>
        <row r="8002">
          <cell r="A8002">
            <v>43430</v>
          </cell>
          <cell r="B8002">
            <v>285.50401254596204</v>
          </cell>
          <cell r="C8002">
            <v>289.98661723850637</v>
          </cell>
        </row>
        <row r="8003">
          <cell r="A8003">
            <v>43431</v>
          </cell>
          <cell r="B8003">
            <v>281.84748686915862</v>
          </cell>
          <cell r="C8003">
            <v>287.39105822517297</v>
          </cell>
        </row>
        <row r="8004">
          <cell r="A8004">
            <v>43432</v>
          </cell>
          <cell r="B8004">
            <v>282.78771517913384</v>
          </cell>
          <cell r="C8004">
            <v>290.27587067781798</v>
          </cell>
        </row>
        <row r="8005">
          <cell r="A8005">
            <v>43433</v>
          </cell>
          <cell r="B8005">
            <v>277.86280242709057</v>
          </cell>
          <cell r="C8005">
            <v>284.58715196836908</v>
          </cell>
        </row>
        <row r="8006">
          <cell r="A8006">
            <v>43434</v>
          </cell>
          <cell r="B8006">
            <v>277.86280242709057</v>
          </cell>
          <cell r="C8006">
            <v>284.58715196836908</v>
          </cell>
        </row>
        <row r="8007">
          <cell r="A8007">
            <v>43435</v>
          </cell>
          <cell r="B8007">
            <v>277.86280242709057</v>
          </cell>
          <cell r="C8007">
            <v>284.58715196836908</v>
          </cell>
        </row>
        <row r="8008">
          <cell r="A8008">
            <v>43436</v>
          </cell>
          <cell r="B8008">
            <v>277.86280242709057</v>
          </cell>
          <cell r="C8008">
            <v>284.58715196836908</v>
          </cell>
        </row>
        <row r="8009">
          <cell r="A8009">
            <v>43437</v>
          </cell>
          <cell r="B8009">
            <v>269.93053731401534</v>
          </cell>
          <cell r="C8009">
            <v>277.14006613000151</v>
          </cell>
        </row>
        <row r="8010">
          <cell r="A8010">
            <v>43438</v>
          </cell>
          <cell r="B8010">
            <v>276.0230375356096</v>
          </cell>
          <cell r="C8010">
            <v>281.75543511392766</v>
          </cell>
        </row>
        <row r="8011">
          <cell r="A8011">
            <v>43439</v>
          </cell>
          <cell r="B8011">
            <v>275.91889123046502</v>
          </cell>
          <cell r="C8011">
            <v>281.25626681917015</v>
          </cell>
        </row>
        <row r="8012">
          <cell r="A8012">
            <v>43440</v>
          </cell>
          <cell r="B8012">
            <v>277.35895943376261</v>
          </cell>
          <cell r="C8012">
            <v>281.4373550321796</v>
          </cell>
        </row>
        <row r="8013">
          <cell r="A8013">
            <v>43441</v>
          </cell>
          <cell r="B8013">
            <v>275.39198304064513</v>
          </cell>
          <cell r="C8013">
            <v>279.89595701259606</v>
          </cell>
        </row>
        <row r="8014">
          <cell r="A8014">
            <v>43442</v>
          </cell>
          <cell r="B8014">
            <v>275.39198304064513</v>
          </cell>
          <cell r="C8014">
            <v>279.89595701259606</v>
          </cell>
        </row>
        <row r="8015">
          <cell r="A8015">
            <v>43443</v>
          </cell>
          <cell r="B8015">
            <v>275.39198304064513</v>
          </cell>
          <cell r="C8015">
            <v>279.89595701259606</v>
          </cell>
        </row>
        <row r="8016">
          <cell r="A8016">
            <v>43444</v>
          </cell>
          <cell r="B8016">
            <v>274.96064267217105</v>
          </cell>
          <cell r="C8016">
            <v>278.39679742679397</v>
          </cell>
        </row>
        <row r="8017">
          <cell r="A8017">
            <v>43445</v>
          </cell>
          <cell r="B8017">
            <v>276.28806677741176</v>
          </cell>
          <cell r="C8017">
            <v>280.50567098147025</v>
          </cell>
        </row>
        <row r="8018">
          <cell r="A8018">
            <v>43446</v>
          </cell>
          <cell r="B8018">
            <v>276.88199025862275</v>
          </cell>
          <cell r="C8018">
            <v>283.58422866233349</v>
          </cell>
        </row>
        <row r="8019">
          <cell r="A8019">
            <v>43447</v>
          </cell>
          <cell r="B8019">
            <v>277.56709289677337</v>
          </cell>
          <cell r="C8019">
            <v>282.83694222769276</v>
          </cell>
        </row>
        <row r="8020">
          <cell r="A8020">
            <v>43448</v>
          </cell>
          <cell r="B8020">
            <v>279.0342922933749</v>
          </cell>
          <cell r="C8020">
            <v>283.9165333712657</v>
          </cell>
        </row>
        <row r="8021">
          <cell r="A8021">
            <v>43449</v>
          </cell>
          <cell r="B8021">
            <v>279.0342922933749</v>
          </cell>
          <cell r="C8021">
            <v>283.9165333712657</v>
          </cell>
        </row>
        <row r="8022">
          <cell r="A8022">
            <v>43450</v>
          </cell>
          <cell r="B8022">
            <v>279.0342922933749</v>
          </cell>
          <cell r="C8022">
            <v>283.9165333712657</v>
          </cell>
        </row>
        <row r="8023">
          <cell r="A8023">
            <v>43451</v>
          </cell>
          <cell r="B8023">
            <v>280.49186012290716</v>
          </cell>
          <cell r="C8023">
            <v>285.5664449753682</v>
          </cell>
        </row>
        <row r="8024">
          <cell r="A8024">
            <v>43452</v>
          </cell>
          <cell r="B8024">
            <v>280.32036161909241</v>
          </cell>
          <cell r="C8024">
            <v>284.65159823846864</v>
          </cell>
        </row>
        <row r="8025">
          <cell r="A8025">
            <v>43453</v>
          </cell>
          <cell r="B8025">
            <v>282.19236458607833</v>
          </cell>
          <cell r="C8025">
            <v>287.43686733067619</v>
          </cell>
        </row>
        <row r="8026">
          <cell r="A8026">
            <v>43454</v>
          </cell>
          <cell r="B8026">
            <v>280.70532845504744</v>
          </cell>
          <cell r="C8026">
            <v>286.84581955624969</v>
          </cell>
        </row>
        <row r="8027">
          <cell r="A8027">
            <v>43455</v>
          </cell>
          <cell r="B8027">
            <v>278.56694000179613</v>
          </cell>
          <cell r="C8027">
            <v>283.38096164285736</v>
          </cell>
        </row>
        <row r="8028">
          <cell r="A8028">
            <v>43456</v>
          </cell>
          <cell r="B8028">
            <v>278.56694000179613</v>
          </cell>
          <cell r="C8028">
            <v>283.38096164285736</v>
          </cell>
        </row>
        <row r="8029">
          <cell r="A8029">
            <v>43457</v>
          </cell>
          <cell r="B8029">
            <v>278.56694000179613</v>
          </cell>
          <cell r="C8029">
            <v>283.38096164285736</v>
          </cell>
        </row>
        <row r="8030">
          <cell r="A8030">
            <v>43458</v>
          </cell>
          <cell r="B8030">
            <v>278.56694000179613</v>
          </cell>
          <cell r="C8030">
            <v>283.38096164285736</v>
          </cell>
        </row>
        <row r="8031">
          <cell r="A8031">
            <v>43459</v>
          </cell>
          <cell r="B8031">
            <v>278.56694000179613</v>
          </cell>
          <cell r="C8031">
            <v>283.38096164285736</v>
          </cell>
        </row>
        <row r="8032">
          <cell r="A8032">
            <v>43460</v>
          </cell>
          <cell r="B8032">
            <v>282.43862186666729</v>
          </cell>
          <cell r="C8032">
            <v>285.73853393444483</v>
          </cell>
        </row>
        <row r="8033">
          <cell r="A8033">
            <v>43461</v>
          </cell>
          <cell r="B8033">
            <v>281.43305779593032</v>
          </cell>
          <cell r="C8033">
            <v>285.45398333105936</v>
          </cell>
        </row>
        <row r="8034">
          <cell r="A8034">
            <v>43462</v>
          </cell>
          <cell r="B8034">
            <v>277.64750781296101</v>
          </cell>
          <cell r="C8034">
            <v>282.74610782267405</v>
          </cell>
        </row>
        <row r="8035">
          <cell r="A8035">
            <v>43463</v>
          </cell>
          <cell r="B8035">
            <v>277.64750781296101</v>
          </cell>
          <cell r="C8035">
            <v>282.74610782267405</v>
          </cell>
        </row>
        <row r="8036">
          <cell r="A8036">
            <v>43464</v>
          </cell>
          <cell r="B8036">
            <v>277.64750781296101</v>
          </cell>
          <cell r="C8036">
            <v>282.74610782267405</v>
          </cell>
        </row>
        <row r="8037">
          <cell r="A8037">
            <v>43465</v>
          </cell>
          <cell r="B8037">
            <v>277.71503371201385</v>
          </cell>
          <cell r="C8037">
            <v>282.46881468213763</v>
          </cell>
        </row>
        <row r="8038">
          <cell r="A8038">
            <v>43466</v>
          </cell>
          <cell r="B8038">
            <v>277.71503371201385</v>
          </cell>
          <cell r="C8038">
            <v>282.46881468213763</v>
          </cell>
        </row>
        <row r="8039">
          <cell r="A8039">
            <v>43467</v>
          </cell>
          <cell r="B8039">
            <v>278.05078060563847</v>
          </cell>
          <cell r="C8039">
            <v>286.38122581450506</v>
          </cell>
        </row>
        <row r="8040">
          <cell r="A8040">
            <v>43468</v>
          </cell>
          <cell r="B8040">
            <v>278.503581655311</v>
          </cell>
          <cell r="C8040">
            <v>289.98876544750971</v>
          </cell>
        </row>
        <row r="8041">
          <cell r="A8041">
            <v>43469</v>
          </cell>
          <cell r="B8041">
            <v>279.03818104499322</v>
          </cell>
          <cell r="C8041">
            <v>291.74277809871899</v>
          </cell>
        </row>
        <row r="8042">
          <cell r="A8042">
            <v>43470</v>
          </cell>
          <cell r="B8042">
            <v>279.03818104499322</v>
          </cell>
          <cell r="C8042">
            <v>291.74277809871899</v>
          </cell>
        </row>
        <row r="8043">
          <cell r="A8043">
            <v>43471</v>
          </cell>
          <cell r="B8043">
            <v>279.03818104499322</v>
          </cell>
          <cell r="C8043">
            <v>291.74277809871899</v>
          </cell>
        </row>
        <row r="8044">
          <cell r="A8044">
            <v>43472</v>
          </cell>
          <cell r="B8044">
            <v>278.98768840214132</v>
          </cell>
          <cell r="C8044">
            <v>290.61792941681932</v>
          </cell>
        </row>
        <row r="8045">
          <cell r="A8045">
            <v>43473</v>
          </cell>
          <cell r="B8045">
            <v>281.33192056336691</v>
          </cell>
          <cell r="C8045">
            <v>293.9494241928976</v>
          </cell>
        </row>
        <row r="8046">
          <cell r="A8046">
            <v>43474</v>
          </cell>
          <cell r="B8046">
            <v>280.93342869742895</v>
          </cell>
          <cell r="C8046">
            <v>294.01201255250771</v>
          </cell>
        </row>
        <row r="8047">
          <cell r="A8047">
            <v>43475</v>
          </cell>
          <cell r="B8047">
            <v>278.22058428313522</v>
          </cell>
          <cell r="C8047">
            <v>290.05602761319466</v>
          </cell>
        </row>
        <row r="8048">
          <cell r="A8048">
            <v>43476</v>
          </cell>
          <cell r="B8048">
            <v>276.9628987058552</v>
          </cell>
          <cell r="C8048">
            <v>288.66352370142215</v>
          </cell>
        </row>
        <row r="8049">
          <cell r="A8049">
            <v>43477</v>
          </cell>
          <cell r="B8049">
            <v>276.9628987058552</v>
          </cell>
          <cell r="C8049">
            <v>288.66352370142215</v>
          </cell>
        </row>
        <row r="8050">
          <cell r="A8050">
            <v>43478</v>
          </cell>
          <cell r="B8050">
            <v>276.9628987058552</v>
          </cell>
          <cell r="C8050">
            <v>288.66352370142215</v>
          </cell>
        </row>
        <row r="8051">
          <cell r="A8051">
            <v>43479</v>
          </cell>
          <cell r="B8051">
            <v>278.17601077977343</v>
          </cell>
          <cell r="C8051">
            <v>290.85664188485021</v>
          </cell>
        </row>
        <row r="8052">
          <cell r="A8052">
            <v>43480</v>
          </cell>
          <cell r="B8052">
            <v>277.63261073024057</v>
          </cell>
          <cell r="C8052">
            <v>289.30038058135182</v>
          </cell>
        </row>
        <row r="8053">
          <cell r="A8053">
            <v>43481</v>
          </cell>
          <cell r="B8053">
            <v>280.70268675284768</v>
          </cell>
          <cell r="C8053">
            <v>292.0508138518839</v>
          </cell>
        </row>
        <row r="8054">
          <cell r="A8054">
            <v>43482</v>
          </cell>
          <cell r="B8054">
            <v>281.57673962914589</v>
          </cell>
          <cell r="C8054">
            <v>292.07995982268568</v>
          </cell>
        </row>
        <row r="8055">
          <cell r="A8055">
            <v>43483</v>
          </cell>
          <cell r="B8055">
            <v>279.94297154794219</v>
          </cell>
          <cell r="C8055">
            <v>289.67413991807774</v>
          </cell>
        </row>
        <row r="8056">
          <cell r="A8056">
            <v>43484</v>
          </cell>
          <cell r="B8056">
            <v>279.94297154794219</v>
          </cell>
          <cell r="C8056">
            <v>289.67413991807774</v>
          </cell>
        </row>
        <row r="8057">
          <cell r="A8057">
            <v>43485</v>
          </cell>
          <cell r="B8057">
            <v>279.94297154794219</v>
          </cell>
          <cell r="C8057">
            <v>289.67413991807774</v>
          </cell>
        </row>
        <row r="8058">
          <cell r="A8058">
            <v>43486</v>
          </cell>
          <cell r="B8058">
            <v>280.80079065986496</v>
          </cell>
          <cell r="C8058">
            <v>291.03189509772903</v>
          </cell>
        </row>
        <row r="8059">
          <cell r="A8059">
            <v>43487</v>
          </cell>
          <cell r="B8059">
            <v>279.02146747753216</v>
          </cell>
          <cell r="C8059">
            <v>287.98114801450333</v>
          </cell>
        </row>
        <row r="8060">
          <cell r="A8060">
            <v>43488</v>
          </cell>
          <cell r="B8060">
            <v>279.84276536725912</v>
          </cell>
          <cell r="C8060">
            <v>289.04413408307761</v>
          </cell>
        </row>
        <row r="8061">
          <cell r="A8061">
            <v>43489</v>
          </cell>
          <cell r="B8061">
            <v>278.20723196144581</v>
          </cell>
          <cell r="C8061">
            <v>287.98079965628659</v>
          </cell>
        </row>
        <row r="8062">
          <cell r="A8062">
            <v>43490</v>
          </cell>
          <cell r="B8062">
            <v>276.43442072980872</v>
          </cell>
          <cell r="C8062">
            <v>285.11668548768705</v>
          </cell>
        </row>
        <row r="8063">
          <cell r="A8063">
            <v>43491</v>
          </cell>
          <cell r="B8063">
            <v>276.43442072980872</v>
          </cell>
          <cell r="C8063">
            <v>285.11668548768705</v>
          </cell>
        </row>
        <row r="8064">
          <cell r="A8064">
            <v>43492</v>
          </cell>
          <cell r="B8064">
            <v>276.43442072980872</v>
          </cell>
          <cell r="C8064">
            <v>285.11668548768705</v>
          </cell>
        </row>
        <row r="8065">
          <cell r="A8065">
            <v>43493</v>
          </cell>
          <cell r="B8065">
            <v>277.47069913617577</v>
          </cell>
          <cell r="C8065">
            <v>286.2988100663913</v>
          </cell>
        </row>
        <row r="8066">
          <cell r="A8066">
            <v>43494</v>
          </cell>
          <cell r="B8066">
            <v>282.61521177218418</v>
          </cell>
          <cell r="C8066">
            <v>293.61630664812623</v>
          </cell>
        </row>
        <row r="8067">
          <cell r="A8067">
            <v>43495</v>
          </cell>
          <cell r="B8067">
            <v>281.21402028825912</v>
          </cell>
          <cell r="C8067">
            <v>292.45038072650107</v>
          </cell>
        </row>
        <row r="8068">
          <cell r="A8068">
            <v>43496</v>
          </cell>
          <cell r="B8068">
            <v>282.43866106706707</v>
          </cell>
          <cell r="C8068">
            <v>297.24619926670596</v>
          </cell>
        </row>
        <row r="8069">
          <cell r="A8069">
            <v>43497</v>
          </cell>
          <cell r="B8069">
            <v>280.80335167043768</v>
          </cell>
          <cell r="C8069">
            <v>294.98880899228681</v>
          </cell>
        </row>
        <row r="8070">
          <cell r="A8070">
            <v>43498</v>
          </cell>
          <cell r="B8070">
            <v>280.80335167043768</v>
          </cell>
          <cell r="C8070">
            <v>294.98880899228681</v>
          </cell>
        </row>
        <row r="8071">
          <cell r="A8071">
            <v>43499</v>
          </cell>
          <cell r="B8071">
            <v>280.80335167043768</v>
          </cell>
          <cell r="C8071">
            <v>294.98880899228681</v>
          </cell>
        </row>
        <row r="8072">
          <cell r="A8072">
            <v>43500</v>
          </cell>
          <cell r="B8072">
            <v>280.30434314114092</v>
          </cell>
          <cell r="C8072">
            <v>294.55968972894829</v>
          </cell>
        </row>
        <row r="8073">
          <cell r="A8073">
            <v>43501</v>
          </cell>
          <cell r="B8073">
            <v>280.2290661440079</v>
          </cell>
          <cell r="C8073">
            <v>294.33372136568033</v>
          </cell>
        </row>
        <row r="8074">
          <cell r="A8074">
            <v>43502</v>
          </cell>
          <cell r="B8074">
            <v>281.69241145578428</v>
          </cell>
          <cell r="C8074">
            <v>294.58538114743391</v>
          </cell>
        </row>
        <row r="8075">
          <cell r="A8075">
            <v>43503</v>
          </cell>
          <cell r="B8075">
            <v>283.39684819052451</v>
          </cell>
          <cell r="C8075">
            <v>295.84460901144649</v>
          </cell>
        </row>
        <row r="8076">
          <cell r="A8076">
            <v>43504</v>
          </cell>
          <cell r="B8076">
            <v>283.04846813547721</v>
          </cell>
          <cell r="C8076">
            <v>294.42908442751684</v>
          </cell>
        </row>
        <row r="8077">
          <cell r="A8077">
            <v>43505</v>
          </cell>
          <cell r="B8077">
            <v>283.04846813547721</v>
          </cell>
          <cell r="C8077">
            <v>294.42908442751684</v>
          </cell>
        </row>
        <row r="8078">
          <cell r="A8078">
            <v>43506</v>
          </cell>
          <cell r="B8078">
            <v>283.04846813547721</v>
          </cell>
          <cell r="C8078">
            <v>294.42908442751684</v>
          </cell>
        </row>
        <row r="8079">
          <cell r="A8079">
            <v>43507</v>
          </cell>
          <cell r="B8079">
            <v>281.94680262700251</v>
          </cell>
          <cell r="C8079">
            <v>292.61410908837559</v>
          </cell>
        </row>
        <row r="8080">
          <cell r="A8080">
            <v>43508</v>
          </cell>
          <cell r="B8080">
            <v>284.17934273234744</v>
          </cell>
          <cell r="C8080">
            <v>297.05437000867994</v>
          </cell>
        </row>
        <row r="8081">
          <cell r="A8081">
            <v>43509</v>
          </cell>
          <cell r="B8081">
            <v>284.71451334531849</v>
          </cell>
          <cell r="C8081">
            <v>295.80126744331199</v>
          </cell>
        </row>
        <row r="8082">
          <cell r="A8082">
            <v>43510</v>
          </cell>
          <cell r="B8082">
            <v>284.98784679472311</v>
          </cell>
          <cell r="C8082">
            <v>296.90945299051015</v>
          </cell>
        </row>
        <row r="8083">
          <cell r="A8083">
            <v>43511</v>
          </cell>
          <cell r="B8083">
            <v>288.55585931064229</v>
          </cell>
          <cell r="C8083">
            <v>302.17584542184727</v>
          </cell>
        </row>
        <row r="8084">
          <cell r="A8084">
            <v>43512</v>
          </cell>
          <cell r="B8084">
            <v>288.55585931064229</v>
          </cell>
          <cell r="C8084">
            <v>302.17584542184727</v>
          </cell>
        </row>
        <row r="8085">
          <cell r="A8085">
            <v>43513</v>
          </cell>
          <cell r="B8085">
            <v>288.55585931064229</v>
          </cell>
          <cell r="C8085">
            <v>302.17584542184727</v>
          </cell>
        </row>
        <row r="8086">
          <cell r="A8086">
            <v>43514</v>
          </cell>
          <cell r="B8086">
            <v>289.65705511160081</v>
          </cell>
          <cell r="C8086">
            <v>301.56848287093624</v>
          </cell>
        </row>
        <row r="8087">
          <cell r="A8087">
            <v>43515</v>
          </cell>
          <cell r="B8087">
            <v>294.24227560318303</v>
          </cell>
          <cell r="C8087">
            <v>307.3445233733849</v>
          </cell>
        </row>
        <row r="8088">
          <cell r="A8088">
            <v>43516</v>
          </cell>
          <cell r="B8088">
            <v>297.42896898436129</v>
          </cell>
          <cell r="C8088">
            <v>309.57369663224694</v>
          </cell>
        </row>
        <row r="8089">
          <cell r="A8089">
            <v>43517</v>
          </cell>
          <cell r="B8089">
            <v>295.10014453191974</v>
          </cell>
          <cell r="C8089">
            <v>305.43505586794902</v>
          </cell>
        </row>
        <row r="8090">
          <cell r="A8090">
            <v>43518</v>
          </cell>
          <cell r="B8090">
            <v>293.7042134951248</v>
          </cell>
          <cell r="C8090">
            <v>304.96352399172071</v>
          </cell>
        </row>
        <row r="8091">
          <cell r="A8091">
            <v>43519</v>
          </cell>
          <cell r="B8091">
            <v>293.7042134951248</v>
          </cell>
          <cell r="C8091">
            <v>304.96352399172071</v>
          </cell>
        </row>
        <row r="8092">
          <cell r="A8092">
            <v>43520</v>
          </cell>
          <cell r="B8092">
            <v>293.7042134951248</v>
          </cell>
          <cell r="C8092">
            <v>304.96352399172071</v>
          </cell>
        </row>
        <row r="8093">
          <cell r="A8093">
            <v>43521</v>
          </cell>
          <cell r="B8093">
            <v>292.62696664342013</v>
          </cell>
          <cell r="C8093">
            <v>303.71521135183309</v>
          </cell>
        </row>
        <row r="8094">
          <cell r="A8094">
            <v>43522</v>
          </cell>
          <cell r="B8094">
            <v>290.88167945824853</v>
          </cell>
          <cell r="C8094">
            <v>300.41541717347945</v>
          </cell>
        </row>
        <row r="8095">
          <cell r="A8095">
            <v>43523</v>
          </cell>
          <cell r="B8095">
            <v>291.1804920997443</v>
          </cell>
          <cell r="C8095">
            <v>302.37969303835138</v>
          </cell>
        </row>
        <row r="8096">
          <cell r="A8096">
            <v>43524</v>
          </cell>
          <cell r="B8096">
            <v>293.15920874275645</v>
          </cell>
          <cell r="C8096">
            <v>303.31430910405174</v>
          </cell>
        </row>
        <row r="8097">
          <cell r="A8097">
            <v>43525</v>
          </cell>
          <cell r="B8097">
            <v>296.88981682097602</v>
          </cell>
          <cell r="C8097">
            <v>305.43604288289652</v>
          </cell>
        </row>
        <row r="8098">
          <cell r="A8098">
            <v>43526</v>
          </cell>
          <cell r="B8098">
            <v>296.88981682097602</v>
          </cell>
          <cell r="C8098">
            <v>305.43604288289652</v>
          </cell>
        </row>
        <row r="8099">
          <cell r="A8099">
            <v>43527</v>
          </cell>
          <cell r="B8099">
            <v>296.88981682097602</v>
          </cell>
          <cell r="C8099">
            <v>305.43604288289652</v>
          </cell>
        </row>
        <row r="8100">
          <cell r="A8100">
            <v>43528</v>
          </cell>
          <cell r="B8100">
            <v>296.88981682097602</v>
          </cell>
          <cell r="C8100">
            <v>305.43604288289652</v>
          </cell>
        </row>
        <row r="8101">
          <cell r="A8101">
            <v>43529</v>
          </cell>
          <cell r="B8101">
            <v>296.88981682097602</v>
          </cell>
          <cell r="C8101">
            <v>305.43604288289652</v>
          </cell>
        </row>
        <row r="8102">
          <cell r="A8102">
            <v>43530</v>
          </cell>
          <cell r="B8102">
            <v>302.26760384693978</v>
          </cell>
          <cell r="C8102">
            <v>308.90078467688323</v>
          </cell>
        </row>
        <row r="8103">
          <cell r="A8103">
            <v>43531</v>
          </cell>
          <cell r="B8103">
            <v>313.16621438174587</v>
          </cell>
          <cell r="C8103">
            <v>317.82598345879074</v>
          </cell>
        </row>
        <row r="8104">
          <cell r="A8104">
            <v>43532</v>
          </cell>
          <cell r="B8104">
            <v>303.87101984592675</v>
          </cell>
          <cell r="C8104">
            <v>309.13952617476554</v>
          </cell>
        </row>
        <row r="8105">
          <cell r="A8105">
            <v>43533</v>
          </cell>
          <cell r="B8105">
            <v>303.87101984592675</v>
          </cell>
          <cell r="C8105">
            <v>309.13952617476554</v>
          </cell>
        </row>
        <row r="8106">
          <cell r="A8106">
            <v>43534</v>
          </cell>
          <cell r="B8106">
            <v>303.87101984592675</v>
          </cell>
          <cell r="C8106">
            <v>309.13952617476554</v>
          </cell>
        </row>
        <row r="8107">
          <cell r="A8107">
            <v>43535</v>
          </cell>
          <cell r="B8107">
            <v>305.1786432837705</v>
          </cell>
          <cell r="C8107">
            <v>311.5648831693631</v>
          </cell>
        </row>
        <row r="8108">
          <cell r="A8108">
            <v>43536</v>
          </cell>
          <cell r="B8108">
            <v>308.12823521765466</v>
          </cell>
          <cell r="C8108">
            <v>316.20440498965087</v>
          </cell>
        </row>
        <row r="8109">
          <cell r="A8109">
            <v>43537</v>
          </cell>
          <cell r="B8109">
            <v>305.70911297977489</v>
          </cell>
          <cell r="C8109">
            <v>313.02308163484514</v>
          </cell>
        </row>
        <row r="8110">
          <cell r="A8110">
            <v>43538</v>
          </cell>
          <cell r="B8110">
            <v>301.73156512435247</v>
          </cell>
          <cell r="C8110">
            <v>307.63856673817691</v>
          </cell>
        </row>
        <row r="8111">
          <cell r="A8111">
            <v>43539</v>
          </cell>
          <cell r="B8111">
            <v>297.0498387212632</v>
          </cell>
          <cell r="C8111">
            <v>304.05709591172604</v>
          </cell>
        </row>
        <row r="8112">
          <cell r="A8112">
            <v>43540</v>
          </cell>
          <cell r="B8112">
            <v>297.0498387212632</v>
          </cell>
          <cell r="C8112">
            <v>304.05709591172604</v>
          </cell>
        </row>
        <row r="8113">
          <cell r="A8113">
            <v>43541</v>
          </cell>
          <cell r="B8113">
            <v>297.0498387212632</v>
          </cell>
          <cell r="C8113">
            <v>304.05709591172604</v>
          </cell>
        </row>
        <row r="8114">
          <cell r="A8114">
            <v>43542</v>
          </cell>
          <cell r="B8114">
            <v>297.88308535656148</v>
          </cell>
          <cell r="C8114">
            <v>306.06064916553692</v>
          </cell>
        </row>
        <row r="8115">
          <cell r="A8115">
            <v>43543</v>
          </cell>
          <cell r="B8115">
            <v>302.27603181323792</v>
          </cell>
          <cell r="C8115">
            <v>311.43784853965332</v>
          </cell>
        </row>
        <row r="8116">
          <cell r="A8116">
            <v>43544</v>
          </cell>
          <cell r="B8116">
            <v>305.18090740562906</v>
          </cell>
          <cell r="C8116">
            <v>314.07936180774692</v>
          </cell>
        </row>
        <row r="8117">
          <cell r="A8117">
            <v>43545</v>
          </cell>
          <cell r="B8117">
            <v>305.44861934655029</v>
          </cell>
          <cell r="C8117">
            <v>312.42309266618861</v>
          </cell>
        </row>
        <row r="8118">
          <cell r="A8118">
            <v>43546</v>
          </cell>
          <cell r="B8118">
            <v>308.34089292305526</v>
          </cell>
          <cell r="C8118">
            <v>311.71592548617747</v>
          </cell>
        </row>
        <row r="8119">
          <cell r="A8119">
            <v>43547</v>
          </cell>
          <cell r="B8119">
            <v>308.34089292305526</v>
          </cell>
          <cell r="C8119">
            <v>311.71592548617747</v>
          </cell>
        </row>
        <row r="8120">
          <cell r="A8120">
            <v>43548</v>
          </cell>
          <cell r="B8120">
            <v>308.34089292305526</v>
          </cell>
          <cell r="C8120">
            <v>311.71592548617747</v>
          </cell>
        </row>
        <row r="8121">
          <cell r="A8121">
            <v>43549</v>
          </cell>
          <cell r="B8121">
            <v>311.22927744590356</v>
          </cell>
          <cell r="C8121">
            <v>315.63643594708441</v>
          </cell>
        </row>
        <row r="8122">
          <cell r="A8122">
            <v>43550</v>
          </cell>
          <cell r="B8122">
            <v>315.16942262103618</v>
          </cell>
          <cell r="C8122">
            <v>320.11815149518247</v>
          </cell>
        </row>
        <row r="8123">
          <cell r="A8123">
            <v>43551</v>
          </cell>
          <cell r="B8123">
            <v>322.01676881664343</v>
          </cell>
          <cell r="C8123">
            <v>323.50433851129117</v>
          </cell>
        </row>
        <row r="8124">
          <cell r="A8124">
            <v>43552</v>
          </cell>
          <cell r="B8124">
            <v>320.2519880474851</v>
          </cell>
          <cell r="C8124">
            <v>322.84988954141545</v>
          </cell>
        </row>
        <row r="8125">
          <cell r="A8125">
            <v>43553</v>
          </cell>
          <cell r="B8125">
            <v>318.94753406977748</v>
          </cell>
          <cell r="C8125">
            <v>322.64488073085556</v>
          </cell>
        </row>
        <row r="8126">
          <cell r="A8126">
            <v>43554</v>
          </cell>
          <cell r="B8126">
            <v>318.94753406977748</v>
          </cell>
          <cell r="C8126">
            <v>322.64488073085556</v>
          </cell>
        </row>
        <row r="8127">
          <cell r="A8127">
            <v>43555</v>
          </cell>
          <cell r="B8127">
            <v>318.94753406977748</v>
          </cell>
          <cell r="C8127">
            <v>322.64488073085556</v>
          </cell>
        </row>
        <row r="8128">
          <cell r="A8128">
            <v>43556</v>
          </cell>
          <cell r="B8128">
            <v>314.98154760072993</v>
          </cell>
          <cell r="C8128">
            <v>319.94037268523221</v>
          </cell>
        </row>
        <row r="8129">
          <cell r="A8129">
            <v>43557</v>
          </cell>
          <cell r="B8129">
            <v>314.98154760072993</v>
          </cell>
          <cell r="C8129">
            <v>319.94037268523221</v>
          </cell>
        </row>
        <row r="8130">
          <cell r="A8130">
            <v>43558</v>
          </cell>
          <cell r="B8130">
            <v>316.67090541130875</v>
          </cell>
          <cell r="C8130">
            <v>322.52881938497359</v>
          </cell>
        </row>
        <row r="8131">
          <cell r="A8131">
            <v>43559</v>
          </cell>
          <cell r="B8131">
            <v>320.76674690387955</v>
          </cell>
          <cell r="C8131">
            <v>326.82863388422322</v>
          </cell>
        </row>
        <row r="8132">
          <cell r="A8132">
            <v>43560</v>
          </cell>
          <cell r="B8132">
            <v>324.34223587273129</v>
          </cell>
          <cell r="C8132">
            <v>329.9222290281096</v>
          </cell>
        </row>
        <row r="8133">
          <cell r="A8133">
            <v>43561</v>
          </cell>
          <cell r="B8133">
            <v>324.34223587273129</v>
          </cell>
          <cell r="C8133">
            <v>329.9222290281096</v>
          </cell>
        </row>
        <row r="8134">
          <cell r="A8134">
            <v>43562</v>
          </cell>
          <cell r="B8134">
            <v>324.34223587273129</v>
          </cell>
          <cell r="C8134">
            <v>329.9222290281096</v>
          </cell>
        </row>
        <row r="8135">
          <cell r="A8135">
            <v>43563</v>
          </cell>
          <cell r="B8135">
            <v>323.43652156078622</v>
          </cell>
          <cell r="C8135">
            <v>329.65323842507257</v>
          </cell>
        </row>
        <row r="8136">
          <cell r="A8136">
            <v>43564</v>
          </cell>
          <cell r="B8136">
            <v>320.75277959794983</v>
          </cell>
          <cell r="C8136">
            <v>326.38537708325475</v>
          </cell>
        </row>
        <row r="8137">
          <cell r="A8137">
            <v>43565</v>
          </cell>
          <cell r="B8137">
            <v>319.25510309011378</v>
          </cell>
          <cell r="C8137">
            <v>326.8689273179611</v>
          </cell>
        </row>
        <row r="8138">
          <cell r="A8138">
            <v>43566</v>
          </cell>
          <cell r="B8138">
            <v>316.0886987792934</v>
          </cell>
          <cell r="C8138">
            <v>321.65937533565767</v>
          </cell>
        </row>
        <row r="8139">
          <cell r="A8139">
            <v>43567</v>
          </cell>
          <cell r="B8139">
            <v>311.89575517116322</v>
          </cell>
          <cell r="C8139">
            <v>315.89677565440547</v>
          </cell>
        </row>
        <row r="8140">
          <cell r="A8140">
            <v>43568</v>
          </cell>
          <cell r="B8140">
            <v>311.89575517116322</v>
          </cell>
          <cell r="C8140">
            <v>315.89677565440547</v>
          </cell>
        </row>
        <row r="8141">
          <cell r="A8141">
            <v>43569</v>
          </cell>
          <cell r="B8141">
            <v>311.89575517116322</v>
          </cell>
          <cell r="C8141">
            <v>315.89677565440547</v>
          </cell>
        </row>
        <row r="8142">
          <cell r="A8142">
            <v>43570</v>
          </cell>
          <cell r="B8142">
            <v>307.73090658141109</v>
          </cell>
          <cell r="C8142">
            <v>312.1941051983755</v>
          </cell>
        </row>
        <row r="8143">
          <cell r="A8143">
            <v>43571</v>
          </cell>
          <cell r="B8143">
            <v>312.56039199900977</v>
          </cell>
          <cell r="C8143">
            <v>315.74265617334305</v>
          </cell>
        </row>
        <row r="8144">
          <cell r="A8144">
            <v>43572</v>
          </cell>
          <cell r="B8144">
            <v>308.46731576931933</v>
          </cell>
          <cell r="C8144">
            <v>309.75623633782618</v>
          </cell>
        </row>
        <row r="8145">
          <cell r="A8145">
            <v>43573</v>
          </cell>
          <cell r="B8145">
            <v>308.46731576931933</v>
          </cell>
          <cell r="C8145">
            <v>309.75623633782618</v>
          </cell>
        </row>
        <row r="8146">
          <cell r="A8146">
            <v>43574</v>
          </cell>
          <cell r="B8146">
            <v>308.46731576931933</v>
          </cell>
          <cell r="C8146">
            <v>309.75623633782618</v>
          </cell>
        </row>
        <row r="8147">
          <cell r="A8147">
            <v>43575</v>
          </cell>
          <cell r="B8147">
            <v>308.46731576931933</v>
          </cell>
          <cell r="C8147">
            <v>309.75623633782618</v>
          </cell>
        </row>
        <row r="8148">
          <cell r="A8148">
            <v>43576</v>
          </cell>
          <cell r="B8148">
            <v>308.46731576931933</v>
          </cell>
          <cell r="C8148">
            <v>309.75623633782618</v>
          </cell>
        </row>
        <row r="8149">
          <cell r="A8149">
            <v>43577</v>
          </cell>
          <cell r="B8149">
            <v>312.24555391993721</v>
          </cell>
          <cell r="C8149">
            <v>314.02002479149314</v>
          </cell>
        </row>
        <row r="8150">
          <cell r="A8150">
            <v>43578</v>
          </cell>
          <cell r="B8150">
            <v>310.64745034016471</v>
          </cell>
          <cell r="C8150">
            <v>312.10144191271883</v>
          </cell>
        </row>
        <row r="8151">
          <cell r="A8151">
            <v>43579</v>
          </cell>
          <cell r="B8151">
            <v>320.60567133683082</v>
          </cell>
          <cell r="C8151">
            <v>320.43147068130162</v>
          </cell>
        </row>
        <row r="8152">
          <cell r="A8152">
            <v>43580</v>
          </cell>
          <cell r="B8152">
            <v>327.76064161167187</v>
          </cell>
          <cell r="C8152">
            <v>329.61773491681498</v>
          </cell>
        </row>
        <row r="8153">
          <cell r="A8153">
            <v>43581</v>
          </cell>
          <cell r="B8153">
            <v>336.66002705378958</v>
          </cell>
          <cell r="C8153">
            <v>339.84471932488179</v>
          </cell>
        </row>
        <row r="8154">
          <cell r="A8154">
            <v>43582</v>
          </cell>
          <cell r="B8154">
            <v>336.66002705378958</v>
          </cell>
          <cell r="C8154">
            <v>339.84471932488179</v>
          </cell>
        </row>
        <row r="8155">
          <cell r="A8155">
            <v>43583</v>
          </cell>
          <cell r="B8155">
            <v>336.66002705378958</v>
          </cell>
          <cell r="C8155">
            <v>339.84471932488179</v>
          </cell>
        </row>
        <row r="8156">
          <cell r="A8156">
            <v>43584</v>
          </cell>
          <cell r="B8156">
            <v>324.28539125312182</v>
          </cell>
          <cell r="C8156">
            <v>326.75170477802328</v>
          </cell>
        </row>
        <row r="8157">
          <cell r="A8157">
            <v>43585</v>
          </cell>
          <cell r="B8157">
            <v>323.75799817120014</v>
          </cell>
          <cell r="C8157">
            <v>326.48137880182196</v>
          </cell>
        </row>
        <row r="8158">
          <cell r="A8158">
            <v>43586</v>
          </cell>
          <cell r="B8158">
            <v>323.75799817120014</v>
          </cell>
          <cell r="C8158">
            <v>326.48137880182196</v>
          </cell>
        </row>
        <row r="8159">
          <cell r="A8159">
            <v>43587</v>
          </cell>
          <cell r="B8159">
            <v>326.90341484818111</v>
          </cell>
          <cell r="C8159">
            <v>328.45999541328354</v>
          </cell>
        </row>
        <row r="8160">
          <cell r="A8160">
            <v>43588</v>
          </cell>
          <cell r="B8160">
            <v>325.20761722214979</v>
          </cell>
          <cell r="C8160">
            <v>327.35837061250083</v>
          </cell>
        </row>
        <row r="8161">
          <cell r="A8161">
            <v>43589</v>
          </cell>
          <cell r="B8161">
            <v>325.20761722214979</v>
          </cell>
          <cell r="C8161">
            <v>327.35837061250083</v>
          </cell>
        </row>
        <row r="8162">
          <cell r="A8162">
            <v>43590</v>
          </cell>
          <cell r="B8162">
            <v>325.20761722214979</v>
          </cell>
          <cell r="C8162">
            <v>327.35837061250083</v>
          </cell>
        </row>
        <row r="8163">
          <cell r="A8163">
            <v>43591</v>
          </cell>
          <cell r="B8163">
            <v>326.31038548099093</v>
          </cell>
          <cell r="C8163">
            <v>327.63331233507415</v>
          </cell>
        </row>
        <row r="8164">
          <cell r="A8164">
            <v>43592</v>
          </cell>
          <cell r="B8164">
            <v>330.20952856180872</v>
          </cell>
          <cell r="C8164">
            <v>330.49278172745034</v>
          </cell>
        </row>
        <row r="8165">
          <cell r="A8165">
            <v>43593</v>
          </cell>
          <cell r="B8165">
            <v>329.73163410219661</v>
          </cell>
          <cell r="C8165">
            <v>333.09069215874678</v>
          </cell>
        </row>
        <row r="8166">
          <cell r="A8166">
            <v>43594</v>
          </cell>
          <cell r="B8166">
            <v>330.4808509079142</v>
          </cell>
          <cell r="C8166">
            <v>333.4096721658882</v>
          </cell>
        </row>
        <row r="8167">
          <cell r="A8167">
            <v>43595</v>
          </cell>
          <cell r="B8167">
            <v>327.11036935385272</v>
          </cell>
          <cell r="C8167">
            <v>329.41676125559917</v>
          </cell>
        </row>
        <row r="8168">
          <cell r="A8168">
            <v>43596</v>
          </cell>
          <cell r="B8168">
            <v>327.11036935385272</v>
          </cell>
          <cell r="C8168">
            <v>329.41676125559917</v>
          </cell>
        </row>
        <row r="8169">
          <cell r="A8169">
            <v>43597</v>
          </cell>
          <cell r="B8169">
            <v>327.11036935385272</v>
          </cell>
          <cell r="C8169">
            <v>329.41676125559917</v>
          </cell>
        </row>
        <row r="8170">
          <cell r="A8170">
            <v>43598</v>
          </cell>
          <cell r="B8170">
            <v>327.84177953104586</v>
          </cell>
          <cell r="C8170">
            <v>328.88197333317851</v>
          </cell>
        </row>
        <row r="8171">
          <cell r="A8171">
            <v>43599</v>
          </cell>
          <cell r="B8171">
            <v>327.06609961332799</v>
          </cell>
          <cell r="C8171">
            <v>328.77636273379915</v>
          </cell>
        </row>
        <row r="8172">
          <cell r="A8172">
            <v>43600</v>
          </cell>
          <cell r="B8172">
            <v>327.17817798440313</v>
          </cell>
          <cell r="C8172">
            <v>328.44977690559205</v>
          </cell>
        </row>
        <row r="8173">
          <cell r="A8173">
            <v>43601</v>
          </cell>
          <cell r="B8173">
            <v>324.37247241469157</v>
          </cell>
          <cell r="C8173">
            <v>323.61357784209508</v>
          </cell>
        </row>
        <row r="8174">
          <cell r="A8174">
            <v>43602</v>
          </cell>
          <cell r="B8174">
            <v>323.2728524300507</v>
          </cell>
          <cell r="C8174">
            <v>318.08498779294752</v>
          </cell>
        </row>
        <row r="8175">
          <cell r="A8175">
            <v>43603</v>
          </cell>
          <cell r="B8175">
            <v>323.2728524300507</v>
          </cell>
          <cell r="C8175">
            <v>318.08498779294752</v>
          </cell>
        </row>
        <row r="8176">
          <cell r="A8176">
            <v>43604</v>
          </cell>
          <cell r="B8176">
            <v>323.2728524300507</v>
          </cell>
          <cell r="C8176">
            <v>318.08498779294752</v>
          </cell>
        </row>
        <row r="8177">
          <cell r="A8177">
            <v>43605</v>
          </cell>
          <cell r="B8177">
            <v>325.07847965102792</v>
          </cell>
          <cell r="C8177">
            <v>320.37973948611364</v>
          </cell>
        </row>
        <row r="8178">
          <cell r="A8178">
            <v>43606</v>
          </cell>
          <cell r="B8178">
            <v>323.05043004508298</v>
          </cell>
          <cell r="C8178">
            <v>320.5412035195792</v>
          </cell>
        </row>
        <row r="8179">
          <cell r="A8179">
            <v>43607</v>
          </cell>
          <cell r="B8179">
            <v>324.43873419691084</v>
          </cell>
          <cell r="C8179">
            <v>323.0575400684524</v>
          </cell>
        </row>
        <row r="8180">
          <cell r="A8180">
            <v>43608</v>
          </cell>
          <cell r="B8180">
            <v>325.50708805762207</v>
          </cell>
          <cell r="C8180">
            <v>323.22295216170789</v>
          </cell>
        </row>
        <row r="8181">
          <cell r="A8181">
            <v>43609</v>
          </cell>
          <cell r="B8181">
            <v>324.88414028213242</v>
          </cell>
          <cell r="C8181">
            <v>324.17727949650634</v>
          </cell>
        </row>
        <row r="8182">
          <cell r="A8182">
            <v>43610</v>
          </cell>
          <cell r="B8182">
            <v>324.88414028213242</v>
          </cell>
          <cell r="C8182">
            <v>324.17727949650634</v>
          </cell>
        </row>
        <row r="8183">
          <cell r="A8183">
            <v>43611</v>
          </cell>
          <cell r="B8183">
            <v>324.88414028213242</v>
          </cell>
          <cell r="C8183">
            <v>324.17727949650634</v>
          </cell>
        </row>
        <row r="8184">
          <cell r="A8184">
            <v>43612</v>
          </cell>
          <cell r="B8184">
            <v>324.4991581754665</v>
          </cell>
          <cell r="C8184">
            <v>323.07414514345101</v>
          </cell>
        </row>
        <row r="8185">
          <cell r="A8185">
            <v>43613</v>
          </cell>
          <cell r="B8185">
            <v>323.21521895408273</v>
          </cell>
          <cell r="C8185">
            <v>323.26118447599663</v>
          </cell>
        </row>
        <row r="8186">
          <cell r="A8186">
            <v>43614</v>
          </cell>
          <cell r="B8186">
            <v>322.04450503843594</v>
          </cell>
          <cell r="C8186">
            <v>324.17457972032645</v>
          </cell>
        </row>
        <row r="8187">
          <cell r="A8187">
            <v>43615</v>
          </cell>
          <cell r="B8187">
            <v>323.29392766758878</v>
          </cell>
          <cell r="C8187">
            <v>326.53636134036634</v>
          </cell>
        </row>
        <row r="8188">
          <cell r="A8188">
            <v>43616</v>
          </cell>
          <cell r="B8188">
            <v>325.59213761661272</v>
          </cell>
          <cell r="C8188">
            <v>330.77312300238333</v>
          </cell>
        </row>
        <row r="8189">
          <cell r="A8189">
            <v>43617</v>
          </cell>
          <cell r="B8189">
            <v>325.59213761661272</v>
          </cell>
          <cell r="C8189">
            <v>330.77312300238333</v>
          </cell>
        </row>
        <row r="8190">
          <cell r="A8190">
            <v>43618</v>
          </cell>
          <cell r="B8190">
            <v>325.59213761661272</v>
          </cell>
          <cell r="C8190">
            <v>330.77312300238333</v>
          </cell>
        </row>
        <row r="8191">
          <cell r="A8191">
            <v>43619</v>
          </cell>
          <cell r="B8191">
            <v>328.0671830752089</v>
          </cell>
          <cell r="C8191">
            <v>335.0833301884328</v>
          </cell>
        </row>
        <row r="8192">
          <cell r="A8192">
            <v>43620</v>
          </cell>
          <cell r="B8192">
            <v>328.52349259947636</v>
          </cell>
          <cell r="C8192">
            <v>336.49397775732791</v>
          </cell>
        </row>
        <row r="8193">
          <cell r="A8193">
            <v>43621</v>
          </cell>
          <cell r="B8193">
            <v>328.76400813201417</v>
          </cell>
          <cell r="C8193">
            <v>335.92089946091568</v>
          </cell>
        </row>
        <row r="8194">
          <cell r="A8194">
            <v>43622</v>
          </cell>
          <cell r="B8194">
            <v>329.37581695606769</v>
          </cell>
          <cell r="C8194">
            <v>336.61381298389131</v>
          </cell>
        </row>
        <row r="8195">
          <cell r="A8195">
            <v>43623</v>
          </cell>
          <cell r="B8195">
            <v>329.58788005236698</v>
          </cell>
          <cell r="C8195">
            <v>337.17176672772615</v>
          </cell>
        </row>
        <row r="8196">
          <cell r="A8196">
            <v>43624</v>
          </cell>
          <cell r="B8196">
            <v>329.58788005236698</v>
          </cell>
          <cell r="C8196">
            <v>337.17176672772615</v>
          </cell>
        </row>
        <row r="8197">
          <cell r="A8197">
            <v>43625</v>
          </cell>
          <cell r="B8197">
            <v>329.58788005236698</v>
          </cell>
          <cell r="C8197">
            <v>337.17176672772615</v>
          </cell>
        </row>
        <row r="8198">
          <cell r="A8198">
            <v>43626</v>
          </cell>
          <cell r="B8198">
            <v>329.25713106379419</v>
          </cell>
          <cell r="C8198">
            <v>336.23285424401917</v>
          </cell>
        </row>
        <row r="8199">
          <cell r="A8199">
            <v>43627</v>
          </cell>
          <cell r="B8199">
            <v>328.78058936128912</v>
          </cell>
          <cell r="C8199">
            <v>336.71553358318357</v>
          </cell>
        </row>
        <row r="8200">
          <cell r="A8200">
            <v>43628</v>
          </cell>
          <cell r="B8200">
            <v>320.94558303189001</v>
          </cell>
          <cell r="C8200">
            <v>329.43545647989828</v>
          </cell>
        </row>
        <row r="8201">
          <cell r="A8201">
            <v>43629</v>
          </cell>
          <cell r="B8201">
            <v>318.80566755830193</v>
          </cell>
          <cell r="C8201">
            <v>327.62355830500508</v>
          </cell>
        </row>
        <row r="8202">
          <cell r="A8202">
            <v>43630</v>
          </cell>
          <cell r="B8202">
            <v>321.10954798231018</v>
          </cell>
          <cell r="C8202">
            <v>327.31813523846574</v>
          </cell>
        </row>
        <row r="8203">
          <cell r="A8203">
            <v>43631</v>
          </cell>
          <cell r="B8203">
            <v>321.10954798231018</v>
          </cell>
          <cell r="C8203">
            <v>327.31813523846574</v>
          </cell>
        </row>
        <row r="8204">
          <cell r="A8204">
            <v>43632</v>
          </cell>
          <cell r="B8204">
            <v>321.10954798231018</v>
          </cell>
          <cell r="C8204">
            <v>327.31813523846574</v>
          </cell>
        </row>
        <row r="8205">
          <cell r="A8205">
            <v>43633</v>
          </cell>
          <cell r="B8205">
            <v>321.10954798231018</v>
          </cell>
          <cell r="C8205">
            <v>327.31813523846574</v>
          </cell>
        </row>
        <row r="8206">
          <cell r="A8206">
            <v>43634</v>
          </cell>
          <cell r="B8206">
            <v>318.58491268241914</v>
          </cell>
          <cell r="C8206">
            <v>326.90628873670801</v>
          </cell>
        </row>
        <row r="8207">
          <cell r="A8207">
            <v>43635</v>
          </cell>
          <cell r="B8207">
            <v>317.51772502638028</v>
          </cell>
          <cell r="C8207">
            <v>325.00582048520494</v>
          </cell>
        </row>
        <row r="8208">
          <cell r="A8208">
            <v>43636</v>
          </cell>
          <cell r="B8208">
            <v>317.51772502638028</v>
          </cell>
          <cell r="C8208">
            <v>325.00582048520494</v>
          </cell>
        </row>
        <row r="8209">
          <cell r="A8209">
            <v>43637</v>
          </cell>
          <cell r="B8209">
            <v>316.15651786565422</v>
          </cell>
          <cell r="C8209">
            <v>324.42406226322532</v>
          </cell>
        </row>
        <row r="8210">
          <cell r="A8210">
            <v>43638</v>
          </cell>
          <cell r="B8210">
            <v>316.15651786565422</v>
          </cell>
          <cell r="C8210">
            <v>324.42406226322532</v>
          </cell>
        </row>
        <row r="8211">
          <cell r="A8211">
            <v>43639</v>
          </cell>
          <cell r="B8211">
            <v>316.15651786565422</v>
          </cell>
          <cell r="C8211">
            <v>324.42406226322532</v>
          </cell>
        </row>
        <row r="8212">
          <cell r="A8212">
            <v>43640</v>
          </cell>
          <cell r="B8212">
            <v>313.78356722907893</v>
          </cell>
          <cell r="C8212">
            <v>321.60244779706971</v>
          </cell>
        </row>
        <row r="8213">
          <cell r="A8213">
            <v>43641</v>
          </cell>
          <cell r="B8213">
            <v>312.81861850216728</v>
          </cell>
          <cell r="C8213">
            <v>319.95346514821188</v>
          </cell>
        </row>
        <row r="8214">
          <cell r="A8214">
            <v>43642</v>
          </cell>
          <cell r="B8214">
            <v>315.33011436666158</v>
          </cell>
          <cell r="C8214">
            <v>322.15180870489127</v>
          </cell>
        </row>
        <row r="8215">
          <cell r="A8215">
            <v>43643</v>
          </cell>
          <cell r="B8215">
            <v>315.32006121498159</v>
          </cell>
          <cell r="C8215">
            <v>322.67983267193659</v>
          </cell>
        </row>
        <row r="8216">
          <cell r="A8216">
            <v>43644</v>
          </cell>
          <cell r="B8216">
            <v>313.7018525783464</v>
          </cell>
          <cell r="C8216">
            <v>320.9139177816549</v>
          </cell>
        </row>
        <row r="8217">
          <cell r="A8217">
            <v>43645</v>
          </cell>
          <cell r="B8217">
            <v>313.7018525783464</v>
          </cell>
          <cell r="C8217">
            <v>320.9139177816549</v>
          </cell>
        </row>
        <row r="8218">
          <cell r="A8218">
            <v>43646</v>
          </cell>
          <cell r="B8218">
            <v>313.7018525783464</v>
          </cell>
          <cell r="C8218">
            <v>320.9139177816549</v>
          </cell>
        </row>
        <row r="8219">
          <cell r="A8219">
            <v>43647</v>
          </cell>
          <cell r="B8219">
            <v>312.5174369847976</v>
          </cell>
          <cell r="C8219">
            <v>320.54486128085512</v>
          </cell>
        </row>
        <row r="8220">
          <cell r="A8220">
            <v>43648</v>
          </cell>
          <cell r="B8220">
            <v>310.93997892007474</v>
          </cell>
          <cell r="C8220">
            <v>319.08413721830163</v>
          </cell>
        </row>
        <row r="8221">
          <cell r="A8221">
            <v>43649</v>
          </cell>
          <cell r="B8221">
            <v>310.04515105874327</v>
          </cell>
          <cell r="C8221">
            <v>318.77015034560037</v>
          </cell>
        </row>
        <row r="8222">
          <cell r="A8222">
            <v>43650</v>
          </cell>
          <cell r="B8222">
            <v>309.96153913130928</v>
          </cell>
          <cell r="C8222">
            <v>320.01288925401997</v>
          </cell>
        </row>
        <row r="8223">
          <cell r="A8223">
            <v>43651</v>
          </cell>
          <cell r="B8223">
            <v>308.3808915369338</v>
          </cell>
          <cell r="C8223">
            <v>318.16969689932154</v>
          </cell>
        </row>
        <row r="8224">
          <cell r="A8224">
            <v>43652</v>
          </cell>
          <cell r="B8224">
            <v>308.3808915369338</v>
          </cell>
          <cell r="C8224">
            <v>318.16969689932154</v>
          </cell>
        </row>
        <row r="8225">
          <cell r="A8225">
            <v>43653</v>
          </cell>
          <cell r="B8225">
            <v>308.3808915369338</v>
          </cell>
          <cell r="C8225">
            <v>318.16969689932154</v>
          </cell>
        </row>
        <row r="8226">
          <cell r="A8226">
            <v>43654</v>
          </cell>
          <cell r="B8226">
            <v>308.3808915369338</v>
          </cell>
          <cell r="C8226">
            <v>318.16969689932154</v>
          </cell>
        </row>
        <row r="8227">
          <cell r="A8227">
            <v>43655</v>
          </cell>
          <cell r="B8227">
            <v>308.3808915369338</v>
          </cell>
          <cell r="C8227">
            <v>318.16969689932154</v>
          </cell>
        </row>
        <row r="8228">
          <cell r="A8228">
            <v>43656</v>
          </cell>
          <cell r="B8228">
            <v>310.14487254586965</v>
          </cell>
          <cell r="C8228">
            <v>323.41315574805577</v>
          </cell>
        </row>
        <row r="8229">
          <cell r="A8229">
            <v>43657</v>
          </cell>
          <cell r="B8229">
            <v>309.22767344380605</v>
          </cell>
          <cell r="C8229">
            <v>321.88490825115463</v>
          </cell>
        </row>
        <row r="8230">
          <cell r="A8230">
            <v>43658</v>
          </cell>
          <cell r="B8230">
            <v>309.210446156893</v>
          </cell>
          <cell r="C8230">
            <v>323.11484499510851</v>
          </cell>
        </row>
        <row r="8231">
          <cell r="A8231">
            <v>43659</v>
          </cell>
          <cell r="B8231">
            <v>309.210446156893</v>
          </cell>
          <cell r="C8231">
            <v>323.11484499510851</v>
          </cell>
        </row>
        <row r="8232">
          <cell r="A8232">
            <v>43660</v>
          </cell>
          <cell r="B8232">
            <v>309.210446156893</v>
          </cell>
          <cell r="C8232">
            <v>323.11484499510851</v>
          </cell>
        </row>
        <row r="8233">
          <cell r="A8233">
            <v>43661</v>
          </cell>
          <cell r="B8233">
            <v>314.68003730543467</v>
          </cell>
          <cell r="C8233">
            <v>327.79378935359233</v>
          </cell>
        </row>
        <row r="8234">
          <cell r="A8234">
            <v>43662</v>
          </cell>
          <cell r="B8234">
            <v>315.95685972158407</v>
          </cell>
          <cell r="C8234">
            <v>329.10268729334371</v>
          </cell>
        </row>
        <row r="8235">
          <cell r="A8235">
            <v>43663</v>
          </cell>
          <cell r="B8235">
            <v>314.97338498345425</v>
          </cell>
          <cell r="C8235">
            <v>327.94680570030164</v>
          </cell>
        </row>
        <row r="8236">
          <cell r="A8236">
            <v>43664</v>
          </cell>
          <cell r="B8236">
            <v>314.96779548543236</v>
          </cell>
          <cell r="C8236">
            <v>329.03028684396173</v>
          </cell>
        </row>
        <row r="8237">
          <cell r="A8237">
            <v>43665</v>
          </cell>
          <cell r="B8237">
            <v>314.82624092494882</v>
          </cell>
          <cell r="C8237">
            <v>329.25489080421397</v>
          </cell>
        </row>
        <row r="8238">
          <cell r="A8238">
            <v>43666</v>
          </cell>
          <cell r="B8238">
            <v>314.82624092494882</v>
          </cell>
          <cell r="C8238">
            <v>329.25489080421397</v>
          </cell>
        </row>
        <row r="8239">
          <cell r="A8239">
            <v>43667</v>
          </cell>
          <cell r="B8239">
            <v>314.82624092494882</v>
          </cell>
          <cell r="C8239">
            <v>329.25489080421397</v>
          </cell>
        </row>
        <row r="8240">
          <cell r="A8240">
            <v>43668</v>
          </cell>
          <cell r="B8240">
            <v>315.09648423418258</v>
          </cell>
          <cell r="C8240">
            <v>329.91999372955212</v>
          </cell>
        </row>
        <row r="8241">
          <cell r="A8241">
            <v>43669</v>
          </cell>
          <cell r="B8241">
            <v>315.30394474996217</v>
          </cell>
          <cell r="C8241">
            <v>328.3000409320905</v>
          </cell>
        </row>
        <row r="8242">
          <cell r="A8242">
            <v>43670</v>
          </cell>
          <cell r="B8242">
            <v>317.3525360391493</v>
          </cell>
          <cell r="C8242">
            <v>331.08348114366009</v>
          </cell>
        </row>
        <row r="8243">
          <cell r="A8243">
            <v>43671</v>
          </cell>
          <cell r="B8243">
            <v>320.26041676738998</v>
          </cell>
          <cell r="C8243">
            <v>333.05765618785796</v>
          </cell>
        </row>
        <row r="8244">
          <cell r="A8244">
            <v>43672</v>
          </cell>
          <cell r="B8244">
            <v>320.29078696671172</v>
          </cell>
          <cell r="C8244">
            <v>334.10609830088276</v>
          </cell>
        </row>
        <row r="8245">
          <cell r="A8245">
            <v>43673</v>
          </cell>
          <cell r="B8245">
            <v>320.29078696671172</v>
          </cell>
          <cell r="C8245">
            <v>334.10609830088276</v>
          </cell>
        </row>
        <row r="8246">
          <cell r="A8246">
            <v>43674</v>
          </cell>
          <cell r="B8246">
            <v>320.29078696671172</v>
          </cell>
          <cell r="C8246">
            <v>334.10609830088276</v>
          </cell>
        </row>
        <row r="8247">
          <cell r="A8247">
            <v>43675</v>
          </cell>
          <cell r="B8247">
            <v>323.15568273640974</v>
          </cell>
          <cell r="C8247">
            <v>335.68445132129369</v>
          </cell>
        </row>
        <row r="8248">
          <cell r="A8248">
            <v>43676</v>
          </cell>
          <cell r="B8248">
            <v>323.95098596865574</v>
          </cell>
          <cell r="C8248">
            <v>336.5657685798306</v>
          </cell>
        </row>
        <row r="8249">
          <cell r="A8249">
            <v>43677</v>
          </cell>
          <cell r="B8249">
            <v>324.2149481407132</v>
          </cell>
          <cell r="C8249">
            <v>338.88365706455949</v>
          </cell>
        </row>
        <row r="8250">
          <cell r="A8250">
            <v>43678</v>
          </cell>
          <cell r="B8250">
            <v>324.57762674441625</v>
          </cell>
          <cell r="C8250">
            <v>334.62326510350596</v>
          </cell>
        </row>
        <row r="8251">
          <cell r="A8251">
            <v>43679</v>
          </cell>
          <cell r="B8251">
            <v>325.50692477437542</v>
          </cell>
          <cell r="C8251">
            <v>333.4575423908405</v>
          </cell>
        </row>
        <row r="8252">
          <cell r="A8252">
            <v>43680</v>
          </cell>
          <cell r="B8252">
            <v>325.50692477437542</v>
          </cell>
          <cell r="C8252">
            <v>333.4575423908405</v>
          </cell>
        </row>
        <row r="8253">
          <cell r="A8253">
            <v>43681</v>
          </cell>
          <cell r="B8253">
            <v>325.50692477437542</v>
          </cell>
          <cell r="C8253">
            <v>333.4575423908405</v>
          </cell>
        </row>
        <row r="8254">
          <cell r="A8254">
            <v>43682</v>
          </cell>
          <cell r="B8254">
            <v>329.64968653461858</v>
          </cell>
          <cell r="C8254">
            <v>333.78018015925778</v>
          </cell>
        </row>
        <row r="8255">
          <cell r="A8255">
            <v>43683</v>
          </cell>
          <cell r="B8255">
            <v>328.59991564933551</v>
          </cell>
          <cell r="C8255">
            <v>331.6734838434362</v>
          </cell>
        </row>
        <row r="8256">
          <cell r="A8256">
            <v>43684</v>
          </cell>
          <cell r="B8256">
            <v>329.95754631138897</v>
          </cell>
          <cell r="C8256">
            <v>332.30494117100619</v>
          </cell>
        </row>
        <row r="8257">
          <cell r="A8257">
            <v>43685</v>
          </cell>
          <cell r="B8257">
            <v>328.56217822524991</v>
          </cell>
          <cell r="C8257">
            <v>334.30016285746638</v>
          </cell>
        </row>
        <row r="8258">
          <cell r="A8258">
            <v>43686</v>
          </cell>
          <cell r="B8258">
            <v>328.42655387660966</v>
          </cell>
          <cell r="C8258">
            <v>333.84181053377193</v>
          </cell>
        </row>
        <row r="8259">
          <cell r="A8259">
            <v>43687</v>
          </cell>
          <cell r="B8259">
            <v>328.42655387660966</v>
          </cell>
          <cell r="C8259">
            <v>333.84181053377193</v>
          </cell>
        </row>
        <row r="8260">
          <cell r="A8260">
            <v>43688</v>
          </cell>
          <cell r="B8260">
            <v>328.42655387660966</v>
          </cell>
          <cell r="C8260">
            <v>333.84181053377193</v>
          </cell>
        </row>
        <row r="8261">
          <cell r="A8261">
            <v>43689</v>
          </cell>
          <cell r="B8261">
            <v>383.37267860677639</v>
          </cell>
          <cell r="C8261">
            <v>386.80192642093868</v>
          </cell>
        </row>
        <row r="8262">
          <cell r="A8262">
            <v>43690</v>
          </cell>
          <cell r="B8262">
            <v>403.94349056836927</v>
          </cell>
          <cell r="C8262">
            <v>408.75763847964862</v>
          </cell>
        </row>
        <row r="8263">
          <cell r="A8263">
            <v>43691</v>
          </cell>
          <cell r="B8263">
            <v>434.93836476141723</v>
          </cell>
          <cell r="C8263">
            <v>435.54150833301884</v>
          </cell>
        </row>
        <row r="8264">
          <cell r="A8264">
            <v>43692</v>
          </cell>
          <cell r="B8264">
            <v>411.55066588237503</v>
          </cell>
          <cell r="C8264">
            <v>411.71226772490149</v>
          </cell>
        </row>
        <row r="8265">
          <cell r="A8265">
            <v>43693</v>
          </cell>
          <cell r="B8265">
            <v>396.49002723986769</v>
          </cell>
          <cell r="C8265">
            <v>399.63001454395561</v>
          </cell>
        </row>
        <row r="8266">
          <cell r="A8266">
            <v>43694</v>
          </cell>
          <cell r="B8266">
            <v>396.49002723986769</v>
          </cell>
          <cell r="C8266">
            <v>399.63001454395561</v>
          </cell>
        </row>
        <row r="8267">
          <cell r="A8267">
            <v>43695</v>
          </cell>
          <cell r="B8267">
            <v>396.49002723986769</v>
          </cell>
          <cell r="C8267">
            <v>399.63001454395561</v>
          </cell>
        </row>
        <row r="8268">
          <cell r="A8268">
            <v>43696</v>
          </cell>
          <cell r="B8268">
            <v>396.49002723986769</v>
          </cell>
          <cell r="C8268">
            <v>399.63001454395561</v>
          </cell>
        </row>
        <row r="8269">
          <cell r="A8269">
            <v>43697</v>
          </cell>
          <cell r="B8269">
            <v>393.16858335389719</v>
          </cell>
          <cell r="C8269">
            <v>394.01662829887977</v>
          </cell>
        </row>
        <row r="8270">
          <cell r="A8270">
            <v>43698</v>
          </cell>
          <cell r="B8270">
            <v>395.1906088851145</v>
          </cell>
          <cell r="C8270">
            <v>396.65790932816219</v>
          </cell>
        </row>
        <row r="8271">
          <cell r="A8271">
            <v>43699</v>
          </cell>
          <cell r="B8271">
            <v>394.29519215084673</v>
          </cell>
          <cell r="C8271">
            <v>393.43019627082532</v>
          </cell>
        </row>
        <row r="8272">
          <cell r="A8272">
            <v>43700</v>
          </cell>
          <cell r="B8272">
            <v>393.67305835539918</v>
          </cell>
          <cell r="C8272">
            <v>389.16751095151147</v>
          </cell>
        </row>
        <row r="8273">
          <cell r="A8273">
            <v>43701</v>
          </cell>
          <cell r="B8273">
            <v>393.67305835539918</v>
          </cell>
          <cell r="C8273">
            <v>389.16751095151147</v>
          </cell>
        </row>
        <row r="8274">
          <cell r="A8274">
            <v>43702</v>
          </cell>
          <cell r="B8274">
            <v>393.67305835539918</v>
          </cell>
          <cell r="C8274">
            <v>389.16751095151147</v>
          </cell>
        </row>
        <row r="8275">
          <cell r="A8275">
            <v>43703</v>
          </cell>
          <cell r="B8275">
            <v>392.58249746766063</v>
          </cell>
          <cell r="C8275">
            <v>386.20318573589219</v>
          </cell>
        </row>
        <row r="8276">
          <cell r="A8276">
            <v>43704</v>
          </cell>
          <cell r="B8276">
            <v>399.97026212793543</v>
          </cell>
          <cell r="C8276">
            <v>394.57777532636811</v>
          </cell>
        </row>
        <row r="8277">
          <cell r="A8277">
            <v>43705</v>
          </cell>
          <cell r="B8277">
            <v>412.09015402907079</v>
          </cell>
          <cell r="C8277">
            <v>405.74329483007375</v>
          </cell>
        </row>
        <row r="8278">
          <cell r="A8278">
            <v>43706</v>
          </cell>
          <cell r="B8278">
            <v>410.42623488486407</v>
          </cell>
          <cell r="C8278">
            <v>404.12299367439545</v>
          </cell>
        </row>
        <row r="8279">
          <cell r="A8279">
            <v>43707</v>
          </cell>
          <cell r="B8279">
            <v>421.5510641285282</v>
          </cell>
          <cell r="C8279">
            <v>416.76308447977055</v>
          </cell>
        </row>
        <row r="8280">
          <cell r="A8280">
            <v>43708</v>
          </cell>
          <cell r="B8280">
            <v>421.5510641285282</v>
          </cell>
          <cell r="C8280">
            <v>416.76308447977055</v>
          </cell>
        </row>
        <row r="8281">
          <cell r="A8281">
            <v>43709</v>
          </cell>
          <cell r="B8281">
            <v>421.5510641285282</v>
          </cell>
          <cell r="C8281">
            <v>416.76308447977055</v>
          </cell>
        </row>
        <row r="8282">
          <cell r="A8282">
            <v>43710</v>
          </cell>
          <cell r="B8282">
            <v>395.78532328073487</v>
          </cell>
          <cell r="C8282">
            <v>389.99895492534978</v>
          </cell>
        </row>
        <row r="8283">
          <cell r="A8283">
            <v>43711</v>
          </cell>
          <cell r="B8283">
            <v>396.25591829303431</v>
          </cell>
          <cell r="C8283">
            <v>388.90801310988093</v>
          </cell>
        </row>
        <row r="8284">
          <cell r="A8284">
            <v>43712</v>
          </cell>
          <cell r="B8284">
            <v>399.01231693449341</v>
          </cell>
          <cell r="C8284">
            <v>395.90658774417733</v>
          </cell>
        </row>
        <row r="8285">
          <cell r="A8285">
            <v>43713</v>
          </cell>
          <cell r="B8285">
            <v>399.54748638356409</v>
          </cell>
          <cell r="C8285">
            <v>397.6720962165395</v>
          </cell>
        </row>
        <row r="8286">
          <cell r="A8286">
            <v>43714</v>
          </cell>
          <cell r="B8286">
            <v>399.99132757356051</v>
          </cell>
          <cell r="C8286">
            <v>398.97727833531223</v>
          </cell>
        </row>
        <row r="8287">
          <cell r="A8287">
            <v>43715</v>
          </cell>
          <cell r="B8287">
            <v>399.99132757356051</v>
          </cell>
          <cell r="C8287">
            <v>398.97727833531223</v>
          </cell>
        </row>
        <row r="8288">
          <cell r="A8288">
            <v>43716</v>
          </cell>
          <cell r="B8288">
            <v>399.99132757356051</v>
          </cell>
          <cell r="C8288">
            <v>398.97727833531223</v>
          </cell>
        </row>
        <row r="8289">
          <cell r="A8289">
            <v>43717</v>
          </cell>
          <cell r="B8289">
            <v>399.75043945091682</v>
          </cell>
          <cell r="C8289">
            <v>397.55835725876926</v>
          </cell>
        </row>
        <row r="8290">
          <cell r="A8290">
            <v>43718</v>
          </cell>
          <cell r="B8290">
            <v>399.6647864882388</v>
          </cell>
          <cell r="C8290">
            <v>397.15728083187946</v>
          </cell>
        </row>
        <row r="8291">
          <cell r="A8291">
            <v>43719</v>
          </cell>
          <cell r="B8291">
            <v>401.30016114095906</v>
          </cell>
          <cell r="C8291">
            <v>401.50098846644005</v>
          </cell>
        </row>
        <row r="8292">
          <cell r="A8292">
            <v>43720</v>
          </cell>
          <cell r="B8292">
            <v>401.92178312912466</v>
          </cell>
          <cell r="C8292">
            <v>401.32445794009976</v>
          </cell>
        </row>
        <row r="8293">
          <cell r="A8293">
            <v>43721</v>
          </cell>
          <cell r="B8293">
            <v>401.82238824543737</v>
          </cell>
          <cell r="C8293">
            <v>399.9668188798542</v>
          </cell>
        </row>
        <row r="8294">
          <cell r="A8294">
            <v>43722</v>
          </cell>
          <cell r="B8294">
            <v>401.82238824543737</v>
          </cell>
          <cell r="C8294">
            <v>399.9668188798542</v>
          </cell>
        </row>
        <row r="8295">
          <cell r="A8295">
            <v>43723</v>
          </cell>
          <cell r="B8295">
            <v>401.82238824543737</v>
          </cell>
          <cell r="C8295">
            <v>399.9668188798542</v>
          </cell>
        </row>
        <row r="8296">
          <cell r="A8296">
            <v>43724</v>
          </cell>
          <cell r="B8296">
            <v>401.72344852420269</v>
          </cell>
          <cell r="C8296">
            <v>399.33515834332445</v>
          </cell>
        </row>
        <row r="8297">
          <cell r="A8297">
            <v>43725</v>
          </cell>
          <cell r="B8297">
            <v>403.54550660021926</v>
          </cell>
          <cell r="C8297">
            <v>401.19036905650086</v>
          </cell>
        </row>
        <row r="8298">
          <cell r="A8298">
            <v>43726</v>
          </cell>
          <cell r="B8298">
            <v>403.95353046759192</v>
          </cell>
          <cell r="C8298">
            <v>401.96163414839481</v>
          </cell>
        </row>
        <row r="8299">
          <cell r="A8299">
            <v>43727</v>
          </cell>
          <cell r="B8299">
            <v>402.45659375632812</v>
          </cell>
          <cell r="C8299">
            <v>396.06845819556253</v>
          </cell>
        </row>
        <row r="8300">
          <cell r="A8300">
            <v>43728</v>
          </cell>
          <cell r="B8300">
            <v>402.54118404228035</v>
          </cell>
          <cell r="C8300">
            <v>395.43340116641946</v>
          </cell>
        </row>
        <row r="8301">
          <cell r="A8301">
            <v>43729</v>
          </cell>
          <cell r="B8301">
            <v>402.54118404228035</v>
          </cell>
          <cell r="C8301">
            <v>395.43340116641946</v>
          </cell>
        </row>
        <row r="8302">
          <cell r="A8302">
            <v>43730</v>
          </cell>
          <cell r="B8302">
            <v>402.54118404228035</v>
          </cell>
          <cell r="C8302">
            <v>395.43340116641946</v>
          </cell>
        </row>
        <row r="8303">
          <cell r="A8303">
            <v>43731</v>
          </cell>
          <cell r="B8303">
            <v>403.37309720204757</v>
          </cell>
          <cell r="C8303">
            <v>395.87424848972205</v>
          </cell>
        </row>
        <row r="8304">
          <cell r="A8304">
            <v>43732</v>
          </cell>
          <cell r="B8304">
            <v>403.12815294575773</v>
          </cell>
          <cell r="C8304">
            <v>395.0532552623863</v>
          </cell>
        </row>
        <row r="8305">
          <cell r="A8305">
            <v>43733</v>
          </cell>
          <cell r="B8305">
            <v>403.60159638441218</v>
          </cell>
          <cell r="C8305">
            <v>396.95906500654621</v>
          </cell>
        </row>
        <row r="8306">
          <cell r="A8306">
            <v>43734</v>
          </cell>
          <cell r="B8306">
            <v>405.21508778270316</v>
          </cell>
          <cell r="C8306">
            <v>400.2211494079362</v>
          </cell>
        </row>
        <row r="8307">
          <cell r="A8307">
            <v>43735</v>
          </cell>
          <cell r="B8307">
            <v>405.93418559543545</v>
          </cell>
          <cell r="C8307">
            <v>400.06517201638445</v>
          </cell>
        </row>
        <row r="8308">
          <cell r="A8308">
            <v>43736</v>
          </cell>
          <cell r="B8308">
            <v>405.93418559543545</v>
          </cell>
          <cell r="C8308">
            <v>400.06517201638445</v>
          </cell>
        </row>
        <row r="8309">
          <cell r="A8309">
            <v>43737</v>
          </cell>
          <cell r="B8309">
            <v>405.93418559543545</v>
          </cell>
          <cell r="C8309">
            <v>400.06517201638445</v>
          </cell>
        </row>
        <row r="8310">
          <cell r="A8310">
            <v>43738</v>
          </cell>
          <cell r="B8310">
            <v>407.06818693185812</v>
          </cell>
          <cell r="C8310">
            <v>402.06561907609597</v>
          </cell>
        </row>
        <row r="8311">
          <cell r="A8311">
            <v>43739</v>
          </cell>
          <cell r="B8311">
            <v>407.93802347441851</v>
          </cell>
          <cell r="C8311">
            <v>401.50702667553048</v>
          </cell>
        </row>
        <row r="8312">
          <cell r="A8312">
            <v>43740</v>
          </cell>
          <cell r="B8312">
            <v>409.89590887046995</v>
          </cell>
          <cell r="C8312">
            <v>404.78112943539844</v>
          </cell>
        </row>
        <row r="8313">
          <cell r="A8313">
            <v>43741</v>
          </cell>
          <cell r="B8313">
            <v>411.89693628237364</v>
          </cell>
          <cell r="C8313">
            <v>410.54683531075005</v>
          </cell>
        </row>
        <row r="8314">
          <cell r="A8314">
            <v>43742</v>
          </cell>
          <cell r="B8314">
            <v>412.13041394560446</v>
          </cell>
          <cell r="C8314">
            <v>412.36517811265321</v>
          </cell>
        </row>
        <row r="8315">
          <cell r="A8315">
            <v>43743</v>
          </cell>
          <cell r="B8315">
            <v>412.13041394560446</v>
          </cell>
          <cell r="C8315">
            <v>412.36517811265321</v>
          </cell>
        </row>
        <row r="8316">
          <cell r="A8316">
            <v>43744</v>
          </cell>
          <cell r="B8316">
            <v>412.13041394560446</v>
          </cell>
          <cell r="C8316">
            <v>412.36517811265321</v>
          </cell>
        </row>
        <row r="8317">
          <cell r="A8317">
            <v>43745</v>
          </cell>
          <cell r="B8317">
            <v>412.32986821357071</v>
          </cell>
          <cell r="C8317">
            <v>411.13773793591952</v>
          </cell>
        </row>
        <row r="8318">
          <cell r="A8318">
            <v>43746</v>
          </cell>
          <cell r="B8318">
            <v>412.30688798421903</v>
          </cell>
          <cell r="C8318">
            <v>411.15849427966776</v>
          </cell>
        </row>
        <row r="8319">
          <cell r="A8319">
            <v>43747</v>
          </cell>
          <cell r="B8319">
            <v>412.11302215828141</v>
          </cell>
          <cell r="C8319">
            <v>410.43521553213168</v>
          </cell>
        </row>
        <row r="8320">
          <cell r="A8320">
            <v>43748</v>
          </cell>
          <cell r="B8320">
            <v>412.65583123282721</v>
          </cell>
          <cell r="C8320">
            <v>409.20710766881592</v>
          </cell>
        </row>
        <row r="8321">
          <cell r="A8321">
            <v>43749</v>
          </cell>
          <cell r="B8321">
            <v>414.47352604413095</v>
          </cell>
          <cell r="C8321">
            <v>411.26094062524498</v>
          </cell>
        </row>
        <row r="8322">
          <cell r="A8322">
            <v>43750</v>
          </cell>
          <cell r="B8322">
            <v>414.47352604413095</v>
          </cell>
          <cell r="C8322">
            <v>411.26094062524498</v>
          </cell>
        </row>
        <row r="8323">
          <cell r="A8323">
            <v>43751</v>
          </cell>
          <cell r="B8323">
            <v>414.47352604413095</v>
          </cell>
          <cell r="C8323">
            <v>411.26094062524498</v>
          </cell>
        </row>
        <row r="8324">
          <cell r="A8324">
            <v>43752</v>
          </cell>
          <cell r="B8324">
            <v>414.47352604413095</v>
          </cell>
          <cell r="C8324">
            <v>411.26094062524498</v>
          </cell>
        </row>
        <row r="8325">
          <cell r="A8325">
            <v>43753</v>
          </cell>
          <cell r="B8325">
            <v>414.29621534483994</v>
          </cell>
          <cell r="C8325">
            <v>407.74464181517862</v>
          </cell>
        </row>
        <row r="8326">
          <cell r="A8326">
            <v>43754</v>
          </cell>
          <cell r="B8326">
            <v>414.73060855657405</v>
          </cell>
          <cell r="C8326">
            <v>406.79998142089511</v>
          </cell>
        </row>
        <row r="8327">
          <cell r="A8327">
            <v>43755</v>
          </cell>
          <cell r="B8327">
            <v>415.65093002037719</v>
          </cell>
          <cell r="C8327">
            <v>407.31189382041555</v>
          </cell>
        </row>
        <row r="8328">
          <cell r="A8328">
            <v>43756</v>
          </cell>
          <cell r="B8328">
            <v>417.34394555735747</v>
          </cell>
          <cell r="C8328">
            <v>411.68837615720241</v>
          </cell>
        </row>
        <row r="8329">
          <cell r="A8329">
            <v>43757</v>
          </cell>
          <cell r="B8329">
            <v>417.34394555735747</v>
          </cell>
          <cell r="C8329">
            <v>411.68837615720241</v>
          </cell>
        </row>
        <row r="8330">
          <cell r="A8330">
            <v>43758</v>
          </cell>
          <cell r="B8330">
            <v>417.34394555735747</v>
          </cell>
          <cell r="C8330">
            <v>411.68837615720241</v>
          </cell>
        </row>
        <row r="8331">
          <cell r="A8331">
            <v>43759</v>
          </cell>
          <cell r="B8331">
            <v>417.35133875131493</v>
          </cell>
          <cell r="C8331">
            <v>409.85874074310613</v>
          </cell>
        </row>
        <row r="8332">
          <cell r="A8332">
            <v>43760</v>
          </cell>
          <cell r="B8332">
            <v>420.64869920965327</v>
          </cell>
          <cell r="C8332">
            <v>418.96764042464866</v>
          </cell>
        </row>
        <row r="8333">
          <cell r="A8333">
            <v>43761</v>
          </cell>
          <cell r="B8333">
            <v>423.44664453855188</v>
          </cell>
          <cell r="C8333">
            <v>423.10247827841368</v>
          </cell>
        </row>
        <row r="8334">
          <cell r="A8334">
            <v>43762</v>
          </cell>
          <cell r="B8334">
            <v>426.95097851100456</v>
          </cell>
          <cell r="C8334">
            <v>428.03189219474393</v>
          </cell>
        </row>
        <row r="8335">
          <cell r="A8335">
            <v>43763</v>
          </cell>
          <cell r="B8335">
            <v>431.39734693020824</v>
          </cell>
          <cell r="C8335">
            <v>434.88592719893865</v>
          </cell>
        </row>
        <row r="8336">
          <cell r="A8336">
            <v>43764</v>
          </cell>
          <cell r="B8336">
            <v>431.39734693020824</v>
          </cell>
          <cell r="C8336">
            <v>434.88592719893865</v>
          </cell>
        </row>
        <row r="8337">
          <cell r="A8337">
            <v>43765</v>
          </cell>
          <cell r="B8337">
            <v>431.39734693020824</v>
          </cell>
          <cell r="C8337">
            <v>434.88592719893865</v>
          </cell>
        </row>
        <row r="8338">
          <cell r="A8338">
            <v>43766</v>
          </cell>
          <cell r="B8338">
            <v>428.73164104941992</v>
          </cell>
          <cell r="C8338">
            <v>433.56411097531588</v>
          </cell>
        </row>
        <row r="8339">
          <cell r="A8339">
            <v>43767</v>
          </cell>
          <cell r="B8339">
            <v>428.0718500920961</v>
          </cell>
          <cell r="C8339">
            <v>431.8388088471375</v>
          </cell>
        </row>
        <row r="8340">
          <cell r="A8340">
            <v>43768</v>
          </cell>
          <cell r="B8340">
            <v>428.78363778866822</v>
          </cell>
          <cell r="C8340">
            <v>430.68083710479488</v>
          </cell>
        </row>
        <row r="8341">
          <cell r="A8341">
            <v>43769</v>
          </cell>
          <cell r="B8341">
            <v>429.02287376848597</v>
          </cell>
          <cell r="C8341">
            <v>430.37373030687456</v>
          </cell>
        </row>
        <row r="8342">
          <cell r="A8342">
            <v>43770</v>
          </cell>
          <cell r="B8342">
            <v>431.99414344589655</v>
          </cell>
          <cell r="C8342">
            <v>435.68108385853174</v>
          </cell>
        </row>
        <row r="8343">
          <cell r="A8343">
            <v>43771</v>
          </cell>
          <cell r="B8343">
            <v>431.99414344589655</v>
          </cell>
          <cell r="C8343">
            <v>435.68108385853174</v>
          </cell>
        </row>
        <row r="8344">
          <cell r="A8344">
            <v>43772</v>
          </cell>
          <cell r="B8344">
            <v>431.99414344589655</v>
          </cell>
          <cell r="C8344">
            <v>435.68108385853174</v>
          </cell>
        </row>
        <row r="8345">
          <cell r="A8345">
            <v>43773</v>
          </cell>
          <cell r="B8345">
            <v>430.33515604849964</v>
          </cell>
          <cell r="C8345">
            <v>432.9674314097187</v>
          </cell>
        </row>
        <row r="8346">
          <cell r="A8346">
            <v>43774</v>
          </cell>
          <cell r="B8346">
            <v>429.9628591534904</v>
          </cell>
          <cell r="C8346">
            <v>433.66655732089311</v>
          </cell>
        </row>
        <row r="8347">
          <cell r="A8347">
            <v>43775</v>
          </cell>
          <cell r="B8347">
            <v>429.9628591534904</v>
          </cell>
          <cell r="C8347">
            <v>433.66655732089311</v>
          </cell>
        </row>
        <row r="8348">
          <cell r="A8348">
            <v>43776</v>
          </cell>
          <cell r="B8348">
            <v>426.68016761232212</v>
          </cell>
          <cell r="C8348">
            <v>422.97495014123024</v>
          </cell>
        </row>
        <row r="8349">
          <cell r="A8349">
            <v>43777</v>
          </cell>
          <cell r="B8349">
            <v>424.0158157689458</v>
          </cell>
          <cell r="C8349">
            <v>416.09078215128619</v>
          </cell>
        </row>
        <row r="8350">
          <cell r="A8350">
            <v>43778</v>
          </cell>
          <cell r="B8350">
            <v>424.0158157689458</v>
          </cell>
          <cell r="C8350">
            <v>416.09078215128619</v>
          </cell>
        </row>
        <row r="8351">
          <cell r="A8351">
            <v>43779</v>
          </cell>
          <cell r="B8351">
            <v>424.0158157689458</v>
          </cell>
          <cell r="C8351">
            <v>416.09078215128619</v>
          </cell>
        </row>
        <row r="8352">
          <cell r="A8352">
            <v>43780</v>
          </cell>
          <cell r="B8352">
            <v>426.18602861639567</v>
          </cell>
          <cell r="C8352">
            <v>419.68252954513127</v>
          </cell>
        </row>
        <row r="8353">
          <cell r="A8353">
            <v>43781</v>
          </cell>
          <cell r="B8353">
            <v>423.23955863318423</v>
          </cell>
          <cell r="C8353">
            <v>416.586234625065</v>
          </cell>
        </row>
        <row r="8354">
          <cell r="A8354">
            <v>43782</v>
          </cell>
          <cell r="B8354">
            <v>422.06419256275456</v>
          </cell>
          <cell r="C8354">
            <v>414.54357816142345</v>
          </cell>
        </row>
        <row r="8355">
          <cell r="A8355">
            <v>43783</v>
          </cell>
          <cell r="B8355">
            <v>421.82905359360285</v>
          </cell>
          <cell r="C8355">
            <v>413.43635059932132</v>
          </cell>
        </row>
        <row r="8356">
          <cell r="A8356">
            <v>43784</v>
          </cell>
          <cell r="B8356">
            <v>422.65105977994466</v>
          </cell>
          <cell r="C8356">
            <v>413.4846272421932</v>
          </cell>
        </row>
        <row r="8357">
          <cell r="A8357">
            <v>43785</v>
          </cell>
          <cell r="B8357">
            <v>422.65105977994466</v>
          </cell>
          <cell r="C8357">
            <v>413.4846272421932</v>
          </cell>
        </row>
        <row r="8358">
          <cell r="A8358">
            <v>43786</v>
          </cell>
          <cell r="B8358">
            <v>422.65105977994466</v>
          </cell>
          <cell r="C8358">
            <v>413.4846272421932</v>
          </cell>
        </row>
        <row r="8359">
          <cell r="A8359">
            <v>43787</v>
          </cell>
          <cell r="B8359">
            <v>422.65105977994466</v>
          </cell>
          <cell r="C8359">
            <v>413.4846272421932</v>
          </cell>
        </row>
        <row r="8360">
          <cell r="A8360">
            <v>43788</v>
          </cell>
          <cell r="B8360">
            <v>422.28133619601601</v>
          </cell>
          <cell r="C8360">
            <v>412.69722155292288</v>
          </cell>
        </row>
        <row r="8361">
          <cell r="A8361">
            <v>43789</v>
          </cell>
          <cell r="B8361">
            <v>422.04810267751373</v>
          </cell>
          <cell r="C8361">
            <v>413.17058230978915</v>
          </cell>
        </row>
        <row r="8362">
          <cell r="A8362">
            <v>43790</v>
          </cell>
          <cell r="B8362">
            <v>422.23434654610361</v>
          </cell>
          <cell r="C8362">
            <v>412.24029169194682</v>
          </cell>
        </row>
        <row r="8363">
          <cell r="A8363">
            <v>43791</v>
          </cell>
          <cell r="B8363">
            <v>422.07091925215394</v>
          </cell>
          <cell r="C8363">
            <v>414.11826180861789</v>
          </cell>
        </row>
        <row r="8364">
          <cell r="A8364">
            <v>43792</v>
          </cell>
          <cell r="B8364">
            <v>422.07091925215394</v>
          </cell>
          <cell r="C8364">
            <v>414.11826180861789</v>
          </cell>
        </row>
        <row r="8365">
          <cell r="A8365">
            <v>43793</v>
          </cell>
          <cell r="B8365">
            <v>422.07091925215394</v>
          </cell>
          <cell r="C8365">
            <v>414.11826180861789</v>
          </cell>
        </row>
        <row r="8366">
          <cell r="A8366">
            <v>43794</v>
          </cell>
          <cell r="B8366">
            <v>420.8763351525368</v>
          </cell>
          <cell r="C8366">
            <v>411.23899405758948</v>
          </cell>
        </row>
        <row r="8367">
          <cell r="A8367">
            <v>43795</v>
          </cell>
          <cell r="B8367">
            <v>420.92845275232997</v>
          </cell>
          <cell r="C8367">
            <v>407.2100280718663</v>
          </cell>
        </row>
        <row r="8368">
          <cell r="A8368">
            <v>43796</v>
          </cell>
          <cell r="B8368">
            <v>419.43698768561524</v>
          </cell>
          <cell r="C8368">
            <v>407.03625538140875</v>
          </cell>
        </row>
        <row r="8369">
          <cell r="A8369">
            <v>43797</v>
          </cell>
          <cell r="B8369">
            <v>420.68639990769628</v>
          </cell>
          <cell r="C8369">
            <v>410.83861434713316</v>
          </cell>
        </row>
        <row r="8370">
          <cell r="A8370">
            <v>43798</v>
          </cell>
          <cell r="B8370">
            <v>421.72141802263934</v>
          </cell>
          <cell r="C8370">
            <v>411.02878890362962</v>
          </cell>
        </row>
        <row r="8371">
          <cell r="A8371">
            <v>43799</v>
          </cell>
          <cell r="B8371">
            <v>421.72141802263934</v>
          </cell>
          <cell r="C8371">
            <v>411.02878890362962</v>
          </cell>
        </row>
        <row r="8372">
          <cell r="A8372">
            <v>43800</v>
          </cell>
          <cell r="B8372">
            <v>421.72141802263934</v>
          </cell>
          <cell r="C8372">
            <v>411.02878890362962</v>
          </cell>
        </row>
        <row r="8373">
          <cell r="A8373">
            <v>43801</v>
          </cell>
          <cell r="B8373">
            <v>423.23295830165534</v>
          </cell>
          <cell r="C8373">
            <v>412.42811483048018</v>
          </cell>
        </row>
        <row r="8374">
          <cell r="A8374">
            <v>43802</v>
          </cell>
          <cell r="B8374">
            <v>423.6476974976884</v>
          </cell>
          <cell r="C8374">
            <v>414.20360957172261</v>
          </cell>
        </row>
        <row r="8375">
          <cell r="A8375">
            <v>43803</v>
          </cell>
          <cell r="B8375">
            <v>423.84584061054949</v>
          </cell>
          <cell r="C8375">
            <v>414.62311995424903</v>
          </cell>
        </row>
        <row r="8376">
          <cell r="A8376">
            <v>43804</v>
          </cell>
          <cell r="B8376">
            <v>425.32762158137024</v>
          </cell>
          <cell r="C8376">
            <v>415.95538692437435</v>
          </cell>
        </row>
        <row r="8377">
          <cell r="A8377">
            <v>43805</v>
          </cell>
          <cell r="B8377">
            <v>425.74601912752536</v>
          </cell>
          <cell r="C8377">
            <v>418.60305452096395</v>
          </cell>
        </row>
        <row r="8378">
          <cell r="A8378">
            <v>43806</v>
          </cell>
          <cell r="B8378">
            <v>425.74601912752536</v>
          </cell>
          <cell r="C8378">
            <v>418.60305452096395</v>
          </cell>
        </row>
        <row r="8379">
          <cell r="A8379">
            <v>43807</v>
          </cell>
          <cell r="B8379">
            <v>425.74601912752536</v>
          </cell>
          <cell r="C8379">
            <v>418.60305452096395</v>
          </cell>
        </row>
        <row r="8380">
          <cell r="A8380">
            <v>43808</v>
          </cell>
          <cell r="B8380">
            <v>426.03431407081951</v>
          </cell>
          <cell r="C8380">
            <v>420.53995523596916</v>
          </cell>
        </row>
        <row r="8381">
          <cell r="A8381">
            <v>43809</v>
          </cell>
          <cell r="B8381">
            <v>426.34578946046389</v>
          </cell>
          <cell r="C8381">
            <v>419.15430236912619</v>
          </cell>
        </row>
        <row r="8382">
          <cell r="A8382">
            <v>43810</v>
          </cell>
          <cell r="B8382">
            <v>425.96399694902448</v>
          </cell>
          <cell r="C8382">
            <v>421.19547831034657</v>
          </cell>
        </row>
        <row r="8383">
          <cell r="A8383">
            <v>43811</v>
          </cell>
          <cell r="B8383">
            <v>427.15216682402286</v>
          </cell>
          <cell r="C8383">
            <v>423.19720268351944</v>
          </cell>
        </row>
        <row r="8384">
          <cell r="A8384">
            <v>43812</v>
          </cell>
          <cell r="B8384">
            <v>427.35630393142435</v>
          </cell>
          <cell r="C8384">
            <v>421.98044549209953</v>
          </cell>
        </row>
        <row r="8385">
          <cell r="A8385">
            <v>43813</v>
          </cell>
          <cell r="B8385">
            <v>427.35630393142435</v>
          </cell>
          <cell r="C8385">
            <v>421.98044549209953</v>
          </cell>
        </row>
        <row r="8386">
          <cell r="A8386">
            <v>43814</v>
          </cell>
          <cell r="B8386">
            <v>427.35630393142435</v>
          </cell>
          <cell r="C8386">
            <v>421.98044549209953</v>
          </cell>
        </row>
        <row r="8387">
          <cell r="A8387">
            <v>43815</v>
          </cell>
          <cell r="B8387">
            <v>429.02311839869725</v>
          </cell>
          <cell r="C8387">
            <v>427.18474307130026</v>
          </cell>
        </row>
        <row r="8388">
          <cell r="A8388">
            <v>43816</v>
          </cell>
          <cell r="B8388">
            <v>429.1294243165928</v>
          </cell>
          <cell r="C8388">
            <v>427.09016381545149</v>
          </cell>
        </row>
        <row r="8389">
          <cell r="A8389">
            <v>43817</v>
          </cell>
          <cell r="B8389">
            <v>428.95342402768392</v>
          </cell>
          <cell r="C8389">
            <v>427.40554412101972</v>
          </cell>
        </row>
        <row r="8390">
          <cell r="A8390">
            <v>43818</v>
          </cell>
          <cell r="B8390">
            <v>429.20932695819687</v>
          </cell>
          <cell r="C8390">
            <v>428.30163757391733</v>
          </cell>
        </row>
        <row r="8391">
          <cell r="A8391">
            <v>43819</v>
          </cell>
          <cell r="B8391">
            <v>427.8399886779269</v>
          </cell>
          <cell r="C8391">
            <v>425.20766504196268</v>
          </cell>
        </row>
        <row r="8392">
          <cell r="A8392">
            <v>43820</v>
          </cell>
          <cell r="B8392">
            <v>427.8399886779269</v>
          </cell>
          <cell r="C8392">
            <v>425.20766504196268</v>
          </cell>
        </row>
        <row r="8393">
          <cell r="A8393">
            <v>43821</v>
          </cell>
          <cell r="B8393">
            <v>427.8399886779269</v>
          </cell>
          <cell r="C8393">
            <v>425.20766504196268</v>
          </cell>
        </row>
        <row r="8394">
          <cell r="A8394">
            <v>43822</v>
          </cell>
          <cell r="B8394">
            <v>429.8289581931204</v>
          </cell>
          <cell r="C8394">
            <v>428.48725444374458</v>
          </cell>
        </row>
        <row r="8395">
          <cell r="A8395">
            <v>43823</v>
          </cell>
          <cell r="B8395">
            <v>429.8289581931204</v>
          </cell>
          <cell r="C8395">
            <v>428.48725444374458</v>
          </cell>
        </row>
        <row r="8396">
          <cell r="A8396">
            <v>43824</v>
          </cell>
          <cell r="B8396">
            <v>429.8289581931204</v>
          </cell>
          <cell r="C8396">
            <v>428.48725444374458</v>
          </cell>
        </row>
        <row r="8397">
          <cell r="A8397">
            <v>43825</v>
          </cell>
          <cell r="B8397">
            <v>429.73610976598422</v>
          </cell>
          <cell r="C8397">
            <v>428.34210518676355</v>
          </cell>
        </row>
        <row r="8398">
          <cell r="A8398">
            <v>43826</v>
          </cell>
          <cell r="B8398">
            <v>430.36754081375506</v>
          </cell>
          <cell r="C8398">
            <v>428.89567542303752</v>
          </cell>
        </row>
        <row r="8399">
          <cell r="A8399">
            <v>43827</v>
          </cell>
          <cell r="B8399">
            <v>430.36754081375506</v>
          </cell>
          <cell r="C8399">
            <v>428.89567542303752</v>
          </cell>
        </row>
        <row r="8400">
          <cell r="A8400">
            <v>43828</v>
          </cell>
          <cell r="B8400">
            <v>430.36754081375506</v>
          </cell>
          <cell r="C8400">
            <v>428.89567542303752</v>
          </cell>
        </row>
        <row r="8401">
          <cell r="A8401">
            <v>43829</v>
          </cell>
          <cell r="B8401">
            <v>432.12520385268778</v>
          </cell>
          <cell r="C8401">
            <v>432.98243984289041</v>
          </cell>
        </row>
        <row r="8402">
          <cell r="A8402">
            <v>43830</v>
          </cell>
          <cell r="B8402">
            <v>432.25731149025017</v>
          </cell>
          <cell r="C8402">
            <v>431.96047295433897</v>
          </cell>
        </row>
        <row r="8403">
          <cell r="A8403">
            <v>43831</v>
          </cell>
          <cell r="B8403">
            <v>432.25731149025017</v>
          </cell>
          <cell r="C8403">
            <v>431.96047295433897</v>
          </cell>
        </row>
        <row r="8404">
          <cell r="A8404">
            <v>43832</v>
          </cell>
          <cell r="B8404">
            <v>430.92924454820275</v>
          </cell>
          <cell r="C8404">
            <v>430.52102777285887</v>
          </cell>
        </row>
        <row r="8405">
          <cell r="A8405">
            <v>43833</v>
          </cell>
          <cell r="B8405">
            <v>430.52543626178937</v>
          </cell>
          <cell r="C8405">
            <v>429.7326060387897</v>
          </cell>
        </row>
        <row r="8406">
          <cell r="A8406">
            <v>43834</v>
          </cell>
          <cell r="B8406">
            <v>430.52543626178937</v>
          </cell>
          <cell r="C8406">
            <v>429.7326060387897</v>
          </cell>
        </row>
        <row r="8407">
          <cell r="A8407">
            <v>43835</v>
          </cell>
          <cell r="B8407">
            <v>430.52543626178937</v>
          </cell>
          <cell r="C8407">
            <v>429.7326060387897</v>
          </cell>
        </row>
        <row r="8408">
          <cell r="A8408">
            <v>43836</v>
          </cell>
          <cell r="B8408">
            <v>429.82191085755045</v>
          </cell>
          <cell r="C8408">
            <v>428.01659346305803</v>
          </cell>
        </row>
        <row r="8409">
          <cell r="A8409">
            <v>43837</v>
          </cell>
          <cell r="B8409">
            <v>429.10766568488089</v>
          </cell>
          <cell r="C8409">
            <v>426.06317476260841</v>
          </cell>
        </row>
        <row r="8410">
          <cell r="A8410">
            <v>43838</v>
          </cell>
          <cell r="B8410">
            <v>429.86269251140118</v>
          </cell>
          <cell r="C8410">
            <v>428.92583743863815</v>
          </cell>
        </row>
        <row r="8411">
          <cell r="A8411">
            <v>43839</v>
          </cell>
          <cell r="B8411">
            <v>428.78187127977787</v>
          </cell>
          <cell r="C8411">
            <v>425.09314227820471</v>
          </cell>
        </row>
        <row r="8412">
          <cell r="A8412">
            <v>43840</v>
          </cell>
          <cell r="B8412">
            <v>429.3664165501782</v>
          </cell>
          <cell r="C8412">
            <v>425.94487811816896</v>
          </cell>
        </row>
        <row r="8413">
          <cell r="A8413">
            <v>43841</v>
          </cell>
          <cell r="B8413">
            <v>429.3664165501782</v>
          </cell>
          <cell r="C8413">
            <v>425.94487811816896</v>
          </cell>
        </row>
        <row r="8414">
          <cell r="A8414">
            <v>43842</v>
          </cell>
          <cell r="B8414">
            <v>429.3664165501782</v>
          </cell>
          <cell r="C8414">
            <v>425.94487811816896</v>
          </cell>
        </row>
        <row r="8415">
          <cell r="A8415">
            <v>43843</v>
          </cell>
          <cell r="B8415">
            <v>429.01423412070369</v>
          </cell>
          <cell r="C8415">
            <v>421.2673293962124</v>
          </cell>
        </row>
        <row r="8416">
          <cell r="A8416">
            <v>43844</v>
          </cell>
          <cell r="B8416">
            <v>429.94655723902861</v>
          </cell>
          <cell r="C8416">
            <v>422.04027601582703</v>
          </cell>
        </row>
        <row r="8417">
          <cell r="A8417">
            <v>43845</v>
          </cell>
          <cell r="B8417">
            <v>428.13417543879319</v>
          </cell>
          <cell r="C8417">
            <v>417.09753739770605</v>
          </cell>
        </row>
        <row r="8418">
          <cell r="A8418">
            <v>43846</v>
          </cell>
          <cell r="B8418">
            <v>427.68045825598182</v>
          </cell>
          <cell r="C8418">
            <v>415.46922400304237</v>
          </cell>
        </row>
        <row r="8419">
          <cell r="A8419">
            <v>43847</v>
          </cell>
          <cell r="B8419">
            <v>428.08800848857624</v>
          </cell>
          <cell r="C8419">
            <v>416.84082642180954</v>
          </cell>
        </row>
        <row r="8420">
          <cell r="A8420">
            <v>43848</v>
          </cell>
          <cell r="B8420">
            <v>428.08800848857624</v>
          </cell>
          <cell r="C8420">
            <v>416.84082642180954</v>
          </cell>
        </row>
        <row r="8421">
          <cell r="A8421">
            <v>43849</v>
          </cell>
          <cell r="B8421">
            <v>428.08800848857624</v>
          </cell>
          <cell r="C8421">
            <v>416.84082642180954</v>
          </cell>
        </row>
        <row r="8422">
          <cell r="A8422">
            <v>43850</v>
          </cell>
          <cell r="B8422">
            <v>428.16466047108986</v>
          </cell>
          <cell r="C8422">
            <v>416.33622954484099</v>
          </cell>
        </row>
        <row r="8423">
          <cell r="A8423">
            <v>43851</v>
          </cell>
          <cell r="B8423">
            <v>427.84522368831466</v>
          </cell>
          <cell r="C8423">
            <v>415.69037341097851</v>
          </cell>
        </row>
        <row r="8424">
          <cell r="A8424">
            <v>43852</v>
          </cell>
          <cell r="B8424">
            <v>427.90008698605214</v>
          </cell>
          <cell r="C8424">
            <v>416.52489454906487</v>
          </cell>
        </row>
        <row r="8425">
          <cell r="A8425">
            <v>43853</v>
          </cell>
          <cell r="B8425">
            <v>427.70282912327986</v>
          </cell>
          <cell r="C8425">
            <v>418.43322989029622</v>
          </cell>
        </row>
        <row r="8426">
          <cell r="A8426">
            <v>43854</v>
          </cell>
          <cell r="B8426">
            <v>427.51334754807982</v>
          </cell>
          <cell r="C8426">
            <v>417.34838434362058</v>
          </cell>
        </row>
        <row r="8427">
          <cell r="A8427">
            <v>43855</v>
          </cell>
          <cell r="B8427">
            <v>427.51334754807982</v>
          </cell>
          <cell r="C8427">
            <v>417.34838434362058</v>
          </cell>
        </row>
        <row r="8428">
          <cell r="A8428">
            <v>43856</v>
          </cell>
          <cell r="B8428">
            <v>427.51334754807982</v>
          </cell>
          <cell r="C8428">
            <v>417.34838434362058</v>
          </cell>
        </row>
        <row r="8429">
          <cell r="A8429">
            <v>43857</v>
          </cell>
          <cell r="B8429">
            <v>426.6453897969613</v>
          </cell>
          <cell r="C8429">
            <v>414.59403204314992</v>
          </cell>
        </row>
        <row r="8430">
          <cell r="A8430">
            <v>43858</v>
          </cell>
          <cell r="B8430">
            <v>426.99019823005858</v>
          </cell>
          <cell r="C8430">
            <v>415.52098422808177</v>
          </cell>
        </row>
        <row r="8431">
          <cell r="A8431">
            <v>43859</v>
          </cell>
          <cell r="B8431">
            <v>426.79547761902984</v>
          </cell>
          <cell r="C8431">
            <v>414.20128718361093</v>
          </cell>
        </row>
        <row r="8432">
          <cell r="A8432">
            <v>43860</v>
          </cell>
          <cell r="B8432">
            <v>425.90776589499376</v>
          </cell>
          <cell r="C8432">
            <v>410.28582791684687</v>
          </cell>
        </row>
        <row r="8433">
          <cell r="A8433">
            <v>43861</v>
          </cell>
          <cell r="B8433">
            <v>426.54886497515054</v>
          </cell>
          <cell r="C8433">
            <v>409.46840536123295</v>
          </cell>
        </row>
        <row r="8434">
          <cell r="A8434">
            <v>43862</v>
          </cell>
          <cell r="B8434">
            <v>426.54886497515054</v>
          </cell>
          <cell r="C8434">
            <v>409.46840536123295</v>
          </cell>
        </row>
        <row r="8435">
          <cell r="A8435">
            <v>43863</v>
          </cell>
          <cell r="B8435">
            <v>426.54886497515054</v>
          </cell>
          <cell r="C8435">
            <v>409.46840536123295</v>
          </cell>
        </row>
        <row r="8436">
          <cell r="A8436">
            <v>43864</v>
          </cell>
          <cell r="B8436">
            <v>427.25224367366036</v>
          </cell>
          <cell r="C8436">
            <v>413.84201374273164</v>
          </cell>
        </row>
        <row r="8437">
          <cell r="A8437">
            <v>43865</v>
          </cell>
          <cell r="B8437">
            <v>428.00824993923061</v>
          </cell>
          <cell r="C8437">
            <v>413.81437732420244</v>
          </cell>
        </row>
        <row r="8438">
          <cell r="A8438">
            <v>43866</v>
          </cell>
          <cell r="B8438">
            <v>427.90421687863187</v>
          </cell>
          <cell r="C8438">
            <v>413.07594499423755</v>
          </cell>
        </row>
        <row r="8439">
          <cell r="A8439">
            <v>43867</v>
          </cell>
          <cell r="B8439">
            <v>428.11212534556932</v>
          </cell>
          <cell r="C8439">
            <v>413.42758358419968</v>
          </cell>
        </row>
        <row r="8440">
          <cell r="A8440">
            <v>43868</v>
          </cell>
          <cell r="B8440">
            <v>426.40903744426674</v>
          </cell>
          <cell r="C8440">
            <v>409.19163475802168</v>
          </cell>
        </row>
        <row r="8441">
          <cell r="A8441">
            <v>43869</v>
          </cell>
          <cell r="B8441">
            <v>426.40903744426674</v>
          </cell>
          <cell r="C8441">
            <v>409.19163475802168</v>
          </cell>
        </row>
        <row r="8442">
          <cell r="A8442">
            <v>43870</v>
          </cell>
          <cell r="B8442">
            <v>426.40903744426674</v>
          </cell>
          <cell r="C8442">
            <v>409.19163475802168</v>
          </cell>
        </row>
        <row r="8443">
          <cell r="A8443">
            <v>43871</v>
          </cell>
          <cell r="B8443">
            <v>427.43222425067086</v>
          </cell>
          <cell r="C8443">
            <v>409.73594447170029</v>
          </cell>
        </row>
        <row r="8444">
          <cell r="A8444">
            <v>43872</v>
          </cell>
          <cell r="B8444">
            <v>428.49233383958307</v>
          </cell>
          <cell r="C8444">
            <v>409.43243737535306</v>
          </cell>
        </row>
        <row r="8445">
          <cell r="A8445">
            <v>43873</v>
          </cell>
          <cell r="B8445">
            <v>428.48029535201289</v>
          </cell>
          <cell r="C8445">
            <v>408.83906721281494</v>
          </cell>
        </row>
        <row r="8446">
          <cell r="A8446">
            <v>43874</v>
          </cell>
          <cell r="B8446">
            <v>429.23280645064068</v>
          </cell>
          <cell r="C8446">
            <v>409.91685850560128</v>
          </cell>
        </row>
        <row r="8447">
          <cell r="A8447">
            <v>43875</v>
          </cell>
          <cell r="B8447">
            <v>430.7717594213666</v>
          </cell>
          <cell r="C8447">
            <v>414.06057949389361</v>
          </cell>
        </row>
        <row r="8448">
          <cell r="A8448">
            <v>43876</v>
          </cell>
          <cell r="B8448">
            <v>430.7717594213666</v>
          </cell>
          <cell r="C8448">
            <v>414.06057949389361</v>
          </cell>
        </row>
        <row r="8449">
          <cell r="A8449">
            <v>43877</v>
          </cell>
          <cell r="B8449">
            <v>430.7717594213666</v>
          </cell>
          <cell r="C8449">
            <v>414.06057949389361</v>
          </cell>
        </row>
        <row r="8450">
          <cell r="A8450">
            <v>43878</v>
          </cell>
          <cell r="B8450">
            <v>431.71641116374849</v>
          </cell>
          <cell r="C8450">
            <v>413.85220322057171</v>
          </cell>
        </row>
        <row r="8451">
          <cell r="A8451">
            <v>43879</v>
          </cell>
          <cell r="B8451">
            <v>430.30229143385441</v>
          </cell>
          <cell r="C8451">
            <v>411.16284875737722</v>
          </cell>
        </row>
        <row r="8452">
          <cell r="A8452">
            <v>43880</v>
          </cell>
          <cell r="B8452">
            <v>429.98778265730778</v>
          </cell>
          <cell r="C8452">
            <v>409.99924522386374</v>
          </cell>
        </row>
        <row r="8453">
          <cell r="A8453">
            <v>43881</v>
          </cell>
          <cell r="B8453">
            <v>429.21494945277863</v>
          </cell>
          <cell r="C8453">
            <v>408.52836071332155</v>
          </cell>
        </row>
        <row r="8454">
          <cell r="A8454">
            <v>43882</v>
          </cell>
          <cell r="B8454">
            <v>430.42849902460176</v>
          </cell>
          <cell r="C8454">
            <v>409.60525208071459</v>
          </cell>
        </row>
        <row r="8455">
          <cell r="A8455">
            <v>43883</v>
          </cell>
          <cell r="B8455">
            <v>430.42849902460176</v>
          </cell>
          <cell r="C8455">
            <v>409.60525208071459</v>
          </cell>
        </row>
        <row r="8456">
          <cell r="A8456">
            <v>43884</v>
          </cell>
          <cell r="B8456">
            <v>430.42849902460176</v>
          </cell>
          <cell r="C8456">
            <v>409.60525208071459</v>
          </cell>
        </row>
        <row r="8457">
          <cell r="A8457">
            <v>43885</v>
          </cell>
          <cell r="B8457">
            <v>430.42849902460176</v>
          </cell>
          <cell r="C8457">
            <v>409.60525208071459</v>
          </cell>
        </row>
        <row r="8458">
          <cell r="A8458">
            <v>43886</v>
          </cell>
          <cell r="B8458">
            <v>430.42849902460176</v>
          </cell>
          <cell r="C8458">
            <v>409.60525208071459</v>
          </cell>
        </row>
        <row r="8459">
          <cell r="A8459">
            <v>43887</v>
          </cell>
          <cell r="B8459">
            <v>430.54949628164076</v>
          </cell>
          <cell r="C8459">
            <v>406.35637626170995</v>
          </cell>
        </row>
        <row r="8460">
          <cell r="A8460">
            <v>43888</v>
          </cell>
          <cell r="B8460">
            <v>431.02682360578177</v>
          </cell>
          <cell r="C8460">
            <v>404.45872390579234</v>
          </cell>
        </row>
        <row r="8461">
          <cell r="A8461">
            <v>43889</v>
          </cell>
          <cell r="B8461">
            <v>430.68772044790683</v>
          </cell>
          <cell r="C8461">
            <v>402.70865931437299</v>
          </cell>
        </row>
        <row r="8462">
          <cell r="A8462">
            <v>43890</v>
          </cell>
          <cell r="B8462">
            <v>430.68772044790683</v>
          </cell>
          <cell r="C8462">
            <v>402.70865931437299</v>
          </cell>
        </row>
        <row r="8463">
          <cell r="A8463">
            <v>43891</v>
          </cell>
          <cell r="B8463">
            <v>430.68772044790683</v>
          </cell>
          <cell r="C8463">
            <v>402.70865931437299</v>
          </cell>
        </row>
        <row r="8464">
          <cell r="A8464">
            <v>43892</v>
          </cell>
          <cell r="B8464">
            <v>433.43983365353267</v>
          </cell>
          <cell r="C8464">
            <v>403.02586850057918</v>
          </cell>
        </row>
        <row r="8465">
          <cell r="A8465">
            <v>43893</v>
          </cell>
          <cell r="B8465">
            <v>433.28156863304656</v>
          </cell>
          <cell r="C8465">
            <v>403.3225535818483</v>
          </cell>
        </row>
        <row r="8466">
          <cell r="A8466">
            <v>43894</v>
          </cell>
          <cell r="B8466">
            <v>431.41821966352188</v>
          </cell>
          <cell r="C8466">
            <v>397.29450493942926</v>
          </cell>
        </row>
        <row r="8467">
          <cell r="A8467">
            <v>43895</v>
          </cell>
          <cell r="B8467">
            <v>429.57698175289102</v>
          </cell>
          <cell r="C8467">
            <v>389.43760468890162</v>
          </cell>
        </row>
        <row r="8468">
          <cell r="A8468">
            <v>43896</v>
          </cell>
          <cell r="B8468">
            <v>431.05847935007705</v>
          </cell>
          <cell r="C8468">
            <v>391.63626757394633</v>
          </cell>
        </row>
        <row r="8469">
          <cell r="A8469">
            <v>43897</v>
          </cell>
          <cell r="B8469">
            <v>431.05847935007705</v>
          </cell>
          <cell r="C8469">
            <v>391.63626757394633</v>
          </cell>
        </row>
        <row r="8470">
          <cell r="A8470">
            <v>43898</v>
          </cell>
          <cell r="B8470">
            <v>431.05847935007705</v>
          </cell>
          <cell r="C8470">
            <v>391.63626757394633</v>
          </cell>
        </row>
        <row r="8471">
          <cell r="A8471">
            <v>43899</v>
          </cell>
          <cell r="B8471">
            <v>428.52387469911849</v>
          </cell>
          <cell r="C8471">
            <v>381.31214928310783</v>
          </cell>
        </row>
        <row r="8472">
          <cell r="A8472">
            <v>43900</v>
          </cell>
          <cell r="B8472">
            <v>430.20836085023643</v>
          </cell>
          <cell r="C8472">
            <v>390.49823933951285</v>
          </cell>
        </row>
        <row r="8473">
          <cell r="A8473">
            <v>43901</v>
          </cell>
          <cell r="B8473">
            <v>428.63339988099779</v>
          </cell>
          <cell r="C8473">
            <v>386.24702081150053</v>
          </cell>
        </row>
        <row r="8474">
          <cell r="A8474">
            <v>43902</v>
          </cell>
          <cell r="B8474">
            <v>424.22219777274756</v>
          </cell>
          <cell r="C8474">
            <v>378.01627413469271</v>
          </cell>
        </row>
        <row r="8475">
          <cell r="A8475">
            <v>43903</v>
          </cell>
          <cell r="B8475">
            <v>425.21232980001633</v>
          </cell>
          <cell r="C8475">
            <v>381.97362347702136</v>
          </cell>
        </row>
        <row r="8476">
          <cell r="A8476">
            <v>43904</v>
          </cell>
          <cell r="B8476">
            <v>425.21232980001633</v>
          </cell>
          <cell r="C8476">
            <v>381.97362347702136</v>
          </cell>
        </row>
        <row r="8477">
          <cell r="A8477">
            <v>43905</v>
          </cell>
          <cell r="B8477">
            <v>425.21232980001633</v>
          </cell>
          <cell r="C8477">
            <v>381.97362347702136</v>
          </cell>
        </row>
        <row r="8478">
          <cell r="A8478">
            <v>43906</v>
          </cell>
          <cell r="B8478">
            <v>421.07545278437726</v>
          </cell>
          <cell r="C8478">
            <v>366.79481410734661</v>
          </cell>
        </row>
        <row r="8479">
          <cell r="A8479">
            <v>43907</v>
          </cell>
          <cell r="B8479">
            <v>419.65985938214737</v>
          </cell>
          <cell r="C8479">
            <v>366.36110812748751</v>
          </cell>
        </row>
        <row r="8480">
          <cell r="A8480">
            <v>43908</v>
          </cell>
          <cell r="B8480">
            <v>414.16078456531488</v>
          </cell>
          <cell r="C8480">
            <v>356.02169110496322</v>
          </cell>
        </row>
        <row r="8481">
          <cell r="A8481">
            <v>43909</v>
          </cell>
          <cell r="B8481">
            <v>413.39370394110836</v>
          </cell>
          <cell r="C8481">
            <v>358.02936659767238</v>
          </cell>
        </row>
        <row r="8482">
          <cell r="A8482">
            <v>43910</v>
          </cell>
          <cell r="B8482">
            <v>418.58724869302603</v>
          </cell>
          <cell r="C8482">
            <v>370.95894308117039</v>
          </cell>
        </row>
        <row r="8483">
          <cell r="A8483">
            <v>43911</v>
          </cell>
          <cell r="B8483">
            <v>418.58724869302603</v>
          </cell>
          <cell r="C8483">
            <v>370.95894308117039</v>
          </cell>
        </row>
        <row r="8484">
          <cell r="A8484">
            <v>43912</v>
          </cell>
          <cell r="B8484">
            <v>418.58724869302603</v>
          </cell>
          <cell r="C8484">
            <v>370.95894308117039</v>
          </cell>
        </row>
        <row r="8485">
          <cell r="A8485">
            <v>43913</v>
          </cell>
          <cell r="B8485">
            <v>418.58724869302603</v>
          </cell>
          <cell r="C8485">
            <v>370.95894308117039</v>
          </cell>
        </row>
        <row r="8486">
          <cell r="A8486">
            <v>43914</v>
          </cell>
          <cell r="B8486">
            <v>418.58724869302603</v>
          </cell>
          <cell r="C8486">
            <v>370.95894308117039</v>
          </cell>
        </row>
        <row r="8487">
          <cell r="A8487">
            <v>43915</v>
          </cell>
          <cell r="B8487">
            <v>422.24736964186224</v>
          </cell>
          <cell r="C8487">
            <v>372.30424445457265</v>
          </cell>
        </row>
        <row r="8488">
          <cell r="A8488">
            <v>43916</v>
          </cell>
          <cell r="B8488">
            <v>426.375896686023</v>
          </cell>
          <cell r="C8488">
            <v>371.98169377570957</v>
          </cell>
        </row>
        <row r="8489">
          <cell r="A8489">
            <v>43917</v>
          </cell>
          <cell r="B8489">
            <v>426.30319833220199</v>
          </cell>
          <cell r="C8489">
            <v>367.46726158508801</v>
          </cell>
        </row>
        <row r="8490">
          <cell r="A8490">
            <v>43918</v>
          </cell>
          <cell r="B8490">
            <v>426.30319833220199</v>
          </cell>
          <cell r="C8490">
            <v>367.46726158508801</v>
          </cell>
        </row>
        <row r="8491">
          <cell r="A8491">
            <v>43919</v>
          </cell>
          <cell r="B8491">
            <v>426.30319833220199</v>
          </cell>
          <cell r="C8491">
            <v>367.46726158508801</v>
          </cell>
        </row>
        <row r="8492">
          <cell r="A8492">
            <v>43920</v>
          </cell>
          <cell r="B8492">
            <v>423.09649009251433</v>
          </cell>
          <cell r="C8492">
            <v>362.02518049310106</v>
          </cell>
        </row>
        <row r="8493">
          <cell r="A8493">
            <v>43921</v>
          </cell>
          <cell r="B8493">
            <v>423.09649009251433</v>
          </cell>
          <cell r="C8493">
            <v>362.02518049310106</v>
          </cell>
        </row>
        <row r="8494">
          <cell r="A8494">
            <v>43922</v>
          </cell>
          <cell r="B8494">
            <v>420.39885779465334</v>
          </cell>
          <cell r="C8494">
            <v>356.54794425107337</v>
          </cell>
        </row>
        <row r="8495">
          <cell r="A8495">
            <v>43923</v>
          </cell>
          <cell r="B8495">
            <v>420.41509020380721</v>
          </cell>
          <cell r="C8495">
            <v>355.94345565545052</v>
          </cell>
        </row>
        <row r="8496">
          <cell r="A8496">
            <v>43924</v>
          </cell>
          <cell r="B8496">
            <v>420.1780931939781</v>
          </cell>
          <cell r="C8496">
            <v>354.6969428663495</v>
          </cell>
        </row>
        <row r="8497">
          <cell r="A8497">
            <v>43925</v>
          </cell>
          <cell r="B8497">
            <v>420.1780931939781</v>
          </cell>
          <cell r="C8497">
            <v>354.6969428663495</v>
          </cell>
        </row>
        <row r="8498">
          <cell r="A8498">
            <v>43926</v>
          </cell>
          <cell r="B8498">
            <v>420.1780931939781</v>
          </cell>
          <cell r="C8498">
            <v>354.6969428663495</v>
          </cell>
        </row>
        <row r="8499">
          <cell r="A8499">
            <v>43927</v>
          </cell>
          <cell r="B8499">
            <v>422.70999098035685</v>
          </cell>
          <cell r="C8499">
            <v>359.36874588138977</v>
          </cell>
        </row>
        <row r="8500">
          <cell r="A8500">
            <v>43928</v>
          </cell>
          <cell r="B8500">
            <v>426.13218852780415</v>
          </cell>
          <cell r="C8500">
            <v>363.26530671489496</v>
          </cell>
        </row>
        <row r="8501">
          <cell r="A8501">
            <v>43929</v>
          </cell>
          <cell r="B8501">
            <v>426.83714983993042</v>
          </cell>
          <cell r="C8501">
            <v>366.05420453852702</v>
          </cell>
        </row>
        <row r="8502">
          <cell r="A8502">
            <v>43930</v>
          </cell>
          <cell r="B8502">
            <v>426.83714983993042</v>
          </cell>
          <cell r="C8502">
            <v>366.05420453852702</v>
          </cell>
        </row>
        <row r="8503">
          <cell r="A8503">
            <v>43931</v>
          </cell>
          <cell r="B8503">
            <v>426.83714983993042</v>
          </cell>
          <cell r="C8503">
            <v>366.05420453852702</v>
          </cell>
        </row>
        <row r="8504">
          <cell r="A8504">
            <v>43932</v>
          </cell>
          <cell r="B8504">
            <v>426.83714983993042</v>
          </cell>
          <cell r="C8504">
            <v>366.05420453852702</v>
          </cell>
        </row>
        <row r="8505">
          <cell r="A8505">
            <v>43933</v>
          </cell>
          <cell r="B8505">
            <v>426.83714983993042</v>
          </cell>
          <cell r="C8505">
            <v>366.05420453852702</v>
          </cell>
        </row>
        <row r="8506">
          <cell r="A8506">
            <v>43934</v>
          </cell>
          <cell r="B8506">
            <v>428.90227760225298</v>
          </cell>
          <cell r="C8506">
            <v>366.2482400652591</v>
          </cell>
        </row>
        <row r="8507">
          <cell r="A8507">
            <v>43935</v>
          </cell>
          <cell r="B8507">
            <v>430.24730991437883</v>
          </cell>
          <cell r="C8507">
            <v>366.31254118610167</v>
          </cell>
        </row>
        <row r="8508">
          <cell r="A8508">
            <v>43936</v>
          </cell>
          <cell r="B8508">
            <v>428.45754608998379</v>
          </cell>
          <cell r="C8508">
            <v>362.75011394216676</v>
          </cell>
        </row>
        <row r="8509">
          <cell r="A8509">
            <v>43937</v>
          </cell>
          <cell r="B8509">
            <v>427.94577490460995</v>
          </cell>
          <cell r="C8509">
            <v>362.66624670148315</v>
          </cell>
        </row>
        <row r="8510">
          <cell r="A8510">
            <v>43938</v>
          </cell>
          <cell r="B8510">
            <v>429.5571802127622</v>
          </cell>
          <cell r="C8510">
            <v>363.62539299161324</v>
          </cell>
        </row>
        <row r="8511">
          <cell r="A8511">
            <v>43939</v>
          </cell>
          <cell r="B8511">
            <v>429.5571802127622</v>
          </cell>
          <cell r="C8511">
            <v>363.62539299161324</v>
          </cell>
        </row>
        <row r="8512">
          <cell r="A8512">
            <v>43940</v>
          </cell>
          <cell r="B8512">
            <v>429.5571802127622</v>
          </cell>
          <cell r="C8512">
            <v>363.62539299161324</v>
          </cell>
        </row>
        <row r="8513">
          <cell r="A8513">
            <v>43941</v>
          </cell>
          <cell r="B8513">
            <v>429.08001841038737</v>
          </cell>
          <cell r="C8513">
            <v>361.14894345855845</v>
          </cell>
        </row>
        <row r="8514">
          <cell r="A8514">
            <v>43942</v>
          </cell>
          <cell r="B8514">
            <v>428.67481020981558</v>
          </cell>
          <cell r="C8514">
            <v>360.89365494538032</v>
          </cell>
        </row>
        <row r="8515">
          <cell r="A8515">
            <v>43943</v>
          </cell>
          <cell r="B8515">
            <v>427.55215093588896</v>
          </cell>
          <cell r="C8515">
            <v>355.90075274404671</v>
          </cell>
        </row>
        <row r="8516">
          <cell r="A8516">
            <v>43944</v>
          </cell>
          <cell r="B8516">
            <v>426.08612969550029</v>
          </cell>
          <cell r="C8516">
            <v>350.63372165597889</v>
          </cell>
        </row>
        <row r="8517">
          <cell r="A8517">
            <v>43945</v>
          </cell>
          <cell r="B8517">
            <v>421.51449860833077</v>
          </cell>
          <cell r="C8517">
            <v>336.75945574834606</v>
          </cell>
        </row>
        <row r="8518">
          <cell r="A8518">
            <v>43946</v>
          </cell>
          <cell r="B8518">
            <v>421.51449860833077</v>
          </cell>
          <cell r="C8518">
            <v>336.75945574834606</v>
          </cell>
        </row>
        <row r="8519">
          <cell r="A8519">
            <v>43947</v>
          </cell>
          <cell r="B8519">
            <v>421.51449860833077</v>
          </cell>
          <cell r="C8519">
            <v>336.75945574834606</v>
          </cell>
        </row>
        <row r="8520">
          <cell r="A8520">
            <v>43948</v>
          </cell>
          <cell r="B8520">
            <v>423.38764601094078</v>
          </cell>
          <cell r="C8520">
            <v>339.26888319258694</v>
          </cell>
        </row>
        <row r="8521">
          <cell r="A8521">
            <v>43949</v>
          </cell>
          <cell r="B8521">
            <v>429.18766715752764</v>
          </cell>
          <cell r="C8521">
            <v>352.31118258905633</v>
          </cell>
        </row>
        <row r="8522">
          <cell r="A8522">
            <v>43950</v>
          </cell>
          <cell r="B8522">
            <v>433.06224075743864</v>
          </cell>
          <cell r="C8522">
            <v>359.72720648643002</v>
          </cell>
        </row>
        <row r="8523">
          <cell r="A8523">
            <v>43951</v>
          </cell>
          <cell r="B8523">
            <v>433.61062006213496</v>
          </cell>
          <cell r="C8523">
            <v>356.89943769177847</v>
          </cell>
        </row>
        <row r="8524">
          <cell r="A8524">
            <v>43952</v>
          </cell>
          <cell r="B8524">
            <v>433.61062006213496</v>
          </cell>
          <cell r="C8524">
            <v>356.89943769177847</v>
          </cell>
        </row>
        <row r="8525">
          <cell r="A8525">
            <v>43953</v>
          </cell>
          <cell r="B8525">
            <v>433.61062006213496</v>
          </cell>
          <cell r="C8525">
            <v>356.89943769177847</v>
          </cell>
        </row>
        <row r="8526">
          <cell r="A8526">
            <v>43954</v>
          </cell>
          <cell r="B8526">
            <v>433.61062006213496</v>
          </cell>
          <cell r="C8526">
            <v>356.89943769177847</v>
          </cell>
        </row>
        <row r="8527">
          <cell r="A8527">
            <v>43955</v>
          </cell>
          <cell r="B8527">
            <v>430.86181443375654</v>
          </cell>
          <cell r="C8527">
            <v>349.49865446638779</v>
          </cell>
        </row>
        <row r="8528">
          <cell r="A8528">
            <v>43956</v>
          </cell>
          <cell r="B8528">
            <v>430.53897173980823</v>
          </cell>
          <cell r="C8528">
            <v>348.5350666089941</v>
          </cell>
        </row>
        <row r="8529">
          <cell r="A8529">
            <v>43957</v>
          </cell>
          <cell r="B8529">
            <v>427.96555581987502</v>
          </cell>
          <cell r="C8529">
            <v>342.85615998931706</v>
          </cell>
        </row>
        <row r="8530">
          <cell r="A8530">
            <v>43958</v>
          </cell>
          <cell r="B8530">
            <v>425.9564498018247</v>
          </cell>
          <cell r="C8530">
            <v>334.08966740499255</v>
          </cell>
        </row>
        <row r="8531">
          <cell r="A8531">
            <v>43959</v>
          </cell>
          <cell r="B8531">
            <v>428.46572249234652</v>
          </cell>
          <cell r="C8531">
            <v>338.68158026899061</v>
          </cell>
        </row>
        <row r="8532">
          <cell r="A8532">
            <v>43960</v>
          </cell>
          <cell r="B8532">
            <v>428.46572249234652</v>
          </cell>
          <cell r="C8532">
            <v>338.68158026899061</v>
          </cell>
        </row>
        <row r="8533">
          <cell r="A8533">
            <v>43961</v>
          </cell>
          <cell r="B8533">
            <v>428.46572249234652</v>
          </cell>
          <cell r="C8533">
            <v>338.68158026899061</v>
          </cell>
        </row>
        <row r="8534">
          <cell r="A8534">
            <v>43962</v>
          </cell>
          <cell r="B8534">
            <v>427.35531484588944</v>
          </cell>
          <cell r="C8534">
            <v>336.13037886859058</v>
          </cell>
        </row>
        <row r="8535">
          <cell r="A8535">
            <v>43963</v>
          </cell>
          <cell r="B8535">
            <v>428.21345459983309</v>
          </cell>
          <cell r="C8535">
            <v>335.74271423304583</v>
          </cell>
        </row>
        <row r="8536">
          <cell r="A8536">
            <v>43964</v>
          </cell>
          <cell r="B8536">
            <v>426.55391182421926</v>
          </cell>
          <cell r="C8536">
            <v>331.09459957674477</v>
          </cell>
        </row>
        <row r="8537">
          <cell r="A8537">
            <v>43965</v>
          </cell>
          <cell r="B8537">
            <v>427.38227651685355</v>
          </cell>
          <cell r="C8537">
            <v>333.87954934058695</v>
          </cell>
        </row>
        <row r="8538">
          <cell r="A8538">
            <v>43966</v>
          </cell>
          <cell r="B8538">
            <v>428.860084191981</v>
          </cell>
          <cell r="C8538">
            <v>336.57293895312552</v>
          </cell>
        </row>
        <row r="8539">
          <cell r="A8539">
            <v>43967</v>
          </cell>
          <cell r="B8539">
            <v>428.860084191981</v>
          </cell>
          <cell r="C8539">
            <v>336.57293895312552</v>
          </cell>
        </row>
        <row r="8540">
          <cell r="A8540">
            <v>43968</v>
          </cell>
          <cell r="B8540">
            <v>428.860084191981</v>
          </cell>
          <cell r="C8540">
            <v>336.57293895312552</v>
          </cell>
        </row>
        <row r="8541">
          <cell r="A8541">
            <v>43969</v>
          </cell>
          <cell r="B8541">
            <v>433.03066764733495</v>
          </cell>
          <cell r="C8541">
            <v>344.69673965738974</v>
          </cell>
        </row>
        <row r="8542">
          <cell r="A8542">
            <v>43970</v>
          </cell>
          <cell r="B8542">
            <v>433.76186050997347</v>
          </cell>
          <cell r="C8542">
            <v>343.86317650439946</v>
          </cell>
        </row>
        <row r="8543">
          <cell r="A8543">
            <v>43971</v>
          </cell>
          <cell r="B8543">
            <v>435.96418054534325</v>
          </cell>
          <cell r="C8543">
            <v>345.9204930429961</v>
          </cell>
        </row>
        <row r="8544">
          <cell r="A8544">
            <v>43972</v>
          </cell>
          <cell r="B8544">
            <v>438.66768197849046</v>
          </cell>
          <cell r="C8544">
            <v>353.79951404028765</v>
          </cell>
        </row>
        <row r="8545">
          <cell r="A8545">
            <v>43973</v>
          </cell>
          <cell r="B8545">
            <v>439.09643982408068</v>
          </cell>
          <cell r="C8545">
            <v>356.36572387385945</v>
          </cell>
        </row>
        <row r="8546">
          <cell r="A8546">
            <v>43974</v>
          </cell>
          <cell r="B8546">
            <v>439.09643982408068</v>
          </cell>
          <cell r="C8546">
            <v>356.36572387385945</v>
          </cell>
        </row>
        <row r="8547">
          <cell r="A8547">
            <v>43975</v>
          </cell>
          <cell r="B8547">
            <v>439.09643982408068</v>
          </cell>
          <cell r="C8547">
            <v>356.36572387385945</v>
          </cell>
        </row>
        <row r="8548">
          <cell r="A8548">
            <v>43976</v>
          </cell>
          <cell r="B8548">
            <v>439.09643982408068</v>
          </cell>
          <cell r="C8548">
            <v>356.36572387385945</v>
          </cell>
        </row>
        <row r="8549">
          <cell r="A8549">
            <v>43977</v>
          </cell>
          <cell r="B8549">
            <v>445.16966694251749</v>
          </cell>
          <cell r="C8549">
            <v>370.04833470257466</v>
          </cell>
        </row>
        <row r="8550">
          <cell r="A8550">
            <v>43978</v>
          </cell>
          <cell r="B8550">
            <v>446.30165055483968</v>
          </cell>
          <cell r="C8550">
            <v>374.53629166872298</v>
          </cell>
        </row>
        <row r="8551">
          <cell r="A8551">
            <v>43979</v>
          </cell>
          <cell r="B8551">
            <v>447.59395959117506</v>
          </cell>
          <cell r="C8551">
            <v>372.71510394138295</v>
          </cell>
        </row>
        <row r="8552">
          <cell r="A8552">
            <v>43980</v>
          </cell>
          <cell r="B8552">
            <v>446.34398793642572</v>
          </cell>
          <cell r="C8552">
            <v>367.11118142786228</v>
          </cell>
        </row>
        <row r="8553">
          <cell r="A8553">
            <v>43981</v>
          </cell>
          <cell r="B8553">
            <v>446.34398793642572</v>
          </cell>
          <cell r="C8553">
            <v>367.11118142786228</v>
          </cell>
        </row>
        <row r="8554">
          <cell r="A8554">
            <v>43982</v>
          </cell>
          <cell r="B8554">
            <v>446.34398793642572</v>
          </cell>
          <cell r="C8554">
            <v>367.11118142786228</v>
          </cell>
        </row>
        <row r="8555">
          <cell r="A8555">
            <v>43983</v>
          </cell>
          <cell r="B8555">
            <v>448.09772668300462</v>
          </cell>
          <cell r="C8555">
            <v>368.06182197153339</v>
          </cell>
        </row>
        <row r="8556">
          <cell r="A8556">
            <v>43984</v>
          </cell>
          <cell r="B8556">
            <v>454.09650414145358</v>
          </cell>
          <cell r="C8556">
            <v>382.54017005686956</v>
          </cell>
        </row>
        <row r="8557">
          <cell r="A8557">
            <v>43985</v>
          </cell>
          <cell r="B8557">
            <v>458.76082729363026</v>
          </cell>
          <cell r="C8557">
            <v>394.05506382212832</v>
          </cell>
        </row>
        <row r="8558">
          <cell r="A8558">
            <v>43986</v>
          </cell>
          <cell r="B8558">
            <v>459.598661191877</v>
          </cell>
          <cell r="C8558">
            <v>392.45691244306528</v>
          </cell>
        </row>
        <row r="8559">
          <cell r="A8559">
            <v>43987</v>
          </cell>
          <cell r="B8559">
            <v>463.37660316765215</v>
          </cell>
          <cell r="C8559">
            <v>403.4344055992778</v>
          </cell>
        </row>
        <row r="8560">
          <cell r="A8560">
            <v>43988</v>
          </cell>
          <cell r="B8560">
            <v>463.37660316765215</v>
          </cell>
          <cell r="C8560">
            <v>403.4344055992778</v>
          </cell>
        </row>
        <row r="8561">
          <cell r="A8561">
            <v>43989</v>
          </cell>
          <cell r="B8561">
            <v>463.37660316765215</v>
          </cell>
          <cell r="C8561">
            <v>403.4344055992778</v>
          </cell>
        </row>
        <row r="8562">
          <cell r="A8562">
            <v>43990</v>
          </cell>
          <cell r="B8562">
            <v>466.47770874790228</v>
          </cell>
          <cell r="C8562">
            <v>410.57717150545903</v>
          </cell>
        </row>
        <row r="8563">
          <cell r="A8563">
            <v>43991</v>
          </cell>
          <cell r="B8563">
            <v>466.85608760474429</v>
          </cell>
          <cell r="C8563">
            <v>409.47728849576021</v>
          </cell>
        </row>
        <row r="8564">
          <cell r="A8564">
            <v>43992</v>
          </cell>
          <cell r="B8564">
            <v>467.63886922731228</v>
          </cell>
          <cell r="C8564">
            <v>409.77609275618119</v>
          </cell>
        </row>
        <row r="8565">
          <cell r="A8565">
            <v>43993</v>
          </cell>
          <cell r="B8565">
            <v>465.16820314723299</v>
          </cell>
          <cell r="C8565">
            <v>404.5966156999242</v>
          </cell>
        </row>
        <row r="8566">
          <cell r="A8566">
            <v>43994</v>
          </cell>
          <cell r="B8566">
            <v>461.53223171986861</v>
          </cell>
          <cell r="C8566">
            <v>395.77084415904875</v>
          </cell>
        </row>
        <row r="8567">
          <cell r="A8567">
            <v>43995</v>
          </cell>
          <cell r="B8567">
            <v>461.53223171986861</v>
          </cell>
          <cell r="C8567">
            <v>395.77084415904875</v>
          </cell>
        </row>
        <row r="8568">
          <cell r="A8568">
            <v>43996</v>
          </cell>
          <cell r="B8568">
            <v>461.53223171986861</v>
          </cell>
          <cell r="C8568">
            <v>395.77084415904875</v>
          </cell>
        </row>
        <row r="8569">
          <cell r="A8569">
            <v>43997</v>
          </cell>
          <cell r="B8569">
            <v>461.53223171986861</v>
          </cell>
          <cell r="C8569">
            <v>395.77084415904875</v>
          </cell>
        </row>
        <row r="8570">
          <cell r="A8570">
            <v>43998</v>
          </cell>
          <cell r="B8570">
            <v>461.46852142776817</v>
          </cell>
          <cell r="C8570">
            <v>389.50806013824018</v>
          </cell>
        </row>
        <row r="8571">
          <cell r="A8571">
            <v>43999</v>
          </cell>
          <cell r="B8571">
            <v>460.35442880605552</v>
          </cell>
          <cell r="C8571">
            <v>386.46927335378973</v>
          </cell>
        </row>
        <row r="8572">
          <cell r="A8572">
            <v>44000</v>
          </cell>
          <cell r="B8572">
            <v>457.0357862430152</v>
          </cell>
          <cell r="C8572">
            <v>378.14336682410527</v>
          </cell>
        </row>
        <row r="8573">
          <cell r="A8573">
            <v>44001</v>
          </cell>
          <cell r="B8573">
            <v>458.62514822610717</v>
          </cell>
          <cell r="C8573">
            <v>382.14460930174499</v>
          </cell>
        </row>
        <row r="8574">
          <cell r="A8574">
            <v>44002</v>
          </cell>
          <cell r="B8574">
            <v>458.62514822610717</v>
          </cell>
          <cell r="C8574">
            <v>382.14460930174499</v>
          </cell>
        </row>
        <row r="8575">
          <cell r="A8575">
            <v>44003</v>
          </cell>
          <cell r="B8575">
            <v>458.62514822610717</v>
          </cell>
          <cell r="C8575">
            <v>382.14460930174499</v>
          </cell>
        </row>
        <row r="8576">
          <cell r="A8576">
            <v>44004</v>
          </cell>
          <cell r="B8576">
            <v>461.81655517664097</v>
          </cell>
          <cell r="C8576">
            <v>386.72200724004495</v>
          </cell>
        </row>
        <row r="8577">
          <cell r="A8577">
            <v>44005</v>
          </cell>
          <cell r="B8577">
            <v>465.59646776657218</v>
          </cell>
          <cell r="C8577">
            <v>395.47143027174849</v>
          </cell>
        </row>
        <row r="8578">
          <cell r="A8578">
            <v>44006</v>
          </cell>
          <cell r="B8578">
            <v>461.1646689668566</v>
          </cell>
          <cell r="C8578">
            <v>383.13673350306124</v>
          </cell>
        </row>
        <row r="8579">
          <cell r="A8579">
            <v>44007</v>
          </cell>
          <cell r="B8579">
            <v>460.24309102230967</v>
          </cell>
          <cell r="C8579">
            <v>379.7822761145286</v>
          </cell>
        </row>
        <row r="8580">
          <cell r="A8580">
            <v>44008</v>
          </cell>
          <cell r="B8580">
            <v>458.94594442235802</v>
          </cell>
          <cell r="C8580">
            <v>375.38230862796212</v>
          </cell>
        </row>
        <row r="8581">
          <cell r="A8581">
            <v>44009</v>
          </cell>
          <cell r="B8581">
            <v>458.94594442235802</v>
          </cell>
          <cell r="C8581">
            <v>375.38230862796212</v>
          </cell>
        </row>
        <row r="8582">
          <cell r="A8582">
            <v>44010</v>
          </cell>
          <cell r="B8582">
            <v>458.94594442235802</v>
          </cell>
          <cell r="C8582">
            <v>375.38230862796212</v>
          </cell>
        </row>
        <row r="8583">
          <cell r="A8583">
            <v>44011</v>
          </cell>
          <cell r="B8583">
            <v>459.6284362666255</v>
          </cell>
          <cell r="C8583">
            <v>375.71496169511107</v>
          </cell>
        </row>
        <row r="8584">
          <cell r="A8584">
            <v>44012</v>
          </cell>
          <cell r="B8584">
            <v>460.54052250961792</v>
          </cell>
          <cell r="C8584">
            <v>376.36729148583493</v>
          </cell>
        </row>
        <row r="8585">
          <cell r="A8585">
            <v>44013</v>
          </cell>
          <cell r="B8585">
            <v>463.54967274461455</v>
          </cell>
          <cell r="C8585">
            <v>383.6194128422257</v>
          </cell>
        </row>
        <row r="8586">
          <cell r="A8586">
            <v>44014</v>
          </cell>
          <cell r="B8586">
            <v>464.09493339792255</v>
          </cell>
          <cell r="C8586">
            <v>383.34241000020319</v>
          </cell>
        </row>
        <row r="8587">
          <cell r="A8587">
            <v>44015</v>
          </cell>
          <cell r="B8587">
            <v>465.17667291103197</v>
          </cell>
          <cell r="C8587">
            <v>385.10208347243469</v>
          </cell>
        </row>
        <row r="8588">
          <cell r="A8588">
            <v>44016</v>
          </cell>
          <cell r="B8588">
            <v>465.17667291103197</v>
          </cell>
          <cell r="C8588">
            <v>385.10208347243469</v>
          </cell>
        </row>
        <row r="8589">
          <cell r="A8589">
            <v>44017</v>
          </cell>
          <cell r="B8589">
            <v>465.17667291103197</v>
          </cell>
          <cell r="C8589">
            <v>385.10208347243469</v>
          </cell>
        </row>
        <row r="8590">
          <cell r="A8590">
            <v>44018</v>
          </cell>
          <cell r="B8590">
            <v>467.07768450228241</v>
          </cell>
          <cell r="C8590">
            <v>384.38704920269515</v>
          </cell>
        </row>
        <row r="8591">
          <cell r="A8591">
            <v>44019</v>
          </cell>
          <cell r="B8591">
            <v>466.84360646122406</v>
          </cell>
          <cell r="C8591">
            <v>383.78299605484324</v>
          </cell>
        </row>
        <row r="8592">
          <cell r="A8592">
            <v>44020</v>
          </cell>
          <cell r="B8592">
            <v>467.80180635237139</v>
          </cell>
          <cell r="C8592">
            <v>383.68252373916101</v>
          </cell>
        </row>
        <row r="8593">
          <cell r="A8593">
            <v>44021</v>
          </cell>
          <cell r="B8593">
            <v>467.80180635237139</v>
          </cell>
          <cell r="C8593">
            <v>383.68252373916101</v>
          </cell>
        </row>
        <row r="8594">
          <cell r="A8594">
            <v>44022</v>
          </cell>
          <cell r="B8594">
            <v>467.80180635237139</v>
          </cell>
          <cell r="C8594">
            <v>383.68252373916101</v>
          </cell>
        </row>
        <row r="8595">
          <cell r="A8595">
            <v>44023</v>
          </cell>
          <cell r="B8595">
            <v>467.80180635237139</v>
          </cell>
          <cell r="C8595">
            <v>383.68252373916101</v>
          </cell>
        </row>
        <row r="8596">
          <cell r="A8596">
            <v>44024</v>
          </cell>
          <cell r="B8596">
            <v>467.80180635237139</v>
          </cell>
          <cell r="C8596">
            <v>383.68252373916101</v>
          </cell>
        </row>
        <row r="8597">
          <cell r="A8597">
            <v>44025</v>
          </cell>
          <cell r="B8597">
            <v>470.40879808589449</v>
          </cell>
          <cell r="C8597">
            <v>386.3199437982077</v>
          </cell>
        </row>
        <row r="8598">
          <cell r="A8598">
            <v>44026</v>
          </cell>
          <cell r="B8598">
            <v>470.91946127064028</v>
          </cell>
          <cell r="C8598">
            <v>386.93441866271093</v>
          </cell>
        </row>
        <row r="8599">
          <cell r="A8599">
            <v>44027</v>
          </cell>
          <cell r="B8599">
            <v>471.24632110159695</v>
          </cell>
          <cell r="C8599">
            <v>386.12677916701745</v>
          </cell>
        </row>
        <row r="8600">
          <cell r="A8600">
            <v>44028</v>
          </cell>
          <cell r="B8600">
            <v>472.2196757134281</v>
          </cell>
          <cell r="C8600">
            <v>389.16434669770928</v>
          </cell>
        </row>
        <row r="8601">
          <cell r="A8601">
            <v>44029</v>
          </cell>
          <cell r="B8601">
            <v>472.20004621445952</v>
          </cell>
          <cell r="C8601">
            <v>386.12114737584659</v>
          </cell>
        </row>
        <row r="8602">
          <cell r="A8602">
            <v>44030</v>
          </cell>
          <cell r="B8602">
            <v>472.20004621445952</v>
          </cell>
          <cell r="C8602">
            <v>386.12114737584659</v>
          </cell>
        </row>
        <row r="8603">
          <cell r="A8603">
            <v>44031</v>
          </cell>
          <cell r="B8603">
            <v>472.20004621445952</v>
          </cell>
          <cell r="C8603">
            <v>386.12114737584659</v>
          </cell>
        </row>
        <row r="8604">
          <cell r="A8604">
            <v>44032</v>
          </cell>
          <cell r="B8604">
            <v>474.46918860609236</v>
          </cell>
          <cell r="C8604">
            <v>390.02551723937728</v>
          </cell>
        </row>
        <row r="8605">
          <cell r="A8605">
            <v>44033</v>
          </cell>
          <cell r="B8605">
            <v>480.2256851937683</v>
          </cell>
          <cell r="C8605">
            <v>402.39284356103383</v>
          </cell>
        </row>
        <row r="8606">
          <cell r="A8606">
            <v>44034</v>
          </cell>
          <cell r="B8606">
            <v>482.27286765464976</v>
          </cell>
          <cell r="C8606">
            <v>407.50224255602041</v>
          </cell>
        </row>
        <row r="8607">
          <cell r="A8607">
            <v>44035</v>
          </cell>
          <cell r="B8607">
            <v>481.41100866097287</v>
          </cell>
          <cell r="C8607">
            <v>402.15674377962864</v>
          </cell>
        </row>
        <row r="8608">
          <cell r="A8608">
            <v>44036</v>
          </cell>
          <cell r="B8608">
            <v>482.35709663258899</v>
          </cell>
          <cell r="C8608">
            <v>403.81640941380022</v>
          </cell>
        </row>
        <row r="8609">
          <cell r="A8609">
            <v>44037</v>
          </cell>
          <cell r="B8609">
            <v>482.35709663258899</v>
          </cell>
          <cell r="C8609">
            <v>403.81640941380022</v>
          </cell>
        </row>
        <row r="8610">
          <cell r="A8610">
            <v>44038</v>
          </cell>
          <cell r="B8610">
            <v>482.35709663258899</v>
          </cell>
          <cell r="C8610">
            <v>403.81640941380022</v>
          </cell>
        </row>
        <row r="8611">
          <cell r="A8611">
            <v>44039</v>
          </cell>
          <cell r="B8611">
            <v>485.22576448817568</v>
          </cell>
          <cell r="C8611">
            <v>404.92137264749346</v>
          </cell>
        </row>
        <row r="8612">
          <cell r="A8612">
            <v>44040</v>
          </cell>
          <cell r="B8612">
            <v>486.17761318590453</v>
          </cell>
          <cell r="C8612">
            <v>407.22059493777448</v>
          </cell>
        </row>
        <row r="8613">
          <cell r="A8613">
            <v>44041</v>
          </cell>
          <cell r="B8613">
            <v>487.28857155447776</v>
          </cell>
          <cell r="C8613">
            <v>407.21089896740824</v>
          </cell>
        </row>
        <row r="8614">
          <cell r="A8614">
            <v>44042</v>
          </cell>
          <cell r="B8614">
            <v>487.79152149146449</v>
          </cell>
          <cell r="C8614">
            <v>407.19330687746213</v>
          </cell>
        </row>
        <row r="8615">
          <cell r="A8615">
            <v>44043</v>
          </cell>
          <cell r="B8615">
            <v>486.78670407994309</v>
          </cell>
          <cell r="C8615">
            <v>402.89369558717232</v>
          </cell>
        </row>
        <row r="8616">
          <cell r="A8616">
            <v>44044</v>
          </cell>
          <cell r="B8616">
            <v>486.78670407994309</v>
          </cell>
          <cell r="C8616">
            <v>402.89369558717232</v>
          </cell>
        </row>
        <row r="8617">
          <cell r="A8617">
            <v>44045</v>
          </cell>
          <cell r="B8617">
            <v>486.78670407994309</v>
          </cell>
          <cell r="C8617">
            <v>402.89369558717232</v>
          </cell>
        </row>
        <row r="8618">
          <cell r="A8618">
            <v>44046</v>
          </cell>
          <cell r="B8618">
            <v>484.83705667425596</v>
          </cell>
          <cell r="C8618">
            <v>396.16951110827262</v>
          </cell>
        </row>
        <row r="8619">
          <cell r="A8619">
            <v>44047</v>
          </cell>
          <cell r="B8619">
            <v>485.50513597882451</v>
          </cell>
          <cell r="C8619">
            <v>397.30245911871179</v>
          </cell>
        </row>
        <row r="8620">
          <cell r="A8620">
            <v>44048</v>
          </cell>
          <cell r="B8620">
            <v>486.99763651651205</v>
          </cell>
          <cell r="C8620">
            <v>396.9100045576867</v>
          </cell>
        </row>
        <row r="8621">
          <cell r="A8621">
            <v>44049</v>
          </cell>
          <cell r="B8621">
            <v>486.53880254037335</v>
          </cell>
          <cell r="C8621">
            <v>394.2077608404723</v>
          </cell>
        </row>
        <row r="8622">
          <cell r="A8622">
            <v>44050</v>
          </cell>
          <cell r="B8622">
            <v>484.03999124506424</v>
          </cell>
          <cell r="C8622">
            <v>389.77493156212535</v>
          </cell>
        </row>
        <row r="8623">
          <cell r="A8623">
            <v>44051</v>
          </cell>
          <cell r="B8623">
            <v>484.03999124506424</v>
          </cell>
          <cell r="C8623">
            <v>389.77493156212535</v>
          </cell>
        </row>
        <row r="8624">
          <cell r="A8624">
            <v>44052</v>
          </cell>
          <cell r="B8624">
            <v>484.03999124506424</v>
          </cell>
          <cell r="C8624">
            <v>389.77493156212535</v>
          </cell>
        </row>
        <row r="8625">
          <cell r="A8625">
            <v>44053</v>
          </cell>
          <cell r="B8625">
            <v>483.79351975937664</v>
          </cell>
          <cell r="C8625">
            <v>387.79825995070735</v>
          </cell>
        </row>
        <row r="8626">
          <cell r="A8626">
            <v>44054</v>
          </cell>
          <cell r="B8626">
            <v>486.51039051104806</v>
          </cell>
          <cell r="C8626">
            <v>393.79698844321621</v>
          </cell>
        </row>
        <row r="8627">
          <cell r="A8627">
            <v>44055</v>
          </cell>
          <cell r="B8627">
            <v>484.85018186886515</v>
          </cell>
          <cell r="C8627">
            <v>386.51792738472977</v>
          </cell>
        </row>
        <row r="8628">
          <cell r="A8628">
            <v>44056</v>
          </cell>
          <cell r="B8628">
            <v>488.19468316042742</v>
          </cell>
          <cell r="C8628">
            <v>395.59596833423808</v>
          </cell>
        </row>
        <row r="8629">
          <cell r="A8629">
            <v>44057</v>
          </cell>
          <cell r="B8629">
            <v>487.07157414494884</v>
          </cell>
          <cell r="C8629">
            <v>391.15660733932708</v>
          </cell>
        </row>
        <row r="8630">
          <cell r="A8630">
            <v>44058</v>
          </cell>
          <cell r="B8630">
            <v>487.07157414494884</v>
          </cell>
          <cell r="C8630">
            <v>391.15660733932708</v>
          </cell>
        </row>
        <row r="8631">
          <cell r="A8631">
            <v>44059</v>
          </cell>
          <cell r="B8631">
            <v>487.07157414494884</v>
          </cell>
          <cell r="C8631">
            <v>391.15660733932708</v>
          </cell>
        </row>
        <row r="8632">
          <cell r="A8632">
            <v>44060</v>
          </cell>
          <cell r="B8632">
            <v>487.07157414494884</v>
          </cell>
          <cell r="C8632">
            <v>391.15660733932708</v>
          </cell>
        </row>
        <row r="8633">
          <cell r="A8633">
            <v>44061</v>
          </cell>
          <cell r="B8633">
            <v>488.84495640025898</v>
          </cell>
          <cell r="C8633">
            <v>388.3981327999582</v>
          </cell>
        </row>
        <row r="8634">
          <cell r="A8634">
            <v>44062</v>
          </cell>
          <cell r="B8634">
            <v>488.24401436704312</v>
          </cell>
          <cell r="C8634">
            <v>386.31460230555081</v>
          </cell>
        </row>
        <row r="8635">
          <cell r="A8635">
            <v>44063</v>
          </cell>
          <cell r="B8635">
            <v>486.44878623952019</v>
          </cell>
          <cell r="C8635">
            <v>381.24718047568314</v>
          </cell>
        </row>
        <row r="8636">
          <cell r="A8636">
            <v>44064</v>
          </cell>
          <cell r="B8636">
            <v>485.85584468316358</v>
          </cell>
          <cell r="C8636">
            <v>380.67015411948108</v>
          </cell>
        </row>
        <row r="8637">
          <cell r="A8637">
            <v>44065</v>
          </cell>
          <cell r="B8637">
            <v>485.85584468316358</v>
          </cell>
          <cell r="C8637">
            <v>380.67015411948108</v>
          </cell>
        </row>
        <row r="8638">
          <cell r="A8638">
            <v>44066</v>
          </cell>
          <cell r="B8638">
            <v>485.85584468316358</v>
          </cell>
          <cell r="C8638">
            <v>380.67015411948108</v>
          </cell>
        </row>
        <row r="8639">
          <cell r="A8639">
            <v>44067</v>
          </cell>
          <cell r="B8639">
            <v>487.76221074615967</v>
          </cell>
          <cell r="C8639">
            <v>382.3729581128274</v>
          </cell>
        </row>
        <row r="8640">
          <cell r="A8640">
            <v>44068</v>
          </cell>
          <cell r="B8640">
            <v>489.63207175042828</v>
          </cell>
          <cell r="C8640">
            <v>386.13348506269</v>
          </cell>
        </row>
        <row r="8641">
          <cell r="A8641">
            <v>44069</v>
          </cell>
          <cell r="B8641">
            <v>488.65195239067998</v>
          </cell>
          <cell r="C8641">
            <v>380.8427656158828</v>
          </cell>
        </row>
        <row r="8642">
          <cell r="A8642">
            <v>44070</v>
          </cell>
          <cell r="B8642">
            <v>490.57782324239747</v>
          </cell>
          <cell r="C8642">
            <v>385.74997169589489</v>
          </cell>
        </row>
        <row r="8643">
          <cell r="A8643">
            <v>44071</v>
          </cell>
          <cell r="B8643">
            <v>495.6706250554081</v>
          </cell>
          <cell r="C8643">
            <v>395.88104147494874</v>
          </cell>
        </row>
        <row r="8644">
          <cell r="A8644">
            <v>44072</v>
          </cell>
          <cell r="B8644">
            <v>495.6706250554081</v>
          </cell>
          <cell r="C8644">
            <v>395.88104147494874</v>
          </cell>
        </row>
        <row r="8645">
          <cell r="A8645">
            <v>44073</v>
          </cell>
          <cell r="B8645">
            <v>495.6706250554081</v>
          </cell>
          <cell r="C8645">
            <v>395.88104147494874</v>
          </cell>
        </row>
        <row r="8646">
          <cell r="A8646">
            <v>44074</v>
          </cell>
          <cell r="B8646">
            <v>496.55382476361751</v>
          </cell>
          <cell r="C8646">
            <v>393.76003344238882</v>
          </cell>
        </row>
        <row r="8647">
          <cell r="A8647">
            <v>44075</v>
          </cell>
          <cell r="B8647">
            <v>499.79692934602093</v>
          </cell>
          <cell r="C8647">
            <v>401.65966563417163</v>
          </cell>
        </row>
        <row r="8648">
          <cell r="A8648">
            <v>44076</v>
          </cell>
          <cell r="B8648">
            <v>499.22062695737378</v>
          </cell>
          <cell r="C8648">
            <v>401.82867742900027</v>
          </cell>
        </row>
        <row r="8649">
          <cell r="A8649">
            <v>44077</v>
          </cell>
          <cell r="B8649">
            <v>500.90996729520828</v>
          </cell>
          <cell r="C8649">
            <v>407.02751739613842</v>
          </cell>
        </row>
        <row r="8650">
          <cell r="A8650">
            <v>44078</v>
          </cell>
          <cell r="B8650">
            <v>501.17883015056248</v>
          </cell>
          <cell r="C8650">
            <v>406.06988065828097</v>
          </cell>
        </row>
        <row r="8651">
          <cell r="A8651">
            <v>44079</v>
          </cell>
          <cell r="B8651">
            <v>501.17883015056248</v>
          </cell>
          <cell r="C8651">
            <v>406.06988065828097</v>
          </cell>
        </row>
        <row r="8652">
          <cell r="A8652">
            <v>44080</v>
          </cell>
          <cell r="B8652">
            <v>501.17883015056248</v>
          </cell>
          <cell r="C8652">
            <v>406.06988065828097</v>
          </cell>
        </row>
        <row r="8653">
          <cell r="A8653">
            <v>44081</v>
          </cell>
          <cell r="B8653">
            <v>502.69505587157892</v>
          </cell>
          <cell r="C8653">
            <v>408.74387833008689</v>
          </cell>
        </row>
        <row r="8654">
          <cell r="A8654">
            <v>44082</v>
          </cell>
          <cell r="B8654">
            <v>501.65516133776657</v>
          </cell>
          <cell r="C8654">
            <v>406.26780618510014</v>
          </cell>
        </row>
        <row r="8655">
          <cell r="A8655">
            <v>44083</v>
          </cell>
          <cell r="B8655">
            <v>503.83748871365952</v>
          </cell>
          <cell r="C8655">
            <v>410.37622687409464</v>
          </cell>
        </row>
        <row r="8656">
          <cell r="A8656">
            <v>44084</v>
          </cell>
          <cell r="B8656">
            <v>504.54149760522381</v>
          </cell>
          <cell r="C8656">
            <v>410.4112368748784</v>
          </cell>
        </row>
        <row r="8657">
          <cell r="A8657">
            <v>44085</v>
          </cell>
          <cell r="B8657">
            <v>503.69047045801449</v>
          </cell>
          <cell r="C8657">
            <v>407.17998217567123</v>
          </cell>
        </row>
        <row r="8658">
          <cell r="A8658">
            <v>44086</v>
          </cell>
          <cell r="B8658">
            <v>503.69047045801449</v>
          </cell>
          <cell r="C8658">
            <v>407.17998217567123</v>
          </cell>
        </row>
        <row r="8659">
          <cell r="A8659">
            <v>44087</v>
          </cell>
          <cell r="B8659">
            <v>503.69047045801449</v>
          </cell>
          <cell r="C8659">
            <v>407.17998217567123</v>
          </cell>
        </row>
        <row r="8660">
          <cell r="A8660">
            <v>44088</v>
          </cell>
          <cell r="B8660">
            <v>507.55220253151487</v>
          </cell>
          <cell r="C8660">
            <v>413.1329596223797</v>
          </cell>
        </row>
        <row r="8661">
          <cell r="A8661">
            <v>44089</v>
          </cell>
          <cell r="B8661">
            <v>508.34167578043707</v>
          </cell>
          <cell r="C8661">
            <v>413.5963050805143</v>
          </cell>
        </row>
        <row r="8662">
          <cell r="A8662">
            <v>44090</v>
          </cell>
          <cell r="B8662">
            <v>509.83640793595447</v>
          </cell>
          <cell r="C8662">
            <v>416.00735035837351</v>
          </cell>
        </row>
        <row r="8663">
          <cell r="A8663">
            <v>44091</v>
          </cell>
          <cell r="B8663">
            <v>510.3351723733777</v>
          </cell>
          <cell r="C8663">
            <v>417.22065299747737</v>
          </cell>
        </row>
        <row r="8664">
          <cell r="A8664">
            <v>44092</v>
          </cell>
          <cell r="B8664">
            <v>508.14794682840585</v>
          </cell>
          <cell r="C8664">
            <v>408.6939760155368</v>
          </cell>
        </row>
        <row r="8665">
          <cell r="A8665">
            <v>44093</v>
          </cell>
          <cell r="B8665">
            <v>508.14794682840585</v>
          </cell>
          <cell r="C8665">
            <v>408.6939760155368</v>
          </cell>
        </row>
        <row r="8666">
          <cell r="A8666">
            <v>44094</v>
          </cell>
          <cell r="B8666">
            <v>508.14794682840585</v>
          </cell>
          <cell r="C8666">
            <v>408.6939760155368</v>
          </cell>
        </row>
        <row r="8667">
          <cell r="A8667">
            <v>44095</v>
          </cell>
          <cell r="B8667">
            <v>506.60977934863791</v>
          </cell>
          <cell r="C8667">
            <v>406.86140858644944</v>
          </cell>
        </row>
        <row r="8668">
          <cell r="A8668">
            <v>44096</v>
          </cell>
          <cell r="B8668">
            <v>504.64045131942424</v>
          </cell>
          <cell r="C8668">
            <v>401.15228189146904</v>
          </cell>
        </row>
        <row r="8669">
          <cell r="A8669">
            <v>44097</v>
          </cell>
          <cell r="B8669">
            <v>501.89382423251072</v>
          </cell>
          <cell r="C8669">
            <v>394.97246518595074</v>
          </cell>
        </row>
        <row r="8670">
          <cell r="A8670">
            <v>44098</v>
          </cell>
          <cell r="B8670">
            <v>503.51726001792463</v>
          </cell>
          <cell r="C8670">
            <v>400.18956492961718</v>
          </cell>
        </row>
        <row r="8671">
          <cell r="A8671">
            <v>44099</v>
          </cell>
          <cell r="B8671">
            <v>502.16860762431673</v>
          </cell>
          <cell r="C8671">
            <v>396.98449515636935</v>
          </cell>
        </row>
        <row r="8672">
          <cell r="A8672">
            <v>44100</v>
          </cell>
          <cell r="B8672">
            <v>502.16860762431673</v>
          </cell>
          <cell r="C8672">
            <v>396.98449515636935</v>
          </cell>
        </row>
        <row r="8673">
          <cell r="A8673">
            <v>44101</v>
          </cell>
          <cell r="B8673">
            <v>502.16860762431673</v>
          </cell>
          <cell r="C8673">
            <v>396.98449515636935</v>
          </cell>
        </row>
        <row r="8674">
          <cell r="A8674">
            <v>44102</v>
          </cell>
          <cell r="B8674">
            <v>502.01805881997723</v>
          </cell>
          <cell r="C8674">
            <v>391.56758294554288</v>
          </cell>
        </row>
        <row r="8675">
          <cell r="A8675">
            <v>44103</v>
          </cell>
          <cell r="B8675">
            <v>503.07349022554081</v>
          </cell>
          <cell r="C8675">
            <v>391.66114615659285</v>
          </cell>
        </row>
        <row r="8676">
          <cell r="A8676">
            <v>44104</v>
          </cell>
          <cell r="B8676">
            <v>504.11328648792625</v>
          </cell>
          <cell r="C8676">
            <v>392.57520908750467</v>
          </cell>
        </row>
        <row r="8677">
          <cell r="A8677">
            <v>44105</v>
          </cell>
          <cell r="B8677">
            <v>504.66800043487183</v>
          </cell>
          <cell r="C8677">
            <v>392.01043332859177</v>
          </cell>
        </row>
        <row r="8678">
          <cell r="A8678">
            <v>44106</v>
          </cell>
          <cell r="B8678">
            <v>508.59587536451255</v>
          </cell>
          <cell r="C8678">
            <v>393.86538277310558</v>
          </cell>
        </row>
        <row r="8679">
          <cell r="A8679">
            <v>44107</v>
          </cell>
          <cell r="B8679">
            <v>508.59587536451255</v>
          </cell>
          <cell r="C8679">
            <v>393.86538277310558</v>
          </cell>
        </row>
        <row r="8680">
          <cell r="A8680">
            <v>44108</v>
          </cell>
          <cell r="B8680">
            <v>508.59587536451255</v>
          </cell>
          <cell r="C8680">
            <v>393.86538277310558</v>
          </cell>
        </row>
        <row r="8681">
          <cell r="A8681">
            <v>44109</v>
          </cell>
          <cell r="B8681">
            <v>511.36185522342538</v>
          </cell>
          <cell r="C8681">
            <v>400.15551291392939</v>
          </cell>
        </row>
        <row r="8682">
          <cell r="A8682">
            <v>44110</v>
          </cell>
          <cell r="B8682">
            <v>512.33448489415866</v>
          </cell>
          <cell r="C8682">
            <v>402.37742870994242</v>
          </cell>
        </row>
        <row r="8683">
          <cell r="A8683">
            <v>44111</v>
          </cell>
          <cell r="B8683">
            <v>511.88814402642168</v>
          </cell>
          <cell r="C8683">
            <v>400.61775523771092</v>
          </cell>
        </row>
        <row r="8684">
          <cell r="A8684">
            <v>44112</v>
          </cell>
          <cell r="B8684">
            <v>511.59132253969608</v>
          </cell>
          <cell r="C8684">
            <v>399.83778119039812</v>
          </cell>
        </row>
        <row r="8685">
          <cell r="A8685">
            <v>44113</v>
          </cell>
          <cell r="B8685">
            <v>515.39453533534095</v>
          </cell>
          <cell r="C8685">
            <v>404.09442830062159</v>
          </cell>
        </row>
        <row r="8686">
          <cell r="A8686">
            <v>44114</v>
          </cell>
          <cell r="B8686">
            <v>515.39453533534095</v>
          </cell>
          <cell r="C8686">
            <v>404.09442830062159</v>
          </cell>
        </row>
        <row r="8687">
          <cell r="A8687">
            <v>44115</v>
          </cell>
          <cell r="B8687">
            <v>515.39453533534095</v>
          </cell>
          <cell r="C8687">
            <v>404.09442830062159</v>
          </cell>
        </row>
        <row r="8688">
          <cell r="A8688">
            <v>44116</v>
          </cell>
          <cell r="B8688">
            <v>515.39453533534095</v>
          </cell>
          <cell r="C8688">
            <v>404.09442830062159</v>
          </cell>
        </row>
        <row r="8689">
          <cell r="A8689">
            <v>44117</v>
          </cell>
          <cell r="B8689">
            <v>514.62475141299717</v>
          </cell>
          <cell r="C8689">
            <v>402.80654797328094</v>
          </cell>
        </row>
        <row r="8690">
          <cell r="A8690">
            <v>44118</v>
          </cell>
          <cell r="B8690">
            <v>515.32069857882834</v>
          </cell>
          <cell r="C8690">
            <v>402.05075579218112</v>
          </cell>
        </row>
        <row r="8691">
          <cell r="A8691">
            <v>44119</v>
          </cell>
          <cell r="B8691">
            <v>513.96848641392637</v>
          </cell>
          <cell r="C8691">
            <v>401.02399897814922</v>
          </cell>
        </row>
        <row r="8692">
          <cell r="A8692">
            <v>44120</v>
          </cell>
          <cell r="B8692">
            <v>514.3875847117522</v>
          </cell>
          <cell r="C8692">
            <v>399.00601788819449</v>
          </cell>
        </row>
        <row r="8693">
          <cell r="A8693">
            <v>44121</v>
          </cell>
          <cell r="B8693">
            <v>514.3875847117522</v>
          </cell>
          <cell r="C8693">
            <v>399.00601788819449</v>
          </cell>
        </row>
        <row r="8694">
          <cell r="A8694">
            <v>44122</v>
          </cell>
          <cell r="B8694">
            <v>514.3875847117522</v>
          </cell>
          <cell r="C8694">
            <v>399.00601788819449</v>
          </cell>
        </row>
        <row r="8695">
          <cell r="A8695">
            <v>44123</v>
          </cell>
          <cell r="B8695">
            <v>517.18857056753745</v>
          </cell>
          <cell r="C8695">
            <v>403.33390425374409</v>
          </cell>
        </row>
        <row r="8696">
          <cell r="A8696">
            <v>44124</v>
          </cell>
          <cell r="B8696">
            <v>519.12946384282532</v>
          </cell>
          <cell r="C8696">
            <v>405.90374281874057</v>
          </cell>
        </row>
        <row r="8697">
          <cell r="A8697">
            <v>44125</v>
          </cell>
          <cell r="B8697">
            <v>519.38732739207819</v>
          </cell>
          <cell r="C8697">
            <v>402.49494154839425</v>
          </cell>
        </row>
        <row r="8698">
          <cell r="A8698">
            <v>44126</v>
          </cell>
          <cell r="B8698">
            <v>521.30689476286852</v>
          </cell>
          <cell r="C8698">
            <v>405.85340505641955</v>
          </cell>
        </row>
        <row r="8699">
          <cell r="A8699">
            <v>44127</v>
          </cell>
          <cell r="B8699">
            <v>521.07769000702694</v>
          </cell>
          <cell r="C8699">
            <v>403.23967335611212</v>
          </cell>
        </row>
        <row r="8700">
          <cell r="A8700">
            <v>44128</v>
          </cell>
          <cell r="B8700">
            <v>521.07769000702694</v>
          </cell>
          <cell r="C8700">
            <v>403.23967335611212</v>
          </cell>
        </row>
        <row r="8701">
          <cell r="A8701">
            <v>44129</v>
          </cell>
          <cell r="B8701">
            <v>521.07769000702694</v>
          </cell>
          <cell r="C8701">
            <v>403.23967335611212</v>
          </cell>
        </row>
        <row r="8702">
          <cell r="A8702">
            <v>44130</v>
          </cell>
          <cell r="B8702">
            <v>521.11430164195099</v>
          </cell>
          <cell r="C8702">
            <v>404.054309045992</v>
          </cell>
        </row>
        <row r="8703">
          <cell r="A8703">
            <v>44131</v>
          </cell>
          <cell r="B8703">
            <v>521.01416369829826</v>
          </cell>
          <cell r="C8703">
            <v>401.63217436489947</v>
          </cell>
        </row>
        <row r="8704">
          <cell r="A8704">
            <v>44132</v>
          </cell>
          <cell r="B8704">
            <v>518.00278123598025</v>
          </cell>
          <cell r="C8704">
            <v>396.60977783454729</v>
          </cell>
        </row>
        <row r="8705">
          <cell r="A8705">
            <v>44133</v>
          </cell>
          <cell r="B8705">
            <v>516.15441979816774</v>
          </cell>
          <cell r="C8705">
            <v>394.33015069395861</v>
          </cell>
        </row>
        <row r="8706">
          <cell r="A8706">
            <v>44134</v>
          </cell>
          <cell r="B8706">
            <v>516.88262469554593</v>
          </cell>
          <cell r="C8706">
            <v>395.43244318132332</v>
          </cell>
        </row>
        <row r="8707">
          <cell r="A8707">
            <v>44135</v>
          </cell>
          <cell r="B8707">
            <v>516.88262469554593</v>
          </cell>
          <cell r="C8707">
            <v>395.43244318132332</v>
          </cell>
        </row>
        <row r="8708">
          <cell r="A8708">
            <v>44136</v>
          </cell>
          <cell r="B8708">
            <v>516.88262469554593</v>
          </cell>
          <cell r="C8708">
            <v>395.43244318132332</v>
          </cell>
        </row>
        <row r="8709">
          <cell r="A8709">
            <v>44137</v>
          </cell>
          <cell r="B8709">
            <v>519.18705323106781</v>
          </cell>
          <cell r="C8709">
            <v>397.66710308209935</v>
          </cell>
        </row>
        <row r="8710">
          <cell r="A8710">
            <v>44138</v>
          </cell>
          <cell r="B8710">
            <v>522.26029217451435</v>
          </cell>
          <cell r="C8710">
            <v>398.15913003341336</v>
          </cell>
        </row>
        <row r="8711">
          <cell r="A8711">
            <v>44139</v>
          </cell>
          <cell r="B8711">
            <v>525.28328372587953</v>
          </cell>
          <cell r="C8711">
            <v>405.2119614599693</v>
          </cell>
        </row>
        <row r="8712">
          <cell r="A8712">
            <v>44140</v>
          </cell>
          <cell r="B8712">
            <v>530.09516883949073</v>
          </cell>
          <cell r="C8712">
            <v>412.52916774319033</v>
          </cell>
        </row>
        <row r="8713">
          <cell r="A8713">
            <v>44141</v>
          </cell>
          <cell r="B8713">
            <v>530.09516883949073</v>
          </cell>
          <cell r="C8713">
            <v>412.52916774319033</v>
          </cell>
        </row>
        <row r="8714">
          <cell r="A8714">
            <v>44142</v>
          </cell>
          <cell r="B8714">
            <v>530.09516883949073</v>
          </cell>
          <cell r="C8714">
            <v>412.52916774319033</v>
          </cell>
        </row>
        <row r="8715">
          <cell r="A8715">
            <v>44143</v>
          </cell>
          <cell r="B8715">
            <v>530.09516883949073</v>
          </cell>
          <cell r="C8715">
            <v>412.52916774319033</v>
          </cell>
        </row>
        <row r="8716">
          <cell r="A8716">
            <v>44144</v>
          </cell>
          <cell r="B8716">
            <v>536.1662338165562</v>
          </cell>
          <cell r="C8716">
            <v>427.68634987357501</v>
          </cell>
        </row>
        <row r="8717">
          <cell r="A8717">
            <v>44145</v>
          </cell>
          <cell r="B8717">
            <v>537.38384729038455</v>
          </cell>
          <cell r="C8717">
            <v>429.593117602831</v>
          </cell>
        </row>
        <row r="8718">
          <cell r="A8718">
            <v>44146</v>
          </cell>
          <cell r="B8718">
            <v>535.82138077224965</v>
          </cell>
          <cell r="C8718">
            <v>426.64278477558474</v>
          </cell>
        </row>
        <row r="8719">
          <cell r="A8719">
            <v>44147</v>
          </cell>
          <cell r="B8719">
            <v>536.20449723560353</v>
          </cell>
          <cell r="C8719">
            <v>425.70407550083752</v>
          </cell>
        </row>
        <row r="8720">
          <cell r="A8720">
            <v>44148</v>
          </cell>
          <cell r="B8720">
            <v>535.91081712487892</v>
          </cell>
          <cell r="C8720">
            <v>421.29284443192938</v>
          </cell>
        </row>
        <row r="8721">
          <cell r="A8721">
            <v>44149</v>
          </cell>
          <cell r="B8721">
            <v>535.91081712487892</v>
          </cell>
          <cell r="C8721">
            <v>421.29284443192938</v>
          </cell>
        </row>
        <row r="8722">
          <cell r="A8722">
            <v>44150</v>
          </cell>
          <cell r="B8722">
            <v>535.91081712487892</v>
          </cell>
          <cell r="C8722">
            <v>421.29284443192938</v>
          </cell>
        </row>
        <row r="8723">
          <cell r="A8723">
            <v>44151</v>
          </cell>
          <cell r="B8723">
            <v>539.66964161798478</v>
          </cell>
          <cell r="C8723">
            <v>427.76383054695151</v>
          </cell>
        </row>
        <row r="8724">
          <cell r="A8724">
            <v>44152</v>
          </cell>
          <cell r="B8724">
            <v>543.25124032189058</v>
          </cell>
          <cell r="C8724">
            <v>435.40695497179752</v>
          </cell>
        </row>
        <row r="8725">
          <cell r="A8725">
            <v>44153</v>
          </cell>
          <cell r="B8725">
            <v>545.22643491616782</v>
          </cell>
          <cell r="C8725">
            <v>438.36289056036321</v>
          </cell>
        </row>
        <row r="8726">
          <cell r="A8726">
            <v>44154</v>
          </cell>
          <cell r="B8726">
            <v>545.07721503635162</v>
          </cell>
          <cell r="C8726">
            <v>437.86947017618212</v>
          </cell>
        </row>
        <row r="8727">
          <cell r="A8727">
            <v>44155</v>
          </cell>
          <cell r="B8727">
            <v>544.59055522470464</v>
          </cell>
          <cell r="C8727">
            <v>433.92213613258514</v>
          </cell>
        </row>
        <row r="8728">
          <cell r="A8728">
            <v>44156</v>
          </cell>
          <cell r="B8728">
            <v>544.59055522470464</v>
          </cell>
          <cell r="C8728">
            <v>433.92213613258514</v>
          </cell>
        </row>
        <row r="8729">
          <cell r="A8729">
            <v>44157</v>
          </cell>
          <cell r="B8729">
            <v>544.59055522470464</v>
          </cell>
          <cell r="C8729">
            <v>433.92213613258514</v>
          </cell>
        </row>
        <row r="8730">
          <cell r="A8730">
            <v>44158</v>
          </cell>
          <cell r="B8730">
            <v>544.59055522470464</v>
          </cell>
          <cell r="C8730">
            <v>433.92213613258514</v>
          </cell>
        </row>
        <row r="8731">
          <cell r="A8731">
            <v>44159</v>
          </cell>
          <cell r="B8731">
            <v>546.1834095436061</v>
          </cell>
          <cell r="C8731">
            <v>434.89806167682224</v>
          </cell>
        </row>
        <row r="8732">
          <cell r="A8732">
            <v>44160</v>
          </cell>
          <cell r="B8732">
            <v>549.45578562910805</v>
          </cell>
          <cell r="C8732">
            <v>440.99084688785479</v>
          </cell>
        </row>
        <row r="8733">
          <cell r="A8733">
            <v>44161</v>
          </cell>
          <cell r="B8733">
            <v>550.60687437528816</v>
          </cell>
          <cell r="C8733">
            <v>442.85235707878411</v>
          </cell>
        </row>
        <row r="8734">
          <cell r="A8734">
            <v>44162</v>
          </cell>
          <cell r="B8734">
            <v>550.91970618470566</v>
          </cell>
          <cell r="C8734">
            <v>439.93009611783799</v>
          </cell>
        </row>
        <row r="8735">
          <cell r="A8735">
            <v>44163</v>
          </cell>
          <cell r="B8735">
            <v>550.91970618470566</v>
          </cell>
          <cell r="C8735">
            <v>439.93009611783799</v>
          </cell>
        </row>
        <row r="8736">
          <cell r="A8736">
            <v>44164</v>
          </cell>
          <cell r="B8736">
            <v>550.91970618470566</v>
          </cell>
          <cell r="C8736">
            <v>439.93009611783799</v>
          </cell>
        </row>
        <row r="8737">
          <cell r="A8737">
            <v>44165</v>
          </cell>
          <cell r="B8737">
            <v>551.76554073698514</v>
          </cell>
          <cell r="C8737">
            <v>438.9432263196245</v>
          </cell>
        </row>
        <row r="8738">
          <cell r="A8738">
            <v>44166</v>
          </cell>
          <cell r="B8738">
            <v>557.37039604800611</v>
          </cell>
          <cell r="C8738">
            <v>449.77847320399565</v>
          </cell>
        </row>
        <row r="8739">
          <cell r="A8739">
            <v>44167</v>
          </cell>
          <cell r="B8739">
            <v>558.90391082845792</v>
          </cell>
          <cell r="C8739">
            <v>451.84655981746039</v>
          </cell>
        </row>
        <row r="8740">
          <cell r="A8740">
            <v>44168</v>
          </cell>
          <cell r="B8740">
            <v>563.25546041831342</v>
          </cell>
          <cell r="C8740">
            <v>460.89710949769653</v>
          </cell>
        </row>
        <row r="8741">
          <cell r="A8741">
            <v>44169</v>
          </cell>
          <cell r="B8741">
            <v>563.47509415122386</v>
          </cell>
          <cell r="C8741">
            <v>458.57594063975989</v>
          </cell>
        </row>
        <row r="8742">
          <cell r="A8742">
            <v>44170</v>
          </cell>
          <cell r="B8742">
            <v>563.47509415122386</v>
          </cell>
          <cell r="C8742">
            <v>458.57594063975989</v>
          </cell>
        </row>
        <row r="8743">
          <cell r="A8743">
            <v>44171</v>
          </cell>
          <cell r="B8743">
            <v>563.47509415122386</v>
          </cell>
          <cell r="C8743">
            <v>458.57594063975989</v>
          </cell>
        </row>
        <row r="8744">
          <cell r="A8744">
            <v>44172</v>
          </cell>
          <cell r="B8744">
            <v>563.47509415122386</v>
          </cell>
          <cell r="C8744">
            <v>458.57594063975989</v>
          </cell>
        </row>
        <row r="8745">
          <cell r="A8745">
            <v>44173</v>
          </cell>
          <cell r="B8745">
            <v>563.47509415122386</v>
          </cell>
          <cell r="C8745">
            <v>458.57594063975989</v>
          </cell>
        </row>
        <row r="8746">
          <cell r="A8746">
            <v>44174</v>
          </cell>
          <cell r="B8746">
            <v>565.65949526556199</v>
          </cell>
          <cell r="C8746">
            <v>461.61475645406176</v>
          </cell>
        </row>
        <row r="8747">
          <cell r="A8747">
            <v>44175</v>
          </cell>
          <cell r="B8747">
            <v>569.55491153668333</v>
          </cell>
          <cell r="C8747">
            <v>470.9666650216418</v>
          </cell>
        </row>
        <row r="8748">
          <cell r="A8748">
            <v>44176</v>
          </cell>
          <cell r="B8748">
            <v>570.12780755614142</v>
          </cell>
          <cell r="C8748">
            <v>471.66764884330553</v>
          </cell>
        </row>
        <row r="8749">
          <cell r="A8749">
            <v>44177</v>
          </cell>
          <cell r="B8749">
            <v>570.12780755614142</v>
          </cell>
          <cell r="C8749">
            <v>471.66764884330553</v>
          </cell>
        </row>
        <row r="8750">
          <cell r="A8750">
            <v>44178</v>
          </cell>
          <cell r="B8750">
            <v>570.12780755614142</v>
          </cell>
          <cell r="C8750">
            <v>471.66764884330553</v>
          </cell>
        </row>
        <row r="8751">
          <cell r="A8751">
            <v>44179</v>
          </cell>
          <cell r="B8751">
            <v>570.60092834570878</v>
          </cell>
          <cell r="C8751">
            <v>467.747602860021</v>
          </cell>
        </row>
        <row r="8752">
          <cell r="A8752">
            <v>44180</v>
          </cell>
          <cell r="B8752">
            <v>572.16059373938185</v>
          </cell>
          <cell r="C8752">
            <v>470.34310381365157</v>
          </cell>
        </row>
        <row r="8753">
          <cell r="A8753">
            <v>44181</v>
          </cell>
          <cell r="B8753">
            <v>571.98286274937368</v>
          </cell>
          <cell r="C8753">
            <v>467.41494979287199</v>
          </cell>
        </row>
        <row r="8754">
          <cell r="A8754">
            <v>44182</v>
          </cell>
          <cell r="B8754">
            <v>575.94985009936477</v>
          </cell>
          <cell r="C8754">
            <v>473.89946381864473</v>
          </cell>
        </row>
        <row r="8755">
          <cell r="A8755">
            <v>44183</v>
          </cell>
          <cell r="B8755">
            <v>575.3139638667426</v>
          </cell>
          <cell r="C8755">
            <v>471.73935257625408</v>
          </cell>
        </row>
        <row r="8756">
          <cell r="A8756">
            <v>44184</v>
          </cell>
          <cell r="B8756">
            <v>575.3139638667426</v>
          </cell>
          <cell r="C8756">
            <v>471.73935257625408</v>
          </cell>
        </row>
        <row r="8757">
          <cell r="A8757">
            <v>44185</v>
          </cell>
          <cell r="B8757">
            <v>575.3139638667426</v>
          </cell>
          <cell r="C8757">
            <v>471.73935257625408</v>
          </cell>
        </row>
        <row r="8758">
          <cell r="A8758">
            <v>44186</v>
          </cell>
          <cell r="B8758">
            <v>575.97026610316334</v>
          </cell>
          <cell r="C8758">
            <v>470.19345492970427</v>
          </cell>
        </row>
        <row r="8759">
          <cell r="A8759">
            <v>44187</v>
          </cell>
          <cell r="B8759">
            <v>575.49502943241612</v>
          </cell>
          <cell r="C8759">
            <v>468.695601687215</v>
          </cell>
        </row>
        <row r="8760">
          <cell r="A8760">
            <v>44188</v>
          </cell>
          <cell r="B8760">
            <v>575.28753750954252</v>
          </cell>
          <cell r="C8760">
            <v>464.05898285206683</v>
          </cell>
        </row>
        <row r="8761">
          <cell r="A8761">
            <v>44189</v>
          </cell>
          <cell r="B8761">
            <v>575.28753750954252</v>
          </cell>
          <cell r="C8761">
            <v>464.05898285206683</v>
          </cell>
        </row>
        <row r="8762">
          <cell r="A8762">
            <v>44190</v>
          </cell>
          <cell r="B8762">
            <v>575.28753750954252</v>
          </cell>
          <cell r="C8762">
            <v>464.05898285206683</v>
          </cell>
        </row>
        <row r="8763">
          <cell r="A8763">
            <v>44191</v>
          </cell>
          <cell r="B8763">
            <v>575.28753750954252</v>
          </cell>
          <cell r="C8763">
            <v>464.05898285206683</v>
          </cell>
        </row>
        <row r="8764">
          <cell r="A8764">
            <v>44192</v>
          </cell>
          <cell r="B8764">
            <v>575.28753750954252</v>
          </cell>
          <cell r="C8764">
            <v>464.05898285206683</v>
          </cell>
        </row>
        <row r="8765">
          <cell r="A8765">
            <v>44193</v>
          </cell>
          <cell r="B8765">
            <v>577.92325700365643</v>
          </cell>
          <cell r="C8765">
            <v>462.31318564880263</v>
          </cell>
        </row>
        <row r="8766">
          <cell r="A8766">
            <v>44194</v>
          </cell>
          <cell r="B8766">
            <v>581.6561084989562</v>
          </cell>
          <cell r="C8766">
            <v>470.4395990396925</v>
          </cell>
        </row>
        <row r="8767">
          <cell r="A8767">
            <v>44195</v>
          </cell>
          <cell r="B8767">
            <v>583.95204565712129</v>
          </cell>
          <cell r="C8767">
            <v>472.76320640514649</v>
          </cell>
        </row>
        <row r="8768">
          <cell r="A8768">
            <v>44196</v>
          </cell>
          <cell r="B8768">
            <v>583.95204565712129</v>
          </cell>
          <cell r="C8768">
            <v>472.76320640514649</v>
          </cell>
        </row>
        <row r="8769">
          <cell r="A8769">
            <v>44197</v>
          </cell>
          <cell r="B8769">
            <v>583.95204565712129</v>
          </cell>
          <cell r="C8769">
            <v>472.76320640514649</v>
          </cell>
        </row>
        <row r="8770">
          <cell r="A8770">
            <v>44198</v>
          </cell>
          <cell r="B8770">
            <v>583.95204565712129</v>
          </cell>
          <cell r="C8770">
            <v>472.76320640514649</v>
          </cell>
        </row>
        <row r="8771">
          <cell r="A8771">
            <v>44199</v>
          </cell>
          <cell r="B8771">
            <v>583.95204565712129</v>
          </cell>
          <cell r="C8771">
            <v>472.76320640514649</v>
          </cell>
        </row>
        <row r="8772">
          <cell r="A8772">
            <v>44200</v>
          </cell>
          <cell r="B8772">
            <v>586.47798864540869</v>
          </cell>
          <cell r="C8772">
            <v>468.00951017931737</v>
          </cell>
        </row>
        <row r="8773">
          <cell r="A8773">
            <v>44201</v>
          </cell>
          <cell r="B8773">
            <v>587.16940342268936</v>
          </cell>
          <cell r="C8773">
            <v>466.39797603876076</v>
          </cell>
        </row>
        <row r="8774">
          <cell r="A8774">
            <v>44202</v>
          </cell>
          <cell r="B8774">
            <v>587.75991826446818</v>
          </cell>
          <cell r="C8774">
            <v>466.56785872913116</v>
          </cell>
        </row>
        <row r="8775">
          <cell r="A8775">
            <v>44203</v>
          </cell>
          <cell r="B8775">
            <v>583.69191836584923</v>
          </cell>
          <cell r="C8775">
            <v>457.17147642921219</v>
          </cell>
        </row>
        <row r="8776">
          <cell r="A8776">
            <v>44204</v>
          </cell>
          <cell r="B8776">
            <v>584.83540264944645</v>
          </cell>
          <cell r="C8776">
            <v>459.73338984477743</v>
          </cell>
        </row>
        <row r="8777">
          <cell r="A8777">
            <v>44205</v>
          </cell>
          <cell r="B8777">
            <v>584.83540264944645</v>
          </cell>
          <cell r="C8777">
            <v>459.73338984477743</v>
          </cell>
        </row>
        <row r="8778">
          <cell r="A8778">
            <v>44206</v>
          </cell>
          <cell r="B8778">
            <v>584.83540264944645</v>
          </cell>
          <cell r="C8778">
            <v>459.73338984477743</v>
          </cell>
        </row>
        <row r="8779">
          <cell r="A8779">
            <v>44207</v>
          </cell>
          <cell r="B8779">
            <v>582.19494243949055</v>
          </cell>
          <cell r="C8779">
            <v>451.52374786993471</v>
          </cell>
        </row>
        <row r="8780">
          <cell r="A8780">
            <v>44208</v>
          </cell>
          <cell r="B8780">
            <v>586.04149162208898</v>
          </cell>
          <cell r="C8780">
            <v>460.48427598099124</v>
          </cell>
        </row>
        <row r="8781">
          <cell r="A8781">
            <v>44209</v>
          </cell>
          <cell r="B8781">
            <v>588.57047979942183</v>
          </cell>
          <cell r="C8781">
            <v>468.39119466547453</v>
          </cell>
        </row>
        <row r="8782">
          <cell r="A8782">
            <v>44210</v>
          </cell>
          <cell r="B8782">
            <v>592.64634323593043</v>
          </cell>
          <cell r="C8782">
            <v>478.09932853953723</v>
          </cell>
        </row>
        <row r="8783">
          <cell r="A8783">
            <v>44211</v>
          </cell>
          <cell r="B8783">
            <v>590.39483889713858</v>
          </cell>
          <cell r="C8783">
            <v>473.15264186162631</v>
          </cell>
        </row>
        <row r="8784">
          <cell r="A8784">
            <v>44212</v>
          </cell>
          <cell r="B8784">
            <v>590.39483889713858</v>
          </cell>
          <cell r="C8784">
            <v>473.15264186162631</v>
          </cell>
        </row>
        <row r="8785">
          <cell r="A8785">
            <v>44213</v>
          </cell>
          <cell r="B8785">
            <v>590.39483889713858</v>
          </cell>
          <cell r="C8785">
            <v>473.15264186162631</v>
          </cell>
        </row>
        <row r="8786">
          <cell r="A8786">
            <v>44214</v>
          </cell>
          <cell r="B8786">
            <v>592.08077528377726</v>
          </cell>
          <cell r="C8786">
            <v>474.31659375335664</v>
          </cell>
        </row>
        <row r="8787">
          <cell r="A8787">
            <v>44215</v>
          </cell>
          <cell r="B8787">
            <v>591.79126110200696</v>
          </cell>
          <cell r="C8787">
            <v>468.9357946776671</v>
          </cell>
        </row>
        <row r="8788">
          <cell r="A8788">
            <v>44216</v>
          </cell>
          <cell r="B8788">
            <v>594.6855503508848</v>
          </cell>
          <cell r="C8788">
            <v>473.41411373315179</v>
          </cell>
        </row>
        <row r="8789">
          <cell r="A8789">
            <v>44217</v>
          </cell>
          <cell r="B8789">
            <v>593.62333377206255</v>
          </cell>
          <cell r="C8789">
            <v>466.94768530479899</v>
          </cell>
        </row>
        <row r="8790">
          <cell r="A8790">
            <v>44218</v>
          </cell>
          <cell r="B8790">
            <v>591.1622864760493</v>
          </cell>
          <cell r="C8790">
            <v>459.38549610564547</v>
          </cell>
        </row>
        <row r="8791">
          <cell r="A8791">
            <v>44219</v>
          </cell>
          <cell r="B8791">
            <v>591.1622864760493</v>
          </cell>
          <cell r="C8791">
            <v>459.38549610564547</v>
          </cell>
        </row>
        <row r="8792">
          <cell r="A8792">
            <v>44220</v>
          </cell>
          <cell r="B8792">
            <v>591.1622864760493</v>
          </cell>
          <cell r="C8792">
            <v>459.38549610564547</v>
          </cell>
        </row>
        <row r="8793">
          <cell r="A8793">
            <v>44221</v>
          </cell>
          <cell r="B8793">
            <v>591.59878807705968</v>
          </cell>
          <cell r="C8793">
            <v>456.80291343588613</v>
          </cell>
        </row>
        <row r="8794">
          <cell r="A8794">
            <v>44222</v>
          </cell>
          <cell r="B8794">
            <v>597.70035025070354</v>
          </cell>
          <cell r="C8794">
            <v>472.14745422718181</v>
          </cell>
        </row>
        <row r="8795">
          <cell r="A8795">
            <v>44223</v>
          </cell>
          <cell r="B8795">
            <v>596.31883776002383</v>
          </cell>
          <cell r="C8795">
            <v>469.94803656600084</v>
          </cell>
        </row>
        <row r="8796">
          <cell r="A8796">
            <v>44224</v>
          </cell>
          <cell r="B8796">
            <v>596.59828014880043</v>
          </cell>
          <cell r="C8796">
            <v>467.73892293445346</v>
          </cell>
        </row>
        <row r="8797">
          <cell r="A8797">
            <v>44225</v>
          </cell>
          <cell r="B8797">
            <v>596.2636966917056</v>
          </cell>
          <cell r="C8797">
            <v>463.22367790799279</v>
          </cell>
        </row>
        <row r="8798">
          <cell r="A8798">
            <v>44226</v>
          </cell>
          <cell r="B8798">
            <v>596.2636966917056</v>
          </cell>
          <cell r="C8798">
            <v>463.22367790799279</v>
          </cell>
        </row>
        <row r="8799">
          <cell r="A8799">
            <v>44227</v>
          </cell>
          <cell r="B8799">
            <v>596.2636966917056</v>
          </cell>
          <cell r="C8799">
            <v>463.22367790799279</v>
          </cell>
        </row>
        <row r="8800">
          <cell r="A8800">
            <v>44228</v>
          </cell>
          <cell r="B8800">
            <v>596.96869567366798</v>
          </cell>
          <cell r="C8800">
            <v>466.00970177633667</v>
          </cell>
        </row>
        <row r="8801">
          <cell r="A8801">
            <v>44229</v>
          </cell>
          <cell r="B8801">
            <v>600.52194985895017</v>
          </cell>
          <cell r="C8801">
            <v>475.02901533647054</v>
          </cell>
        </row>
        <row r="8802">
          <cell r="A8802">
            <v>44230</v>
          </cell>
          <cell r="B8802">
            <v>600.84298200174771</v>
          </cell>
          <cell r="C8802">
            <v>474.82647406327931</v>
          </cell>
        </row>
        <row r="8803">
          <cell r="A8803">
            <v>44231</v>
          </cell>
          <cell r="B8803">
            <v>598.5336470635292</v>
          </cell>
          <cell r="C8803">
            <v>470.31334821597056</v>
          </cell>
        </row>
        <row r="8804">
          <cell r="A8804">
            <v>44232</v>
          </cell>
          <cell r="B8804">
            <v>602.42516942819964</v>
          </cell>
          <cell r="C8804">
            <v>476.76961619633471</v>
          </cell>
        </row>
        <row r="8805">
          <cell r="A8805">
            <v>44233</v>
          </cell>
          <cell r="B8805">
            <v>602.42516942819964</v>
          </cell>
          <cell r="C8805">
            <v>476.76961619633471</v>
          </cell>
        </row>
        <row r="8806">
          <cell r="A8806">
            <v>44234</v>
          </cell>
          <cell r="B8806">
            <v>602.42516942819964</v>
          </cell>
          <cell r="C8806">
            <v>476.76961619633471</v>
          </cell>
        </row>
        <row r="8807">
          <cell r="A8807">
            <v>44235</v>
          </cell>
          <cell r="B8807">
            <v>604.53192577993923</v>
          </cell>
          <cell r="C8807">
            <v>479.0047696045844</v>
          </cell>
        </row>
        <row r="8808">
          <cell r="A8808">
            <v>44236</v>
          </cell>
          <cell r="B8808">
            <v>605.57883625251543</v>
          </cell>
          <cell r="C8808">
            <v>477.73244927759225</v>
          </cell>
        </row>
        <row r="8809">
          <cell r="A8809">
            <v>44237</v>
          </cell>
          <cell r="B8809">
            <v>606.69959743699201</v>
          </cell>
          <cell r="C8809">
            <v>478.47892287639377</v>
          </cell>
        </row>
        <row r="8810">
          <cell r="A8810">
            <v>44238</v>
          </cell>
          <cell r="B8810">
            <v>606.51066274161485</v>
          </cell>
          <cell r="C8810">
            <v>476.59262119237212</v>
          </cell>
        </row>
        <row r="8811">
          <cell r="A8811">
            <v>44239</v>
          </cell>
          <cell r="B8811">
            <v>607.79479554557986</v>
          </cell>
          <cell r="C8811">
            <v>478.72140922510613</v>
          </cell>
        </row>
        <row r="8812">
          <cell r="A8812">
            <v>44240</v>
          </cell>
          <cell r="B8812">
            <v>607.79479554557986</v>
          </cell>
          <cell r="C8812">
            <v>478.72140922510613</v>
          </cell>
        </row>
        <row r="8813">
          <cell r="A8813">
            <v>44241</v>
          </cell>
          <cell r="B8813">
            <v>607.79479554557986</v>
          </cell>
          <cell r="C8813">
            <v>478.72140922510613</v>
          </cell>
        </row>
        <row r="8814">
          <cell r="A8814">
            <v>44242</v>
          </cell>
          <cell r="B8814">
            <v>607.79479554557986</v>
          </cell>
          <cell r="C8814">
            <v>478.72140922510613</v>
          </cell>
        </row>
        <row r="8815">
          <cell r="A8815">
            <v>44243</v>
          </cell>
          <cell r="B8815">
            <v>607.79479554557986</v>
          </cell>
          <cell r="C8815">
            <v>478.72140922510613</v>
          </cell>
        </row>
        <row r="8816">
          <cell r="A8816">
            <v>44244</v>
          </cell>
          <cell r="B8816">
            <v>608.5346378548212</v>
          </cell>
          <cell r="C8816">
            <v>477.40746009121182</v>
          </cell>
        </row>
        <row r="8817">
          <cell r="A8817">
            <v>44245</v>
          </cell>
          <cell r="B8817">
            <v>608.28374212295148</v>
          </cell>
          <cell r="C8817">
            <v>474.73349144925737</v>
          </cell>
        </row>
        <row r="8818">
          <cell r="A8818">
            <v>44246</v>
          </cell>
          <cell r="B8818">
            <v>608.28374212295148</v>
          </cell>
          <cell r="C8818">
            <v>474.73349144925737</v>
          </cell>
        </row>
        <row r="8819">
          <cell r="A8819">
            <v>44247</v>
          </cell>
          <cell r="B8819">
            <v>608.28374212295148</v>
          </cell>
          <cell r="C8819">
            <v>474.73349144925737</v>
          </cell>
        </row>
        <row r="8820">
          <cell r="A8820">
            <v>44248</v>
          </cell>
          <cell r="B8820">
            <v>608.28374212295148</v>
          </cell>
          <cell r="C8820">
            <v>474.73349144925737</v>
          </cell>
        </row>
        <row r="8821">
          <cell r="A8821">
            <v>44249</v>
          </cell>
          <cell r="B8821">
            <v>611.83305354134961</v>
          </cell>
          <cell r="C8821">
            <v>475.70996856067097</v>
          </cell>
        </row>
        <row r="8822">
          <cell r="A8822">
            <v>44250</v>
          </cell>
          <cell r="B8822">
            <v>612.6123026309607</v>
          </cell>
          <cell r="C8822">
            <v>477.44923404737091</v>
          </cell>
        </row>
        <row r="8823">
          <cell r="A8823">
            <v>44251</v>
          </cell>
          <cell r="B8823">
            <v>614.65056939249416</v>
          </cell>
          <cell r="C8823">
            <v>480.31384172344434</v>
          </cell>
        </row>
        <row r="8824">
          <cell r="A8824">
            <v>44252</v>
          </cell>
          <cell r="B8824">
            <v>612.50784551302593</v>
          </cell>
          <cell r="C8824">
            <v>472.94908454363627</v>
          </cell>
        </row>
        <row r="8825">
          <cell r="A8825">
            <v>44253</v>
          </cell>
          <cell r="B8825">
            <v>608.00810868772237</v>
          </cell>
          <cell r="C8825">
            <v>467.21998531089525</v>
          </cell>
        </row>
        <row r="8826">
          <cell r="A8826">
            <v>44254</v>
          </cell>
          <cell r="B8826">
            <v>608.00810868772237</v>
          </cell>
          <cell r="C8826">
            <v>467.21998531089525</v>
          </cell>
        </row>
        <row r="8827">
          <cell r="A8827">
            <v>44255</v>
          </cell>
          <cell r="B8827">
            <v>608.00810868772237</v>
          </cell>
          <cell r="C8827">
            <v>467.21998531089525</v>
          </cell>
        </row>
        <row r="8828">
          <cell r="A8828">
            <v>44256</v>
          </cell>
          <cell r="B8828">
            <v>609.57036613305218</v>
          </cell>
          <cell r="C8828">
            <v>467.78624159222932</v>
          </cell>
        </row>
        <row r="8829">
          <cell r="A8829">
            <v>44257</v>
          </cell>
          <cell r="B8829">
            <v>607.07683637709044</v>
          </cell>
          <cell r="C8829">
            <v>459.61381588687647</v>
          </cell>
        </row>
        <row r="8830">
          <cell r="A8830">
            <v>44258</v>
          </cell>
          <cell r="B8830">
            <v>605.74716993991149</v>
          </cell>
          <cell r="C8830">
            <v>454.57699152038043</v>
          </cell>
        </row>
        <row r="8831">
          <cell r="A8831">
            <v>44259</v>
          </cell>
          <cell r="B8831">
            <v>609.03629973928207</v>
          </cell>
          <cell r="C8831">
            <v>466.38883163557091</v>
          </cell>
        </row>
        <row r="8832">
          <cell r="A8832">
            <v>44260</v>
          </cell>
          <cell r="B8832">
            <v>605.56053240889253</v>
          </cell>
          <cell r="C8832">
            <v>461.42426256919993</v>
          </cell>
        </row>
        <row r="8833">
          <cell r="A8833">
            <v>44261</v>
          </cell>
          <cell r="B8833">
            <v>605.56053240889253</v>
          </cell>
          <cell r="C8833">
            <v>461.42426256919993</v>
          </cell>
        </row>
        <row r="8834">
          <cell r="A8834">
            <v>44262</v>
          </cell>
          <cell r="B8834">
            <v>605.56053240889253</v>
          </cell>
          <cell r="C8834">
            <v>461.42426256919993</v>
          </cell>
        </row>
        <row r="8835">
          <cell r="A8835">
            <v>44263</v>
          </cell>
          <cell r="B8835">
            <v>604.56577629797982</v>
          </cell>
          <cell r="C8835">
            <v>459.27082819263046</v>
          </cell>
        </row>
        <row r="8836">
          <cell r="A8836">
            <v>44264</v>
          </cell>
          <cell r="B8836">
            <v>604.35559575024206</v>
          </cell>
          <cell r="C8836">
            <v>454.65238204445637</v>
          </cell>
        </row>
        <row r="8837">
          <cell r="A8837">
            <v>44265</v>
          </cell>
          <cell r="B8837">
            <v>607.55534454258054</v>
          </cell>
          <cell r="C8837">
            <v>460.8364371082784</v>
          </cell>
        </row>
        <row r="8838">
          <cell r="A8838">
            <v>44266</v>
          </cell>
          <cell r="B8838">
            <v>614.553060970714</v>
          </cell>
          <cell r="C8838">
            <v>475.83732251874608</v>
          </cell>
        </row>
        <row r="8839">
          <cell r="A8839">
            <v>44267</v>
          </cell>
          <cell r="B8839">
            <v>613.23999458608341</v>
          </cell>
          <cell r="C8839">
            <v>473.51107343681514</v>
          </cell>
        </row>
        <row r="8840">
          <cell r="A8840">
            <v>44268</v>
          </cell>
          <cell r="B8840">
            <v>613.23999458608341</v>
          </cell>
          <cell r="C8840">
            <v>473.51107343681514</v>
          </cell>
        </row>
        <row r="8841">
          <cell r="A8841">
            <v>44269</v>
          </cell>
          <cell r="B8841">
            <v>613.23999458608341</v>
          </cell>
          <cell r="C8841">
            <v>473.51107343681514</v>
          </cell>
        </row>
        <row r="8842">
          <cell r="A8842">
            <v>44270</v>
          </cell>
          <cell r="B8842">
            <v>613.39695217728251</v>
          </cell>
          <cell r="C8842">
            <v>470.75994344984946</v>
          </cell>
        </row>
        <row r="8843">
          <cell r="A8843">
            <v>44271</v>
          </cell>
          <cell r="B8843">
            <v>613.78272606495136</v>
          </cell>
          <cell r="C8843">
            <v>472.10550609191438</v>
          </cell>
        </row>
        <row r="8844">
          <cell r="A8844">
            <v>44272</v>
          </cell>
          <cell r="B8844">
            <v>614.11110550579633</v>
          </cell>
          <cell r="C8844">
            <v>470.8548130042123</v>
          </cell>
        </row>
        <row r="8845">
          <cell r="A8845">
            <v>44273</v>
          </cell>
          <cell r="B8845">
            <v>617.75699007889898</v>
          </cell>
          <cell r="C8845">
            <v>478.89158221399066</v>
          </cell>
        </row>
        <row r="8846">
          <cell r="A8846">
            <v>44274</v>
          </cell>
          <cell r="B8846">
            <v>620.10964157630156</v>
          </cell>
          <cell r="C8846">
            <v>485.77159893518501</v>
          </cell>
        </row>
        <row r="8847">
          <cell r="A8847">
            <v>44275</v>
          </cell>
          <cell r="B8847">
            <v>620.10964157630156</v>
          </cell>
          <cell r="C8847">
            <v>485.77159893518501</v>
          </cell>
        </row>
        <row r="8848">
          <cell r="A8848">
            <v>44276</v>
          </cell>
          <cell r="B8848">
            <v>620.10964157630156</v>
          </cell>
          <cell r="C8848">
            <v>485.77159893518501</v>
          </cell>
        </row>
        <row r="8849">
          <cell r="A8849">
            <v>44277</v>
          </cell>
          <cell r="B8849">
            <v>620.42583563018059</v>
          </cell>
          <cell r="C8849">
            <v>482.40843259123358</v>
          </cell>
        </row>
        <row r="8850">
          <cell r="A8850">
            <v>44278</v>
          </cell>
          <cell r="B8850">
            <v>619.91411408567274</v>
          </cell>
          <cell r="C8850">
            <v>484.54465226592509</v>
          </cell>
        </row>
        <row r="8851">
          <cell r="A8851">
            <v>44279</v>
          </cell>
          <cell r="B8851">
            <v>619.91411408567274</v>
          </cell>
          <cell r="C8851">
            <v>484.54465226592509</v>
          </cell>
        </row>
        <row r="8852">
          <cell r="A8852">
            <v>44280</v>
          </cell>
          <cell r="B8852">
            <v>614.4775461315204</v>
          </cell>
          <cell r="C8852">
            <v>471.74213944198823</v>
          </cell>
        </row>
        <row r="8853">
          <cell r="A8853">
            <v>44281</v>
          </cell>
          <cell r="B8853">
            <v>612.73834116546766</v>
          </cell>
          <cell r="C8853">
            <v>464.76911107692047</v>
          </cell>
        </row>
        <row r="8854">
          <cell r="A8854">
            <v>44282</v>
          </cell>
          <cell r="B8854">
            <v>612.73834116546766</v>
          </cell>
          <cell r="C8854">
            <v>464.76911107692047</v>
          </cell>
        </row>
        <row r="8855">
          <cell r="A8855">
            <v>44283</v>
          </cell>
          <cell r="B8855">
            <v>612.73834116546766</v>
          </cell>
          <cell r="C8855">
            <v>464.76911107692047</v>
          </cell>
        </row>
        <row r="8856">
          <cell r="A8856">
            <v>44284</v>
          </cell>
          <cell r="B8856">
            <v>611.74958973659329</v>
          </cell>
          <cell r="C8856">
            <v>463.28199887944777</v>
          </cell>
        </row>
        <row r="8857">
          <cell r="A8857">
            <v>44285</v>
          </cell>
          <cell r="B8857">
            <v>611.63587831095094</v>
          </cell>
          <cell r="C8857">
            <v>465.01969675417229</v>
          </cell>
        </row>
        <row r="8858">
          <cell r="A8858">
            <v>44286</v>
          </cell>
          <cell r="B8858">
            <v>614.97277928316669</v>
          </cell>
          <cell r="C8858">
            <v>470.5083126979473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63"/>
  <sheetViews>
    <sheetView tabSelected="1" topLeftCell="K1" zoomScale="80" zoomScaleNormal="80" workbookViewId="0">
      <selection sqref="A1:Q63"/>
    </sheetView>
  </sheetViews>
  <sheetFormatPr baseColWidth="10" defaultRowHeight="14.4"/>
  <cols>
    <col min="5" max="5" width="13" bestFit="1" customWidth="1"/>
    <col min="11" max="11" width="12.33203125" bestFit="1" customWidth="1"/>
    <col min="12" max="12" width="10.5546875" bestFit="1" customWidth="1"/>
    <col min="15" max="15" width="13" bestFit="1" customWidth="1"/>
    <col min="16" max="16" width="17.5546875" bestFit="1" customWidth="1"/>
  </cols>
  <sheetData>
    <row r="1" spans="1:17" ht="15" customHeight="1">
      <c r="A1" s="150" t="str">
        <f>+'Analisis BBDD 2'!A3</f>
        <v>aamm</v>
      </c>
      <c r="B1" s="150" t="str">
        <f>+'Analisis BBDD 2'!H3</f>
        <v>Autopartes</v>
      </c>
      <c r="C1" s="150" t="str">
        <f>+'Analisis BBDD 2'!I3</f>
        <v>SA</v>
      </c>
      <c r="D1" s="150" t="s">
        <v>148</v>
      </c>
      <c r="E1" s="150" t="str">
        <f>+'Analisis BBDD 2'!K3</f>
        <v>TC Multilateral</v>
      </c>
      <c r="F1" s="150" t="str">
        <f>+'Analisis BBDD 2'!L3</f>
        <v>Inf Salarios</v>
      </c>
      <c r="G1" s="150" t="s">
        <v>152</v>
      </c>
      <c r="H1" s="150" t="s">
        <v>209</v>
      </c>
      <c r="I1" s="150" t="s">
        <v>208</v>
      </c>
      <c r="J1" s="150" t="s">
        <v>210</v>
      </c>
      <c r="K1" s="150" t="s">
        <v>211</v>
      </c>
      <c r="L1" s="150" t="s">
        <v>212</v>
      </c>
      <c r="M1" s="150" t="s">
        <v>152</v>
      </c>
      <c r="N1" s="150" t="s">
        <v>213</v>
      </c>
      <c r="O1" s="150" t="s">
        <v>214</v>
      </c>
      <c r="P1" s="150" t="s">
        <v>216</v>
      </c>
      <c r="Q1" s="150" t="s">
        <v>215</v>
      </c>
    </row>
    <row r="2" spans="1:17">
      <c r="A2" s="150">
        <f>+'Analisis BBDD 2'!A5</f>
        <v>201601</v>
      </c>
      <c r="B2" s="119">
        <f>+'Analisis BBDD 2'!H5</f>
        <v>4.6812703806729195E-2</v>
      </c>
      <c r="C2" s="119">
        <f>+'Analisis BBDD 2'!I5</f>
        <v>0.13603218778281456</v>
      </c>
      <c r="D2" s="119">
        <f>+'Analisis BBDD 2'!J5</f>
        <v>6.4615384615384519E-2</v>
      </c>
      <c r="E2" s="119">
        <f>+'Analisis BBDD 2'!K5</f>
        <v>3.9688147879289648E-2</v>
      </c>
      <c r="F2" s="119">
        <f>+'Analisis BBDD 2'!L5</f>
        <v>1.4102729978004769E-2</v>
      </c>
      <c r="G2" s="8">
        <v>0.01</v>
      </c>
      <c r="H2" s="119">
        <f>1+B2</f>
        <v>1.0468127038067292</v>
      </c>
      <c r="I2" s="119">
        <f>1+C2</f>
        <v>1.1360321877828146</v>
      </c>
      <c r="J2" s="119">
        <f>1+D2</f>
        <v>1.0646153846153845</v>
      </c>
      <c r="K2" s="119">
        <f>1+E2</f>
        <v>1.0396881478792896</v>
      </c>
      <c r="L2" s="119">
        <f>1+F2</f>
        <v>1.0141027299780048</v>
      </c>
      <c r="M2" s="8">
        <f>+H2/I2</f>
        <v>0.92146394711736612</v>
      </c>
      <c r="N2" s="8">
        <f>+AVERAGE(E2:E7)</f>
        <v>3.1763445729495597E-2</v>
      </c>
      <c r="O2" s="8">
        <f>+AVERAGE(G2:G7)*-1</f>
        <v>-3.8948767980902326E-3</v>
      </c>
      <c r="P2" s="8">
        <f>+AVERAGE(B2:B7)</f>
        <v>2.8667649924478161E-2</v>
      </c>
      <c r="Q2" s="8">
        <f>+AVERAGE(C2:C7)</f>
        <v>4.2004162945729097E-2</v>
      </c>
    </row>
    <row r="3" spans="1:17">
      <c r="A3" s="150">
        <f>+'Analisis BBDD 2'!A6</f>
        <v>201602</v>
      </c>
      <c r="B3" s="119">
        <f>+'Analisis BBDD 2'!H6</f>
        <v>3.4466257191269722E-2</v>
      </c>
      <c r="C3" s="119">
        <f>+'Analisis BBDD 2'!I6</f>
        <v>8.1106071336749963E-2</v>
      </c>
      <c r="D3" s="119">
        <f>+'Analisis BBDD 2'!J6</f>
        <v>0.14161849710982688</v>
      </c>
      <c r="E3" s="119">
        <f>+'Analisis BBDD 2'!K6</f>
        <v>0.12687046997577855</v>
      </c>
      <c r="F3" s="119">
        <f>+'Analisis BBDD 2'!L6</f>
        <v>1.3268690992600307E-2</v>
      </c>
      <c r="G3" s="8">
        <f>+M3/M2-1</f>
        <v>-4.3140830841706168E-2</v>
      </c>
      <c r="H3" s="119">
        <f t="shared" ref="H3:H18" si="0">(1+B3)*H2</f>
        <v>1.0828924196872203</v>
      </c>
      <c r="I3" s="119">
        <f t="shared" ref="I3:I18" si="1">(1+C3)*I2</f>
        <v>1.2281712954459716</v>
      </c>
      <c r="J3" s="119">
        <f t="shared" ref="J3:J18" si="2">(1+D3)*J2</f>
        <v>1.2153846153846155</v>
      </c>
      <c r="K3" s="119">
        <f t="shared" ref="K3:K18" si="3">(1+E3)*K2</f>
        <v>1.1715938718289818</v>
      </c>
      <c r="L3" s="119">
        <f t="shared" ref="L3:L18" si="4">(1+F3)*L2</f>
        <v>1.0275585457368352</v>
      </c>
      <c r="M3" s="8">
        <f t="shared" ref="M3:M63" si="5">+H3/I3</f>
        <v>0.88171122684804493</v>
      </c>
      <c r="N3" s="8">
        <f t="shared" ref="N3:N58" si="6">+AVERAGE(E3:E8)</f>
        <v>2.7395091636464957E-2</v>
      </c>
      <c r="O3" s="8">
        <f t="shared" ref="O3:O58" si="7">+AVERAGE(G3:G8)*-1</f>
        <v>2.3166042718506716E-3</v>
      </c>
      <c r="P3" s="8">
        <f t="shared" ref="P3:P58" si="8">+AVERAGE(B3:B8)</f>
        <v>2.2630358527858035E-2</v>
      </c>
      <c r="Q3" s="8">
        <f t="shared" ref="Q3:Q58" si="9">+AVERAGE(C3:C8)</f>
        <v>2.5818652147101478E-2</v>
      </c>
    </row>
    <row r="4" spans="1:17">
      <c r="A4" s="150">
        <f>+'Analisis BBDD 2'!A7</f>
        <v>201603</v>
      </c>
      <c r="B4" s="119">
        <f>+'Analisis BBDD 2'!H7</f>
        <v>2.4805294031833958E-2</v>
      </c>
      <c r="C4" s="119">
        <f>+'Analisis BBDD 2'!I7</f>
        <v>3.7785837300696734E-2</v>
      </c>
      <c r="D4" s="119">
        <f>+'Analisis BBDD 2'!J7</f>
        <v>-6.1392405063291244E-2</v>
      </c>
      <c r="E4" s="119">
        <f>+'Analisis BBDD 2'!K7</f>
        <v>-4.8749912506717008E-3</v>
      </c>
      <c r="F4" s="119">
        <f>+'Analisis BBDD 2'!L7</f>
        <v>3.1478217073784842E-2</v>
      </c>
      <c r="G4" s="8">
        <f t="shared" ref="G4:G63" si="10">+M4/M3-1</f>
        <v>-1.2507921000950772E-2</v>
      </c>
      <c r="H4" s="119">
        <f t="shared" si="0"/>
        <v>1.109753884562406</v>
      </c>
      <c r="I4" s="119">
        <f t="shared" si="1"/>
        <v>1.2745787761930789</v>
      </c>
      <c r="J4" s="119">
        <f t="shared" si="2"/>
        <v>1.1407692307692308</v>
      </c>
      <c r="K4" s="119">
        <f t="shared" si="3"/>
        <v>1.1658823619544749</v>
      </c>
      <c r="L4" s="119">
        <f t="shared" si="4"/>
        <v>1.0599042566955621</v>
      </c>
      <c r="M4" s="8">
        <f t="shared" si="5"/>
        <v>0.87068285247697819</v>
      </c>
      <c r="N4" s="8">
        <f t="shared" si="6"/>
        <v>6.6883971081864351E-3</v>
      </c>
      <c r="O4" s="8">
        <f t="shared" si="7"/>
        <v>-5.4859037502321684E-3</v>
      </c>
      <c r="P4" s="8">
        <f t="shared" si="8"/>
        <v>1.821513407391399E-2</v>
      </c>
      <c r="Q4" s="8">
        <f t="shared" si="9"/>
        <v>1.3015131814618589E-2</v>
      </c>
    </row>
    <row r="5" spans="1:17">
      <c r="A5" s="150">
        <f>+'Analisis BBDD 2'!A8</f>
        <v>201604</v>
      </c>
      <c r="B5" s="119">
        <f>+'Analisis BBDD 2'!H8</f>
        <v>2.127054982733334E-2</v>
      </c>
      <c r="C5" s="119">
        <f>+'Analisis BBDD 2'!I8</f>
        <v>-2.6409490637890887E-4</v>
      </c>
      <c r="D5" s="119">
        <f>+'Analisis BBDD 2'!J8</f>
        <v>-3.5738368172622992E-2</v>
      </c>
      <c r="E5" s="119">
        <f>+'Analisis BBDD 2'!K8</f>
        <v>-1.7007997719330703E-2</v>
      </c>
      <c r="F5" s="119">
        <f>+'Analisis BBDD 2'!L8</f>
        <v>4.1259765625000222E-2</v>
      </c>
      <c r="G5" s="8">
        <f t="shared" si="10"/>
        <v>2.1540333426051772E-2</v>
      </c>
      <c r="H5" s="119">
        <f t="shared" si="0"/>
        <v>1.1333589598600673</v>
      </c>
      <c r="I5" s="119">
        <f t="shared" si="1"/>
        <v>1.2742421664305077</v>
      </c>
      <c r="J5" s="119">
        <f t="shared" si="2"/>
        <v>1.1000000000000001</v>
      </c>
      <c r="K5" s="119">
        <f t="shared" si="3"/>
        <v>1.1460530374013453</v>
      </c>
      <c r="L5" s="119">
        <f t="shared" si="4"/>
        <v>1.103635657911761</v>
      </c>
      <c r="M5" s="8">
        <f t="shared" si="5"/>
        <v>0.88943765142767806</v>
      </c>
      <c r="N5" s="8">
        <f t="shared" si="6"/>
        <v>1.196888229404186E-2</v>
      </c>
      <c r="O5" s="8">
        <f t="shared" si="7"/>
        <v>-6.5142168153816682E-3</v>
      </c>
      <c r="P5" s="8">
        <f t="shared" si="8"/>
        <v>1.4621637129834072E-2</v>
      </c>
      <c r="Q5" s="8">
        <f t="shared" si="9"/>
        <v>8.3247382207594454E-3</v>
      </c>
    </row>
    <row r="6" spans="1:17">
      <c r="A6" s="150">
        <f>+'Analisis BBDD 2'!A9</f>
        <v>201605</v>
      </c>
      <c r="B6" s="119">
        <f>+'Analisis BBDD 2'!H9</f>
        <v>1.4174053445029422E-2</v>
      </c>
      <c r="C6" s="119">
        <f>+'Analisis BBDD 2'!I9</f>
        <v>3.5768142474312814E-3</v>
      </c>
      <c r="D6" s="119">
        <f>+'Analisis BBDD 2'!J9</f>
        <v>-2.1678321678321733E-2</v>
      </c>
      <c r="E6" s="119">
        <f>+'Analisis BBDD 2'!K9</f>
        <v>-4.7570005588102204E-2</v>
      </c>
      <c r="F6" s="119">
        <f>+'Analisis BBDD 2'!L9</f>
        <v>3.3177022274325951E-2</v>
      </c>
      <c r="G6" s="8">
        <f t="shared" si="10"/>
        <v>1.0559469935088828E-2</v>
      </c>
      <c r="H6" s="119">
        <f t="shared" si="0"/>
        <v>1.1494232503295267</v>
      </c>
      <c r="I6" s="119">
        <f t="shared" si="1"/>
        <v>1.2787998939660741</v>
      </c>
      <c r="J6" s="119">
        <f t="shared" si="2"/>
        <v>1.0761538461538462</v>
      </c>
      <c r="K6" s="119">
        <f t="shared" si="3"/>
        <v>1.0915352880079019</v>
      </c>
      <c r="L6" s="119">
        <f t="shared" si="4"/>
        <v>1.1402510027170398</v>
      </c>
      <c r="M6" s="8">
        <f t="shared" si="5"/>
        <v>0.89882964156706469</v>
      </c>
      <c r="N6" s="8">
        <f t="shared" si="6"/>
        <v>1.2110178703021501E-2</v>
      </c>
      <c r="O6" s="8">
        <f t="shared" si="7"/>
        <v>1.3494816391010727E-3</v>
      </c>
      <c r="P6" s="8">
        <f t="shared" si="8"/>
        <v>1.2229198342613934E-2</v>
      </c>
      <c r="Q6" s="8">
        <f t="shared" si="9"/>
        <v>1.3937851782272673E-2</v>
      </c>
    </row>
    <row r="7" spans="1:17">
      <c r="A7" s="150">
        <f>+'Analisis BBDD 2'!A10</f>
        <v>201606</v>
      </c>
      <c r="B7" s="119">
        <f>+'Analisis BBDD 2'!H10</f>
        <v>3.047704124467332E-2</v>
      </c>
      <c r="C7" s="119">
        <f>+'Analisis BBDD 2'!I10</f>
        <v>-6.2118380869390366E-3</v>
      </c>
      <c r="D7" s="119">
        <f>+'Analisis BBDD 2'!J10</f>
        <v>6.5046461758398788E-2</v>
      </c>
      <c r="E7" s="119">
        <f>+'Analisis BBDD 2'!K10</f>
        <v>9.3475051080009974E-2</v>
      </c>
      <c r="F7" s="119">
        <f>+'Analisis BBDD 2'!L10</f>
        <v>1.9289685691592062E-2</v>
      </c>
      <c r="G7" s="8">
        <f t="shared" si="10"/>
        <v>3.6918209270057734E-2</v>
      </c>
      <c r="H7" s="119">
        <f t="shared" si="0"/>
        <v>1.1844542701374061</v>
      </c>
      <c r="I7" s="119">
        <f t="shared" si="1"/>
        <v>1.270856196079162</v>
      </c>
      <c r="J7" s="119">
        <f t="shared" si="2"/>
        <v>1.1461538461538461</v>
      </c>
      <c r="K7" s="119">
        <f t="shared" si="3"/>
        <v>1.1935666048100739</v>
      </c>
      <c r="L7" s="119">
        <f t="shared" si="4"/>
        <v>1.1622460861689743</v>
      </c>
      <c r="M7" s="8">
        <f t="shared" si="5"/>
        <v>0.93201282237256855</v>
      </c>
      <c r="N7" s="8">
        <f t="shared" si="6"/>
        <v>1.7734226997810448E-2</v>
      </c>
      <c r="O7" s="8">
        <f t="shared" si="7"/>
        <v>3.8573494491017288E-3</v>
      </c>
      <c r="P7" s="8">
        <f t="shared" si="8"/>
        <v>1.1234015313783541E-2</v>
      </c>
      <c r="Q7" s="8">
        <f t="shared" si="9"/>
        <v>1.546636631185111E-2</v>
      </c>
    </row>
    <row r="8" spans="1:17">
      <c r="A8" s="150">
        <f>+'Analisis BBDD 2'!A11</f>
        <v>201607</v>
      </c>
      <c r="B8" s="119">
        <f>+'Analisis BBDD 2'!H11</f>
        <v>1.058895542700844E-2</v>
      </c>
      <c r="C8" s="119">
        <f>+'Analisis BBDD 2'!I11</f>
        <v>3.8919122991048827E-2</v>
      </c>
      <c r="D8" s="119">
        <f>+'Analisis BBDD 2'!J11</f>
        <v>9.3959731543624692E-3</v>
      </c>
      <c r="E8" s="119">
        <f>+'Analisis BBDD 2'!K11</f>
        <v>1.3478023321105814E-2</v>
      </c>
      <c r="F8" s="119">
        <f>+'Analisis BBDD 2'!L11</f>
        <v>4.4639875320048983E-2</v>
      </c>
      <c r="G8" s="8">
        <f t="shared" si="10"/>
        <v>-2.7268886419645422E-2</v>
      </c>
      <c r="H8" s="119">
        <f t="shared" si="0"/>
        <v>1.1969964036092209</v>
      </c>
      <c r="I8" s="119">
        <f t="shared" si="1"/>
        <v>1.3203168046783034</v>
      </c>
      <c r="J8" s="119">
        <f t="shared" si="2"/>
        <v>1.1569230769230769</v>
      </c>
      <c r="K8" s="119">
        <f t="shared" si="3"/>
        <v>1.2096535233449972</v>
      </c>
      <c r="L8" s="119">
        <f t="shared" si="4"/>
        <v>1.2141286065467722</v>
      </c>
      <c r="M8" s="8">
        <f t="shared" si="5"/>
        <v>0.90659787057763785</v>
      </c>
      <c r="N8" s="8">
        <f t="shared" si="6"/>
        <v>5.4133746931075239E-3</v>
      </c>
      <c r="O8" s="8">
        <f t="shared" si="7"/>
        <v>7.958925142137474E-3</v>
      </c>
      <c r="P8" s="8">
        <f t="shared" si="8"/>
        <v>1.0465219721380406E-2</v>
      </c>
      <c r="Q8" s="8">
        <f t="shared" si="9"/>
        <v>1.8733454302373092E-2</v>
      </c>
    </row>
    <row r="9" spans="1:17">
      <c r="A9" s="150">
        <f>+'Analisis BBDD 2'!A12</f>
        <v>201608</v>
      </c>
      <c r="B9" s="119">
        <f>+'Analisis BBDD 2'!H12</f>
        <v>7.9749104676054561E-3</v>
      </c>
      <c r="C9" s="119">
        <f>+'Analisis BBDD 2'!I12</f>
        <v>4.2849493418526396E-3</v>
      </c>
      <c r="D9" s="119">
        <f>+'Analisis BBDD 2'!J12</f>
        <v>3.9893617021276029E-3</v>
      </c>
      <c r="E9" s="119">
        <f>+'Analisis BBDD 2'!K12</f>
        <v>2.6303028061074318E-3</v>
      </c>
      <c r="F9" s="119">
        <f>+'Analisis BBDD 2'!L12</f>
        <v>2.7493606138107474E-2</v>
      </c>
      <c r="G9" s="8">
        <f t="shared" si="10"/>
        <v>3.674217290790871E-3</v>
      </c>
      <c r="H9" s="119">
        <f t="shared" si="0"/>
        <v>1.2065423427580502</v>
      </c>
      <c r="I9" s="119">
        <f t="shared" si="1"/>
        <v>1.3259742953015465</v>
      </c>
      <c r="J9" s="119">
        <f t="shared" si="2"/>
        <v>1.1615384615384614</v>
      </c>
      <c r="K9" s="119">
        <f t="shared" si="3"/>
        <v>1.2128352784018692</v>
      </c>
      <c r="L9" s="119">
        <f t="shared" si="4"/>
        <v>1.2475093802561785</v>
      </c>
      <c r="M9" s="8">
        <f t="shared" si="5"/>
        <v>0.90992890814950844</v>
      </c>
      <c r="N9" s="8">
        <f t="shared" si="6"/>
        <v>8.6164897625224755E-3</v>
      </c>
      <c r="O9" s="8">
        <f t="shared" si="7"/>
        <v>1.163020016506533E-3</v>
      </c>
      <c r="P9" s="8">
        <f t="shared" si="8"/>
        <v>1.1966949420528042E-2</v>
      </c>
      <c r="Q9" s="8">
        <f t="shared" si="9"/>
        <v>1.324886604295028E-2</v>
      </c>
    </row>
    <row r="10" spans="1:17">
      <c r="A10" s="150">
        <f>+'Analisis BBDD 2'!A13</f>
        <v>201609</v>
      </c>
      <c r="B10" s="119">
        <f>+'Analisis BBDD 2'!H13</f>
        <v>3.2443123673544516E-3</v>
      </c>
      <c r="C10" s="119">
        <f>+'Analisis BBDD 2'!I13</f>
        <v>9.6434757375418734E-3</v>
      </c>
      <c r="D10" s="119">
        <f>+'Analisis BBDD 2'!J13</f>
        <v>1.9205298013245331E-2</v>
      </c>
      <c r="E10" s="119">
        <f>+'Analisis BBDD 2'!K13</f>
        <v>2.680791986446085E-2</v>
      </c>
      <c r="F10" s="119">
        <f>+'Analisis BBDD 2'!L13</f>
        <v>1.3171541174030077E-2</v>
      </c>
      <c r="G10" s="8">
        <f t="shared" si="10"/>
        <v>-6.3380426100537735E-3</v>
      </c>
      <c r="H10" s="119">
        <f t="shared" si="0"/>
        <v>1.2104567430023969</v>
      </c>
      <c r="I10" s="119">
        <f t="shared" si="1"/>
        <v>1.3387612962468911</v>
      </c>
      <c r="J10" s="119">
        <f t="shared" si="2"/>
        <v>1.183846153846154</v>
      </c>
      <c r="K10" s="119">
        <f t="shared" si="3"/>
        <v>1.2453488693540575</v>
      </c>
      <c r="L10" s="119">
        <f t="shared" si="4"/>
        <v>1.2639410014232115</v>
      </c>
      <c r="M10" s="8">
        <f t="shared" si="5"/>
        <v>0.90416173995753713</v>
      </c>
      <c r="N10" s="8">
        <f t="shared" si="6"/>
        <v>4.6446473567639535E-3</v>
      </c>
      <c r="O10" s="8">
        <f t="shared" si="7"/>
        <v>1.4960615694135462E-4</v>
      </c>
      <c r="P10" s="8">
        <f t="shared" si="8"/>
        <v>1.1732630039739603E-2</v>
      </c>
      <c r="Q10" s="8">
        <f t="shared" si="9"/>
        <v>1.2008886009335695E-2</v>
      </c>
    </row>
    <row r="11" spans="1:17">
      <c r="A11" s="150">
        <f>+'Analisis BBDD 2'!A14</f>
        <v>201610</v>
      </c>
      <c r="B11" s="119">
        <f>+'Analisis BBDD 2'!H14</f>
        <v>6.9159171040125145E-3</v>
      </c>
      <c r="C11" s="119">
        <f>+'Analisis BBDD 2'!I14</f>
        <v>3.3414586462700457E-2</v>
      </c>
      <c r="D11" s="119">
        <f>+'Analisis BBDD 2'!J14</f>
        <v>-1.299545159194293E-2</v>
      </c>
      <c r="E11" s="119">
        <f>+'Analisis BBDD 2'!K14</f>
        <v>-1.6160219265452858E-2</v>
      </c>
      <c r="F11" s="119">
        <f>+'Analisis BBDD 2'!L14</f>
        <v>2.3646227863650449E-2</v>
      </c>
      <c r="G11" s="8">
        <f t="shared" si="10"/>
        <v>-2.5641857300844673E-2</v>
      </c>
      <c r="H11" s="119">
        <f t="shared" si="0"/>
        <v>1.2188281614949945</v>
      </c>
      <c r="I11" s="119">
        <f t="shared" si="1"/>
        <v>1.3834954513332498</v>
      </c>
      <c r="J11" s="119">
        <f t="shared" si="2"/>
        <v>1.1684615384615384</v>
      </c>
      <c r="K11" s="119">
        <f t="shared" si="3"/>
        <v>1.2252237585633121</v>
      </c>
      <c r="L11" s="119">
        <f t="shared" si="4"/>
        <v>1.2938284383490752</v>
      </c>
      <c r="M11" s="8">
        <f t="shared" si="5"/>
        <v>0.88097735364466256</v>
      </c>
      <c r="N11" s="8">
        <f t="shared" si="6"/>
        <v>1.0782730042847206E-3</v>
      </c>
      <c r="O11" s="8">
        <f t="shared" si="7"/>
        <v>1.2509473737763455E-3</v>
      </c>
      <c r="P11" s="8">
        <f t="shared" si="8"/>
        <v>1.1959381589110326E-2</v>
      </c>
      <c r="Q11" s="8">
        <f t="shared" si="9"/>
        <v>1.3365157951349885E-2</v>
      </c>
    </row>
    <row r="12" spans="1:17">
      <c r="A12" s="150">
        <f>+'Analisis BBDD 2'!A15</f>
        <v>201611</v>
      </c>
      <c r="B12" s="119">
        <f>+'Analisis BBDD 2'!H15</f>
        <v>8.2029552720470633E-3</v>
      </c>
      <c r="C12" s="119">
        <f>+'Analisis BBDD 2'!I15</f>
        <v>1.2747901424901897E-2</v>
      </c>
      <c r="D12" s="119">
        <f>+'Analisis BBDD 2'!J15</f>
        <v>3.3574720210664877E-2</v>
      </c>
      <c r="E12" s="119">
        <f>+'Analisis BBDD 2'!K15</f>
        <v>-1.3825715819368534E-2</v>
      </c>
      <c r="F12" s="119">
        <f>+'Analisis BBDD 2'!L15</f>
        <v>1.5799999999999814E-2</v>
      </c>
      <c r="G12" s="8">
        <f t="shared" si="10"/>
        <v>-4.4877369249151089E-3</v>
      </c>
      <c r="H12" s="119">
        <f t="shared" si="0"/>
        <v>1.2288261543880492</v>
      </c>
      <c r="I12" s="119">
        <f t="shared" si="1"/>
        <v>1.4011321149686462</v>
      </c>
      <c r="J12" s="119">
        <f t="shared" si="2"/>
        <v>1.2076923076923076</v>
      </c>
      <c r="K12" s="119">
        <f t="shared" si="3"/>
        <v>1.2082841630622772</v>
      </c>
      <c r="L12" s="119">
        <f t="shared" si="4"/>
        <v>1.3142709276749904</v>
      </c>
      <c r="M12" s="8">
        <f t="shared" si="5"/>
        <v>0.87702375904469743</v>
      </c>
      <c r="N12" s="8">
        <f t="shared" si="6"/>
        <v>1.9720369608710966E-3</v>
      </c>
      <c r="O12" s="8">
        <f t="shared" si="7"/>
        <v>-5.4698033626350284E-3</v>
      </c>
      <c r="P12" s="8">
        <f t="shared" si="8"/>
        <v>1.3404662036315037E-2</v>
      </c>
      <c r="Q12" s="8">
        <f t="shared" si="9"/>
        <v>7.9447031801891388E-3</v>
      </c>
    </row>
    <row r="13" spans="1:17">
      <c r="A13" s="150">
        <f>+'Analisis BBDD 2'!A16</f>
        <v>201612</v>
      </c>
      <c r="B13" s="119">
        <f>+'Analisis BBDD 2'!H16</f>
        <v>2.5864267690254517E-2</v>
      </c>
      <c r="C13" s="119">
        <f>+'Analisis BBDD 2'!I16</f>
        <v>1.339068985619285E-2</v>
      </c>
      <c r="D13" s="119">
        <f>+'Analisis BBDD 2'!J16</f>
        <v>3.1847133757960666E-3</v>
      </c>
      <c r="E13" s="119">
        <f>+'Analisis BBDD 2'!K16</f>
        <v>1.9549937251792437E-2</v>
      </c>
      <c r="F13" s="119">
        <f>+'Analisis BBDD 2'!L16</f>
        <v>1.0927347903130435E-2</v>
      </c>
      <c r="G13" s="8">
        <f t="shared" si="10"/>
        <v>1.2308755111843261E-2</v>
      </c>
      <c r="H13" s="119">
        <f t="shared" si="0"/>
        <v>1.2606088429899278</v>
      </c>
      <c r="I13" s="119">
        <f t="shared" si="1"/>
        <v>1.4198942405677428</v>
      </c>
      <c r="J13" s="119">
        <f t="shared" si="2"/>
        <v>1.2115384615384612</v>
      </c>
      <c r="K13" s="119">
        <f t="shared" si="3"/>
        <v>1.2319060426324793</v>
      </c>
      <c r="L13" s="119">
        <f t="shared" si="4"/>
        <v>1.328632423340665</v>
      </c>
      <c r="M13" s="8">
        <f t="shared" si="5"/>
        <v>0.88781882972204684</v>
      </c>
      <c r="N13" s="8">
        <f t="shared" si="6"/>
        <v>1.0700163674556543E-2</v>
      </c>
      <c r="O13" s="8">
        <f t="shared" si="7"/>
        <v>-6.934646459225942E-3</v>
      </c>
      <c r="P13" s="8">
        <f t="shared" si="8"/>
        <v>1.4752325429914412E-2</v>
      </c>
      <c r="Q13" s="8">
        <f t="shared" si="9"/>
        <v>7.8094316481692738E-3</v>
      </c>
    </row>
    <row r="14" spans="1:17">
      <c r="A14" s="150">
        <f>+'Analisis BBDD 2'!A17</f>
        <v>201701</v>
      </c>
      <c r="B14" s="119">
        <f>+'Analisis BBDD 2'!H17</f>
        <v>1.9599333621894255E-2</v>
      </c>
      <c r="C14" s="119">
        <f>+'Analisis BBDD 2'!I17</f>
        <v>6.0115934345119637E-3</v>
      </c>
      <c r="D14" s="119">
        <f>+'Analisis BBDD 2'!J17</f>
        <v>1.07936507936508E-2</v>
      </c>
      <c r="E14" s="119">
        <f>+'Analisis BBDD 2'!K17</f>
        <v>3.2696713737595529E-2</v>
      </c>
      <c r="F14" s="119">
        <f>+'Analisis BBDD 2'!L17</f>
        <v>2.230012659460523E-2</v>
      </c>
      <c r="G14" s="8">
        <f t="shared" si="10"/>
        <v>1.3506544334140225E-2</v>
      </c>
      <c r="H14" s="119">
        <f t="shared" si="0"/>
        <v>1.2853159362703974</v>
      </c>
      <c r="I14" s="119">
        <f t="shared" si="1"/>
        <v>1.4284300674620412</v>
      </c>
      <c r="J14" s="119">
        <f t="shared" si="2"/>
        <v>1.2246153846153842</v>
      </c>
      <c r="K14" s="119">
        <f t="shared" si="3"/>
        <v>1.2721853218600476</v>
      </c>
      <c r="L14" s="119">
        <f t="shared" si="4"/>
        <v>1.3582610945788589</v>
      </c>
      <c r="M14" s="8">
        <f t="shared" si="5"/>
        <v>0.89981019410637209</v>
      </c>
      <c r="N14" s="8">
        <f t="shared" si="6"/>
        <v>1.2732154118629305E-2</v>
      </c>
      <c r="O14" s="8">
        <f t="shared" si="7"/>
        <v>-2.6029824849329586E-3</v>
      </c>
      <c r="P14" s="8">
        <f t="shared" si="8"/>
        <v>1.1194375115154679E-2</v>
      </c>
      <c r="Q14" s="8">
        <f t="shared" si="9"/>
        <v>8.6526860326585631E-3</v>
      </c>
    </row>
    <row r="15" spans="1:17">
      <c r="A15" s="150">
        <f>+'Analisis BBDD 2'!A18</f>
        <v>201702</v>
      </c>
      <c r="B15" s="119">
        <f>+'Analisis BBDD 2'!H18</f>
        <v>6.5689941828748211E-3</v>
      </c>
      <c r="C15" s="119">
        <f>+'Analisis BBDD 2'!I18</f>
        <v>-3.1549308598348702E-3</v>
      </c>
      <c r="D15" s="119">
        <f>+'Analisis BBDD 2'!J18</f>
        <v>-2.7638190954773934E-2</v>
      </c>
      <c r="E15" s="119">
        <f>+'Analisis BBDD 2'!K18</f>
        <v>-2.1200751628443704E-2</v>
      </c>
      <c r="F15" s="119">
        <f>+'Analisis BBDD 2'!L18</f>
        <v>9.4303676890836741E-3</v>
      </c>
      <c r="G15" s="8">
        <f t="shared" si="10"/>
        <v>9.754700448181941E-3</v>
      </c>
      <c r="H15" s="119">
        <f t="shared" si="0"/>
        <v>1.2937591691789139</v>
      </c>
      <c r="I15" s="119">
        <f t="shared" si="1"/>
        <v>1.4239234693610892</v>
      </c>
      <c r="J15" s="119">
        <f t="shared" si="2"/>
        <v>1.1907692307692304</v>
      </c>
      <c r="K15" s="119">
        <f t="shared" si="3"/>
        <v>1.245214036825941</v>
      </c>
      <c r="L15" s="119">
        <f t="shared" si="4"/>
        <v>1.3710699961185149</v>
      </c>
      <c r="M15" s="8">
        <f t="shared" si="5"/>
        <v>0.90858757301010029</v>
      </c>
      <c r="N15" s="8">
        <f t="shared" si="6"/>
        <v>2.5080614468104317E-2</v>
      </c>
      <c r="O15" s="8">
        <f t="shared" si="7"/>
        <v>-5.4888991289296174E-4</v>
      </c>
      <c r="P15" s="8">
        <f t="shared" si="8"/>
        <v>1.3248810840094216E-2</v>
      </c>
      <c r="Q15" s="8">
        <f t="shared" si="9"/>
        <v>1.2768697619042868E-2</v>
      </c>
    </row>
    <row r="16" spans="1:17">
      <c r="A16" s="150">
        <f>+'Analisis BBDD 2'!A19</f>
        <v>201703</v>
      </c>
      <c r="B16" s="119">
        <f>+'Analisis BBDD 2'!H19</f>
        <v>4.6048216635787842E-3</v>
      </c>
      <c r="C16" s="119">
        <f>+'Analisis BBDD 2'!I19</f>
        <v>1.7781107389627016E-2</v>
      </c>
      <c r="D16" s="119">
        <f>+'Analisis BBDD 2'!J19</f>
        <v>3.7467700258397851E-3</v>
      </c>
      <c r="E16" s="119">
        <f>+'Analisis BBDD 2'!K19</f>
        <v>5.409673749585453E-3</v>
      </c>
      <c r="F16" s="119">
        <f>+'Analisis BBDD 2'!L19</f>
        <v>2.3874681513635698E-2</v>
      </c>
      <c r="G16" s="8">
        <f t="shared" si="10"/>
        <v>-1.2946089911063718E-2</v>
      </c>
      <c r="H16" s="119">
        <f t="shared" si="0"/>
        <v>1.2997166994286027</v>
      </c>
      <c r="I16" s="119">
        <f t="shared" si="1"/>
        <v>1.4492424054844089</v>
      </c>
      <c r="J16" s="119">
        <f t="shared" si="2"/>
        <v>1.1952307692307689</v>
      </c>
      <c r="K16" s="119">
        <f t="shared" si="3"/>
        <v>1.2519502385135737</v>
      </c>
      <c r="L16" s="119">
        <f t="shared" si="4"/>
        <v>1.4038038556087462</v>
      </c>
      <c r="M16" s="8">
        <f t="shared" si="5"/>
        <v>0.89682491659783636</v>
      </c>
      <c r="N16" s="8">
        <f t="shared" si="6"/>
        <v>2.4345883746338115E-2</v>
      </c>
      <c r="O16" s="8">
        <f t="shared" si="7"/>
        <v>-5.054843572165753E-3</v>
      </c>
      <c r="P16" s="8">
        <f t="shared" si="8"/>
        <v>1.8999675202466187E-2</v>
      </c>
      <c r="Q16" s="8">
        <f t="shared" si="9"/>
        <v>1.3983144288440644E-2</v>
      </c>
    </row>
    <row r="17" spans="1:17">
      <c r="A17" s="150">
        <f>+'Analisis BBDD 2'!A20</f>
        <v>201704</v>
      </c>
      <c r="B17" s="119">
        <f>+'Analisis BBDD 2'!H20</f>
        <v>1.558759978724078E-2</v>
      </c>
      <c r="C17" s="119">
        <f>+'Analisis BBDD 2'!I20</f>
        <v>8.9185783573597632E-4</v>
      </c>
      <c r="D17" s="119">
        <f>+'Analisis BBDD 2'!J20</f>
        <v>-8.881451924314665E-3</v>
      </c>
      <c r="E17" s="119">
        <f>+'Analisis BBDD 2'!K20</f>
        <v>-1.0797635525934601E-2</v>
      </c>
      <c r="F17" s="119">
        <f>+'Analisis BBDD 2'!L20</f>
        <v>3.3548387096774102E-2</v>
      </c>
      <c r="G17" s="8">
        <f t="shared" si="10"/>
        <v>1.4682647117623571E-2</v>
      </c>
      <c r="H17" s="119">
        <f t="shared" si="0"/>
        <v>1.3199761631760893</v>
      </c>
      <c r="I17" s="119">
        <f t="shared" si="1"/>
        <v>1.450534923679621</v>
      </c>
      <c r="J17" s="119">
        <f t="shared" si="2"/>
        <v>1.1846153846153842</v>
      </c>
      <c r="K17" s="119">
        <f t="shared" si="3"/>
        <v>1.2384321361414972</v>
      </c>
      <c r="L17" s="119">
        <f t="shared" si="4"/>
        <v>1.4508992107646523</v>
      </c>
      <c r="M17" s="8">
        <f t="shared" si="5"/>
        <v>0.90999268037453462</v>
      </c>
      <c r="N17" s="8">
        <f t="shared" si="6"/>
        <v>2.4545465554335438E-2</v>
      </c>
      <c r="O17" s="8">
        <f t="shared" si="7"/>
        <v>-6.6646523742722912E-3</v>
      </c>
      <c r="P17" s="8">
        <f t="shared" si="8"/>
        <v>1.8376560158064065E-2</v>
      </c>
      <c r="Q17" s="8">
        <f t="shared" si="9"/>
        <v>1.1714137495438407E-2</v>
      </c>
    </row>
    <row r="18" spans="1:17">
      <c r="A18" s="150">
        <f>+'Analisis BBDD 2'!A21</f>
        <v>201705</v>
      </c>
      <c r="B18" s="119">
        <f>+'Analisis BBDD 2'!H21</f>
        <v>1.6288935633643309E-2</v>
      </c>
      <c r="C18" s="119">
        <f>+'Analisis BBDD 2'!I21</f>
        <v>1.1936272232782708E-2</v>
      </c>
      <c r="D18" s="119">
        <f>+'Analisis BBDD 2'!J21</f>
        <v>4.0909090909091006E-2</v>
      </c>
      <c r="E18" s="119">
        <f>+'Analisis BBDD 2'!K21</f>
        <v>3.8543044462744147E-2</v>
      </c>
      <c r="F18" s="119">
        <f>+'Analisis BBDD 2'!L21</f>
        <v>1.7388978063135552E-2</v>
      </c>
      <c r="G18" s="8">
        <f t="shared" si="10"/>
        <v>4.3013216546303745E-3</v>
      </c>
      <c r="H18" s="119">
        <f t="shared" si="0"/>
        <v>1.3414771699360082</v>
      </c>
      <c r="I18" s="119">
        <f t="shared" si="1"/>
        <v>1.4678489034118196</v>
      </c>
      <c r="J18" s="119">
        <f t="shared" si="2"/>
        <v>1.2330769230769227</v>
      </c>
      <c r="K18" s="119">
        <f t="shared" si="3"/>
        <v>1.28616508102889</v>
      </c>
      <c r="L18" s="119">
        <f t="shared" si="4"/>
        <v>1.4761288653124596</v>
      </c>
      <c r="M18" s="8">
        <f t="shared" si="5"/>
        <v>0.91390685159618468</v>
      </c>
      <c r="N18" s="8">
        <f t="shared" si="6"/>
        <v>2.5386009270530547E-2</v>
      </c>
      <c r="O18" s="8">
        <f t="shared" si="7"/>
        <v>-3.4667914172812528E-3</v>
      </c>
      <c r="P18" s="8">
        <f t="shared" si="8"/>
        <v>1.7238265500176968E-2</v>
      </c>
      <c r="Q18" s="8">
        <f t="shared" si="9"/>
        <v>1.3785888070946753E-2</v>
      </c>
    </row>
    <row r="19" spans="1:17">
      <c r="A19" s="150">
        <f>+'Analisis BBDD 2'!A22</f>
        <v>201706</v>
      </c>
      <c r="B19" s="119">
        <f>+'Analisis BBDD 2'!H22</f>
        <v>4.5165658016961263E-3</v>
      </c>
      <c r="C19" s="119">
        <f>+'Analisis BBDD 2'!I22</f>
        <v>1.8450216163128585E-2</v>
      </c>
      <c r="D19" s="119">
        <f>+'Analisis BBDD 2'!J22</f>
        <v>2.6200873362445254E-2</v>
      </c>
      <c r="E19" s="119">
        <f>+'Analisis BBDD 2'!K22</f>
        <v>3.174187991622901E-2</v>
      </c>
      <c r="F19" s="119">
        <f>+'Analisis BBDD 2'!L22</f>
        <v>2.1211324393022979E-2</v>
      </c>
      <c r="G19" s="8">
        <f t="shared" si="10"/>
        <v>-1.3681228733914641E-2</v>
      </c>
      <c r="H19" s="119">
        <f t="shared" ref="H19:H63" si="11">(1+B19)*H18</f>
        <v>1.3475360398454972</v>
      </c>
      <c r="I19" s="119">
        <f t="shared" ref="I19:I63" si="12">(1+C19)*I18</f>
        <v>1.4949310329745789</v>
      </c>
      <c r="J19" s="119">
        <f t="shared" ref="J19:J63" si="13">(1+D19)*J18</f>
        <v>1.2653846153846149</v>
      </c>
      <c r="K19" s="119">
        <f t="shared" ref="K19:K63" si="14">(1+E19)*K18</f>
        <v>1.3269903785833561</v>
      </c>
      <c r="L19" s="119">
        <f t="shared" ref="L19:L63" si="15">(1+F19)*L18</f>
        <v>1.507439513520507</v>
      </c>
      <c r="M19" s="8">
        <f t="shared" si="5"/>
        <v>0.90140348291800554</v>
      </c>
      <c r="N19" s="8">
        <f t="shared" si="6"/>
        <v>1.8472855495157019E-2</v>
      </c>
      <c r="O19" s="8">
        <f t="shared" si="7"/>
        <v>-1.6041464193516559E-3</v>
      </c>
      <c r="P19" s="8">
        <f t="shared" si="8"/>
        <v>1.4892587438389135E-2</v>
      </c>
      <c r="Q19" s="8">
        <f t="shared" si="9"/>
        <v>1.3321898324921774E-2</v>
      </c>
    </row>
    <row r="20" spans="1:17">
      <c r="A20" s="150">
        <f>+'Analisis BBDD 2'!A23</f>
        <v>201707</v>
      </c>
      <c r="B20" s="119">
        <f>+'Analisis BBDD 2'!H23</f>
        <v>3.1925947971531476E-2</v>
      </c>
      <c r="C20" s="119">
        <f>+'Analisis BBDD 2'!I23</f>
        <v>3.0707662952817794E-2</v>
      </c>
      <c r="D20" s="119">
        <f>+'Analisis BBDD 2'!J23</f>
        <v>8.1458966565349566E-2</v>
      </c>
      <c r="E20" s="119">
        <f>+'Analisis BBDD 2'!K23</f>
        <v>0.10678747583444559</v>
      </c>
      <c r="F20" s="119">
        <f>+'Analisis BBDD 2'!L23</f>
        <v>4.0168225903355781E-2</v>
      </c>
      <c r="G20" s="8">
        <f t="shared" si="10"/>
        <v>1.1819889019002439E-3</v>
      </c>
      <c r="H20" s="119">
        <f t="shared" si="11"/>
        <v>1.390557405343368</v>
      </c>
      <c r="I20" s="119">
        <f t="shared" si="12"/>
        <v>1.5408368712728699</v>
      </c>
      <c r="J20" s="119">
        <f t="shared" si="13"/>
        <v>1.368461538461538</v>
      </c>
      <c r="K20" s="119">
        <f t="shared" si="14"/>
        <v>1.4686963315688681</v>
      </c>
      <c r="L20" s="119">
        <f t="shared" si="15"/>
        <v>1.5679906844352434</v>
      </c>
      <c r="M20" s="8">
        <f t="shared" si="5"/>
        <v>0.90246893183094878</v>
      </c>
      <c r="N20" s="8">
        <f t="shared" si="6"/>
        <v>2.9647915043390594E-2</v>
      </c>
      <c r="O20" s="8">
        <f t="shared" si="7"/>
        <v>-3.8817122260399648E-3</v>
      </c>
      <c r="P20" s="8">
        <f t="shared" si="8"/>
        <v>1.4476882758283738E-2</v>
      </c>
      <c r="Q20" s="8">
        <f t="shared" si="9"/>
        <v>1.0586562945659073E-2</v>
      </c>
    </row>
    <row r="21" spans="1:17">
      <c r="A21" s="150">
        <f>+'Analisis BBDD 2'!A24</f>
        <v>201708</v>
      </c>
      <c r="B21" s="119">
        <f>+'Analisis BBDD 2'!H24</f>
        <v>4.1074180357106638E-2</v>
      </c>
      <c r="C21" s="119">
        <f>+'Analisis BBDD 2'!I24</f>
        <v>4.1317491565517894E-3</v>
      </c>
      <c r="D21" s="119">
        <f>+'Analisis BBDD 2'!J24</f>
        <v>-3.1478358628442948E-2</v>
      </c>
      <c r="E21" s="119">
        <f>+'Analisis BBDD 2'!K24</f>
        <v>-2.5609135959040907E-2</v>
      </c>
      <c r="F21" s="119">
        <f>+'Analisis BBDD 2'!L24</f>
        <v>1.848337321561222E-2</v>
      </c>
      <c r="G21" s="8">
        <f t="shared" si="10"/>
        <v>3.679042240381869E-2</v>
      </c>
      <c r="H21" s="119">
        <f t="shared" si="11"/>
        <v>1.4476734110073517</v>
      </c>
      <c r="I21" s="119">
        <f t="shared" si="12"/>
        <v>1.5472032227161354</v>
      </c>
      <c r="J21" s="119">
        <f t="shared" si="13"/>
        <v>1.3253846153846149</v>
      </c>
      <c r="K21" s="119">
        <f t="shared" si="14"/>
        <v>1.4310842875311764</v>
      </c>
      <c r="L21" s="119">
        <f t="shared" si="15"/>
        <v>1.5969724414542632</v>
      </c>
      <c r="M21" s="8">
        <f t="shared" si="5"/>
        <v>0.93567114503933246</v>
      </c>
      <c r="N21" s="8">
        <f t="shared" si="6"/>
        <v>2.0810387320621532E-2</v>
      </c>
      <c r="O21" s="8">
        <f t="shared" si="7"/>
        <v>-2.1765788482726775E-4</v>
      </c>
      <c r="P21" s="8">
        <f t="shared" si="8"/>
        <v>1.4970109515149654E-2</v>
      </c>
      <c r="Q21" s="8">
        <f t="shared" si="9"/>
        <v>1.4947067270579298E-2</v>
      </c>
    </row>
    <row r="22" spans="1:17">
      <c r="A22" s="150">
        <f>+'Analisis BBDD 2'!A25</f>
        <v>201709</v>
      </c>
      <c r="B22" s="119">
        <f>+'Analisis BBDD 2'!H25</f>
        <v>8.6613139716607002E-4</v>
      </c>
      <c r="C22" s="119">
        <f>+'Analisis BBDD 2'!I25</f>
        <v>4.1670666316135918E-3</v>
      </c>
      <c r="D22" s="119">
        <f>+'Analisis BBDD 2'!J25</f>
        <v>1.5089959373186135E-2</v>
      </c>
      <c r="E22" s="119">
        <f>+'Analisis BBDD 2'!K25</f>
        <v>6.6071645975693816E-3</v>
      </c>
      <c r="F22" s="119">
        <f>+'Analisis BBDD 2'!L25</f>
        <v>1.4421129385076448E-2</v>
      </c>
      <c r="G22" s="8">
        <f t="shared" si="10"/>
        <v>-3.2872370984244892E-3</v>
      </c>
      <c r="H22" s="119">
        <f t="shared" si="11"/>
        <v>1.4489272864014677</v>
      </c>
      <c r="I22" s="119">
        <f t="shared" si="12"/>
        <v>1.5536505216378409</v>
      </c>
      <c r="J22" s="119">
        <f t="shared" si="13"/>
        <v>1.3453846153846147</v>
      </c>
      <c r="K22" s="119">
        <f t="shared" si="14"/>
        <v>1.4405396969718902</v>
      </c>
      <c r="L22" s="119">
        <f t="shared" si="15"/>
        <v>1.6200025876568767</v>
      </c>
      <c r="M22" s="8">
        <f t="shared" si="5"/>
        <v>0.93259537213943389</v>
      </c>
      <c r="N22" s="8">
        <f t="shared" si="6"/>
        <v>2.71205144578337E-2</v>
      </c>
      <c r="O22" s="8">
        <f t="shared" si="7"/>
        <v>9.8292623071475158E-3</v>
      </c>
      <c r="P22" s="8">
        <f t="shared" si="8"/>
        <v>1.1278188555214194E-2</v>
      </c>
      <c r="Q22" s="8">
        <f t="shared" si="9"/>
        <v>2.1497453629441554E-2</v>
      </c>
    </row>
    <row r="23" spans="1:17">
      <c r="A23" s="150">
        <f>+'Analisis BBDD 2'!A26</f>
        <v>201710</v>
      </c>
      <c r="B23" s="119">
        <f>+'Analisis BBDD 2'!H26</f>
        <v>8.7578318399181843E-3</v>
      </c>
      <c r="C23" s="119">
        <f>+'Analisis BBDD 2'!I26</f>
        <v>1.3322361288786055E-2</v>
      </c>
      <c r="D23" s="119">
        <f>+'Analisis BBDD 2'!J26</f>
        <v>1.2006861063464935E-2</v>
      </c>
      <c r="E23" s="119">
        <f>+'Analisis BBDD 2'!K26</f>
        <v>-5.7543732287639315E-3</v>
      </c>
      <c r="F23" s="119">
        <f>+'Analisis BBDD 2'!L26</f>
        <v>1.7490615765514139E-2</v>
      </c>
      <c r="G23" s="8">
        <f t="shared" si="10"/>
        <v>-4.504518624322662E-3</v>
      </c>
      <c r="H23" s="119">
        <f t="shared" si="11"/>
        <v>1.4616167479240407</v>
      </c>
      <c r="I23" s="119">
        <f t="shared" si="12"/>
        <v>1.5743488152036111</v>
      </c>
      <c r="J23" s="119">
        <f t="shared" si="13"/>
        <v>1.3615384615384609</v>
      </c>
      <c r="K23" s="119">
        <f t="shared" si="14"/>
        <v>1.4322502939046635</v>
      </c>
      <c r="L23" s="119">
        <f t="shared" si="15"/>
        <v>1.6483374304567218</v>
      </c>
      <c r="M23" s="8">
        <f t="shared" si="5"/>
        <v>0.9283944789166747</v>
      </c>
      <c r="N23" s="8">
        <f t="shared" si="6"/>
        <v>2.5164922081549024E-2</v>
      </c>
      <c r="O23" s="8">
        <f t="shared" si="7"/>
        <v>8.7241540196272473E-3</v>
      </c>
      <c r="P23" s="8">
        <f t="shared" si="8"/>
        <v>1.538636227744535E-2</v>
      </c>
      <c r="Q23" s="8">
        <f t="shared" si="9"/>
        <v>2.4485922320327608E-2</v>
      </c>
    </row>
    <row r="24" spans="1:17">
      <c r="A24" s="150">
        <f>+'Analisis BBDD 2'!A27</f>
        <v>201711</v>
      </c>
      <c r="B24" s="119">
        <f>+'Analisis BBDD 2'!H27</f>
        <v>2.2148672629163091E-3</v>
      </c>
      <c r="C24" s="119">
        <f>+'Analisis BBDD 2'!I27</f>
        <v>9.1523337566328244E-3</v>
      </c>
      <c r="D24" s="119">
        <f>+'Analisis BBDD 2'!J27</f>
        <v>-1.8926553672316548E-2</v>
      </c>
      <c r="E24" s="119">
        <f>+'Analisis BBDD 2'!K27</f>
        <v>-2.9358781894970321E-3</v>
      </c>
      <c r="F24" s="119">
        <f>+'Analisis BBDD 2'!L27</f>
        <v>1.2794348508634146E-2</v>
      </c>
      <c r="G24" s="8">
        <f t="shared" si="10"/>
        <v>-6.8745483329472057E-3</v>
      </c>
      <c r="H24" s="119">
        <f t="shared" si="11"/>
        <v>1.4648540350099479</v>
      </c>
      <c r="I24" s="119">
        <f t="shared" si="12"/>
        <v>1.588757781009714</v>
      </c>
      <c r="J24" s="119">
        <f t="shared" si="13"/>
        <v>1.3357692307692299</v>
      </c>
      <c r="K24" s="119">
        <f t="shared" si="14"/>
        <v>1.4280453815048881</v>
      </c>
      <c r="L24" s="119">
        <f t="shared" si="15"/>
        <v>1.6694268340018115</v>
      </c>
      <c r="M24" s="8">
        <f t="shared" si="5"/>
        <v>0.92201218619932068</v>
      </c>
      <c r="N24" s="8">
        <f t="shared" si="6"/>
        <v>2.6248313997156419E-2</v>
      </c>
      <c r="O24" s="8">
        <f t="shared" si="7"/>
        <v>8.2249199867965115E-3</v>
      </c>
      <c r="P24" s="8">
        <f t="shared" si="8"/>
        <v>1.536433961509113E-2</v>
      </c>
      <c r="Q24" s="8">
        <f t="shared" si="9"/>
        <v>2.3957216771818574E-2</v>
      </c>
    </row>
    <row r="25" spans="1:17">
      <c r="A25" s="150">
        <f>+'Analisis BBDD 2'!A28</f>
        <v>201712</v>
      </c>
      <c r="B25" s="119">
        <f>+'Analisis BBDD 2'!H28</f>
        <v>2.0223377210637494E-3</v>
      </c>
      <c r="C25" s="119">
        <f>+'Analisis BBDD 2'!I28</f>
        <v>2.0382038875523811E-3</v>
      </c>
      <c r="D25" s="119">
        <f>+'Analisis BBDD 2'!J28</f>
        <v>0.10567232939821491</v>
      </c>
      <c r="E25" s="119">
        <f>+'Analisis BBDD 2'!K28</f>
        <v>9.8792237205630462E-2</v>
      </c>
      <c r="F25" s="119">
        <f>+'Analisis BBDD 2'!L28</f>
        <v>6.432612570720142E-3</v>
      </c>
      <c r="G25" s="8">
        <f t="shared" si="10"/>
        <v>-1.5833893784789055E-5</v>
      </c>
      <c r="H25" s="119">
        <f t="shared" si="11"/>
        <v>1.467816464580801</v>
      </c>
      <c r="I25" s="119">
        <f t="shared" si="12"/>
        <v>1.5919959932953471</v>
      </c>
      <c r="J25" s="119">
        <f t="shared" si="13"/>
        <v>1.4769230769230761</v>
      </c>
      <c r="K25" s="119">
        <f t="shared" si="14"/>
        <v>1.5691251795749241</v>
      </c>
      <c r="L25" s="119">
        <f t="shared" si="15"/>
        <v>1.680165610040109</v>
      </c>
      <c r="M25" s="8">
        <f t="shared" si="5"/>
        <v>0.92199758715629609</v>
      </c>
      <c r="N25" s="8">
        <f t="shared" si="6"/>
        <v>5.3252295449377353E-2</v>
      </c>
      <c r="O25" s="8">
        <f t="shared" si="7"/>
        <v>1.5502097778148557E-2</v>
      </c>
      <c r="P25" s="8">
        <f t="shared" si="8"/>
        <v>2.2870305327304052E-2</v>
      </c>
      <c r="Q25" s="8">
        <f t="shared" si="9"/>
        <v>3.9597379983534998E-2</v>
      </c>
    </row>
    <row r="26" spans="1:17">
      <c r="A26" s="150">
        <f>+'Analisis BBDD 2'!A29</f>
        <v>201801</v>
      </c>
      <c r="B26" s="119">
        <f>+'Analisis BBDD 2'!H29</f>
        <v>3.4885308512726976E-2</v>
      </c>
      <c r="C26" s="119">
        <f>+'Analisis BBDD 2'!I29</f>
        <v>5.687068890233915E-2</v>
      </c>
      <c r="D26" s="119">
        <f>+'Analisis BBDD 2'!J29</f>
        <v>1.9791666666666652E-2</v>
      </c>
      <c r="E26" s="119">
        <f>+'Analisis BBDD 2'!K29</f>
        <v>5.3762309497831229E-2</v>
      </c>
      <c r="F26" s="119">
        <f>+'Analisis BBDD 2'!L29</f>
        <v>1.2320961034960609E-2</v>
      </c>
      <c r="G26" s="8">
        <f t="shared" si="10"/>
        <v>-2.0802337145375938E-2</v>
      </c>
      <c r="H26" s="119">
        <f t="shared" si="11"/>
        <v>1.5190216947877624</v>
      </c>
      <c r="I26" s="119">
        <f t="shared" si="12"/>
        <v>1.6825339021638173</v>
      </c>
      <c r="J26" s="119">
        <f t="shared" si="13"/>
        <v>1.5061538461538453</v>
      </c>
      <c r="K26" s="119">
        <f t="shared" si="14"/>
        <v>1.6534849731200711</v>
      </c>
      <c r="L26" s="119">
        <f t="shared" si="15"/>
        <v>1.700866865053694</v>
      </c>
      <c r="M26" s="8">
        <f t="shared" si="5"/>
        <v>0.90281788250104766</v>
      </c>
      <c r="N26" s="8">
        <f t="shared" si="6"/>
        <v>5.5767352594992235E-2</v>
      </c>
      <c r="O26" s="8">
        <f t="shared" si="7"/>
        <v>2.8052732715745432E-2</v>
      </c>
      <c r="P26" s="8">
        <f t="shared" si="8"/>
        <v>2.8270674802251206E-2</v>
      </c>
      <c r="Q26" s="8">
        <f t="shared" si="9"/>
        <v>5.9038244104283301E-2</v>
      </c>
    </row>
    <row r="27" spans="1:17">
      <c r="A27" s="150">
        <f>+'Analisis BBDD 2'!A30</f>
        <v>201802</v>
      </c>
      <c r="B27" s="119">
        <f>+'Analisis BBDD 2'!H30</f>
        <v>1.8922654597493871E-2</v>
      </c>
      <c r="C27" s="119">
        <f>+'Analisis BBDD 2'!I30</f>
        <v>4.3434067309725322E-2</v>
      </c>
      <c r="D27" s="119">
        <f>+'Analisis BBDD 2'!J30</f>
        <v>2.7068437180796767E-2</v>
      </c>
      <c r="E27" s="119">
        <f>+'Analisis BBDD 2'!K30</f>
        <v>1.225162686423209E-2</v>
      </c>
      <c r="F27" s="119">
        <f>+'Analisis BBDD 2'!L30</f>
        <v>7.4547390841319672E-3</v>
      </c>
      <c r="G27" s="8">
        <f t="shared" si="10"/>
        <v>-2.3491098748030015E-2</v>
      </c>
      <c r="H27" s="119">
        <f t="shared" si="11"/>
        <v>1.5477656176443311</v>
      </c>
      <c r="I27" s="119">
        <f t="shared" si="12"/>
        <v>1.7556131929212953</v>
      </c>
      <c r="J27" s="119">
        <f t="shared" si="13"/>
        <v>1.5469230769230762</v>
      </c>
      <c r="K27" s="119">
        <f t="shared" si="14"/>
        <v>1.673742854036353</v>
      </c>
      <c r="L27" s="119">
        <f t="shared" si="15"/>
        <v>1.7135463837495148</v>
      </c>
      <c r="M27" s="8">
        <f t="shared" si="5"/>
        <v>0.88160969847172821</v>
      </c>
      <c r="N27" s="8">
        <f t="shared" si="6"/>
        <v>4.4047354652254421E-2</v>
      </c>
      <c r="O27" s="8">
        <f t="shared" si="7"/>
        <v>2.1952244223549872E-2</v>
      </c>
      <c r="P27" s="8">
        <f t="shared" si="8"/>
        <v>3.0266979680061572E-2</v>
      </c>
      <c r="Q27" s="8">
        <f t="shared" si="9"/>
        <v>5.4656357910565077E-2</v>
      </c>
    </row>
    <row r="28" spans="1:17">
      <c r="A28" s="150">
        <f>+'Analisis BBDD 2'!A31</f>
        <v>201803</v>
      </c>
      <c r="B28" s="119">
        <f>+'Analisis BBDD 2'!H31</f>
        <v>2.5515173730553009E-2</v>
      </c>
      <c r="C28" s="119">
        <f>+'Analisis BBDD 2'!I31</f>
        <v>2.2097878776929925E-2</v>
      </c>
      <c r="D28" s="119">
        <f>+'Analisis BBDD 2'!J31</f>
        <v>1.9393336648434456E-3</v>
      </c>
      <c r="E28" s="119">
        <f>+'Analisis BBDD 2'!K31</f>
        <v>-5.1263896601386749E-3</v>
      </c>
      <c r="F28" s="119">
        <f>+'Analisis BBDD 2'!L31</f>
        <v>1.940501359105995E-2</v>
      </c>
      <c r="G28" s="8">
        <f t="shared" si="10"/>
        <v>3.3434126266971287E-3</v>
      </c>
      <c r="H28" s="119">
        <f t="shared" si="11"/>
        <v>1.5872571262727029</v>
      </c>
      <c r="I28" s="119">
        <f t="shared" si="12"/>
        <v>1.794408520437649</v>
      </c>
      <c r="J28" s="119">
        <f t="shared" si="13"/>
        <v>1.5499230769230763</v>
      </c>
      <c r="K28" s="119">
        <f t="shared" si="14"/>
        <v>1.6651625959756902</v>
      </c>
      <c r="L28" s="119">
        <f t="shared" si="15"/>
        <v>1.7467977746150858</v>
      </c>
      <c r="M28" s="8">
        <f t="shared" si="5"/>
        <v>0.8845572834694172</v>
      </c>
      <c r="N28" s="8">
        <f t="shared" si="6"/>
        <v>5.983560424909401E-2</v>
      </c>
      <c r="O28" s="8">
        <f t="shared" si="7"/>
        <v>2.0141874659562593E-2</v>
      </c>
      <c r="P28" s="8">
        <f t="shared" si="8"/>
        <v>3.3939471739134253E-2</v>
      </c>
      <c r="Q28" s="8">
        <f t="shared" si="9"/>
        <v>5.6462660270362321E-2</v>
      </c>
    </row>
    <row r="29" spans="1:17">
      <c r="A29" s="150">
        <f>+'Analisis BBDD 2'!A32</f>
        <v>201804</v>
      </c>
      <c r="B29" s="119">
        <f>+'Analisis BBDD 2'!H32</f>
        <v>8.6256958657928706E-3</v>
      </c>
      <c r="C29" s="119">
        <f>+'Analisis BBDD 2'!I32</f>
        <v>1.015012799773185E-2</v>
      </c>
      <c r="D29" s="119">
        <f>+'Analisis BBDD 2'!J32</f>
        <v>1.9405429549853359E-2</v>
      </c>
      <c r="E29" s="119">
        <f>+'Analisis BBDD 2'!K32</f>
        <v>7.459782648804314E-4</v>
      </c>
      <c r="F29" s="119">
        <f>+'Analisis BBDD 2'!L32</f>
        <v>2.7849788904525719E-2</v>
      </c>
      <c r="G29" s="8">
        <f t="shared" si="10"/>
        <v>-1.509114427338254E-3</v>
      </c>
      <c r="H29" s="119">
        <f t="shared" si="11"/>
        <v>1.6009483235047437</v>
      </c>
      <c r="I29" s="119">
        <f t="shared" si="12"/>
        <v>1.8126219966003116</v>
      </c>
      <c r="J29" s="119">
        <f t="shared" si="13"/>
        <v>1.579999999999999</v>
      </c>
      <c r="K29" s="119">
        <f t="shared" si="14"/>
        <v>1.6664047710797798</v>
      </c>
      <c r="L29" s="119">
        <f t="shared" si="15"/>
        <v>1.7954457238970112</v>
      </c>
      <c r="M29" s="8">
        <f t="shared" si="5"/>
        <v>0.8832223853111264</v>
      </c>
      <c r="N29" s="8">
        <f t="shared" si="6"/>
        <v>0.11430982734897636</v>
      </c>
      <c r="O29" s="8">
        <f t="shared" si="7"/>
        <v>2.8892314707467909E-2</v>
      </c>
      <c r="P29" s="8">
        <f t="shared" si="8"/>
        <v>6.1409639326117281E-2</v>
      </c>
      <c r="Q29" s="8">
        <f t="shared" si="9"/>
        <v>9.4759265609157192E-2</v>
      </c>
    </row>
    <row r="30" spans="1:17">
      <c r="A30" s="150">
        <f>+'Analisis BBDD 2'!A33</f>
        <v>201805</v>
      </c>
      <c r="B30" s="119">
        <f>+'Analisis BBDD 2'!H33</f>
        <v>4.7250661536193839E-2</v>
      </c>
      <c r="C30" s="119">
        <f>+'Analisis BBDD 2'!I33</f>
        <v>0.10299331302693138</v>
      </c>
      <c r="D30" s="119">
        <f>+'Analisis BBDD 2'!J33</f>
        <v>0.20301850048685499</v>
      </c>
      <c r="E30" s="119">
        <f>+'Analisis BBDD 2'!K33</f>
        <v>0.15908801052382859</v>
      </c>
      <c r="F30" s="119">
        <f>+'Analisis BBDD 2'!L33</f>
        <v>2.1402320386250562E-2</v>
      </c>
      <c r="G30" s="8">
        <f t="shared" si="10"/>
        <v>-5.0537615081059473E-2</v>
      </c>
      <c r="H30" s="119">
        <f t="shared" si="11"/>
        <v>1.6765941908756032</v>
      </c>
      <c r="I30" s="119">
        <f t="shared" si="12"/>
        <v>1.999309941295669</v>
      </c>
      <c r="J30" s="119">
        <f t="shared" si="13"/>
        <v>1.9007692307692297</v>
      </c>
      <c r="K30" s="119">
        <f t="shared" si="14"/>
        <v>1.9315097908382779</v>
      </c>
      <c r="L30" s="119">
        <f t="shared" si="15"/>
        <v>1.8338724285159786</v>
      </c>
      <c r="M30" s="8">
        <f t="shared" si="5"/>
        <v>0.83858643237129749</v>
      </c>
      <c r="N30" s="8">
        <f t="shared" si="6"/>
        <v>9.9593800412921984E-2</v>
      </c>
      <c r="O30" s="8">
        <f t="shared" si="7"/>
        <v>3.1894105762709922E-2</v>
      </c>
      <c r="P30" s="8">
        <f t="shared" si="8"/>
        <v>6.2137848410144657E-2</v>
      </c>
      <c r="Q30" s="8">
        <f t="shared" si="9"/>
        <v>9.8594599495280308E-2</v>
      </c>
    </row>
    <row r="31" spans="1:17">
      <c r="A31" s="150">
        <f>+'Analisis BBDD 2'!A34</f>
        <v>201806</v>
      </c>
      <c r="B31" s="119">
        <f>+'Analisis BBDD 2'!H34</f>
        <v>3.4424554570746668E-2</v>
      </c>
      <c r="C31" s="119">
        <f>+'Analisis BBDD 2'!I34</f>
        <v>0.1186833886120422</v>
      </c>
      <c r="D31" s="119">
        <f>+'Analisis BBDD 2'!J34</f>
        <v>0.13719142047753952</v>
      </c>
      <c r="E31" s="119">
        <f>+'Analisis BBDD 2'!K34</f>
        <v>0.11388258007931973</v>
      </c>
      <c r="F31" s="119">
        <f>+'Analisis BBDD 2'!L34</f>
        <v>1.3616480880485282E-2</v>
      </c>
      <c r="G31" s="8">
        <f t="shared" si="10"/>
        <v>-7.5319643519366042E-2</v>
      </c>
      <c r="H31" s="119">
        <f t="shared" si="11"/>
        <v>1.7343101990923973</v>
      </c>
      <c r="I31" s="119">
        <f t="shared" si="12"/>
        <v>2.2365948200143819</v>
      </c>
      <c r="J31" s="119">
        <f t="shared" si="13"/>
        <v>2.1615384615384605</v>
      </c>
      <c r="K31" s="119">
        <f t="shared" si="14"/>
        <v>2.151475109267408</v>
      </c>
      <c r="L31" s="119">
        <f t="shared" si="15"/>
        <v>1.8588433173761156</v>
      </c>
      <c r="M31" s="8">
        <f t="shared" si="5"/>
        <v>0.77542440122491441</v>
      </c>
      <c r="N31" s="8">
        <f t="shared" si="6"/>
        <v>7.7496161855411486E-2</v>
      </c>
      <c r="O31" s="8">
        <f t="shared" si="7"/>
        <v>2.2581054924039667E-2</v>
      </c>
      <c r="P31" s="8">
        <f t="shared" si="8"/>
        <v>5.6267170055052773E-2</v>
      </c>
      <c r="Q31" s="8">
        <f t="shared" si="9"/>
        <v>8.2537444626901893E-2</v>
      </c>
    </row>
    <row r="32" spans="1:17">
      <c r="A32" s="150">
        <f>+'Analisis BBDD 2'!A35</f>
        <v>201807</v>
      </c>
      <c r="B32" s="119">
        <f>+'Analisis BBDD 2'!H35</f>
        <v>4.686313777958917E-2</v>
      </c>
      <c r="C32" s="119">
        <f>+'Analisis BBDD 2'!I35</f>
        <v>3.0579371740029782E-2</v>
      </c>
      <c r="D32" s="119">
        <f>+'Analisis BBDD 2'!J35</f>
        <v>-3.0071174377224397E-2</v>
      </c>
      <c r="E32" s="119">
        <f>+'Analisis BBDD 2'!K35</f>
        <v>-1.6557678158595657E-2</v>
      </c>
      <c r="F32" s="119">
        <f>+'Analisis BBDD 2'!L35</f>
        <v>2.5683858843182472E-2</v>
      </c>
      <c r="G32" s="8">
        <f t="shared" si="10"/>
        <v>1.5800593807797414E-2</v>
      </c>
      <c r="H32" s="119">
        <f t="shared" si="11"/>
        <v>1.815585416905011</v>
      </c>
      <c r="I32" s="119">
        <f t="shared" si="12"/>
        <v>2.3049884844474269</v>
      </c>
      <c r="J32" s="119">
        <f t="shared" si="13"/>
        <v>2.0965384615384601</v>
      </c>
      <c r="K32" s="119">
        <f t="shared" si="14"/>
        <v>2.1158516768419289</v>
      </c>
      <c r="L32" s="119">
        <f t="shared" si="15"/>
        <v>1.9065855867511967</v>
      </c>
      <c r="M32" s="8">
        <f t="shared" si="5"/>
        <v>0.78767656721732382</v>
      </c>
      <c r="N32" s="8">
        <f t="shared" si="6"/>
        <v>5.548624653674683E-2</v>
      </c>
      <c r="O32" s="8">
        <f t="shared" si="7"/>
        <v>1.5597896131416378E-2</v>
      </c>
      <c r="P32" s="8">
        <f t="shared" si="8"/>
        <v>5.1037528801872657E-2</v>
      </c>
      <c r="Q32" s="8">
        <f t="shared" si="9"/>
        <v>6.9044930489773115E-2</v>
      </c>
    </row>
    <row r="33" spans="1:17">
      <c r="A33" s="150">
        <f>+'Analisis BBDD 2'!A36</f>
        <v>201808</v>
      </c>
      <c r="B33" s="119">
        <f>+'Analisis BBDD 2'!H36</f>
        <v>4.0957606951929959E-2</v>
      </c>
      <c r="C33" s="119">
        <f>+'Analisis BBDD 2'!I36</f>
        <v>5.4271881468508809E-2</v>
      </c>
      <c r="D33" s="119">
        <f>+'Analisis BBDD 2'!J36</f>
        <v>0.15024766097963704</v>
      </c>
      <c r="E33" s="119">
        <f>+'Analisis BBDD 2'!K36</f>
        <v>0.10698112444526964</v>
      </c>
      <c r="F33" s="119">
        <f>+'Analisis BBDD 2'!L36</f>
        <v>2.884093376764385E-2</v>
      </c>
      <c r="G33" s="8">
        <f t="shared" si="10"/>
        <v>-1.2628881364106337E-2</v>
      </c>
      <c r="H33" s="119">
        <f t="shared" si="11"/>
        <v>1.8899474507982623</v>
      </c>
      <c r="I33" s="119">
        <f t="shared" si="12"/>
        <v>2.4300845462616354</v>
      </c>
      <c r="J33" s="119">
        <f t="shared" si="13"/>
        <v>2.4115384615384605</v>
      </c>
      <c r="K33" s="119">
        <f t="shared" si="14"/>
        <v>2.3422078683898877</v>
      </c>
      <c r="L33" s="119">
        <f t="shared" si="15"/>
        <v>1.9615732953810323</v>
      </c>
      <c r="M33" s="8">
        <f t="shared" si="5"/>
        <v>0.77772909329664974</v>
      </c>
      <c r="N33" s="8">
        <f t="shared" si="6"/>
        <v>5.8139724582787711E-2</v>
      </c>
      <c r="O33" s="8">
        <f t="shared" si="7"/>
        <v>1.3675953273963648E-2</v>
      </c>
      <c r="P33" s="8">
        <f t="shared" si="8"/>
        <v>4.7908947500734489E-2</v>
      </c>
      <c r="Q33" s="8">
        <f t="shared" si="9"/>
        <v>6.4071567725239212E-2</v>
      </c>
    </row>
    <row r="34" spans="1:17">
      <c r="A34" s="150">
        <f>+'Analisis BBDD 2'!A37</f>
        <v>201809</v>
      </c>
      <c r="B34" s="119">
        <f>+'Analisis BBDD 2'!H37</f>
        <v>0.19033617925245117</v>
      </c>
      <c r="C34" s="119">
        <f>+'Analisis BBDD 2'!I37</f>
        <v>0.25187751080969911</v>
      </c>
      <c r="D34" s="119">
        <f>+'Analisis BBDD 2'!J37</f>
        <v>0.31578947368421018</v>
      </c>
      <c r="E34" s="119">
        <f>+'Analisis BBDD 2'!K37</f>
        <v>0.32171894893915542</v>
      </c>
      <c r="F34" s="119">
        <f>+'Analisis BBDD 2'!L37</f>
        <v>2.7636699426159206E-2</v>
      </c>
      <c r="G34" s="8">
        <f t="shared" si="10"/>
        <v>-4.9159227660734772E-2</v>
      </c>
      <c r="H34" s="119">
        <f t="shared" si="11"/>
        <v>2.2496728275711133</v>
      </c>
      <c r="I34" s="119">
        <f t="shared" si="12"/>
        <v>3.042168192831133</v>
      </c>
      <c r="J34" s="119">
        <f t="shared" si="13"/>
        <v>3.1730769230769207</v>
      </c>
      <c r="K34" s="119">
        <f t="shared" si="14"/>
        <v>3.0957405220053023</v>
      </c>
      <c r="L34" s="119">
        <f t="shared" si="15"/>
        <v>2.0157847069478585</v>
      </c>
      <c r="M34" s="8">
        <f t="shared" si="5"/>
        <v>0.73949653174090291</v>
      </c>
      <c r="N34" s="8">
        <f t="shared" si="6"/>
        <v>4.9733060485044667E-2</v>
      </c>
      <c r="O34" s="8">
        <f t="shared" si="7"/>
        <v>1.1463476721368734E-2</v>
      </c>
      <c r="P34" s="8">
        <f t="shared" si="8"/>
        <v>4.5184811990277428E-2</v>
      </c>
      <c r="Q34" s="8">
        <f t="shared" si="9"/>
        <v>5.9018144796764184E-2</v>
      </c>
    </row>
    <row r="35" spans="1:17">
      <c r="A35" s="150">
        <f>+'Analisis BBDD 2'!A38</f>
        <v>201810</v>
      </c>
      <c r="B35" s="119">
        <f>+'Analisis BBDD 2'!H38</f>
        <v>1.2994950369957126E-2</v>
      </c>
      <c r="C35" s="119">
        <f>+'Analisis BBDD 2'!I38</f>
        <v>3.3162131314470544E-2</v>
      </c>
      <c r="D35" s="119">
        <f>+'Analisis BBDD 2'!J38</f>
        <v>-0.10545454545454547</v>
      </c>
      <c r="E35" s="119">
        <f>+'Analisis BBDD 2'!K38</f>
        <v>-8.7550183351445821E-2</v>
      </c>
      <c r="F35" s="119">
        <f>+'Analisis BBDD 2'!L38</f>
        <v>4.1335044929396547E-2</v>
      </c>
      <c r="G35" s="8">
        <f t="shared" si="10"/>
        <v>-1.9519860758790308E-2</v>
      </c>
      <c r="H35" s="119">
        <f t="shared" si="11"/>
        <v>2.278907214314041</v>
      </c>
      <c r="I35" s="119">
        <f t="shared" si="12"/>
        <v>3.1430529739225048</v>
      </c>
      <c r="J35" s="119">
        <f t="shared" si="13"/>
        <v>2.8384615384615364</v>
      </c>
      <c r="K35" s="119">
        <f t="shared" si="14"/>
        <v>2.8247078716952374</v>
      </c>
      <c r="L35" s="119">
        <f t="shared" si="15"/>
        <v>2.0991072583775385</v>
      </c>
      <c r="M35" s="8">
        <f t="shared" si="5"/>
        <v>0.72506166240971215</v>
      </c>
      <c r="N35" s="8">
        <f t="shared" si="6"/>
        <v>1.151600345079451E-2</v>
      </c>
      <c r="O35" s="8">
        <f t="shared" si="7"/>
        <v>1.7691255195178741E-3</v>
      </c>
      <c r="P35" s="8">
        <f t="shared" si="8"/>
        <v>2.2829544442263594E-2</v>
      </c>
      <c r="Q35" s="8">
        <f t="shared" si="9"/>
        <v>2.4834623853010235E-2</v>
      </c>
    </row>
    <row r="36" spans="1:17">
      <c r="A36" s="150">
        <f>+'Analisis BBDD 2'!A39</f>
        <v>201811</v>
      </c>
      <c r="B36" s="119">
        <f>+'Analisis BBDD 2'!H39</f>
        <v>1.202659140564255E-2</v>
      </c>
      <c r="C36" s="119">
        <f>+'Analisis BBDD 2'!I39</f>
        <v>6.650383816660943E-3</v>
      </c>
      <c r="D36" s="119">
        <f>+'Analisis BBDD 2'!J39</f>
        <v>4.2276422764227828E-2</v>
      </c>
      <c r="E36" s="119">
        <f>+'Analisis BBDD 2'!K39</f>
        <v>2.6502179178765628E-2</v>
      </c>
      <c r="F36" s="119">
        <f>+'Analisis BBDD 2'!L39</f>
        <v>2.3483727810651223E-2</v>
      </c>
      <c r="G36" s="8">
        <f t="shared" si="10"/>
        <v>5.3406899509620409E-3</v>
      </c>
      <c r="H36" s="119">
        <f t="shared" si="11"/>
        <v>2.3063147002319671</v>
      </c>
      <c r="I36" s="119">
        <f t="shared" si="12"/>
        <v>3.163955482555187</v>
      </c>
      <c r="J36" s="119">
        <f t="shared" si="13"/>
        <v>2.9584615384615369</v>
      </c>
      <c r="K36" s="119">
        <f t="shared" si="14"/>
        <v>2.8995687858385741</v>
      </c>
      <c r="L36" s="119">
        <f t="shared" si="15"/>
        <v>2.1484021218786391</v>
      </c>
      <c r="M36" s="8">
        <f t="shared" si="5"/>
        <v>0.72893399194397146</v>
      </c>
      <c r="N36" s="8">
        <f t="shared" si="6"/>
        <v>3.4646830079697231E-2</v>
      </c>
      <c r="O36" s="8">
        <f t="shared" si="7"/>
        <v>-3.5843791918928797E-4</v>
      </c>
      <c r="P36" s="8">
        <f t="shared" si="8"/>
        <v>2.5771593813503652E-2</v>
      </c>
      <c r="Q36" s="8">
        <f t="shared" si="9"/>
        <v>2.558361428841982E-2</v>
      </c>
    </row>
    <row r="37" spans="1:17">
      <c r="A37" s="150">
        <f>+'Analisis BBDD 2'!A40</f>
        <v>201812</v>
      </c>
      <c r="B37" s="119">
        <f>+'Analisis BBDD 2'!H40</f>
        <v>3.0467070516659867E-3</v>
      </c>
      <c r="C37" s="119">
        <f>+'Analisis BBDD 2'!I40</f>
        <v>3.7728303789269502E-2</v>
      </c>
      <c r="D37" s="119">
        <f>+'Analisis BBDD 2'!J40</f>
        <v>-1.976079043161727E-2</v>
      </c>
      <c r="E37" s="119">
        <f>+'Analisis BBDD 2'!K40</f>
        <v>-1.817691183266823E-2</v>
      </c>
      <c r="F37" s="119">
        <f>+'Analisis BBDD 2'!L40</f>
        <v>1.9512195121950793E-2</v>
      </c>
      <c r="G37" s="8">
        <f t="shared" si="10"/>
        <v>-3.3420690763626304E-2</v>
      </c>
      <c r="H37" s="119">
        <f t="shared" si="11"/>
        <v>2.3133413654925246</v>
      </c>
      <c r="I37" s="119">
        <f t="shared" si="12"/>
        <v>3.2833261561767539</v>
      </c>
      <c r="J37" s="119">
        <f t="shared" si="13"/>
        <v>2.8999999999999986</v>
      </c>
      <c r="K37" s="119">
        <f t="shared" si="14"/>
        <v>2.8468635796656296</v>
      </c>
      <c r="L37" s="119">
        <f t="shared" si="15"/>
        <v>2.1903221632811483</v>
      </c>
      <c r="M37" s="8">
        <f t="shared" si="5"/>
        <v>0.70457251441211632</v>
      </c>
      <c r="N37" s="8">
        <f t="shared" si="6"/>
        <v>2.3573823355992951E-2</v>
      </c>
      <c r="O37" s="8">
        <f t="shared" si="7"/>
        <v>1.8229653063905338E-3</v>
      </c>
      <c r="P37" s="8">
        <f t="shared" si="8"/>
        <v>3.1845918792108373E-2</v>
      </c>
      <c r="Q37" s="8">
        <f t="shared" si="9"/>
        <v>3.3918425523382902E-2</v>
      </c>
    </row>
    <row r="38" spans="1:17">
      <c r="A38" s="150">
        <f>+'Analisis BBDD 2'!A41</f>
        <v>201901</v>
      </c>
      <c r="B38" s="119">
        <f>+'Analisis BBDD 2'!H41</f>
        <v>2.8091649972760147E-2</v>
      </c>
      <c r="C38" s="119">
        <f>+'Analisis BBDD 2'!I41</f>
        <v>7.3919515282638848E-4</v>
      </c>
      <c r="D38" s="119">
        <f>+'Analisis BBDD 2'!J41</f>
        <v>-1.4588859416445721E-2</v>
      </c>
      <c r="E38" s="119">
        <f>+'Analisis BBDD 2'!K41</f>
        <v>-6.3680988235037539E-4</v>
      </c>
      <c r="F38" s="119">
        <f>+'Analisis BBDD 2'!L41</f>
        <v>3.1956996869277665E-2</v>
      </c>
      <c r="G38" s="8">
        <f t="shared" si="10"/>
        <v>2.7332250952513792E-2</v>
      </c>
      <c r="H38" s="119">
        <f t="shared" si="11"/>
        <v>2.3783269413994477</v>
      </c>
      <c r="I38" s="119">
        <f t="shared" si="12"/>
        <v>3.2857531749565481</v>
      </c>
      <c r="J38" s="119">
        <f t="shared" si="13"/>
        <v>2.857692307692306</v>
      </c>
      <c r="K38" s="119">
        <f t="shared" si="14"/>
        <v>2.8450506688043951</v>
      </c>
      <c r="L38" s="119">
        <f t="shared" si="15"/>
        <v>2.2603182817958336</v>
      </c>
      <c r="M38" s="8">
        <f t="shared" si="5"/>
        <v>0.72383006719027199</v>
      </c>
      <c r="N38" s="8">
        <f t="shared" si="6"/>
        <v>2.1697719538024591E-2</v>
      </c>
      <c r="O38" s="8">
        <f t="shared" si="7"/>
        <v>-7.8756309616055398E-3</v>
      </c>
      <c r="P38" s="8">
        <f t="shared" si="8"/>
        <v>3.6554634743470059E-2</v>
      </c>
      <c r="Q38" s="8">
        <f t="shared" si="9"/>
        <v>2.8692094475420277E-2</v>
      </c>
    </row>
    <row r="39" spans="1:17">
      <c r="A39" s="150">
        <f>+'Analisis BBDD 2'!A42</f>
        <v>201902</v>
      </c>
      <c r="B39" s="119">
        <f>+'Analisis BBDD 2'!H42</f>
        <v>2.4612793889187579E-2</v>
      </c>
      <c r="C39" s="119">
        <f>+'Analisis BBDD 2'!I42</f>
        <v>2.3951343897658628E-2</v>
      </c>
      <c r="D39" s="119">
        <f>+'Analisis BBDD 2'!J42</f>
        <v>5.3835800807537026E-2</v>
      </c>
      <c r="E39" s="119">
        <f>+'Analisis BBDD 2'!K42</f>
        <v>5.6541139858811373E-2</v>
      </c>
      <c r="F39" s="119">
        <f>+'Analisis BBDD 2'!L42</f>
        <v>2.6731539782484548E-2</v>
      </c>
      <c r="G39" s="8">
        <f t="shared" si="10"/>
        <v>6.4597795146315029E-4</v>
      </c>
      <c r="H39" s="119">
        <f t="shared" si="11"/>
        <v>2.4368642122092141</v>
      </c>
      <c r="I39" s="119">
        <f t="shared" si="12"/>
        <v>3.3644513792127562</v>
      </c>
      <c r="J39" s="119">
        <f t="shared" si="13"/>
        <v>3.0115384615384597</v>
      </c>
      <c r="K39" s="119">
        <f t="shared" si="14"/>
        <v>3.0059130765746693</v>
      </c>
      <c r="L39" s="119">
        <f t="shared" si="15"/>
        <v>2.3207400698667362</v>
      </c>
      <c r="M39" s="8">
        <f t="shared" si="5"/>
        <v>0.72429764545428299</v>
      </c>
      <c r="N39" s="8">
        <f t="shared" si="6"/>
        <v>2.5304489667263452E-2</v>
      </c>
      <c r="O39" s="8">
        <f t="shared" si="7"/>
        <v>-8.8524643541347623E-3</v>
      </c>
      <c r="P39" s="8">
        <f t="shared" si="8"/>
        <v>3.4437615008164189E-2</v>
      </c>
      <c r="Q39" s="8">
        <f t="shared" si="9"/>
        <v>2.5696938250360513E-2</v>
      </c>
    </row>
    <row r="40" spans="1:17">
      <c r="A40" s="150">
        <f>+'Analisis BBDD 2'!A43</f>
        <v>201903</v>
      </c>
      <c r="B40" s="119">
        <f>+'Analisis BBDD 2'!H43</f>
        <v>5.6204573964368176E-2</v>
      </c>
      <c r="C40" s="119">
        <f>+'Analisis BBDD 2'!I43</f>
        <v>4.6776385147175414E-2</v>
      </c>
      <c r="D40" s="119">
        <f>+'Analisis BBDD 2'!J43</f>
        <v>0.1144316730523629</v>
      </c>
      <c r="E40" s="119">
        <f>+'Analisis BBDD 2'!K43</f>
        <v>9.2416606733654483E-2</v>
      </c>
      <c r="F40" s="119">
        <f>+'Analisis BBDD 2'!L43</f>
        <v>4.2760773819479292E-2</v>
      </c>
      <c r="G40" s="8">
        <f t="shared" si="10"/>
        <v>9.0068795503703836E-3</v>
      </c>
      <c r="H40" s="119">
        <f t="shared" si="11"/>
        <v>2.5738271270654485</v>
      </c>
      <c r="I40" s="119">
        <f t="shared" si="12"/>
        <v>3.5218282527357574</v>
      </c>
      <c r="J40" s="119">
        <f t="shared" si="13"/>
        <v>3.3561538461538447</v>
      </c>
      <c r="K40" s="119">
        <f t="shared" si="14"/>
        <v>3.2837093632480201</v>
      </c>
      <c r="L40" s="119">
        <f t="shared" si="15"/>
        <v>2.4199767110881103</v>
      </c>
      <c r="M40" s="8">
        <f t="shared" si="5"/>
        <v>0.73082130710550652</v>
      </c>
      <c r="N40" s="8">
        <f t="shared" si="6"/>
        <v>6.3649728785159232E-2</v>
      </c>
      <c r="O40" s="8">
        <f t="shared" si="7"/>
        <v>-1.7829047194968251E-3</v>
      </c>
      <c r="P40" s="8">
        <f t="shared" si="8"/>
        <v>6.026060526785304E-2</v>
      </c>
      <c r="Q40" s="8">
        <f t="shared" si="9"/>
        <v>6.0200056455476457E-2</v>
      </c>
    </row>
    <row r="41" spans="1:17">
      <c r="A41" s="150">
        <f>+'Analisis BBDD 2'!A44</f>
        <v>201904</v>
      </c>
      <c r="B41" s="119">
        <f>+'Analisis BBDD 2'!H44</f>
        <v>3.0647246597397482E-2</v>
      </c>
      <c r="C41" s="119">
        <f>+'Analisis BBDD 2'!I44</f>
        <v>3.7656073926928046E-2</v>
      </c>
      <c r="D41" s="119">
        <f>+'Analisis BBDD 2'!J44</f>
        <v>1.5929406371762544E-2</v>
      </c>
      <c r="E41" s="119">
        <f>+'Analisis BBDD 2'!K44</f>
        <v>5.1234776421970496E-2</v>
      </c>
      <c r="F41" s="119">
        <f>+'Analisis BBDD 2'!L44</f>
        <v>2.4754063301967388E-2</v>
      </c>
      <c r="G41" s="8">
        <f t="shared" si="10"/>
        <v>-6.7544801265473353E-3</v>
      </c>
      <c r="H41" s="119">
        <f t="shared" si="11"/>
        <v>2.6527078417276946</v>
      </c>
      <c r="I41" s="119">
        <f t="shared" si="12"/>
        <v>3.6544464777787189</v>
      </c>
      <c r="J41" s="119">
        <f t="shared" si="13"/>
        <v>3.4096153846153832</v>
      </c>
      <c r="K41" s="119">
        <f t="shared" si="14"/>
        <v>3.4519494783087636</v>
      </c>
      <c r="L41" s="119">
        <f t="shared" si="15"/>
        <v>2.4798809677836724</v>
      </c>
      <c r="M41" s="8">
        <f t="shared" si="5"/>
        <v>0.72588498911060506</v>
      </c>
      <c r="N41" s="8">
        <f t="shared" si="6"/>
        <v>4.5757227308314032E-2</v>
      </c>
      <c r="O41" s="8">
        <f t="shared" si="7"/>
        <v>-4.1899871435685894E-3</v>
      </c>
      <c r="P41" s="8">
        <f t="shared" si="8"/>
        <v>5.652274385995467E-2</v>
      </c>
      <c r="Q41" s="8">
        <f t="shared" si="9"/>
        <v>5.4085891353705728E-2</v>
      </c>
    </row>
    <row r="42" spans="1:17">
      <c r="A42" s="150">
        <f>+'Analisis BBDD 2'!A45</f>
        <v>201905</v>
      </c>
      <c r="B42" s="119">
        <f>+'Analisis BBDD 2'!H45</f>
        <v>4.8472541277270853E-2</v>
      </c>
      <c r="C42" s="119">
        <f>+'Analisis BBDD 2'!I45</f>
        <v>5.6659251226439444E-2</v>
      </c>
      <c r="D42" s="119">
        <f>+'Analisis BBDD 2'!J45</f>
        <v>8.2346305696556765E-3</v>
      </c>
      <c r="E42" s="119">
        <f>+'Analisis BBDD 2'!K45</f>
        <v>-3.993586116346004E-2</v>
      </c>
      <c r="F42" s="119">
        <f>+'Analisis BBDD 2'!L45</f>
        <v>3.5686335889810961E-2</v>
      </c>
      <c r="G42" s="8">
        <f t="shared" si="10"/>
        <v>-7.7477294025168897E-3</v>
      </c>
      <c r="H42" s="119">
        <f t="shared" si="11"/>
        <v>2.7812913320823802</v>
      </c>
      <c r="I42" s="119">
        <f t="shared" si="12"/>
        <v>3.8615046788567602</v>
      </c>
      <c r="J42" s="119">
        <f t="shared" si="13"/>
        <v>3.4376923076923052</v>
      </c>
      <c r="K42" s="119">
        <f t="shared" si="14"/>
        <v>3.3140929031997466</v>
      </c>
      <c r="L42" s="119">
        <f t="shared" si="15"/>
        <v>2.5683788329667498</v>
      </c>
      <c r="M42" s="8">
        <f t="shared" si="5"/>
        <v>0.7202610286376272</v>
      </c>
      <c r="N42" s="8">
        <f t="shared" si="6"/>
        <v>4.6578176567216967E-2</v>
      </c>
      <c r="O42" s="8">
        <f t="shared" si="7"/>
        <v>9.047494947434509E-4</v>
      </c>
      <c r="P42" s="8">
        <f t="shared" si="8"/>
        <v>5.1913596321844412E-2</v>
      </c>
      <c r="Q42" s="8">
        <f t="shared" si="9"/>
        <v>5.4789592397037533E-2</v>
      </c>
    </row>
    <row r="43" spans="1:17">
      <c r="A43" s="150">
        <f>+'Analisis BBDD 2'!A46</f>
        <v>201906</v>
      </c>
      <c r="B43" s="119">
        <f>+'Analisis BBDD 2'!H46</f>
        <v>3.1299002759836103E-2</v>
      </c>
      <c r="C43" s="119">
        <f>+'Analisis BBDD 2'!I46</f>
        <v>6.3703175014937496E-3</v>
      </c>
      <c r="D43" s="119">
        <f>+'Analisis BBDD 2'!J46</f>
        <v>-4.9832177220854645E-2</v>
      </c>
      <c r="E43" s="119">
        <f>+'Analisis BBDD 2'!K46</f>
        <v>-2.9433534740478384E-2</v>
      </c>
      <c r="F43" s="119">
        <f>+'Analisis BBDD 2'!L46</f>
        <v>2.4331267946199331E-2</v>
      </c>
      <c r="G43" s="8">
        <f t="shared" si="10"/>
        <v>2.4770886844350137E-2</v>
      </c>
      <c r="H43" s="119">
        <f t="shared" si="11"/>
        <v>2.8683429771611348</v>
      </c>
      <c r="I43" s="119">
        <f t="shared" si="12"/>
        <v>3.8861036896945813</v>
      </c>
      <c r="J43" s="119">
        <f t="shared" si="13"/>
        <v>3.2663846153846134</v>
      </c>
      <c r="K43" s="119">
        <f t="shared" si="14"/>
        <v>3.2165474346002441</v>
      </c>
      <c r="L43" s="119">
        <f t="shared" si="15"/>
        <v>2.6308707465390104</v>
      </c>
      <c r="M43" s="8">
        <f t="shared" si="5"/>
        <v>0.73810253307640517</v>
      </c>
      <c r="N43" s="8">
        <f t="shared" si="6"/>
        <v>5.0106617703258562E-2</v>
      </c>
      <c r="O43" s="8">
        <f t="shared" si="7"/>
        <v>-1.8961857847203205E-3</v>
      </c>
      <c r="P43" s="8">
        <f t="shared" si="8"/>
        <v>5.1902801705604719E-2</v>
      </c>
      <c r="Q43" s="8">
        <f t="shared" si="9"/>
        <v>5.1845827878121441E-2</v>
      </c>
    </row>
    <row r="44" spans="1:17">
      <c r="A44" s="150">
        <f>+'Analisis BBDD 2'!A47</f>
        <v>201907</v>
      </c>
      <c r="B44" s="119">
        <f>+'Analisis BBDD 2'!H47</f>
        <v>1.5389531560924929E-2</v>
      </c>
      <c r="C44" s="119">
        <f>+'Analisis BBDD 2'!I47</f>
        <v>-1.7231742197532207E-2</v>
      </c>
      <c r="D44" s="119">
        <f>+'Analisis BBDD 2'!J47</f>
        <v>3.2192732496526322E-2</v>
      </c>
      <c r="E44" s="119">
        <f>+'Analisis BBDD 2'!K47</f>
        <v>2.1003810893082786E-2</v>
      </c>
      <c r="F44" s="119">
        <f>+'Analisis BBDD 2'!L47</f>
        <v>4.9916396183731671E-2</v>
      </c>
      <c r="G44" s="8">
        <f t="shared" si="10"/>
        <v>3.3193251307689131E-2</v>
      </c>
      <c r="H44" s="119">
        <f t="shared" si="11"/>
        <v>2.9124854319357136</v>
      </c>
      <c r="I44" s="119">
        <f t="shared" si="12"/>
        <v>3.8191393527608857</v>
      </c>
      <c r="J44" s="119">
        <f t="shared" si="13"/>
        <v>3.3715384615384592</v>
      </c>
      <c r="K44" s="119">
        <f t="shared" si="14"/>
        <v>3.2841071886452182</v>
      </c>
      <c r="L44" s="119">
        <f t="shared" si="15"/>
        <v>2.7621943330314416</v>
      </c>
      <c r="M44" s="8">
        <f t="shared" si="5"/>
        <v>0.76260255594765225</v>
      </c>
      <c r="N44" s="8">
        <f t="shared" si="6"/>
        <v>5.8847661181024802E-2</v>
      </c>
      <c r="O44" s="8">
        <f t="shared" si="7"/>
        <v>8.5441256971785316E-3</v>
      </c>
      <c r="P44" s="8">
        <f t="shared" si="8"/>
        <v>4.7065274167635139E-2</v>
      </c>
      <c r="Q44" s="8">
        <f t="shared" si="9"/>
        <v>5.7738272588858421E-2</v>
      </c>
    </row>
    <row r="45" spans="1:17">
      <c r="A45" s="150">
        <f>+'Analisis BBDD 2'!A48</f>
        <v>201908</v>
      </c>
      <c r="B45" s="119">
        <f>+'Analisis BBDD 2'!H48</f>
        <v>0.1795507354473207</v>
      </c>
      <c r="C45" s="119">
        <f>+'Analisis BBDD 2'!I48</f>
        <v>0.23097005312835428</v>
      </c>
      <c r="D45" s="119">
        <f>+'Analisis BBDD 2'!J48</f>
        <v>0.32557608943645922</v>
      </c>
      <c r="E45" s="119">
        <f>+'Analisis BBDD 2'!K48</f>
        <v>0.28661257456618605</v>
      </c>
      <c r="F45" s="119">
        <f>+'Analisis BBDD 2'!L48</f>
        <v>2.4076069136727662E-2</v>
      </c>
      <c r="G45" s="8">
        <f t="shared" si="10"/>
        <v>-4.1771379856364477E-2</v>
      </c>
      <c r="H45" s="119">
        <f t="shared" si="11"/>
        <v>3.4354243332193786</v>
      </c>
      <c r="I45" s="119">
        <f t="shared" si="12"/>
        <v>4.7012461719726559</v>
      </c>
      <c r="J45" s="119">
        <f t="shared" si="13"/>
        <v>4.4692307692307667</v>
      </c>
      <c r="K45" s="119">
        <f t="shared" si="14"/>
        <v>4.2253736051341431</v>
      </c>
      <c r="L45" s="119">
        <f t="shared" si="15"/>
        <v>2.8286971147625839</v>
      </c>
      <c r="M45" s="8">
        <f t="shared" si="5"/>
        <v>0.73074759490372843</v>
      </c>
      <c r="N45" s="8">
        <f t="shared" si="6"/>
        <v>5.4039096466784009E-2</v>
      </c>
      <c r="O45" s="8">
        <f t="shared" si="7"/>
        <v>1.4132406948308493E-2</v>
      </c>
      <c r="P45" s="8">
        <f t="shared" si="8"/>
        <v>4.9472442406686579E-2</v>
      </c>
      <c r="Q45" s="8">
        <f t="shared" si="9"/>
        <v>6.5640084712830005E-2</v>
      </c>
    </row>
    <row r="46" spans="1:17">
      <c r="A46" s="150">
        <f>+'Analisis BBDD 2'!A49</f>
        <v>201909</v>
      </c>
      <c r="B46" s="119">
        <f>+'Analisis BBDD 2'!H49</f>
        <v>3.3777405516977943E-2</v>
      </c>
      <c r="C46" s="119">
        <f>+'Analisis BBDD 2'!I49</f>
        <v>1.0091394536551057E-2</v>
      </c>
      <c r="D46" s="119">
        <f>+'Analisis BBDD 2'!J49</f>
        <v>-8.7779690189327964E-3</v>
      </c>
      <c r="E46" s="119">
        <f>+'Analisis BBDD 2'!K49</f>
        <v>-1.4938402127416706E-2</v>
      </c>
      <c r="F46" s="119">
        <f>+'Analisis BBDD 2'!L49</f>
        <v>2.9730595069295207E-2</v>
      </c>
      <c r="G46" s="8">
        <f t="shared" si="10"/>
        <v>2.3449374094800968E-2</v>
      </c>
      <c r="H46" s="119">
        <f t="shared" si="11"/>
        <v>3.551464054045423</v>
      </c>
      <c r="I46" s="119">
        <f t="shared" si="12"/>
        <v>4.7486883019074826</v>
      </c>
      <c r="J46" s="119">
        <f t="shared" si="13"/>
        <v>4.4299999999999979</v>
      </c>
      <c r="K46" s="119">
        <f t="shared" si="14"/>
        <v>4.1622532750820769</v>
      </c>
      <c r="L46" s="119">
        <f t="shared" si="15"/>
        <v>2.9127959632552738</v>
      </c>
      <c r="M46" s="8">
        <f t="shared" si="5"/>
        <v>0.74788316862550208</v>
      </c>
      <c r="N46" s="8">
        <f t="shared" si="6"/>
        <v>7.7135842718297947E-3</v>
      </c>
      <c r="O46" s="8">
        <f t="shared" si="7"/>
        <v>6.5509015673274234E-3</v>
      </c>
      <c r="P46" s="8">
        <f t="shared" si="8"/>
        <v>2.1991694105236863E-2</v>
      </c>
      <c r="Q46" s="8">
        <f t="shared" si="9"/>
        <v>2.8963082675492819E-2</v>
      </c>
    </row>
    <row r="47" spans="1:17">
      <c r="A47" s="150">
        <f>+'Analisis BBDD 2'!A50</f>
        <v>201910</v>
      </c>
      <c r="B47" s="119">
        <f>+'Analisis BBDD 2'!H50</f>
        <v>2.9923613687359296E-3</v>
      </c>
      <c r="C47" s="119">
        <f>+'Analisis BBDD 2'!I50</f>
        <v>4.1878280186918859E-2</v>
      </c>
      <c r="D47" s="119">
        <f>+'Analisis BBDD 2'!J50</f>
        <v>3.3165480118075852E-2</v>
      </c>
      <c r="E47" s="119">
        <f>+'Analisis BBDD 2'!K50</f>
        <v>5.6160471975388093E-2</v>
      </c>
      <c r="F47" s="119">
        <f>+'Analisis BBDD 2'!L50</f>
        <v>3.495758006485139E-2</v>
      </c>
      <c r="G47" s="8">
        <f t="shared" si="10"/>
        <v>-3.7322899956419575E-2</v>
      </c>
      <c r="H47" s="119">
        <f t="shared" si="11"/>
        <v>3.562091317883203</v>
      </c>
      <c r="I47" s="119">
        <f t="shared" si="12"/>
        <v>4.947555201135108</v>
      </c>
      <c r="J47" s="119">
        <f t="shared" si="13"/>
        <v>4.576923076923074</v>
      </c>
      <c r="K47" s="119">
        <f t="shared" si="14"/>
        <v>4.3960073834917912</v>
      </c>
      <c r="L47" s="119">
        <f t="shared" si="15"/>
        <v>3.0146202613533459</v>
      </c>
      <c r="M47" s="8">
        <f t="shared" si="5"/>
        <v>0.7199699999438024</v>
      </c>
      <c r="N47" s="8">
        <f t="shared" si="6"/>
        <v>8.5066044216943002E-3</v>
      </c>
      <c r="O47" s="8">
        <f t="shared" si="7"/>
        <v>8.1596576536805219E-3</v>
      </c>
      <c r="P47" s="8">
        <f t="shared" si="8"/>
        <v>1.989733309429224E-2</v>
      </c>
      <c r="Q47" s="8">
        <f t="shared" si="9"/>
        <v>2.8500100039511238E-2</v>
      </c>
    </row>
    <row r="48" spans="1:17">
      <c r="A48" s="150">
        <f>+'Analisis BBDD 2'!A51</f>
        <v>201911</v>
      </c>
      <c r="B48" s="119">
        <f>+'Analisis BBDD 2'!H51</f>
        <v>4.8407773579832725E-2</v>
      </c>
      <c r="C48" s="119">
        <f>+'Analisis BBDD 2'!I51</f>
        <v>3.8996664112942891E-2</v>
      </c>
      <c r="D48" s="119">
        <f>+'Analisis BBDD 2'!J51</f>
        <v>5.8823529411766717E-3</v>
      </c>
      <c r="E48" s="119">
        <f>+'Analisis BBDD 2'!K51</f>
        <v>-1.8765214347210457E-2</v>
      </c>
      <c r="F48" s="119">
        <f>+'Analisis BBDD 2'!L51</f>
        <v>2.3905579399141619E-2</v>
      </c>
      <c r="G48" s="8">
        <f t="shared" si="10"/>
        <v>9.0578822742657383E-3</v>
      </c>
      <c r="H48" s="119">
        <f t="shared" si="11"/>
        <v>3.7345242278699811</v>
      </c>
      <c r="I48" s="119">
        <f t="shared" si="12"/>
        <v>5.140493349494017</v>
      </c>
      <c r="J48" s="119">
        <f t="shared" si="13"/>
        <v>4.6038461538461517</v>
      </c>
      <c r="K48" s="119">
        <f t="shared" si="14"/>
        <v>4.3135153626686478</v>
      </c>
      <c r="L48" s="119">
        <f t="shared" si="15"/>
        <v>3.0866865053693893</v>
      </c>
      <c r="M48" s="8">
        <f t="shared" si="5"/>
        <v>0.72649140344429652</v>
      </c>
      <c r="N48" s="8">
        <f t="shared" si="6"/>
        <v>2.7423206323836286E-4</v>
      </c>
      <c r="O48" s="8">
        <f t="shared" si="7"/>
        <v>5.6256070936102813E-3</v>
      </c>
      <c r="P48" s="8">
        <f t="shared" si="8"/>
        <v>1.988994933497094E-2</v>
      </c>
      <c r="Q48" s="8">
        <f t="shared" si="9"/>
        <v>2.579265925012934E-2</v>
      </c>
    </row>
    <row r="49" spans="1:17">
      <c r="A49" s="150">
        <f>+'Analisis BBDD 2'!A52</f>
        <v>201912</v>
      </c>
      <c r="B49" s="119">
        <f>+'Analisis BBDD 2'!H52</f>
        <v>2.2738375320185966E-3</v>
      </c>
      <c r="C49" s="119">
        <f>+'Analisis BBDD 2'!I52</f>
        <v>4.1724985765915656E-2</v>
      </c>
      <c r="D49" s="119">
        <f>+'Analisis BBDD 2'!J52</f>
        <v>6.6833751044259593E-4</v>
      </c>
      <c r="E49" s="119">
        <f>+'Analisis BBDD 2'!K52</f>
        <v>2.3012726126119043E-2</v>
      </c>
      <c r="F49" s="119">
        <f>+'Analisis BBDD 2'!L52</f>
        <v>2.0245630213354682E-2</v>
      </c>
      <c r="G49" s="8">
        <f t="shared" si="10"/>
        <v>-3.7870982047042978E-2</v>
      </c>
      <c r="H49" s="119">
        <f t="shared" si="11"/>
        <v>3.7430159292235445</v>
      </c>
      <c r="I49" s="119">
        <f t="shared" si="12"/>
        <v>5.3549803613314388</v>
      </c>
      <c r="J49" s="119">
        <f t="shared" si="13"/>
        <v>4.6069230769230742</v>
      </c>
      <c r="K49" s="119">
        <f t="shared" si="14"/>
        <v>4.4127811103505481</v>
      </c>
      <c r="L49" s="119">
        <f t="shared" si="15"/>
        <v>3.1491784189416498</v>
      </c>
      <c r="M49" s="8">
        <f t="shared" si="5"/>
        <v>0.69897846054712653</v>
      </c>
      <c r="N49" s="8">
        <f t="shared" si="6"/>
        <v>1.0549492758355908E-2</v>
      </c>
      <c r="O49" s="8">
        <f t="shared" si="7"/>
        <v>-2.7527072156565877E-3</v>
      </c>
      <c r="P49" s="8">
        <f t="shared" si="8"/>
        <v>2.5331630430338554E-2</v>
      </c>
      <c r="Q49" s="8">
        <f t="shared" si="9"/>
        <v>2.2712064536170768E-2</v>
      </c>
    </row>
    <row r="50" spans="1:17">
      <c r="A50" s="150">
        <f>+'Analisis BBDD 2'!A53</f>
        <v>202001</v>
      </c>
      <c r="B50" s="119">
        <f>+'Analisis BBDD 2'!H53</f>
        <v>2.9832540995233581E-2</v>
      </c>
      <c r="C50" s="119">
        <f>+'Analisis BBDD 2'!I53</f>
        <v>3.0179130546297284E-2</v>
      </c>
      <c r="D50" s="119">
        <f>+'Analisis BBDD 2'!J53</f>
        <v>4.8422107196528508E-3</v>
      </c>
      <c r="E50" s="119">
        <f>+'Analisis BBDD 2'!K53</f>
        <v>-7.8475773923619707E-3</v>
      </c>
      <c r="F50" s="119">
        <f>+'Analisis BBDD 2'!L53</f>
        <v>6.4133114215283449E-2</v>
      </c>
      <c r="G50" s="8">
        <f t="shared" si="10"/>
        <v>-3.3643619909062839E-4</v>
      </c>
      <c r="H50" s="119">
        <f t="shared" si="11"/>
        <v>3.8546796053779184</v>
      </c>
      <c r="I50" s="119">
        <f t="shared" si="12"/>
        <v>5.5165890127289181</v>
      </c>
      <c r="J50" s="119">
        <f t="shared" si="13"/>
        <v>4.6292307692307668</v>
      </c>
      <c r="K50" s="119">
        <f t="shared" si="14"/>
        <v>4.3781514690715193</v>
      </c>
      <c r="L50" s="119">
        <f t="shared" si="15"/>
        <v>3.3511450381679406</v>
      </c>
      <c r="M50" s="8">
        <f t="shared" si="5"/>
        <v>0.69874329889061382</v>
      </c>
      <c r="N50" s="8">
        <f t="shared" si="6"/>
        <v>1.0941078182626999E-2</v>
      </c>
      <c r="O50" s="8">
        <f t="shared" si="7"/>
        <v>-9.0258968231424399E-3</v>
      </c>
      <c r="P50" s="8">
        <f t="shared" si="8"/>
        <v>2.7704968060129304E-2</v>
      </c>
      <c r="Q50" s="8">
        <f t="shared" si="9"/>
        <v>1.8549498743818987E-2</v>
      </c>
    </row>
    <row r="51" spans="1:17">
      <c r="A51" s="150">
        <f>+'Analisis BBDD 2'!A54</f>
        <v>202002</v>
      </c>
      <c r="B51" s="119">
        <f>+'Analisis BBDD 2'!H54</f>
        <v>1.4666245638622399E-2</v>
      </c>
      <c r="C51" s="119">
        <f>+'Analisis BBDD 2'!I54</f>
        <v>1.0908040904331173E-2</v>
      </c>
      <c r="D51" s="119">
        <f>+'Analisis BBDD 2'!J54</f>
        <v>3.3732136922565603E-2</v>
      </c>
      <c r="E51" s="119">
        <f>+'Analisis BBDD 2'!K54</f>
        <v>8.659501396460767E-3</v>
      </c>
      <c r="F51" s="119">
        <f>+'Analisis BBDD 2'!L54</f>
        <v>3.9959847110150326E-2</v>
      </c>
      <c r="G51" s="8">
        <f t="shared" si="10"/>
        <v>3.7176524295219338E-3</v>
      </c>
      <c r="H51" s="119">
        <f t="shared" si="11"/>
        <v>3.9112132833285789</v>
      </c>
      <c r="I51" s="119">
        <f t="shared" si="12"/>
        <v>5.5767641913321491</v>
      </c>
      <c r="J51" s="119">
        <f t="shared" si="13"/>
        <v>4.7853846153846131</v>
      </c>
      <c r="K51" s="119">
        <f t="shared" si="14"/>
        <v>4.4160640778318605</v>
      </c>
      <c r="L51" s="119">
        <f t="shared" si="15"/>
        <v>3.4850562815370703</v>
      </c>
      <c r="M51" s="8">
        <f t="shared" si="5"/>
        <v>0.70134098361334662</v>
      </c>
      <c r="N51" s="8">
        <f t="shared" si="6"/>
        <v>2.2138214779370502E-2</v>
      </c>
      <c r="O51" s="8">
        <f t="shared" si="7"/>
        <v>-1.0453412693703201E-2</v>
      </c>
      <c r="P51" s="8">
        <f t="shared" si="8"/>
        <v>2.7946121542880824E-2</v>
      </c>
      <c r="Q51" s="8">
        <f t="shared" si="9"/>
        <v>1.7330089272941957E-2</v>
      </c>
    </row>
    <row r="52" spans="1:17">
      <c r="A52" s="150">
        <f>+'Analisis BBDD 2'!A55</f>
        <v>202003</v>
      </c>
      <c r="B52" s="119">
        <f>+'Analisis BBDD 2'!H55</f>
        <v>2.1211239451310204E-2</v>
      </c>
      <c r="C52" s="119">
        <f>+'Analisis BBDD 2'!I55</f>
        <v>7.3134987206615598E-3</v>
      </c>
      <c r="D52" s="119">
        <f>+'Analisis BBDD 2'!J55</f>
        <v>3.6312489953383542E-2</v>
      </c>
      <c r="E52" s="119">
        <f>+'Analisis BBDD 2'!K55</f>
        <v>-1.0180281228229671E-2</v>
      </c>
      <c r="F52" s="119">
        <f>+'Analisis BBDD 2'!L55</f>
        <v>2.9514404514404458E-2</v>
      </c>
      <c r="G52" s="8">
        <f t="shared" si="10"/>
        <v>1.3796837576682375E-2</v>
      </c>
      <c r="H52" s="119">
        <f t="shared" si="11"/>
        <v>3.9941749648264064</v>
      </c>
      <c r="I52" s="119">
        <f t="shared" si="12"/>
        <v>5.6175498491108877</v>
      </c>
      <c r="J52" s="119">
        <f t="shared" si="13"/>
        <v>4.9591538461538427</v>
      </c>
      <c r="K52" s="119">
        <f t="shared" si="14"/>
        <v>4.3711073035976495</v>
      </c>
      <c r="L52" s="119">
        <f t="shared" si="15"/>
        <v>3.5879156423858216</v>
      </c>
      <c r="M52" s="8">
        <f t="shared" si="5"/>
        <v>0.71101727125013059</v>
      </c>
      <c r="N52" s="8">
        <f t="shared" si="6"/>
        <v>2.394926627094825E-2</v>
      </c>
      <c r="O52" s="8">
        <f t="shared" si="7"/>
        <v>-8.0569076002331985E-3</v>
      </c>
      <c r="P52" s="8">
        <f t="shared" si="8"/>
        <v>2.9038552925013745E-2</v>
      </c>
      <c r="Q52" s="8">
        <f t="shared" si="9"/>
        <v>2.0883046342939398E-2</v>
      </c>
    </row>
    <row r="53" spans="1:17">
      <c r="A53" s="150">
        <f>+'Analisis BBDD 2'!A56</f>
        <v>202004</v>
      </c>
      <c r="B53" s="119">
        <f>+'Analisis BBDD 2'!H56</f>
        <v>2.9480588128081298E-3</v>
      </c>
      <c r="C53" s="119">
        <f>+'Analisis BBDD 2'!I56</f>
        <v>2.5633635450627468E-2</v>
      </c>
      <c r="D53" s="119">
        <f>+'Analisis BBDD 2'!J56</f>
        <v>3.3519986350028841E-2</v>
      </c>
      <c r="E53" s="119">
        <f>+'Analisis BBDD 2'!K56</f>
        <v>6.7662378246524657E-3</v>
      </c>
      <c r="F53" s="119">
        <f>+'Analisis BBDD 2'!L56</f>
        <v>5.0485016768231361E-4</v>
      </c>
      <c r="G53" s="8">
        <f t="shared" si="10"/>
        <v>-2.211859659599813E-2</v>
      </c>
      <c r="H53" s="119">
        <f t="shared" si="11"/>
        <v>4.0059500275313606</v>
      </c>
      <c r="I53" s="119">
        <f t="shared" si="12"/>
        <v>5.7615480740687239</v>
      </c>
      <c r="J53" s="119">
        <f t="shared" si="13"/>
        <v>5.1253846153846121</v>
      </c>
      <c r="K53" s="119">
        <f t="shared" si="14"/>
        <v>4.4006832551708666</v>
      </c>
      <c r="L53" s="119">
        <f t="shared" si="15"/>
        <v>3.5897270021995102</v>
      </c>
      <c r="M53" s="8">
        <f t="shared" si="5"/>
        <v>0.6952905670545616</v>
      </c>
      <c r="N53" s="8">
        <f t="shared" si="6"/>
        <v>2.7780271360578739E-2</v>
      </c>
      <c r="O53" s="8">
        <f t="shared" si="7"/>
        <v>-1.1499256555251839E-2</v>
      </c>
      <c r="P53" s="8">
        <f t="shared" si="8"/>
        <v>3.6715154162204978E-2</v>
      </c>
      <c r="Q53" s="8">
        <f t="shared" si="9"/>
        <v>2.495194564024757E-2</v>
      </c>
    </row>
    <row r="54" spans="1:17">
      <c r="A54" s="150">
        <f>+'Analisis BBDD 2'!A57</f>
        <v>202005</v>
      </c>
      <c r="B54" s="119">
        <f>+'Analisis BBDD 2'!H57</f>
        <v>8.1057860152038419E-2</v>
      </c>
      <c r="C54" s="119">
        <f>+'Analisis BBDD 2'!I57</f>
        <v>2.0513095829191474E-2</v>
      </c>
      <c r="D54" s="119">
        <f>+'Analisis BBDD 2'!J57</f>
        <v>2.7315023262794558E-2</v>
      </c>
      <c r="E54" s="119">
        <f>+'Analisis BBDD 2'!K57</f>
        <v>4.2886349823494818E-2</v>
      </c>
      <c r="F54" s="119">
        <f>+'Analisis BBDD 2'!L57</f>
        <v>3.2438277167079477E-4</v>
      </c>
      <c r="G54" s="8">
        <f t="shared" si="10"/>
        <v>5.9327768129866953E-2</v>
      </c>
      <c r="H54" s="119">
        <f t="shared" si="11"/>
        <v>4.330663764639052</v>
      </c>
      <c r="I54" s="119">
        <f t="shared" si="12"/>
        <v>5.879735261836589</v>
      </c>
      <c r="J54" s="119">
        <f t="shared" si="13"/>
        <v>5.2653846153846118</v>
      </c>
      <c r="K54" s="119">
        <f t="shared" si="14"/>
        <v>4.5894124967145205</v>
      </c>
      <c r="L54" s="119">
        <f t="shared" si="15"/>
        <v>3.590891447794025</v>
      </c>
      <c r="M54" s="8">
        <f t="shared" si="5"/>
        <v>0.73654060459965842</v>
      </c>
      <c r="N54" s="8">
        <f t="shared" si="6"/>
        <v>3.1959386904531296E-2</v>
      </c>
      <c r="O54" s="8">
        <f t="shared" si="7"/>
        <v>-1.1513380886934266E-2</v>
      </c>
      <c r="P54" s="8">
        <f t="shared" si="8"/>
        <v>3.8526586353571236E-2</v>
      </c>
      <c r="Q54" s="8">
        <f t="shared" si="9"/>
        <v>2.6789377132971359E-2</v>
      </c>
    </row>
    <row r="55" spans="1:17">
      <c r="A55" s="150">
        <f>+'Analisis BBDD 2'!A58</f>
        <v>202006</v>
      </c>
      <c r="B55" s="119">
        <f>+'Analisis BBDD 2'!H58</f>
        <v>1.6513863310763099E-2</v>
      </c>
      <c r="C55" s="119">
        <f>+'Analisis BBDD 2'!I58</f>
        <v>1.6749591011804954E-2</v>
      </c>
      <c r="D55" s="119">
        <f>+'Analisis BBDD 2'!J58</f>
        <v>2.8487947406866443E-2</v>
      </c>
      <c r="E55" s="119">
        <f>+'Analisis BBDD 2'!K58</f>
        <v>2.5362238671745585E-2</v>
      </c>
      <c r="F55" s="119">
        <f>+'Analisis BBDD 2'!L58</f>
        <v>3.8913309793180417E-3</v>
      </c>
      <c r="G55" s="8">
        <f t="shared" si="10"/>
        <v>-2.3184440212786761E-4</v>
      </c>
      <c r="H55" s="119">
        <f t="shared" si="11"/>
        <v>4.4021797540931757</v>
      </c>
      <c r="I55" s="119">
        <f t="shared" si="12"/>
        <v>5.9782184227300394</v>
      </c>
      <c r="J55" s="119">
        <f t="shared" si="13"/>
        <v>5.4153846153846121</v>
      </c>
      <c r="K55" s="119">
        <f t="shared" si="14"/>
        <v>4.7058102718192858</v>
      </c>
      <c r="L55" s="119">
        <f t="shared" si="15"/>
        <v>3.604864794928194</v>
      </c>
      <c r="M55" s="8">
        <f t="shared" si="5"/>
        <v>0.73636984178354215</v>
      </c>
      <c r="N55" s="8">
        <f t="shared" si="6"/>
        <v>3.5402636262369724E-2</v>
      </c>
      <c r="O55" s="8">
        <f t="shared" si="7"/>
        <v>-4.4542800524099797E-3</v>
      </c>
      <c r="P55" s="8">
        <f t="shared" si="8"/>
        <v>3.4252454241691287E-2</v>
      </c>
      <c r="Q55" s="8">
        <f t="shared" si="9"/>
        <v>2.9670252303300004E-2</v>
      </c>
    </row>
    <row r="56" spans="1:17">
      <c r="A56" s="150">
        <f>+'Analisis BBDD 2'!A59</f>
        <v>202007</v>
      </c>
      <c r="B56" s="119">
        <f>+'Analisis BBDD 2'!H59</f>
        <v>3.1279461891742688E-2</v>
      </c>
      <c r="C56" s="119">
        <f>+'Analisis BBDD 2'!I59</f>
        <v>2.2862673721035121E-2</v>
      </c>
      <c r="D56" s="119">
        <f>+'Analisis BBDD 2'!J59</f>
        <v>2.4715909090909038E-2</v>
      </c>
      <c r="E56" s="119">
        <f>+'Analisis BBDD 2'!K59</f>
        <v>5.9335242188099047E-2</v>
      </c>
      <c r="F56" s="119">
        <f>+'Analisis BBDD 2'!L59</f>
        <v>1.2382456392218799E-2</v>
      </c>
      <c r="G56" s="8">
        <f t="shared" si="10"/>
        <v>8.2286590242739432E-3</v>
      </c>
      <c r="H56" s="119">
        <f t="shared" si="11"/>
        <v>4.5398775679519341</v>
      </c>
      <c r="I56" s="119">
        <f t="shared" si="12"/>
        <v>6.1148964799619971</v>
      </c>
      <c r="J56" s="119">
        <f t="shared" si="13"/>
        <v>5.5492307692307659</v>
      </c>
      <c r="K56" s="119">
        <f t="shared" si="14"/>
        <v>4.985030663988927</v>
      </c>
      <c r="L56" s="119">
        <f t="shared" si="15"/>
        <v>3.6495018760512372</v>
      </c>
      <c r="M56" s="8">
        <f t="shared" si="5"/>
        <v>0.74242917812733744</v>
      </c>
      <c r="N56" s="8">
        <f t="shared" si="6"/>
        <v>3.9344830135463048E-2</v>
      </c>
      <c r="O56" s="8">
        <f t="shared" si="7"/>
        <v>-4.0720451692287107E-3</v>
      </c>
      <c r="P56" s="8">
        <f t="shared" si="8"/>
        <v>3.7350223566940878E-2</v>
      </c>
      <c r="Q56" s="8">
        <f t="shared" si="9"/>
        <v>3.316548513935047E-2</v>
      </c>
    </row>
    <row r="57" spans="1:17">
      <c r="A57" s="150">
        <f>+'Analisis BBDD 2'!A60</f>
        <v>202008</v>
      </c>
      <c r="B57" s="119">
        <f>+'Analisis BBDD 2'!H60</f>
        <v>2.1220833931419936E-2</v>
      </c>
      <c r="C57" s="119">
        <f>+'Analisis BBDD 2'!I60</f>
        <v>3.2225783324315804E-2</v>
      </c>
      <c r="D57" s="119">
        <f>+'Analisis BBDD 2'!J60</f>
        <v>2.5783199334627138E-2</v>
      </c>
      <c r="E57" s="119">
        <f>+'Analisis BBDD 2'!K60</f>
        <v>1.9525810345927264E-2</v>
      </c>
      <c r="F57" s="119">
        <f>+'Analisis BBDD 2'!L60</f>
        <v>1.5918034530435721E-2</v>
      </c>
      <c r="G57" s="8">
        <f t="shared" si="10"/>
        <v>-1.0661378131298083E-2</v>
      </c>
      <c r="H57" s="119">
        <f t="shared" si="11"/>
        <v>4.6362175558904211</v>
      </c>
      <c r="I57" s="119">
        <f t="shared" si="12"/>
        <v>6.3119538089758738</v>
      </c>
      <c r="J57" s="119">
        <f t="shared" si="13"/>
        <v>5.692307692307689</v>
      </c>
      <c r="K57" s="119">
        <f t="shared" si="14"/>
        <v>5.0823674273026063</v>
      </c>
      <c r="L57" s="119">
        <f t="shared" si="15"/>
        <v>3.7075947729331107</v>
      </c>
      <c r="M57" s="8">
        <f t="shared" si="5"/>
        <v>0.73451385992361307</v>
      </c>
      <c r="N57" s="8">
        <f t="shared" si="6"/>
        <v>3.4841292948343594E-2</v>
      </c>
      <c r="O57" s="8">
        <f t="shared" si="7"/>
        <v>-6.2341482172073581E-4</v>
      </c>
      <c r="P57" s="8">
        <f t="shared" si="8"/>
        <v>3.7694508514059942E-2</v>
      </c>
      <c r="Q57" s="8">
        <f t="shared" si="9"/>
        <v>3.708610855652017E-2</v>
      </c>
    </row>
    <row r="58" spans="1:17">
      <c r="A58" s="150">
        <f>+'Analisis BBDD 2'!A61</f>
        <v>202009</v>
      </c>
      <c r="B58" s="119">
        <f>+'Analisis BBDD 2'!H61</f>
        <v>6.7270846874457613E-2</v>
      </c>
      <c r="C58" s="119">
        <f>+'Analisis BBDD 2'!I61</f>
        <v>3.1726894504510605E-2</v>
      </c>
      <c r="D58" s="119">
        <f>+'Analisis BBDD 2'!J61</f>
        <v>2.7837837837837887E-2</v>
      </c>
      <c r="E58" s="119">
        <f>+'Analisis BBDD 2'!K61</f>
        <v>1.2805749309553249E-2</v>
      </c>
      <c r="F58" s="119">
        <f>+'Analisis BBDD 2'!L61</f>
        <v>2.5404801786711229E-2</v>
      </c>
      <c r="G58" s="8">
        <f t="shared" si="10"/>
        <v>3.4450931306794219E-2</v>
      </c>
      <c r="H58" s="119">
        <f t="shared" si="11"/>
        <v>4.9480998371693978</v>
      </c>
      <c r="I58" s="119">
        <f t="shared" si="12"/>
        <v>6.5122125015905956</v>
      </c>
      <c r="J58" s="119">
        <f t="shared" si="13"/>
        <v>5.8507692307692274</v>
      </c>
      <c r="K58" s="119">
        <f t="shared" si="14"/>
        <v>5.1474509504756822</v>
      </c>
      <c r="L58" s="119">
        <f t="shared" si="15"/>
        <v>3.8017854832449229</v>
      </c>
      <c r="M58" s="8">
        <f t="shared" si="5"/>
        <v>0.75981854645572977</v>
      </c>
      <c r="N58" s="8">
        <f t="shared" si="6"/>
        <v>3.4774459497222944E-2</v>
      </c>
      <c r="O58" s="8">
        <f t="shared" si="7"/>
        <v>-2.3827632243984729E-3</v>
      </c>
      <c r="P58" s="8">
        <f t="shared" si="8"/>
        <v>4.1889514688278361E-2</v>
      </c>
      <c r="Q58" s="8">
        <f t="shared" si="9"/>
        <v>3.9465320449428444E-2</v>
      </c>
    </row>
    <row r="59" spans="1:17">
      <c r="A59" s="150">
        <f>+'Analisis BBDD 2'!A62</f>
        <v>202010</v>
      </c>
      <c r="B59" s="119">
        <f>+'Analisis BBDD 2'!H62</f>
        <v>1.3816651961005677E-2</v>
      </c>
      <c r="C59" s="119">
        <f>+'Analisis BBDD 2'!I62</f>
        <v>3.6658224406970197E-2</v>
      </c>
      <c r="D59" s="119">
        <f>+'Analisis BBDD 2'!J62</f>
        <v>2.9581909019195329E-2</v>
      </c>
      <c r="E59" s="119">
        <f>+'Analisis BBDD 2'!K62</f>
        <v>3.184093108836783E-2</v>
      </c>
      <c r="F59" s="119">
        <f>+'Analisis BBDD 2'!L62</f>
        <v>4.5534985025864616E-2</v>
      </c>
      <c r="G59" s="8">
        <f t="shared" si="10"/>
        <v>-2.2033850605903571E-2</v>
      </c>
      <c r="H59" s="119">
        <f t="shared" si="11"/>
        <v>5.0164660104878767</v>
      </c>
      <c r="I59" s="119">
        <f t="shared" si="12"/>
        <v>6.7509386488597807</v>
      </c>
      <c r="J59" s="119">
        <f t="shared" si="13"/>
        <v>6.0238461538461499</v>
      </c>
      <c r="K59" s="119">
        <f t="shared" si="14"/>
        <v>5.3113505814705322</v>
      </c>
      <c r="L59" s="119">
        <f t="shared" si="15"/>
        <v>3.9748997282960299</v>
      </c>
      <c r="M59" s="8">
        <f t="shared" si="5"/>
        <v>0.74307681811552939</v>
      </c>
      <c r="N59" s="8"/>
      <c r="O59" s="8"/>
    </row>
    <row r="60" spans="1:17">
      <c r="A60" s="150">
        <f>+'Analisis BBDD 2'!A63</f>
        <v>202011</v>
      </c>
      <c r="B60" s="119">
        <f>+'Analisis BBDD 2'!H63</f>
        <v>5.5413067480758693E-2</v>
      </c>
      <c r="C60" s="119">
        <f>+'Analisis BBDD 2'!I63</f>
        <v>3.7798346851163345E-2</v>
      </c>
      <c r="D60" s="119">
        <f>+'Analisis BBDD 2'!J63</f>
        <v>3.8309283616396295E-2</v>
      </c>
      <c r="E60" s="119">
        <f>+'Analisis BBDD 2'!K63</f>
        <v>6.3545845970525372E-2</v>
      </c>
      <c r="F60" s="119">
        <f>+'Analisis BBDD 2'!L63</f>
        <v>2.3370874292038213E-2</v>
      </c>
      <c r="G60" s="8">
        <f t="shared" si="10"/>
        <v>1.6973163122721235E-2</v>
      </c>
      <c r="H60" s="119">
        <f t="shared" si="11"/>
        <v>5.2944437800419735</v>
      </c>
      <c r="I60" s="119">
        <f t="shared" si="12"/>
        <v>7.0061129694803066</v>
      </c>
      <c r="J60" s="119">
        <f t="shared" si="13"/>
        <v>6.2546153846153798</v>
      </c>
      <c r="K60" s="119">
        <f t="shared" si="14"/>
        <v>5.6488648474161192</v>
      </c>
      <c r="L60" s="119">
        <f t="shared" si="15"/>
        <v>4.0677966101694931</v>
      </c>
      <c r="M60" s="8">
        <f t="shared" si="5"/>
        <v>0.75568918216211689</v>
      </c>
      <c r="N60" s="8"/>
      <c r="O60" s="8"/>
    </row>
    <row r="61" spans="1:17">
      <c r="A61" s="150">
        <f>+'Analisis BBDD 2'!A64</f>
        <v>202012</v>
      </c>
      <c r="B61" s="119">
        <f>+'Analisis BBDD 2'!H64</f>
        <v>3.5100479262260675E-2</v>
      </c>
      <c r="C61" s="119">
        <f>+'Analisis BBDD 2'!I64</f>
        <v>3.7720988028107749E-2</v>
      </c>
      <c r="D61" s="119">
        <f>+'Analisis BBDD 2'!J64</f>
        <v>3.1853400565736045E-2</v>
      </c>
      <c r="E61" s="119">
        <f>+'Analisis BBDD 2'!K64</f>
        <v>4.9015401910305512E-2</v>
      </c>
      <c r="F61" s="119">
        <f>+'Analisis BBDD 2'!L64</f>
        <v>1.8829516539440094E-2</v>
      </c>
      <c r="G61" s="8">
        <f t="shared" si="10"/>
        <v>-2.5252537012154797E-3</v>
      </c>
      <c r="H61" s="119">
        <f t="shared" si="11"/>
        <v>5.4802812941485417</v>
      </c>
      <c r="I61" s="119">
        <f t="shared" si="12"/>
        <v>7.2703904729256434</v>
      </c>
      <c r="J61" s="119">
        <f t="shared" si="13"/>
        <v>6.4538461538461487</v>
      </c>
      <c r="K61" s="119">
        <f t="shared" si="14"/>
        <v>5.925746228249217</v>
      </c>
      <c r="L61" s="119">
        <f t="shared" si="15"/>
        <v>4.1443912537197578</v>
      </c>
      <c r="M61" s="8">
        <f t="shared" si="5"/>
        <v>0.7537808752578935</v>
      </c>
      <c r="N61" s="8"/>
      <c r="O61" s="8"/>
    </row>
    <row r="62" spans="1:17">
      <c r="A62" s="150">
        <f>+'Analisis BBDD 2'!A65</f>
        <v>202101</v>
      </c>
      <c r="B62" s="119">
        <f>+'Analisis BBDD 2'!H65</f>
        <v>3.3345171574457044E-2</v>
      </c>
      <c r="C62" s="119">
        <f>+'Analisis BBDD 2'!I65</f>
        <v>4.6386414224053318E-2</v>
      </c>
      <c r="D62" s="119">
        <f>+'Analisis BBDD 2'!J65</f>
        <v>3.933253873659126E-2</v>
      </c>
      <c r="E62" s="119">
        <f>+'Analisis BBDD 2'!K65</f>
        <v>3.2314019065382338E-2</v>
      </c>
      <c r="F62" s="119">
        <f>+'Analisis BBDD 2'!L65</f>
        <v>3.4684065934065922E-2</v>
      </c>
      <c r="G62" s="8">
        <f t="shared" si="10"/>
        <v>-1.2463123060773906E-2</v>
      </c>
      <c r="H62" s="119">
        <f t="shared" si="11"/>
        <v>5.6630222141782127</v>
      </c>
      <c r="I62" s="119">
        <f t="shared" si="12"/>
        <v>7.6076378169733836</v>
      </c>
      <c r="J62" s="119">
        <f t="shared" si="13"/>
        <v>6.7076923076923025</v>
      </c>
      <c r="K62" s="119">
        <f t="shared" si="14"/>
        <v>6.1172309048454796</v>
      </c>
      <c r="L62" s="119">
        <f t="shared" si="15"/>
        <v>4.28813559322034</v>
      </c>
      <c r="M62" s="8">
        <f t="shared" si="5"/>
        <v>0.74438641144869655</v>
      </c>
      <c r="N62" s="8"/>
      <c r="O62" s="8"/>
    </row>
    <row r="63" spans="1:17">
      <c r="A63" s="150">
        <f>+'Analisis BBDD 2'!A66</f>
        <v>202102</v>
      </c>
      <c r="B63" s="119">
        <f>+'Analisis BBDD 2'!H66</f>
        <v>4.6390870976730447E-2</v>
      </c>
      <c r="C63" s="119">
        <f>+'Analisis BBDD 2'!I66</f>
        <v>4.6501054681765464E-2</v>
      </c>
      <c r="D63" s="119">
        <f>+'Analisis BBDD 2'!J66</f>
        <v>3.0045871559633008E-2</v>
      </c>
      <c r="E63" s="119">
        <f>+'Analisis BBDD 2'!K66</f>
        <v>1.9124809639203377E-2</v>
      </c>
      <c r="F63" s="119">
        <f>+'Analisis BBDD 2'!L66</f>
        <v>3.2000000000000001E-2</v>
      </c>
      <c r="G63" s="8">
        <f t="shared" si="10"/>
        <v>-1.0528771523166114E-4</v>
      </c>
      <c r="H63" s="119">
        <f t="shared" si="11"/>
        <v>5.9257347470545128</v>
      </c>
      <c r="I63" s="119">
        <f t="shared" si="12"/>
        <v>7.9614009990995296</v>
      </c>
      <c r="J63" s="119">
        <f t="shared" si="13"/>
        <v>6.9092307692307635</v>
      </c>
      <c r="K63" s="119">
        <f t="shared" si="14"/>
        <v>6.2342217814197012</v>
      </c>
      <c r="L63" s="119">
        <f t="shared" si="15"/>
        <v>4.4253559322033906</v>
      </c>
      <c r="M63" s="8">
        <f t="shared" si="5"/>
        <v>0.74430803670418566</v>
      </c>
      <c r="N63" s="8"/>
      <c r="O63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AJ76"/>
  <sheetViews>
    <sheetView topLeftCell="C40" workbookViewId="0">
      <selection activeCell="D76" sqref="D76:S76"/>
    </sheetView>
  </sheetViews>
  <sheetFormatPr baseColWidth="10" defaultRowHeight="14.4"/>
  <cols>
    <col min="1" max="1" width="11.5546875" style="150"/>
    <col min="3" max="3" width="11.5546875" style="150"/>
  </cols>
  <sheetData>
    <row r="2" spans="1:36">
      <c r="A2" s="150">
        <v>201412</v>
      </c>
      <c r="B2" s="6">
        <f>+VLOOKUP(A2,ITCNM!$A$2:$C$8857,3,0)/VLOOKUP($A$2,ITCNM!$A$2:$C$8857,3,0)</f>
        <v>1</v>
      </c>
      <c r="C2" s="150" t="s">
        <v>7</v>
      </c>
      <c r="D2" t="s">
        <v>6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s="150" t="s">
        <v>171</v>
      </c>
      <c r="Q2" s="150" t="s">
        <v>1</v>
      </c>
      <c r="R2" s="150" t="s">
        <v>172</v>
      </c>
      <c r="S2" s="150" t="s">
        <v>178</v>
      </c>
    </row>
    <row r="3" spans="1:36">
      <c r="A3" s="150">
        <f t="shared" ref="A3:A11" si="0">+A4-1</f>
        <v>201501</v>
      </c>
      <c r="B3" s="6">
        <f>+VLOOKUP(A3,ITCNM!$A$2:$C$8857,3,0)/VLOOKUP($A$2,ITCNM!$A$2:$C$8857,3,0)</f>
        <v>1.009516174379026</v>
      </c>
      <c r="C3" s="207">
        <f>+B3/B2-1</f>
        <v>9.5161743790259656E-3</v>
      </c>
      <c r="P3" s="9"/>
      <c r="Q3" s="9"/>
      <c r="R3" s="9"/>
      <c r="S3" s="9"/>
    </row>
    <row r="4" spans="1:36">
      <c r="A4" s="150">
        <f t="shared" si="0"/>
        <v>201502</v>
      </c>
      <c r="B4" s="6">
        <f>+VLOOKUP(A4,ITCNM!$A$2:$C$8857,3,0)/VLOOKUP($A$2,ITCNM!$A$2:$C$8857,3,0)</f>
        <v>0.98297750587867294</v>
      </c>
      <c r="C4" s="207">
        <f>+B4/B3-1</f>
        <v>-2.628850252615067E-2</v>
      </c>
      <c r="D4" s="146">
        <f t="shared" ref="D4:O19" si="1">+C3</f>
        <v>9.5161743790259656E-3</v>
      </c>
    </row>
    <row r="5" spans="1:36">
      <c r="A5" s="150">
        <f t="shared" si="0"/>
        <v>201503</v>
      </c>
      <c r="B5" s="6">
        <f>+VLOOKUP(A5,ITCNM!$A$2:$C$8857,3,0)/VLOOKUP($A$2,ITCNM!$A$2:$C$8857,3,0)</f>
        <v>0.94748055480660265</v>
      </c>
      <c r="C5" s="207">
        <f t="shared" ref="C5:C14" si="2">+B5/B4-1</f>
        <v>-3.6111661619703028E-2</v>
      </c>
      <c r="D5" s="146">
        <f t="shared" si="1"/>
        <v>-2.628850252615067E-2</v>
      </c>
      <c r="E5" s="146">
        <f t="shared" si="1"/>
        <v>9.5161743790259656E-3</v>
      </c>
      <c r="F5" s="146">
        <f t="shared" si="1"/>
        <v>0</v>
      </c>
      <c r="G5" s="146">
        <f t="shared" si="1"/>
        <v>0</v>
      </c>
      <c r="H5" s="146">
        <f t="shared" si="1"/>
        <v>0</v>
      </c>
      <c r="I5" s="146">
        <f t="shared" si="1"/>
        <v>0</v>
      </c>
      <c r="J5" s="146">
        <f t="shared" si="1"/>
        <v>0</v>
      </c>
      <c r="K5" s="146">
        <f t="shared" si="1"/>
        <v>0</v>
      </c>
      <c r="L5" s="146">
        <f t="shared" si="1"/>
        <v>0</v>
      </c>
      <c r="M5" s="146">
        <f t="shared" si="1"/>
        <v>0</v>
      </c>
      <c r="N5" s="146">
        <f t="shared" si="1"/>
        <v>0</v>
      </c>
      <c r="O5" s="146">
        <f t="shared" si="1"/>
        <v>0</v>
      </c>
    </row>
    <row r="6" spans="1:36">
      <c r="A6" s="150">
        <f t="shared" si="0"/>
        <v>201504</v>
      </c>
      <c r="B6" s="6">
        <f>+VLOOKUP(A6,ITCNM!$A$2:$C$8857,3,0)/VLOOKUP($A$2,ITCNM!$A$2:$C$8857,3,0)</f>
        <v>0.99202368473716751</v>
      </c>
      <c r="C6" s="207">
        <f t="shared" si="2"/>
        <v>4.7012183737804358E-2</v>
      </c>
      <c r="D6" s="146">
        <f t="shared" si="1"/>
        <v>-3.6111661619703028E-2</v>
      </c>
      <c r="E6" s="146">
        <f t="shared" si="1"/>
        <v>-2.628850252615067E-2</v>
      </c>
      <c r="F6" s="146">
        <f t="shared" si="1"/>
        <v>9.5161743790259656E-3</v>
      </c>
      <c r="G6" s="146">
        <f t="shared" si="1"/>
        <v>0</v>
      </c>
      <c r="H6" s="146">
        <f t="shared" si="1"/>
        <v>0</v>
      </c>
      <c r="I6" s="146">
        <f t="shared" si="1"/>
        <v>0</v>
      </c>
      <c r="J6" s="146">
        <f t="shared" si="1"/>
        <v>0</v>
      </c>
      <c r="K6" s="146">
        <f t="shared" si="1"/>
        <v>0</v>
      </c>
      <c r="L6" s="146">
        <f t="shared" si="1"/>
        <v>0</v>
      </c>
      <c r="M6" s="146">
        <f t="shared" si="1"/>
        <v>0</v>
      </c>
      <c r="N6" s="146">
        <f t="shared" si="1"/>
        <v>0</v>
      </c>
      <c r="O6" s="146">
        <f t="shared" si="1"/>
        <v>0</v>
      </c>
    </row>
    <row r="7" spans="1:36">
      <c r="A7" s="150">
        <f t="shared" si="0"/>
        <v>201505</v>
      </c>
      <c r="B7" s="6">
        <f>+VLOOKUP(A7,ITCNM!$A$2:$C$8857,3,0)/VLOOKUP($A$2,ITCNM!$A$2:$C$8857,3,0)</f>
        <v>0.97080776369019772</v>
      </c>
      <c r="C7" s="207">
        <f t="shared" si="2"/>
        <v>-2.1386506565708507E-2</v>
      </c>
      <c r="D7" s="146">
        <f t="shared" si="1"/>
        <v>4.7012183737804358E-2</v>
      </c>
      <c r="E7" s="146">
        <f t="shared" si="1"/>
        <v>-3.6111661619703028E-2</v>
      </c>
      <c r="F7" s="146">
        <f t="shared" si="1"/>
        <v>-2.628850252615067E-2</v>
      </c>
      <c r="G7" s="146">
        <f t="shared" si="1"/>
        <v>9.5161743790259656E-3</v>
      </c>
      <c r="H7" s="146">
        <f t="shared" si="1"/>
        <v>0</v>
      </c>
      <c r="I7" s="146">
        <f t="shared" si="1"/>
        <v>0</v>
      </c>
      <c r="J7" s="146">
        <f t="shared" si="1"/>
        <v>0</v>
      </c>
      <c r="K7" s="146">
        <f t="shared" si="1"/>
        <v>0</v>
      </c>
      <c r="L7" s="146">
        <f t="shared" si="1"/>
        <v>0</v>
      </c>
      <c r="M7" s="146">
        <f t="shared" si="1"/>
        <v>0</v>
      </c>
      <c r="N7" s="146">
        <f t="shared" si="1"/>
        <v>0</v>
      </c>
      <c r="O7" s="146">
        <f t="shared" si="1"/>
        <v>0</v>
      </c>
    </row>
    <row r="8" spans="1:36">
      <c r="A8" s="150">
        <f t="shared" si="0"/>
        <v>201506</v>
      </c>
      <c r="B8" s="6">
        <f>+VLOOKUP(A8,ITCNM!$A$2:$C$8857,3,0)/VLOOKUP($A$2,ITCNM!$A$2:$C$8857,3,0)</f>
        <v>0.9882021592492416</v>
      </c>
      <c r="C8" s="207">
        <f t="shared" si="2"/>
        <v>1.7917445873037785E-2</v>
      </c>
      <c r="D8" s="146">
        <f t="shared" si="1"/>
        <v>-2.1386506565708507E-2</v>
      </c>
      <c r="E8" s="146">
        <f t="shared" si="1"/>
        <v>4.7012183737804358E-2</v>
      </c>
      <c r="F8" s="146">
        <f t="shared" si="1"/>
        <v>-3.6111661619703028E-2</v>
      </c>
      <c r="G8" s="146">
        <f t="shared" si="1"/>
        <v>-2.628850252615067E-2</v>
      </c>
      <c r="H8" s="146">
        <f t="shared" si="1"/>
        <v>9.5161743790259656E-3</v>
      </c>
      <c r="I8" s="146">
        <f t="shared" si="1"/>
        <v>0</v>
      </c>
      <c r="J8" s="146">
        <f t="shared" si="1"/>
        <v>0</v>
      </c>
      <c r="K8" s="146">
        <f t="shared" si="1"/>
        <v>0</v>
      </c>
      <c r="L8" s="146">
        <f t="shared" si="1"/>
        <v>0</v>
      </c>
      <c r="M8" s="146">
        <f t="shared" si="1"/>
        <v>0</v>
      </c>
      <c r="N8" s="146">
        <f t="shared" si="1"/>
        <v>0</v>
      </c>
      <c r="O8" s="146">
        <f t="shared" si="1"/>
        <v>0</v>
      </c>
    </row>
    <row r="9" spans="1:36">
      <c r="A9" s="150">
        <f t="shared" si="0"/>
        <v>201507</v>
      </c>
      <c r="B9" s="6">
        <f>+VLOOKUP(A9,ITCNM!$A$2:$C$8857,3,0)/VLOOKUP($A$2,ITCNM!$A$2:$C$8857,3,0)</f>
        <v>0.96652811932631055</v>
      </c>
      <c r="C9" s="207">
        <f t="shared" si="2"/>
        <v>-2.1932799599828079E-2</v>
      </c>
      <c r="D9" s="146">
        <f t="shared" si="1"/>
        <v>1.7917445873037785E-2</v>
      </c>
      <c r="E9" s="146">
        <f t="shared" si="1"/>
        <v>-2.1386506565708507E-2</v>
      </c>
      <c r="F9" s="146">
        <f t="shared" si="1"/>
        <v>4.7012183737804358E-2</v>
      </c>
      <c r="G9" s="146">
        <f t="shared" si="1"/>
        <v>-3.6111661619703028E-2</v>
      </c>
      <c r="H9" s="146">
        <f t="shared" si="1"/>
        <v>-2.628850252615067E-2</v>
      </c>
      <c r="I9" s="146">
        <f t="shared" si="1"/>
        <v>9.5161743790259656E-3</v>
      </c>
      <c r="J9" s="146">
        <f t="shared" si="1"/>
        <v>0</v>
      </c>
      <c r="K9" s="146">
        <f t="shared" si="1"/>
        <v>0</v>
      </c>
      <c r="L9" s="146">
        <f t="shared" si="1"/>
        <v>0</v>
      </c>
      <c r="M9" s="146">
        <f t="shared" si="1"/>
        <v>0</v>
      </c>
      <c r="N9" s="146">
        <f t="shared" si="1"/>
        <v>0</v>
      </c>
      <c r="O9" s="146">
        <f t="shared" si="1"/>
        <v>0</v>
      </c>
    </row>
    <row r="10" spans="1:36">
      <c r="A10" s="150">
        <f t="shared" si="0"/>
        <v>201508</v>
      </c>
      <c r="B10" s="6">
        <f>+VLOOKUP(A10,ITCNM!$A$2:$C$8857,3,0)/VLOOKUP($A$2,ITCNM!$A$2:$C$8857,3,0)</f>
        <v>0.95452126273599536</v>
      </c>
      <c r="C10" s="207">
        <f t="shared" si="2"/>
        <v>-1.2422666604551824E-2</v>
      </c>
      <c r="D10" s="146">
        <f t="shared" si="1"/>
        <v>-2.1932799599828079E-2</v>
      </c>
      <c r="E10" s="146">
        <f t="shared" si="1"/>
        <v>1.7917445873037785E-2</v>
      </c>
      <c r="F10" s="146">
        <f t="shared" si="1"/>
        <v>-2.1386506565708507E-2</v>
      </c>
      <c r="G10" s="146">
        <f t="shared" si="1"/>
        <v>4.7012183737804358E-2</v>
      </c>
      <c r="H10" s="146">
        <f t="shared" si="1"/>
        <v>-3.6111661619703028E-2</v>
      </c>
      <c r="I10" s="146">
        <f t="shared" si="1"/>
        <v>-2.628850252615067E-2</v>
      </c>
      <c r="J10" s="146">
        <f t="shared" si="1"/>
        <v>9.5161743790259656E-3</v>
      </c>
      <c r="K10" s="146">
        <f t="shared" si="1"/>
        <v>0</v>
      </c>
      <c r="L10" s="146">
        <f t="shared" si="1"/>
        <v>0</v>
      </c>
      <c r="M10" s="146">
        <f t="shared" si="1"/>
        <v>0</v>
      </c>
      <c r="N10" s="146">
        <f t="shared" si="1"/>
        <v>0</v>
      </c>
      <c r="O10" s="146">
        <f t="shared" si="1"/>
        <v>0</v>
      </c>
    </row>
    <row r="11" spans="1:36">
      <c r="A11" s="150">
        <f t="shared" si="0"/>
        <v>201509</v>
      </c>
      <c r="B11" s="6">
        <f>+VLOOKUP(A11,ITCNM!$A$2:$C$8857,3,0)/VLOOKUP($A$2,ITCNM!$A$2:$C$8857,3,0)</f>
        <v>0.930495386754989</v>
      </c>
      <c r="C11" s="207">
        <f t="shared" si="2"/>
        <v>-2.5170603232179123E-2</v>
      </c>
      <c r="D11" s="146">
        <f t="shared" si="1"/>
        <v>-1.2422666604551824E-2</v>
      </c>
      <c r="E11" s="146">
        <f t="shared" si="1"/>
        <v>-2.1932799599828079E-2</v>
      </c>
      <c r="F11" s="146">
        <f t="shared" si="1"/>
        <v>1.7917445873037785E-2</v>
      </c>
      <c r="G11" s="146">
        <f t="shared" si="1"/>
        <v>-2.1386506565708507E-2</v>
      </c>
      <c r="H11" s="146">
        <f t="shared" si="1"/>
        <v>4.7012183737804358E-2</v>
      </c>
      <c r="I11" s="146">
        <f t="shared" si="1"/>
        <v>-3.6111661619703028E-2</v>
      </c>
      <c r="J11" s="146">
        <f t="shared" si="1"/>
        <v>-2.628850252615067E-2</v>
      </c>
      <c r="K11" s="146">
        <f t="shared" si="1"/>
        <v>9.5161743790259656E-3</v>
      </c>
      <c r="L11" s="146">
        <f t="shared" si="1"/>
        <v>0</v>
      </c>
      <c r="M11" s="146">
        <f t="shared" si="1"/>
        <v>0</v>
      </c>
      <c r="N11" s="146">
        <f t="shared" si="1"/>
        <v>0</v>
      </c>
      <c r="O11" s="146">
        <f t="shared" si="1"/>
        <v>0</v>
      </c>
    </row>
    <row r="12" spans="1:36">
      <c r="A12" s="150">
        <f>+A13-1</f>
        <v>201510</v>
      </c>
      <c r="B12" s="6">
        <f>+VLOOKUP(A12,ITCNM!$A$2:$C$8857,3,0)/VLOOKUP($A$2,ITCNM!$A$2:$C$8857,3,0)</f>
        <v>0.95406441266702902</v>
      </c>
      <c r="C12" s="207">
        <f t="shared" si="2"/>
        <v>2.5329546226160904E-2</v>
      </c>
      <c r="D12" s="146">
        <f t="shared" si="1"/>
        <v>-2.5170603232179123E-2</v>
      </c>
      <c r="E12" s="146">
        <f t="shared" si="1"/>
        <v>-1.2422666604551824E-2</v>
      </c>
      <c r="F12" s="146">
        <f t="shared" si="1"/>
        <v>-2.1932799599828079E-2</v>
      </c>
      <c r="G12" s="146">
        <f t="shared" si="1"/>
        <v>1.7917445873037785E-2</v>
      </c>
      <c r="H12" s="146">
        <f t="shared" si="1"/>
        <v>-2.1386506565708507E-2</v>
      </c>
      <c r="I12" s="146">
        <f t="shared" si="1"/>
        <v>4.7012183737804358E-2</v>
      </c>
      <c r="J12" s="146">
        <f t="shared" si="1"/>
        <v>-3.6111661619703028E-2</v>
      </c>
      <c r="K12" s="146">
        <f t="shared" si="1"/>
        <v>-2.628850252615067E-2</v>
      </c>
      <c r="L12" s="146">
        <f t="shared" si="1"/>
        <v>9.5161743790259656E-3</v>
      </c>
      <c r="M12" s="146">
        <f t="shared" si="1"/>
        <v>0</v>
      </c>
      <c r="N12" s="146">
        <f t="shared" si="1"/>
        <v>0</v>
      </c>
      <c r="O12" s="146">
        <f t="shared" si="1"/>
        <v>0</v>
      </c>
    </row>
    <row r="13" spans="1:36">
      <c r="A13" s="150">
        <f>+A14-1</f>
        <v>201511</v>
      </c>
      <c r="B13" s="6">
        <f>+VLOOKUP(A13,ITCNM!$A$2:$C$8857,3,0)/VLOOKUP($A$2,ITCNM!$A$2:$C$8857,3,0)</f>
        <v>0.96706516668958165</v>
      </c>
      <c r="C13" s="207">
        <f t="shared" si="2"/>
        <v>1.3626704706666271E-2</v>
      </c>
      <c r="D13" s="146">
        <f t="shared" si="1"/>
        <v>2.5329546226160904E-2</v>
      </c>
      <c r="E13" s="146">
        <f t="shared" si="1"/>
        <v>-2.5170603232179123E-2</v>
      </c>
      <c r="F13" s="146">
        <f t="shared" si="1"/>
        <v>-1.2422666604551824E-2</v>
      </c>
      <c r="G13" s="146">
        <f t="shared" si="1"/>
        <v>-2.1932799599828079E-2</v>
      </c>
      <c r="H13" s="146">
        <f t="shared" si="1"/>
        <v>1.7917445873037785E-2</v>
      </c>
      <c r="I13" s="146">
        <f t="shared" si="1"/>
        <v>-2.1386506565708507E-2</v>
      </c>
      <c r="J13" s="146">
        <f t="shared" si="1"/>
        <v>4.7012183737804358E-2</v>
      </c>
      <c r="K13" s="146">
        <f t="shared" si="1"/>
        <v>-3.6111661619703028E-2</v>
      </c>
      <c r="L13" s="146">
        <f t="shared" si="1"/>
        <v>-2.628850252615067E-2</v>
      </c>
      <c r="M13" s="146">
        <f t="shared" si="1"/>
        <v>9.5161743790259656E-3</v>
      </c>
      <c r="N13" s="146">
        <f t="shared" si="1"/>
        <v>0</v>
      </c>
      <c r="O13" s="146">
        <f t="shared" si="1"/>
        <v>0</v>
      </c>
    </row>
    <row r="14" spans="1:36">
      <c r="A14" s="150">
        <v>201512</v>
      </c>
      <c r="B14" s="6">
        <f>+VLOOKUP(A14,ITCNM!$A$2:$C$8857,3,0)/VLOOKUP($A$2,ITCNM!$A$2:$C$8857,3,0)</f>
        <v>1.2907690116431516</v>
      </c>
      <c r="C14" s="207">
        <f t="shared" si="2"/>
        <v>0.33472805773954195</v>
      </c>
      <c r="D14" s="146">
        <f t="shared" si="1"/>
        <v>1.3626704706666271E-2</v>
      </c>
      <c r="E14" s="146">
        <f t="shared" si="1"/>
        <v>2.5329546226160904E-2</v>
      </c>
      <c r="F14" s="146">
        <f t="shared" si="1"/>
        <v>-2.5170603232179123E-2</v>
      </c>
      <c r="G14" s="146">
        <f t="shared" si="1"/>
        <v>-1.2422666604551824E-2</v>
      </c>
      <c r="H14" s="146">
        <f t="shared" si="1"/>
        <v>-2.1932799599828079E-2</v>
      </c>
      <c r="I14" s="146">
        <f t="shared" si="1"/>
        <v>1.7917445873037785E-2</v>
      </c>
      <c r="J14" s="146">
        <f t="shared" si="1"/>
        <v>-2.1386506565708507E-2</v>
      </c>
      <c r="K14" s="146">
        <f t="shared" si="1"/>
        <v>4.7012183737804358E-2</v>
      </c>
      <c r="L14" s="146">
        <f t="shared" si="1"/>
        <v>-3.6111661619703028E-2</v>
      </c>
      <c r="M14" s="146">
        <f t="shared" si="1"/>
        <v>-2.628850252615067E-2</v>
      </c>
      <c r="N14" s="146">
        <f t="shared" si="1"/>
        <v>9.5161743790259656E-3</v>
      </c>
      <c r="O14" s="146">
        <f t="shared" si="1"/>
        <v>0</v>
      </c>
      <c r="U14" s="150" t="str">
        <f>+C2</f>
        <v>Dev t</v>
      </c>
      <c r="V14" s="150" t="str">
        <f t="shared" ref="V14:AG14" si="3">+D2</f>
        <v>Dev t-1</v>
      </c>
      <c r="W14" s="150" t="str">
        <f t="shared" si="3"/>
        <v>Dev t-2</v>
      </c>
      <c r="X14" s="150" t="str">
        <f t="shared" si="3"/>
        <v>Dev t-3</v>
      </c>
      <c r="Y14" s="150" t="str">
        <f t="shared" si="3"/>
        <v>Dev t-4</v>
      </c>
      <c r="Z14" s="150" t="str">
        <f t="shared" si="3"/>
        <v>Dev t-5</v>
      </c>
      <c r="AA14" s="150" t="str">
        <f t="shared" si="3"/>
        <v>Dev t-6</v>
      </c>
      <c r="AB14" s="150" t="str">
        <f t="shared" si="3"/>
        <v>Dev t-7</v>
      </c>
      <c r="AC14" s="150" t="str">
        <f t="shared" si="3"/>
        <v>Dev t-8</v>
      </c>
      <c r="AD14" s="150" t="str">
        <f t="shared" si="3"/>
        <v>Dev t-9</v>
      </c>
      <c r="AE14" s="150" t="str">
        <f t="shared" si="3"/>
        <v>Dev t-10</v>
      </c>
      <c r="AF14" s="150" t="str">
        <f t="shared" si="3"/>
        <v>Dev t-11</v>
      </c>
      <c r="AG14" s="150" t="str">
        <f t="shared" si="3"/>
        <v>Dev t-12</v>
      </c>
    </row>
    <row r="15" spans="1:36">
      <c r="A15" s="147">
        <v>201601</v>
      </c>
      <c r="B15" s="6">
        <f>+VLOOKUP(A15,ITCNM!$A$2:$C$8857,3,0)/VLOOKUP($A$2,ITCNM!$A$2:$C$8857,3,0)</f>
        <v>1.3419972430552496</v>
      </c>
      <c r="C15" s="206">
        <f>+'Base Final'!E2</f>
        <v>3.9688147879289648E-2</v>
      </c>
      <c r="D15" s="149">
        <f t="shared" si="1"/>
        <v>0.33472805773954195</v>
      </c>
      <c r="E15" s="149">
        <f>+D14</f>
        <v>1.3626704706666271E-2</v>
      </c>
      <c r="F15" s="149">
        <f>+E14</f>
        <v>2.5329546226160904E-2</v>
      </c>
      <c r="G15" s="149">
        <f t="shared" si="1"/>
        <v>-2.5170603232179123E-2</v>
      </c>
      <c r="H15" s="149">
        <f t="shared" si="1"/>
        <v>-1.2422666604551824E-2</v>
      </c>
      <c r="I15" s="149">
        <f t="shared" si="1"/>
        <v>-2.1932799599828079E-2</v>
      </c>
      <c r="J15" s="149">
        <f t="shared" si="1"/>
        <v>1.7917445873037785E-2</v>
      </c>
      <c r="K15" s="149">
        <f t="shared" si="1"/>
        <v>-2.1386506565708507E-2</v>
      </c>
      <c r="L15" s="149">
        <f t="shared" si="1"/>
        <v>4.7012183737804358E-2</v>
      </c>
      <c r="M15" s="149">
        <f t="shared" si="1"/>
        <v>-3.6111661619703028E-2</v>
      </c>
      <c r="N15" s="149">
        <f t="shared" si="1"/>
        <v>-2.628850252615067E-2</v>
      </c>
      <c r="O15" s="149">
        <f t="shared" si="1"/>
        <v>9.5161743790259656E-3</v>
      </c>
      <c r="P15" s="9">
        <v>4.6812703806729195E-2</v>
      </c>
      <c r="Q15" s="9">
        <v>0.13603218778281456</v>
      </c>
      <c r="R15" s="9">
        <v>0.36110538255310365</v>
      </c>
      <c r="S15" s="9"/>
      <c r="T15" t="s">
        <v>171</v>
      </c>
      <c r="U15" s="9">
        <f>+CORREL($P$15:$P$76,C$15:C$76)</f>
        <v>0.72945726782710052</v>
      </c>
      <c r="V15" s="9">
        <f t="shared" ref="V15:AG15" si="4">+CORREL($P$15:$P$76,D$15:D$76)</f>
        <v>0.19189303323853477</v>
      </c>
      <c r="W15" s="9">
        <f t="shared" si="4"/>
        <v>-0.11818856286190389</v>
      </c>
      <c r="X15" s="9">
        <f t="shared" si="4"/>
        <v>1.6072014777669365E-2</v>
      </c>
      <c r="Y15" s="9">
        <f t="shared" si="4"/>
        <v>8.5428124968819547E-2</v>
      </c>
      <c r="Z15" s="9">
        <f t="shared" si="4"/>
        <v>-2.9256458145003987E-2</v>
      </c>
      <c r="AA15" s="9">
        <f t="shared" si="4"/>
        <v>1.7998204792011115E-3</v>
      </c>
      <c r="AB15" s="9">
        <f t="shared" si="4"/>
        <v>-4.6202572926557099E-2</v>
      </c>
      <c r="AC15" s="9">
        <f t="shared" si="4"/>
        <v>-7.5177526458370461E-2</v>
      </c>
      <c r="AD15" s="9">
        <f t="shared" si="4"/>
        <v>0.13705035412987565</v>
      </c>
      <c r="AE15" s="9">
        <f t="shared" si="4"/>
        <v>-0.18754391844692794</v>
      </c>
      <c r="AF15" s="9">
        <f t="shared" si="4"/>
        <v>0.2068342845621198</v>
      </c>
      <c r="AG15" s="9">
        <f t="shared" si="4"/>
        <v>6.6788355680102968E-2</v>
      </c>
      <c r="AH15" s="9"/>
      <c r="AI15" s="9"/>
      <c r="AJ15" s="9"/>
    </row>
    <row r="16" spans="1:36">
      <c r="A16" s="150">
        <v>201602</v>
      </c>
      <c r="B16" s="6">
        <f>+VLOOKUP(A16,ITCNM!$A$2:$C$8857,3,0)/VLOOKUP($A$2,ITCNM!$A$2:$C$8857,3,0)</f>
        <v>1.5122570639878681</v>
      </c>
      <c r="C16" s="206">
        <f>+'Base Final'!E3</f>
        <v>0.12687046997577855</v>
      </c>
      <c r="D16" s="146">
        <f t="shared" si="1"/>
        <v>3.9688147879289648E-2</v>
      </c>
      <c r="E16" s="146">
        <f t="shared" si="1"/>
        <v>0.33472805773954195</v>
      </c>
      <c r="F16" s="146">
        <f t="shared" si="1"/>
        <v>1.3626704706666271E-2</v>
      </c>
      <c r="G16" s="146">
        <f t="shared" si="1"/>
        <v>2.5329546226160904E-2</v>
      </c>
      <c r="H16" s="146">
        <f t="shared" si="1"/>
        <v>-2.5170603232179123E-2</v>
      </c>
      <c r="I16" s="146">
        <f t="shared" si="1"/>
        <v>-1.2422666604551824E-2</v>
      </c>
      <c r="J16" s="146">
        <f t="shared" si="1"/>
        <v>-2.1932799599828079E-2</v>
      </c>
      <c r="K16" s="146">
        <f t="shared" si="1"/>
        <v>1.7917445873037785E-2</v>
      </c>
      <c r="L16" s="146">
        <f t="shared" si="1"/>
        <v>-2.1386506565708507E-2</v>
      </c>
      <c r="M16" s="146">
        <f t="shared" si="1"/>
        <v>4.7012183737804358E-2</v>
      </c>
      <c r="N16" s="146">
        <f t="shared" si="1"/>
        <v>-3.6111661619703028E-2</v>
      </c>
      <c r="O16" s="146">
        <f t="shared" si="1"/>
        <v>-2.628850252615067E-2</v>
      </c>
      <c r="P16" s="9">
        <v>3.4466257191269722E-2</v>
      </c>
      <c r="Q16" s="9">
        <v>8.1106071336749963E-2</v>
      </c>
      <c r="R16" s="9">
        <v>7.0454545454545547E-2</v>
      </c>
      <c r="S16" s="9"/>
      <c r="T16" t="s">
        <v>1</v>
      </c>
      <c r="U16" s="9">
        <f>+CORREL($Q$15:$Q$76,C$15:C$76)</f>
        <v>0.7802897580896152</v>
      </c>
      <c r="V16" s="9">
        <f t="shared" ref="V16:AG16" si="5">+CORREL($Q$15:$Q$76,D$15:D$76)</f>
        <v>0.34333273918590235</v>
      </c>
      <c r="W16" s="9">
        <f t="shared" si="5"/>
        <v>-3.7132290764883363E-2</v>
      </c>
      <c r="X16" s="9">
        <f t="shared" si="5"/>
        <v>4.3321741689801324E-2</v>
      </c>
      <c r="Y16" s="9">
        <f t="shared" si="5"/>
        <v>4.8400513647121578E-2</v>
      </c>
      <c r="Z16" s="9">
        <f t="shared" si="5"/>
        <v>-5.373034883644822E-2</v>
      </c>
      <c r="AA16" s="9">
        <f t="shared" si="5"/>
        <v>-5.6127314218969729E-2</v>
      </c>
      <c r="AB16" s="9">
        <f t="shared" si="5"/>
        <v>-6.1244386047053408E-2</v>
      </c>
      <c r="AC16" s="9">
        <f t="shared" si="5"/>
        <v>-2.2244329267778504E-2</v>
      </c>
      <c r="AD16" s="9">
        <f t="shared" si="5"/>
        <v>5.0574326026681514E-2</v>
      </c>
      <c r="AE16" s="9">
        <f t="shared" si="5"/>
        <v>-0.20964746428771619</v>
      </c>
      <c r="AF16" s="9">
        <f t="shared" si="5"/>
        <v>0.19614529634416616</v>
      </c>
      <c r="AG16" s="9">
        <f t="shared" si="5"/>
        <v>-6.0422713585075666E-3</v>
      </c>
    </row>
    <row r="17" spans="1:19">
      <c r="A17" s="150">
        <v>201603</v>
      </c>
      <c r="B17" s="6">
        <f>+VLOOKUP(A17,ITCNM!$A$2:$C$8857,3,0)/VLOOKUP($A$2,ITCNM!$A$2:$C$8857,3,0)</f>
        <v>1.5048848240321606</v>
      </c>
      <c r="C17" s="206">
        <f>+'Base Final'!E4</f>
        <v>-4.8749912506717008E-3</v>
      </c>
      <c r="D17" s="146">
        <f t="shared" si="1"/>
        <v>0.12687046997577855</v>
      </c>
      <c r="E17" s="146">
        <f t="shared" si="1"/>
        <v>3.9688147879289648E-2</v>
      </c>
      <c r="F17" s="146">
        <f t="shared" si="1"/>
        <v>0.33472805773954195</v>
      </c>
      <c r="G17" s="146">
        <f t="shared" si="1"/>
        <v>1.3626704706666271E-2</v>
      </c>
      <c r="H17" s="146">
        <f t="shared" si="1"/>
        <v>2.5329546226160904E-2</v>
      </c>
      <c r="I17" s="146">
        <f t="shared" si="1"/>
        <v>-2.5170603232179123E-2</v>
      </c>
      <c r="J17" s="146">
        <f t="shared" si="1"/>
        <v>-1.2422666604551824E-2</v>
      </c>
      <c r="K17" s="146">
        <f t="shared" si="1"/>
        <v>-2.1932799599828079E-2</v>
      </c>
      <c r="L17" s="146">
        <f t="shared" si="1"/>
        <v>1.7917445873037785E-2</v>
      </c>
      <c r="M17" s="146">
        <f t="shared" si="1"/>
        <v>-2.1386506565708507E-2</v>
      </c>
      <c r="N17" s="146">
        <f t="shared" si="1"/>
        <v>4.7012183737804358E-2</v>
      </c>
      <c r="O17" s="146">
        <f t="shared" si="1"/>
        <v>-3.6111661619703028E-2</v>
      </c>
      <c r="P17" s="9">
        <v>2.4805294031833958E-2</v>
      </c>
      <c r="Q17" s="9">
        <v>3.7785837300696734E-2</v>
      </c>
      <c r="R17" s="9">
        <v>0.11818825194621385</v>
      </c>
      <c r="S17" s="9"/>
    </row>
    <row r="18" spans="1:19">
      <c r="A18" s="150">
        <v>201604</v>
      </c>
      <c r="B18" s="6">
        <f>+VLOOKUP(A18,ITCNM!$A$2:$C$8857,3,0)/VLOOKUP($A$2,ITCNM!$A$2:$C$8857,3,0)</f>
        <v>1.4792897463771666</v>
      </c>
      <c r="C18" s="206">
        <f>+'Base Final'!E5</f>
        <v>-1.7007997719330703E-2</v>
      </c>
      <c r="D18" s="146">
        <f t="shared" si="1"/>
        <v>-4.8749912506717008E-3</v>
      </c>
      <c r="E18" s="146">
        <f t="shared" si="1"/>
        <v>0.12687046997577855</v>
      </c>
      <c r="F18" s="146">
        <f t="shared" si="1"/>
        <v>3.9688147879289648E-2</v>
      </c>
      <c r="G18" s="146">
        <f t="shared" si="1"/>
        <v>0.33472805773954195</v>
      </c>
      <c r="H18" s="146">
        <f t="shared" si="1"/>
        <v>1.3626704706666271E-2</v>
      </c>
      <c r="I18" s="146">
        <f t="shared" si="1"/>
        <v>2.5329546226160904E-2</v>
      </c>
      <c r="J18" s="146">
        <f t="shared" si="1"/>
        <v>-2.5170603232179123E-2</v>
      </c>
      <c r="K18" s="146">
        <f t="shared" si="1"/>
        <v>-1.2422666604551824E-2</v>
      </c>
      <c r="L18" s="146">
        <f t="shared" si="1"/>
        <v>-2.1932799599828079E-2</v>
      </c>
      <c r="M18" s="146">
        <f t="shared" si="1"/>
        <v>1.7917445873037785E-2</v>
      </c>
      <c r="N18" s="146">
        <f t="shared" si="1"/>
        <v>-2.1386506565708507E-2</v>
      </c>
      <c r="O18" s="146">
        <f t="shared" si="1"/>
        <v>4.7012183737804358E-2</v>
      </c>
      <c r="P18" s="9">
        <v>2.127054982733334E-2</v>
      </c>
      <c r="Q18" s="9">
        <v>-2.6409490637890887E-4</v>
      </c>
      <c r="R18" s="9">
        <v>-6.3924050632911511E-2</v>
      </c>
      <c r="S18" s="9"/>
    </row>
    <row r="19" spans="1:19">
      <c r="A19" s="150">
        <v>201605</v>
      </c>
      <c r="B19" s="6">
        <f>+VLOOKUP(A19,ITCNM!$A$2:$C$8857,3,0)/VLOOKUP($A$2,ITCNM!$A$2:$C$8857,3,0)</f>
        <v>1.4089199248755824</v>
      </c>
      <c r="C19" s="206">
        <f>+'Base Final'!E6</f>
        <v>-4.7570005588102204E-2</v>
      </c>
      <c r="D19" s="146">
        <f t="shared" si="1"/>
        <v>-1.7007997719330703E-2</v>
      </c>
      <c r="E19" s="146">
        <f t="shared" si="1"/>
        <v>-4.8749912506717008E-3</v>
      </c>
      <c r="F19" s="146">
        <f t="shared" si="1"/>
        <v>0.12687046997577855</v>
      </c>
      <c r="G19" s="146">
        <f t="shared" si="1"/>
        <v>3.9688147879289648E-2</v>
      </c>
      <c r="H19" s="146">
        <f t="shared" si="1"/>
        <v>0.33472805773954195</v>
      </c>
      <c r="I19" s="146">
        <f t="shared" si="1"/>
        <v>1.3626704706666271E-2</v>
      </c>
      <c r="J19" s="146">
        <f t="shared" si="1"/>
        <v>2.5329546226160904E-2</v>
      </c>
      <c r="K19" s="146">
        <f t="shared" si="1"/>
        <v>-2.5170603232179123E-2</v>
      </c>
      <c r="L19" s="146">
        <f t="shared" si="1"/>
        <v>-1.2422666604551824E-2</v>
      </c>
      <c r="M19" s="146">
        <f t="shared" si="1"/>
        <v>-2.1932799599828079E-2</v>
      </c>
      <c r="N19" s="146">
        <f t="shared" si="1"/>
        <v>1.7917445873037785E-2</v>
      </c>
      <c r="O19" s="146">
        <f t="shared" si="1"/>
        <v>-2.1386506565708507E-2</v>
      </c>
      <c r="P19" s="9">
        <v>1.4174053445029422E-2</v>
      </c>
      <c r="Q19" s="9">
        <v>3.5768142474312814E-3</v>
      </c>
      <c r="R19" s="9">
        <v>-4.0567951318458362E-2</v>
      </c>
      <c r="S19" s="9"/>
    </row>
    <row r="20" spans="1:19">
      <c r="A20" s="150">
        <v>201606</v>
      </c>
      <c r="B20" s="6">
        <f>+VLOOKUP(A20,ITCNM!$A$2:$C$8857,3,0)/VLOOKUP($A$2,ITCNM!$A$2:$C$8857,3,0)</f>
        <v>1.5406187868209711</v>
      </c>
      <c r="C20" s="206">
        <f>+'Base Final'!E7</f>
        <v>9.3475051080009974E-2</v>
      </c>
      <c r="D20" s="146">
        <f t="shared" ref="D20:O41" si="6">+C19</f>
        <v>-4.7570005588102204E-2</v>
      </c>
      <c r="E20" s="146">
        <f t="shared" si="6"/>
        <v>-1.7007997719330703E-2</v>
      </c>
      <c r="F20" s="146">
        <f t="shared" si="6"/>
        <v>-4.8749912506717008E-3</v>
      </c>
      <c r="G20" s="146">
        <f t="shared" si="6"/>
        <v>0.12687046997577855</v>
      </c>
      <c r="H20" s="146">
        <f t="shared" si="6"/>
        <v>3.9688147879289648E-2</v>
      </c>
      <c r="I20" s="146">
        <f t="shared" si="6"/>
        <v>0.33472805773954195</v>
      </c>
      <c r="J20" s="146">
        <f t="shared" si="6"/>
        <v>1.3626704706666271E-2</v>
      </c>
      <c r="K20" s="146">
        <f t="shared" si="6"/>
        <v>2.5329546226160904E-2</v>
      </c>
      <c r="L20" s="146">
        <f t="shared" si="6"/>
        <v>-2.5170603232179123E-2</v>
      </c>
      <c r="M20" s="146">
        <f t="shared" si="6"/>
        <v>-1.2422666604551824E-2</v>
      </c>
      <c r="N20" s="146">
        <f t="shared" si="6"/>
        <v>-2.1932799599828079E-2</v>
      </c>
      <c r="O20" s="146">
        <f t="shared" si="6"/>
        <v>1.7917445873037785E-2</v>
      </c>
      <c r="P20" s="9">
        <v>3.047704124467332E-2</v>
      </c>
      <c r="Q20" s="9">
        <v>-6.2118380869390366E-3</v>
      </c>
      <c r="R20" s="9">
        <v>-1.6913319238900604E-2</v>
      </c>
      <c r="S20" s="9"/>
    </row>
    <row r="21" spans="1:19">
      <c r="A21" s="150">
        <v>201607</v>
      </c>
      <c r="B21" s="6">
        <f>+VLOOKUP(A21,ITCNM!$A$2:$C$8857,3,0)/VLOOKUP($A$2,ITCNM!$A$2:$C$8857,3,0)</f>
        <v>1.561383282758678</v>
      </c>
      <c r="C21" s="206">
        <f>+'Base Final'!E8</f>
        <v>1.3478023321105814E-2</v>
      </c>
      <c r="D21" s="146">
        <f t="shared" si="6"/>
        <v>9.3475051080009974E-2</v>
      </c>
      <c r="E21" s="146">
        <f t="shared" si="6"/>
        <v>-4.7570005588102204E-2</v>
      </c>
      <c r="F21" s="146">
        <f t="shared" si="6"/>
        <v>-1.7007997719330703E-2</v>
      </c>
      <c r="G21" s="146">
        <f t="shared" si="6"/>
        <v>-4.8749912506717008E-3</v>
      </c>
      <c r="H21" s="146">
        <f t="shared" si="6"/>
        <v>0.12687046997577855</v>
      </c>
      <c r="I21" s="146">
        <f t="shared" si="6"/>
        <v>3.9688147879289648E-2</v>
      </c>
      <c r="J21" s="146">
        <f t="shared" si="6"/>
        <v>0.33472805773954195</v>
      </c>
      <c r="K21" s="146">
        <f t="shared" si="6"/>
        <v>1.3626704706666271E-2</v>
      </c>
      <c r="L21" s="146">
        <f t="shared" si="6"/>
        <v>2.5329546226160904E-2</v>
      </c>
      <c r="M21" s="146">
        <f t="shared" si="6"/>
        <v>-2.5170603232179123E-2</v>
      </c>
      <c r="N21" s="146">
        <f t="shared" si="6"/>
        <v>-1.2422666604551824E-2</v>
      </c>
      <c r="O21" s="146">
        <f t="shared" si="6"/>
        <v>-2.1932799599828079E-2</v>
      </c>
      <c r="P21" s="9">
        <v>1.058895542700844E-2</v>
      </c>
      <c r="Q21" s="9">
        <v>3.8919122991048827E-2</v>
      </c>
      <c r="R21" s="9">
        <v>7.526881720430123E-2</v>
      </c>
      <c r="S21" s="9"/>
    </row>
    <row r="22" spans="1:19">
      <c r="A22" s="150">
        <v>201608</v>
      </c>
      <c r="B22" s="6">
        <f>+VLOOKUP(A22,ITCNM!$A$2:$C$8857,3,0)/VLOOKUP($A$2,ITCNM!$A$2:$C$8857,3,0)</f>
        <v>1.5654901935887275</v>
      </c>
      <c r="C22" s="206">
        <f>+'Base Final'!E9</f>
        <v>2.6303028061074318E-3</v>
      </c>
      <c r="D22" s="146">
        <f t="shared" si="6"/>
        <v>1.3478023321105814E-2</v>
      </c>
      <c r="E22" s="146">
        <f t="shared" si="6"/>
        <v>9.3475051080009974E-2</v>
      </c>
      <c r="F22" s="146">
        <f t="shared" si="6"/>
        <v>-4.7570005588102204E-2</v>
      </c>
      <c r="G22" s="146">
        <f t="shared" si="6"/>
        <v>-1.7007997719330703E-2</v>
      </c>
      <c r="H22" s="146">
        <f t="shared" si="6"/>
        <v>-4.8749912506717008E-3</v>
      </c>
      <c r="I22" s="146">
        <f t="shared" si="6"/>
        <v>0.12687046997577855</v>
      </c>
      <c r="J22" s="146">
        <f t="shared" si="6"/>
        <v>3.9688147879289648E-2</v>
      </c>
      <c r="K22" s="146">
        <f t="shared" si="6"/>
        <v>0.33472805773954195</v>
      </c>
      <c r="L22" s="146">
        <f t="shared" si="6"/>
        <v>1.3626704706666271E-2</v>
      </c>
      <c r="M22" s="146">
        <f t="shared" si="6"/>
        <v>2.5329546226160904E-2</v>
      </c>
      <c r="N22" s="146">
        <f t="shared" si="6"/>
        <v>-2.5170603232179123E-2</v>
      </c>
      <c r="O22" s="146">
        <f t="shared" si="6"/>
        <v>-1.2422666604551824E-2</v>
      </c>
      <c r="P22" s="9">
        <v>7.9749104676054561E-3</v>
      </c>
      <c r="Q22" s="9">
        <v>4.2849493418526396E-3</v>
      </c>
      <c r="R22" s="9">
        <v>-4.6666666666667078E-3</v>
      </c>
      <c r="S22" s="9"/>
    </row>
    <row r="23" spans="1:19">
      <c r="A23" s="150">
        <v>201609</v>
      </c>
      <c r="B23" s="6">
        <f>+VLOOKUP(A23,ITCNM!$A$2:$C$8857,3,0)/VLOOKUP($A$2,ITCNM!$A$2:$C$8857,3,0)</f>
        <v>1.6074577292470533</v>
      </c>
      <c r="C23" s="206">
        <f>+'Base Final'!E10</f>
        <v>2.680791986446085E-2</v>
      </c>
      <c r="D23" s="146">
        <f t="shared" si="6"/>
        <v>2.6303028061074318E-3</v>
      </c>
      <c r="E23" s="146">
        <f t="shared" si="6"/>
        <v>1.3478023321105814E-2</v>
      </c>
      <c r="F23" s="146">
        <f t="shared" si="6"/>
        <v>9.3475051080009974E-2</v>
      </c>
      <c r="G23" s="146">
        <f t="shared" si="6"/>
        <v>-4.7570005588102204E-2</v>
      </c>
      <c r="H23" s="146">
        <f t="shared" si="6"/>
        <v>-1.7007997719330703E-2</v>
      </c>
      <c r="I23" s="146">
        <f t="shared" si="6"/>
        <v>-4.8749912506717008E-3</v>
      </c>
      <c r="J23" s="146">
        <f t="shared" si="6"/>
        <v>0.12687046997577855</v>
      </c>
      <c r="K23" s="146">
        <f t="shared" si="6"/>
        <v>3.9688147879289648E-2</v>
      </c>
      <c r="L23" s="146">
        <f t="shared" si="6"/>
        <v>0.33472805773954195</v>
      </c>
      <c r="M23" s="146">
        <f t="shared" si="6"/>
        <v>1.3626704706666271E-2</v>
      </c>
      <c r="N23" s="146">
        <f t="shared" si="6"/>
        <v>2.5329546226160904E-2</v>
      </c>
      <c r="O23" s="146">
        <f t="shared" si="6"/>
        <v>-2.5170603232179123E-2</v>
      </c>
      <c r="P23" s="9">
        <v>3.2443123673544516E-3</v>
      </c>
      <c r="Q23" s="9">
        <v>9.6434757375418734E-3</v>
      </c>
      <c r="R23" s="9">
        <v>-2.0093770931010058E-3</v>
      </c>
      <c r="S23" s="9"/>
    </row>
    <row r="24" spans="1:19">
      <c r="A24" s="150">
        <v>201610</v>
      </c>
      <c r="B24" s="6">
        <f>+VLOOKUP(A24,ITCNM!$A$2:$C$8857,3,0)/VLOOKUP($A$2,ITCNM!$A$2:$C$8857,3,0)</f>
        <v>1.5814808598824739</v>
      </c>
      <c r="C24" s="206">
        <f>+'Base Final'!E11</f>
        <v>-1.6160219265452858E-2</v>
      </c>
      <c r="D24" s="146">
        <f t="shared" si="6"/>
        <v>2.680791986446085E-2</v>
      </c>
      <c r="E24" s="146">
        <f t="shared" si="6"/>
        <v>2.6303028061074318E-3</v>
      </c>
      <c r="F24" s="146">
        <f t="shared" si="6"/>
        <v>1.3478023321105814E-2</v>
      </c>
      <c r="G24" s="146">
        <f t="shared" si="6"/>
        <v>9.3475051080009974E-2</v>
      </c>
      <c r="H24" s="146">
        <f t="shared" si="6"/>
        <v>-4.7570005588102204E-2</v>
      </c>
      <c r="I24" s="146">
        <f t="shared" si="6"/>
        <v>-1.7007997719330703E-2</v>
      </c>
      <c r="J24" s="146">
        <f t="shared" si="6"/>
        <v>-4.8749912506717008E-3</v>
      </c>
      <c r="K24" s="146">
        <f t="shared" si="6"/>
        <v>0.12687046997577855</v>
      </c>
      <c r="L24" s="146">
        <f t="shared" si="6"/>
        <v>3.9688147879289648E-2</v>
      </c>
      <c r="M24" s="146">
        <f t="shared" si="6"/>
        <v>0.33472805773954195</v>
      </c>
      <c r="N24" s="146">
        <f t="shared" si="6"/>
        <v>1.3626704706666271E-2</v>
      </c>
      <c r="O24" s="146">
        <f t="shared" si="6"/>
        <v>2.5329546226160904E-2</v>
      </c>
      <c r="P24" s="9">
        <v>6.9159171040125145E-3</v>
      </c>
      <c r="Q24" s="9">
        <v>3.3414586462700457E-2</v>
      </c>
      <c r="R24" s="9">
        <v>1.9798657718120616E-2</v>
      </c>
      <c r="S24" s="9"/>
    </row>
    <row r="25" spans="1:19">
      <c r="A25" s="150">
        <v>201611</v>
      </c>
      <c r="B25" s="6">
        <f>+VLOOKUP(A25,ITCNM!$A$2:$C$8857,3,0)/VLOOKUP($A$2,ITCNM!$A$2:$C$8857,3,0)</f>
        <v>1.5596157549399683</v>
      </c>
      <c r="C25" s="206">
        <f>+'Base Final'!E12</f>
        <v>-1.3825715819368534E-2</v>
      </c>
      <c r="D25" s="146">
        <f t="shared" si="6"/>
        <v>-1.6160219265452858E-2</v>
      </c>
      <c r="E25" s="146">
        <f t="shared" si="6"/>
        <v>2.680791986446085E-2</v>
      </c>
      <c r="F25" s="146">
        <f t="shared" si="6"/>
        <v>2.6303028061074318E-3</v>
      </c>
      <c r="G25" s="146">
        <f t="shared" si="6"/>
        <v>1.3478023321105814E-2</v>
      </c>
      <c r="H25" s="146">
        <f t="shared" si="6"/>
        <v>9.3475051080009974E-2</v>
      </c>
      <c r="I25" s="146">
        <f t="shared" si="6"/>
        <v>-4.7570005588102204E-2</v>
      </c>
      <c r="J25" s="146">
        <f t="shared" si="6"/>
        <v>-1.7007997719330703E-2</v>
      </c>
      <c r="K25" s="146">
        <f t="shared" si="6"/>
        <v>-4.8749912506717008E-3</v>
      </c>
      <c r="L25" s="146">
        <f t="shared" si="6"/>
        <v>0.12687046997577855</v>
      </c>
      <c r="M25" s="146">
        <f t="shared" si="6"/>
        <v>3.9688147879289648E-2</v>
      </c>
      <c r="N25" s="146">
        <f t="shared" si="6"/>
        <v>0.33472805773954195</v>
      </c>
      <c r="O25" s="146">
        <f t="shared" si="6"/>
        <v>1.3626704706666271E-2</v>
      </c>
      <c r="P25" s="9">
        <v>8.2029552720470633E-3</v>
      </c>
      <c r="Q25" s="9">
        <v>1.2747901424901897E-2</v>
      </c>
      <c r="R25" s="9">
        <v>-7.8973346495557761E-3</v>
      </c>
      <c r="S25" s="9"/>
    </row>
    <row r="26" spans="1:19">
      <c r="A26" s="150">
        <v>201612</v>
      </c>
      <c r="B26" s="6">
        <f>+VLOOKUP(A26,ITCNM!$A$2:$C$8857,3,0)/VLOOKUP($A$2,ITCNM!$A$2:$C$8857,3,0)</f>
        <v>1.5901061450859515</v>
      </c>
      <c r="C26" s="206">
        <f>+'Base Final'!E13</f>
        <v>1.9549937251792437E-2</v>
      </c>
      <c r="D26" s="146">
        <f t="shared" si="6"/>
        <v>-1.3825715819368534E-2</v>
      </c>
      <c r="E26" s="146">
        <f t="shared" si="6"/>
        <v>-1.6160219265452858E-2</v>
      </c>
      <c r="F26" s="146">
        <f t="shared" si="6"/>
        <v>2.680791986446085E-2</v>
      </c>
      <c r="G26" s="146">
        <f t="shared" si="6"/>
        <v>2.6303028061074318E-3</v>
      </c>
      <c r="H26" s="146">
        <f t="shared" si="6"/>
        <v>1.3478023321105814E-2</v>
      </c>
      <c r="I26" s="146">
        <f t="shared" si="6"/>
        <v>9.3475051080009974E-2</v>
      </c>
      <c r="J26" s="146">
        <f t="shared" si="6"/>
        <v>-4.7570005588102204E-2</v>
      </c>
      <c r="K26" s="146">
        <f t="shared" si="6"/>
        <v>-1.7007997719330703E-2</v>
      </c>
      <c r="L26" s="146">
        <f t="shared" si="6"/>
        <v>-4.8749912506717008E-3</v>
      </c>
      <c r="M26" s="146">
        <f t="shared" si="6"/>
        <v>0.12687046997577855</v>
      </c>
      <c r="N26" s="146">
        <f t="shared" si="6"/>
        <v>3.9688147879289648E-2</v>
      </c>
      <c r="O26" s="146">
        <f t="shared" si="6"/>
        <v>0.33472805773954195</v>
      </c>
      <c r="P26" s="9">
        <v>2.5864267690254517E-2</v>
      </c>
      <c r="Q26" s="9">
        <v>1.339068985619285E-2</v>
      </c>
      <c r="R26" s="9">
        <v>5.0746268656716387E-2</v>
      </c>
      <c r="S26" s="9"/>
    </row>
    <row r="27" spans="1:19">
      <c r="A27" s="150">
        <v>201701</v>
      </c>
      <c r="B27" s="6">
        <f>+VLOOKUP(A27,ITCNM!$A$2:$C$8857,3,0)/VLOOKUP($A$2,ITCNM!$A$2:$C$8857,3,0)</f>
        <v>1.6420973905242184</v>
      </c>
      <c r="C27" s="206">
        <f>+'Base Final'!E14</f>
        <v>3.2696713737595529E-2</v>
      </c>
      <c r="D27" s="146">
        <f t="shared" si="6"/>
        <v>1.9549937251792437E-2</v>
      </c>
      <c r="E27" s="146">
        <f t="shared" si="6"/>
        <v>-1.3825715819368534E-2</v>
      </c>
      <c r="F27" s="146">
        <f t="shared" si="6"/>
        <v>-1.6160219265452858E-2</v>
      </c>
      <c r="G27" s="146">
        <f t="shared" si="6"/>
        <v>2.680791986446085E-2</v>
      </c>
      <c r="H27" s="146">
        <f t="shared" si="6"/>
        <v>2.6303028061074318E-3</v>
      </c>
      <c r="I27" s="146">
        <f t="shared" si="6"/>
        <v>1.3478023321105814E-2</v>
      </c>
      <c r="J27" s="146">
        <f t="shared" si="6"/>
        <v>9.3475051080009974E-2</v>
      </c>
      <c r="K27" s="146">
        <f t="shared" si="6"/>
        <v>-4.7570005588102204E-2</v>
      </c>
      <c r="L27" s="146">
        <f t="shared" si="6"/>
        <v>-1.7007997719330703E-2</v>
      </c>
      <c r="M27" s="146">
        <f t="shared" si="6"/>
        <v>-4.8749912506717008E-3</v>
      </c>
      <c r="N27" s="146">
        <f t="shared" si="6"/>
        <v>0.12687046997577855</v>
      </c>
      <c r="O27" s="146">
        <f t="shared" si="6"/>
        <v>3.9688147879289648E-2</v>
      </c>
      <c r="P27" s="9">
        <v>1.9599333621894255E-2</v>
      </c>
      <c r="Q27" s="9">
        <v>6.0115934345119637E-3</v>
      </c>
      <c r="R27" s="9">
        <v>5.050505050504972E-3</v>
      </c>
      <c r="S27" s="9"/>
    </row>
    <row r="28" spans="1:19">
      <c r="A28" s="150">
        <v>201702</v>
      </c>
      <c r="B28" s="6">
        <f>+VLOOKUP(A28,ITCNM!$A$2:$C$8857,3,0)/VLOOKUP($A$2,ITCNM!$A$2:$C$8857,3,0)</f>
        <v>1.6072836915979989</v>
      </c>
      <c r="C28" s="206">
        <f>+'Base Final'!E15</f>
        <v>-2.1200751628443704E-2</v>
      </c>
      <c r="D28" s="146">
        <f t="shared" si="6"/>
        <v>3.2696713737595529E-2</v>
      </c>
      <c r="E28" s="146">
        <f t="shared" si="6"/>
        <v>1.9549937251792437E-2</v>
      </c>
      <c r="F28" s="146">
        <f t="shared" si="6"/>
        <v>-1.3825715819368534E-2</v>
      </c>
      <c r="G28" s="146">
        <f t="shared" si="6"/>
        <v>-1.6160219265452858E-2</v>
      </c>
      <c r="H28" s="146">
        <f t="shared" si="6"/>
        <v>2.680791986446085E-2</v>
      </c>
      <c r="I28" s="146">
        <f t="shared" si="6"/>
        <v>2.6303028061074318E-3</v>
      </c>
      <c r="J28" s="146">
        <f t="shared" si="6"/>
        <v>1.3478023321105814E-2</v>
      </c>
      <c r="K28" s="146">
        <f t="shared" si="6"/>
        <v>9.3475051080009974E-2</v>
      </c>
      <c r="L28" s="146">
        <f t="shared" si="6"/>
        <v>-4.7570005588102204E-2</v>
      </c>
      <c r="M28" s="146">
        <f t="shared" si="6"/>
        <v>-1.7007997719330703E-2</v>
      </c>
      <c r="N28" s="146">
        <f t="shared" si="6"/>
        <v>-4.8749912506717008E-3</v>
      </c>
      <c r="O28" s="146">
        <f t="shared" si="6"/>
        <v>0.12687046997577855</v>
      </c>
      <c r="P28" s="9">
        <v>6.5689941828748211E-3</v>
      </c>
      <c r="Q28" s="9">
        <v>-3.1549308598348702E-3</v>
      </c>
      <c r="R28" s="9">
        <v>-7.5376884422109214E-3</v>
      </c>
      <c r="S28" s="9"/>
    </row>
    <row r="29" spans="1:19">
      <c r="A29" s="150">
        <v>201703</v>
      </c>
      <c r="B29" s="6">
        <f>+VLOOKUP(A29,ITCNM!$A$2:$C$8857,3,0)/VLOOKUP($A$2,ITCNM!$A$2:$C$8857,3,0)</f>
        <v>1.6159785719925734</v>
      </c>
      <c r="C29" s="206">
        <f>+'Base Final'!E16</f>
        <v>5.409673749585453E-3</v>
      </c>
      <c r="D29" s="146">
        <f t="shared" si="6"/>
        <v>-2.1200751628443704E-2</v>
      </c>
      <c r="E29" s="146">
        <f t="shared" si="6"/>
        <v>3.2696713737595529E-2</v>
      </c>
      <c r="F29" s="146">
        <f t="shared" si="6"/>
        <v>1.9549937251792437E-2</v>
      </c>
      <c r="G29" s="146">
        <f t="shared" si="6"/>
        <v>-1.3825715819368534E-2</v>
      </c>
      <c r="H29" s="146">
        <f t="shared" si="6"/>
        <v>-1.6160219265452858E-2</v>
      </c>
      <c r="I29" s="146">
        <f t="shared" si="6"/>
        <v>2.680791986446085E-2</v>
      </c>
      <c r="J29" s="146">
        <f t="shared" si="6"/>
        <v>2.6303028061074318E-3</v>
      </c>
      <c r="K29" s="146">
        <f t="shared" si="6"/>
        <v>1.3478023321105814E-2</v>
      </c>
      <c r="L29" s="146">
        <f t="shared" si="6"/>
        <v>9.3475051080009974E-2</v>
      </c>
      <c r="M29" s="146">
        <f t="shared" si="6"/>
        <v>-4.7570005588102204E-2</v>
      </c>
      <c r="N29" s="146">
        <f t="shared" si="6"/>
        <v>-1.7007997719330703E-2</v>
      </c>
      <c r="O29" s="146">
        <f t="shared" si="6"/>
        <v>-4.8749912506717008E-3</v>
      </c>
      <c r="P29" s="9">
        <v>4.6048216635787842E-3</v>
      </c>
      <c r="Q29" s="9">
        <v>1.7781107389627016E-2</v>
      </c>
      <c r="R29" s="9">
        <v>-2.4050632911392533E-2</v>
      </c>
      <c r="S29" s="9"/>
    </row>
    <row r="30" spans="1:19">
      <c r="A30" s="150">
        <v>201704</v>
      </c>
      <c r="B30" s="6">
        <f>+VLOOKUP(A30,ITCNM!$A$2:$C$8857,3,0)/VLOOKUP($A$2,ITCNM!$A$2:$C$8857,3,0)</f>
        <v>1.5985298243544772</v>
      </c>
      <c r="C30" s="206">
        <f>+'Base Final'!E17</f>
        <v>-1.0797635525934601E-2</v>
      </c>
      <c r="D30" s="146">
        <f t="shared" si="6"/>
        <v>5.409673749585453E-3</v>
      </c>
      <c r="E30" s="146">
        <f t="shared" si="6"/>
        <v>-2.1200751628443704E-2</v>
      </c>
      <c r="F30" s="146">
        <f t="shared" si="6"/>
        <v>3.2696713737595529E-2</v>
      </c>
      <c r="G30" s="146">
        <f t="shared" si="6"/>
        <v>1.9549937251792437E-2</v>
      </c>
      <c r="H30" s="146">
        <f t="shared" si="6"/>
        <v>-1.3825715819368534E-2</v>
      </c>
      <c r="I30" s="146">
        <f t="shared" si="6"/>
        <v>-1.6160219265452858E-2</v>
      </c>
      <c r="J30" s="146">
        <f t="shared" si="6"/>
        <v>2.680791986446085E-2</v>
      </c>
      <c r="K30" s="146">
        <f t="shared" si="6"/>
        <v>2.6303028061074318E-3</v>
      </c>
      <c r="L30" s="146">
        <f t="shared" si="6"/>
        <v>1.3478023321105814E-2</v>
      </c>
      <c r="M30" s="146">
        <f t="shared" si="6"/>
        <v>9.3475051080009974E-2</v>
      </c>
      <c r="N30" s="146">
        <f t="shared" si="6"/>
        <v>-4.7570005588102204E-2</v>
      </c>
      <c r="O30" s="146">
        <f t="shared" si="6"/>
        <v>-1.7007997719330703E-2</v>
      </c>
      <c r="P30" s="9">
        <v>1.558759978724078E-2</v>
      </c>
      <c r="Q30" s="9">
        <v>8.9185783573597632E-4</v>
      </c>
      <c r="R30" s="9">
        <v>-1.6212710765239891E-3</v>
      </c>
      <c r="S30" s="9"/>
    </row>
    <row r="31" spans="1:19">
      <c r="A31" s="150">
        <v>201705</v>
      </c>
      <c r="B31" s="6">
        <f>+VLOOKUP(A31,ITCNM!$A$2:$C$8857,3,0)/VLOOKUP($A$2,ITCNM!$A$2:$C$8857,3,0)</f>
        <v>1.6601420304495944</v>
      </c>
      <c r="C31" s="206">
        <f>+'Base Final'!E18</f>
        <v>3.8543044462744147E-2</v>
      </c>
      <c r="D31" s="146">
        <f t="shared" si="6"/>
        <v>-1.0797635525934601E-2</v>
      </c>
      <c r="E31" s="146">
        <f t="shared" si="6"/>
        <v>5.409673749585453E-3</v>
      </c>
      <c r="F31" s="146">
        <f t="shared" si="6"/>
        <v>-2.1200751628443704E-2</v>
      </c>
      <c r="G31" s="146">
        <f t="shared" si="6"/>
        <v>3.2696713737595529E-2</v>
      </c>
      <c r="H31" s="146">
        <f t="shared" si="6"/>
        <v>1.9549937251792437E-2</v>
      </c>
      <c r="I31" s="146">
        <f t="shared" si="6"/>
        <v>-1.3825715819368534E-2</v>
      </c>
      <c r="J31" s="146">
        <f t="shared" si="6"/>
        <v>-1.6160219265452858E-2</v>
      </c>
      <c r="K31" s="146">
        <f t="shared" si="6"/>
        <v>2.680791986446085E-2</v>
      </c>
      <c r="L31" s="146">
        <f t="shared" si="6"/>
        <v>2.6303028061074318E-3</v>
      </c>
      <c r="M31" s="146">
        <f t="shared" si="6"/>
        <v>1.3478023321105814E-2</v>
      </c>
      <c r="N31" s="146">
        <f t="shared" si="6"/>
        <v>9.3475051080009974E-2</v>
      </c>
      <c r="O31" s="146">
        <f t="shared" si="6"/>
        <v>-4.7570005588102204E-2</v>
      </c>
      <c r="P31" s="9">
        <v>1.6288935633643309E-2</v>
      </c>
      <c r="Q31" s="9">
        <v>1.1936272232782708E-2</v>
      </c>
      <c r="R31" s="9">
        <v>-6.1708346865864128E-3</v>
      </c>
      <c r="S31" s="9"/>
    </row>
    <row r="32" spans="1:19">
      <c r="A32" s="150">
        <v>201706</v>
      </c>
      <c r="B32" s="6">
        <f>+VLOOKUP(A32,ITCNM!$A$2:$C$8857,3,0)/VLOOKUP($A$2,ITCNM!$A$2:$C$8857,3,0)</f>
        <v>1.7128380594240102</v>
      </c>
      <c r="C32" s="206">
        <f>+'Base Final'!E19</f>
        <v>3.174187991622901E-2</v>
      </c>
      <c r="D32" s="146">
        <f t="shared" si="6"/>
        <v>3.8543044462744147E-2</v>
      </c>
      <c r="E32" s="146">
        <f t="shared" si="6"/>
        <v>-1.0797635525934601E-2</v>
      </c>
      <c r="F32" s="146">
        <f t="shared" si="6"/>
        <v>5.409673749585453E-3</v>
      </c>
      <c r="G32" s="146">
        <f t="shared" si="6"/>
        <v>-2.1200751628443704E-2</v>
      </c>
      <c r="H32" s="146">
        <f t="shared" si="6"/>
        <v>3.2696713737595529E-2</v>
      </c>
      <c r="I32" s="146">
        <f t="shared" si="6"/>
        <v>1.9549937251792437E-2</v>
      </c>
      <c r="J32" s="146">
        <f t="shared" si="6"/>
        <v>-1.3825715819368534E-2</v>
      </c>
      <c r="K32" s="146">
        <f t="shared" si="6"/>
        <v>-1.6160219265452858E-2</v>
      </c>
      <c r="L32" s="146">
        <f t="shared" si="6"/>
        <v>2.680791986446085E-2</v>
      </c>
      <c r="M32" s="146">
        <f t="shared" si="6"/>
        <v>2.6303028061074318E-3</v>
      </c>
      <c r="N32" s="146">
        <f t="shared" si="6"/>
        <v>1.3478023321105814E-2</v>
      </c>
      <c r="O32" s="146">
        <f t="shared" si="6"/>
        <v>9.3475051080009974E-2</v>
      </c>
      <c r="P32" s="9">
        <v>4.5165658016961263E-3</v>
      </c>
      <c r="Q32" s="9">
        <v>1.8450216163128585E-2</v>
      </c>
      <c r="R32" s="9">
        <v>4.9673202614378908E-2</v>
      </c>
      <c r="S32" s="9"/>
    </row>
    <row r="33" spans="1:19">
      <c r="A33" s="150">
        <v>201707</v>
      </c>
      <c r="B33" s="6">
        <f>+VLOOKUP(A33,ITCNM!$A$2:$C$8857,3,0)/VLOOKUP($A$2,ITCNM!$A$2:$C$8857,3,0)</f>
        <v>1.8957477123030702</v>
      </c>
      <c r="C33" s="206">
        <f>+'Base Final'!E20</f>
        <v>0.10678747583444559</v>
      </c>
      <c r="D33" s="146">
        <f t="shared" si="6"/>
        <v>3.174187991622901E-2</v>
      </c>
      <c r="E33" s="146">
        <f t="shared" si="6"/>
        <v>3.8543044462744147E-2</v>
      </c>
      <c r="F33" s="146">
        <f t="shared" si="6"/>
        <v>-1.0797635525934601E-2</v>
      </c>
      <c r="G33" s="146">
        <f t="shared" si="6"/>
        <v>5.409673749585453E-3</v>
      </c>
      <c r="H33" s="146">
        <f t="shared" si="6"/>
        <v>-2.1200751628443704E-2</v>
      </c>
      <c r="I33" s="146">
        <f t="shared" si="6"/>
        <v>3.2696713737595529E-2</v>
      </c>
      <c r="J33" s="146">
        <f t="shared" si="6"/>
        <v>1.9549937251792437E-2</v>
      </c>
      <c r="K33" s="146">
        <f t="shared" si="6"/>
        <v>-1.3825715819368534E-2</v>
      </c>
      <c r="L33" s="146">
        <f t="shared" si="6"/>
        <v>-1.6160219265452858E-2</v>
      </c>
      <c r="M33" s="146">
        <f t="shared" si="6"/>
        <v>2.680791986446085E-2</v>
      </c>
      <c r="N33" s="146">
        <f t="shared" si="6"/>
        <v>2.6303028061074318E-3</v>
      </c>
      <c r="O33" s="146">
        <f t="shared" si="6"/>
        <v>1.3478023321105814E-2</v>
      </c>
      <c r="P33" s="9">
        <v>3.1925947971531476E-2</v>
      </c>
      <c r="Q33" s="9">
        <v>3.0707662952817794E-2</v>
      </c>
      <c r="R33" s="9">
        <v>4.6077210460772289E-2</v>
      </c>
      <c r="S33" s="9"/>
    </row>
    <row r="34" spans="1:19">
      <c r="A34" s="150">
        <v>201708</v>
      </c>
      <c r="B34" s="6">
        <f>+VLOOKUP(A34,ITCNM!$A$2:$C$8857,3,0)/VLOOKUP($A$2,ITCNM!$A$2:$C$8857,3,0)</f>
        <v>1.8471992513946602</v>
      </c>
      <c r="C34" s="206">
        <f>+'Base Final'!E21</f>
        <v>-2.5609135959040907E-2</v>
      </c>
      <c r="D34" s="146">
        <f t="shared" si="6"/>
        <v>0.10678747583444559</v>
      </c>
      <c r="E34" s="146">
        <f t="shared" si="6"/>
        <v>3.174187991622901E-2</v>
      </c>
      <c r="F34" s="146">
        <f t="shared" si="6"/>
        <v>3.8543044462744147E-2</v>
      </c>
      <c r="G34" s="146">
        <f t="shared" si="6"/>
        <v>-1.0797635525934601E-2</v>
      </c>
      <c r="H34" s="146">
        <f t="shared" si="6"/>
        <v>5.409673749585453E-3</v>
      </c>
      <c r="I34" s="146">
        <f t="shared" si="6"/>
        <v>-2.1200751628443704E-2</v>
      </c>
      <c r="J34" s="146">
        <f t="shared" si="6"/>
        <v>3.2696713737595529E-2</v>
      </c>
      <c r="K34" s="146">
        <f t="shared" si="6"/>
        <v>1.9549937251792437E-2</v>
      </c>
      <c r="L34" s="146">
        <f t="shared" si="6"/>
        <v>-1.3825715819368534E-2</v>
      </c>
      <c r="M34" s="146">
        <f t="shared" si="6"/>
        <v>-1.6160219265452858E-2</v>
      </c>
      <c r="N34" s="146">
        <f t="shared" si="6"/>
        <v>2.680791986446085E-2</v>
      </c>
      <c r="O34" s="146">
        <f t="shared" si="6"/>
        <v>2.6303028061074318E-3</v>
      </c>
      <c r="P34" s="9">
        <v>4.1074180357106638E-2</v>
      </c>
      <c r="Q34" s="9">
        <v>4.1317491565517894E-3</v>
      </c>
      <c r="R34" s="9">
        <v>4.6666666666666634E-2</v>
      </c>
      <c r="S34" s="9"/>
    </row>
    <row r="35" spans="1:19">
      <c r="A35" s="150">
        <v>201709</v>
      </c>
      <c r="B35" s="6">
        <f>+VLOOKUP(A35,ITCNM!$A$2:$C$8857,3,0)/VLOOKUP($A$2,ITCNM!$A$2:$C$8857,3,0)</f>
        <v>1.8594040008931316</v>
      </c>
      <c r="C35" s="206">
        <f>+'Base Final'!E22</f>
        <v>6.6071645975693816E-3</v>
      </c>
      <c r="D35" s="146">
        <f t="shared" si="6"/>
        <v>-2.5609135959040907E-2</v>
      </c>
      <c r="E35" s="146">
        <f t="shared" si="6"/>
        <v>0.10678747583444559</v>
      </c>
      <c r="F35" s="146">
        <f t="shared" si="6"/>
        <v>3.174187991622901E-2</v>
      </c>
      <c r="G35" s="146">
        <f t="shared" si="6"/>
        <v>3.8543044462744147E-2</v>
      </c>
      <c r="H35" s="146">
        <f t="shared" si="6"/>
        <v>-1.0797635525934601E-2</v>
      </c>
      <c r="I35" s="146">
        <f t="shared" si="6"/>
        <v>5.409673749585453E-3</v>
      </c>
      <c r="J35" s="146">
        <f t="shared" si="6"/>
        <v>-2.1200751628443704E-2</v>
      </c>
      <c r="K35" s="146">
        <f t="shared" si="6"/>
        <v>3.2696713737595529E-2</v>
      </c>
      <c r="L35" s="146">
        <f t="shared" si="6"/>
        <v>1.9549937251792437E-2</v>
      </c>
      <c r="M35" s="146">
        <f t="shared" si="6"/>
        <v>-1.3825715819368534E-2</v>
      </c>
      <c r="N35" s="146">
        <f t="shared" si="6"/>
        <v>-1.6160219265452858E-2</v>
      </c>
      <c r="O35" s="146">
        <f t="shared" si="6"/>
        <v>2.680791986446085E-2</v>
      </c>
      <c r="P35" s="9">
        <v>8.6613139716607002E-4</v>
      </c>
      <c r="Q35" s="9">
        <v>4.1670666316135918E-3</v>
      </c>
      <c r="R35" s="9">
        <v>-2.1838034576888155E-2</v>
      </c>
      <c r="S35" s="9"/>
    </row>
    <row r="36" spans="1:19">
      <c r="A36" s="150">
        <v>201710</v>
      </c>
      <c r="B36" s="6">
        <f>+VLOOKUP(A36,ITCNM!$A$2:$C$8857,3,0)/VLOOKUP($A$2,ITCNM!$A$2:$C$8857,3,0)</f>
        <v>1.8487042962889357</v>
      </c>
      <c r="C36" s="206">
        <f>+'Base Final'!E23</f>
        <v>-5.7543732287639315E-3</v>
      </c>
      <c r="D36" s="146">
        <f t="shared" si="6"/>
        <v>6.6071645975693816E-3</v>
      </c>
      <c r="E36" s="146">
        <f t="shared" si="6"/>
        <v>-2.5609135959040907E-2</v>
      </c>
      <c r="F36" s="146">
        <f t="shared" si="6"/>
        <v>0.10678747583444559</v>
      </c>
      <c r="G36" s="146">
        <f t="shared" si="6"/>
        <v>3.174187991622901E-2</v>
      </c>
      <c r="H36" s="146">
        <f t="shared" si="6"/>
        <v>3.8543044462744147E-2</v>
      </c>
      <c r="I36" s="146">
        <f t="shared" si="6"/>
        <v>-1.0797635525934601E-2</v>
      </c>
      <c r="J36" s="146">
        <f t="shared" si="6"/>
        <v>5.409673749585453E-3</v>
      </c>
      <c r="K36" s="146">
        <f t="shared" si="6"/>
        <v>-2.1200751628443704E-2</v>
      </c>
      <c r="L36" s="146">
        <f t="shared" si="6"/>
        <v>3.2696713737595529E-2</v>
      </c>
      <c r="M36" s="146">
        <f t="shared" si="6"/>
        <v>1.9549937251792437E-2</v>
      </c>
      <c r="N36" s="146">
        <f t="shared" si="6"/>
        <v>-1.3825715819368534E-2</v>
      </c>
      <c r="O36" s="146">
        <f t="shared" si="6"/>
        <v>-1.6160219265452858E-2</v>
      </c>
      <c r="P36" s="9">
        <v>8.7578318399181843E-3</v>
      </c>
      <c r="Q36" s="9">
        <v>1.3322361288786055E-2</v>
      </c>
      <c r="R36" s="9">
        <v>1.2499999999999956E-2</v>
      </c>
      <c r="S36" s="9"/>
    </row>
    <row r="37" spans="1:19">
      <c r="A37" s="150">
        <v>201711</v>
      </c>
      <c r="B37" s="6">
        <f>+VLOOKUP(A37,ITCNM!$A$2:$C$8857,3,0)/VLOOKUP($A$2,ITCNM!$A$2:$C$8857,3,0)</f>
        <v>1.8432767256666316</v>
      </c>
      <c r="C37" s="206">
        <f>+'Base Final'!E24</f>
        <v>-2.9358781894970321E-3</v>
      </c>
      <c r="D37" s="146">
        <f t="shared" si="6"/>
        <v>-5.7543732287639315E-3</v>
      </c>
      <c r="E37" s="146">
        <f t="shared" si="6"/>
        <v>6.6071645975693816E-3</v>
      </c>
      <c r="F37" s="146">
        <f t="shared" si="6"/>
        <v>-2.5609135959040907E-2</v>
      </c>
      <c r="G37" s="146">
        <f t="shared" si="6"/>
        <v>0.10678747583444559</v>
      </c>
      <c r="H37" s="146">
        <f t="shared" si="6"/>
        <v>3.174187991622901E-2</v>
      </c>
      <c r="I37" s="146">
        <f t="shared" si="6"/>
        <v>3.8543044462744147E-2</v>
      </c>
      <c r="J37" s="146">
        <f t="shared" si="6"/>
        <v>-1.0797635525934601E-2</v>
      </c>
      <c r="K37" s="146">
        <f t="shared" si="6"/>
        <v>5.409673749585453E-3</v>
      </c>
      <c r="L37" s="146">
        <f t="shared" si="6"/>
        <v>-2.1200751628443704E-2</v>
      </c>
      <c r="M37" s="146">
        <f t="shared" si="6"/>
        <v>3.2696713737595529E-2</v>
      </c>
      <c r="N37" s="146">
        <f t="shared" si="6"/>
        <v>1.9549937251792437E-2</v>
      </c>
      <c r="O37" s="146">
        <f t="shared" si="6"/>
        <v>-1.3825715819368534E-2</v>
      </c>
      <c r="P37" s="9">
        <v>2.2148672629163091E-3</v>
      </c>
      <c r="Q37" s="9">
        <v>9.1523337566328244E-3</v>
      </c>
      <c r="R37" s="9">
        <v>1.1197243755383335E-2</v>
      </c>
      <c r="S37" s="9"/>
    </row>
    <row r="38" spans="1:19">
      <c r="A38" s="150">
        <v>201712</v>
      </c>
      <c r="B38" s="6">
        <f>+VLOOKUP(A38,ITCNM!$A$2:$C$8857,3,0)/VLOOKUP($A$2,ITCNM!$A$2:$C$8857,3,0)</f>
        <v>2.0253781571843072</v>
      </c>
      <c r="C38" s="206">
        <f>+'Base Final'!E25</f>
        <v>9.8792237205630462E-2</v>
      </c>
      <c r="D38" s="146">
        <f t="shared" si="6"/>
        <v>-2.9358781894970321E-3</v>
      </c>
      <c r="E38" s="146">
        <f t="shared" si="6"/>
        <v>-5.7543732287639315E-3</v>
      </c>
      <c r="F38" s="146">
        <f t="shared" si="6"/>
        <v>6.6071645975693816E-3</v>
      </c>
      <c r="G38" s="146">
        <f t="shared" si="6"/>
        <v>-2.5609135959040907E-2</v>
      </c>
      <c r="H38" s="146">
        <f t="shared" si="6"/>
        <v>0.10678747583444559</v>
      </c>
      <c r="I38" s="146">
        <f t="shared" si="6"/>
        <v>3.174187991622901E-2</v>
      </c>
      <c r="J38" s="146">
        <f t="shared" si="6"/>
        <v>3.8543044462744147E-2</v>
      </c>
      <c r="K38" s="146">
        <f t="shared" si="6"/>
        <v>-1.0797635525934601E-2</v>
      </c>
      <c r="L38" s="146">
        <f t="shared" si="6"/>
        <v>5.409673749585453E-3</v>
      </c>
      <c r="M38" s="146">
        <f t="shared" si="6"/>
        <v>-2.1200751628443704E-2</v>
      </c>
      <c r="N38" s="146">
        <f t="shared" si="6"/>
        <v>3.2696713737595529E-2</v>
      </c>
      <c r="O38" s="146">
        <f t="shared" si="6"/>
        <v>1.9549937251792437E-2</v>
      </c>
      <c r="P38" s="9">
        <v>2.0223377210637494E-3</v>
      </c>
      <c r="Q38" s="9">
        <v>2.0382038875523811E-3</v>
      </c>
      <c r="R38" s="9">
        <v>-2.1578648495173103E-2</v>
      </c>
      <c r="S38" s="9"/>
    </row>
    <row r="39" spans="1:19">
      <c r="A39" s="150">
        <v>201801</v>
      </c>
      <c r="B39" s="6">
        <f>+VLOOKUP(A39,ITCNM!$A$2:$C$8857,3,0)/VLOOKUP($A$2,ITCNM!$A$2:$C$8857,3,0)</f>
        <v>2.1342671645209972</v>
      </c>
      <c r="C39" s="206">
        <f>+'Base Final'!E26</f>
        <v>5.3762309497831229E-2</v>
      </c>
      <c r="D39" s="146">
        <f t="shared" si="6"/>
        <v>9.8792237205630462E-2</v>
      </c>
      <c r="E39" s="146">
        <f t="shared" si="6"/>
        <v>-2.9358781894970321E-3</v>
      </c>
      <c r="F39" s="146">
        <f t="shared" si="6"/>
        <v>-5.7543732287639315E-3</v>
      </c>
      <c r="G39" s="146">
        <f t="shared" si="6"/>
        <v>6.6071645975693816E-3</v>
      </c>
      <c r="H39" s="146">
        <f t="shared" si="6"/>
        <v>-2.5609135959040907E-2</v>
      </c>
      <c r="I39" s="146">
        <f t="shared" si="6"/>
        <v>0.10678747583444559</v>
      </c>
      <c r="J39" s="146">
        <f t="shared" si="6"/>
        <v>3.174187991622901E-2</v>
      </c>
      <c r="K39" s="146">
        <f t="shared" si="6"/>
        <v>3.8543044462744147E-2</v>
      </c>
      <c r="L39" s="146">
        <f t="shared" si="6"/>
        <v>-1.0797635525934601E-2</v>
      </c>
      <c r="M39" s="146">
        <f t="shared" si="6"/>
        <v>5.409673749585453E-3</v>
      </c>
      <c r="N39" s="146">
        <f t="shared" si="6"/>
        <v>-2.1200751628443704E-2</v>
      </c>
      <c r="O39" s="146">
        <f t="shared" si="6"/>
        <v>3.2696713737595529E-2</v>
      </c>
      <c r="P39" s="9">
        <v>3.4885308512726976E-2</v>
      </c>
      <c r="Q39" s="9">
        <v>5.687068890233915E-2</v>
      </c>
      <c r="R39" s="9">
        <v>6.8485200232153209E-2</v>
      </c>
      <c r="S39" s="9"/>
    </row>
    <row r="40" spans="1:19">
      <c r="A40" s="150">
        <v>201802</v>
      </c>
      <c r="B40" s="6">
        <f>+VLOOKUP(A40,ITCNM!$A$2:$C$8857,3,0)/VLOOKUP($A$2,ITCNM!$A$2:$C$8857,3,0)</f>
        <v>2.1604154094492909</v>
      </c>
      <c r="C40" s="206">
        <f>+'Base Final'!E27</f>
        <v>1.225162686423209E-2</v>
      </c>
      <c r="D40" s="146">
        <f t="shared" si="6"/>
        <v>5.3762309497831229E-2</v>
      </c>
      <c r="E40" s="146">
        <f t="shared" si="6"/>
        <v>9.8792237205630462E-2</v>
      </c>
      <c r="F40" s="146">
        <f t="shared" si="6"/>
        <v>-2.9358781894970321E-3</v>
      </c>
      <c r="G40" s="146">
        <f t="shared" si="6"/>
        <v>-5.7543732287639315E-3</v>
      </c>
      <c r="H40" s="146">
        <f t="shared" si="6"/>
        <v>6.6071645975693816E-3</v>
      </c>
      <c r="I40" s="146">
        <f t="shared" si="6"/>
        <v>-2.5609135959040907E-2</v>
      </c>
      <c r="J40" s="146">
        <f t="shared" si="6"/>
        <v>0.10678747583444559</v>
      </c>
      <c r="K40" s="146">
        <f t="shared" si="6"/>
        <v>3.174187991622901E-2</v>
      </c>
      <c r="L40" s="146">
        <f t="shared" si="6"/>
        <v>3.8543044462744147E-2</v>
      </c>
      <c r="M40" s="146">
        <f t="shared" si="6"/>
        <v>-1.0797635525934601E-2</v>
      </c>
      <c r="N40" s="146">
        <f t="shared" si="6"/>
        <v>5.409673749585453E-3</v>
      </c>
      <c r="O40" s="146">
        <f t="shared" si="6"/>
        <v>-2.1200751628443704E-2</v>
      </c>
      <c r="P40" s="9">
        <v>1.8922654597493871E-2</v>
      </c>
      <c r="Q40" s="9">
        <v>4.3434067309725322E-2</v>
      </c>
      <c r="R40" s="9">
        <v>5.2688756110809365E-2</v>
      </c>
      <c r="S40" s="9"/>
    </row>
    <row r="41" spans="1:19">
      <c r="A41" s="150">
        <v>201803</v>
      </c>
      <c r="B41" s="6">
        <f>+VLOOKUP(A41,ITCNM!$A$2:$C$8857,3,0)/VLOOKUP($A$2,ITCNM!$A$2:$C$8857,3,0)</f>
        <v>2.1493402782326858</v>
      </c>
      <c r="C41" s="206">
        <f>+'Base Final'!E28</f>
        <v>-5.1263896601386749E-3</v>
      </c>
      <c r="D41" s="146">
        <f t="shared" si="6"/>
        <v>1.225162686423209E-2</v>
      </c>
      <c r="E41" s="146">
        <f t="shared" si="6"/>
        <v>5.3762309497831229E-2</v>
      </c>
      <c r="F41" s="146">
        <f t="shared" si="6"/>
        <v>9.8792237205630462E-2</v>
      </c>
      <c r="G41" s="146">
        <f t="shared" ref="D41:O62" si="7">+F40</f>
        <v>-2.9358781894970321E-3</v>
      </c>
      <c r="H41" s="146">
        <f t="shared" si="7"/>
        <v>-5.7543732287639315E-3</v>
      </c>
      <c r="I41" s="146">
        <f t="shared" si="7"/>
        <v>6.6071645975693816E-3</v>
      </c>
      <c r="J41" s="146">
        <f t="shared" si="7"/>
        <v>-2.5609135959040907E-2</v>
      </c>
      <c r="K41" s="146">
        <f t="shared" si="7"/>
        <v>0.10678747583444559</v>
      </c>
      <c r="L41" s="146">
        <f t="shared" si="7"/>
        <v>3.174187991622901E-2</v>
      </c>
      <c r="M41" s="146">
        <f t="shared" si="7"/>
        <v>3.8543044462744147E-2</v>
      </c>
      <c r="N41" s="146">
        <f t="shared" si="7"/>
        <v>-1.0797635525934601E-2</v>
      </c>
      <c r="O41" s="146">
        <f t="shared" si="7"/>
        <v>5.409673749585453E-3</v>
      </c>
      <c r="P41" s="9">
        <v>2.5515173730553009E-2</v>
      </c>
      <c r="Q41" s="9">
        <v>2.2097878776929925E-2</v>
      </c>
      <c r="R41" s="9">
        <v>3.9783281733746234E-2</v>
      </c>
      <c r="S41" s="9"/>
    </row>
    <row r="42" spans="1:19">
      <c r="A42" s="150">
        <v>201804</v>
      </c>
      <c r="B42" s="6">
        <f>+VLOOKUP(A42,ITCNM!$A$2:$C$8857,3,0)/VLOOKUP($A$2,ITCNM!$A$2:$C$8857,3,0)</f>
        <v>2.1509436393640793</v>
      </c>
      <c r="C42" s="206">
        <f>+'Base Final'!E29</f>
        <v>7.459782648804314E-4</v>
      </c>
      <c r="D42" s="146">
        <f t="shared" si="7"/>
        <v>-5.1263896601386749E-3</v>
      </c>
      <c r="E42" s="146">
        <f t="shared" si="7"/>
        <v>1.225162686423209E-2</v>
      </c>
      <c r="F42" s="146">
        <f t="shared" si="7"/>
        <v>5.3762309497831229E-2</v>
      </c>
      <c r="G42" s="146">
        <f t="shared" si="7"/>
        <v>9.8792237205630462E-2</v>
      </c>
      <c r="H42" s="146">
        <f t="shared" si="7"/>
        <v>-2.9358781894970321E-3</v>
      </c>
      <c r="I42" s="146">
        <f t="shared" si="7"/>
        <v>-5.7543732287639315E-3</v>
      </c>
      <c r="J42" s="146">
        <f t="shared" si="7"/>
        <v>6.6071645975693816E-3</v>
      </c>
      <c r="K42" s="146">
        <f t="shared" si="7"/>
        <v>-2.5609135959040907E-2</v>
      </c>
      <c r="L42" s="146">
        <f t="shared" si="7"/>
        <v>0.10678747583444559</v>
      </c>
      <c r="M42" s="146">
        <f t="shared" si="7"/>
        <v>3.174187991622901E-2</v>
      </c>
      <c r="N42" s="146">
        <f t="shared" si="7"/>
        <v>3.8543044462744147E-2</v>
      </c>
      <c r="O42" s="146">
        <f t="shared" si="7"/>
        <v>-1.0797635525934601E-2</v>
      </c>
      <c r="P42" s="9">
        <v>8.6256958657928706E-3</v>
      </c>
      <c r="Q42" s="9">
        <v>1.015012799773185E-2</v>
      </c>
      <c r="R42" s="9">
        <v>1.4391345342661399E-3</v>
      </c>
      <c r="S42" s="9"/>
    </row>
    <row r="43" spans="1:19">
      <c r="A43" s="150">
        <v>201805</v>
      </c>
      <c r="B43" s="6">
        <f>+VLOOKUP(A43,ITCNM!$A$2:$C$8857,3,0)/VLOOKUP($A$2,ITCNM!$A$2:$C$8857,3,0)</f>
        <v>2.4931329836993941</v>
      </c>
      <c r="C43" s="206">
        <f>+'Base Final'!E30</f>
        <v>0.15908801052382859</v>
      </c>
      <c r="D43" s="146">
        <f t="shared" si="7"/>
        <v>7.459782648804314E-4</v>
      </c>
      <c r="E43" s="146">
        <f t="shared" si="7"/>
        <v>-5.1263896601386749E-3</v>
      </c>
      <c r="F43" s="146">
        <f t="shared" si="7"/>
        <v>1.225162686423209E-2</v>
      </c>
      <c r="G43" s="146">
        <f t="shared" si="7"/>
        <v>5.3762309497831229E-2</v>
      </c>
      <c r="H43" s="146">
        <f t="shared" si="7"/>
        <v>9.8792237205630462E-2</v>
      </c>
      <c r="I43" s="146">
        <f t="shared" si="7"/>
        <v>-2.9358781894970321E-3</v>
      </c>
      <c r="J43" s="146">
        <f t="shared" si="7"/>
        <v>-5.7543732287639315E-3</v>
      </c>
      <c r="K43" s="146">
        <f t="shared" si="7"/>
        <v>6.6071645975693816E-3</v>
      </c>
      <c r="L43" s="146">
        <f t="shared" si="7"/>
        <v>-2.5609135959040907E-2</v>
      </c>
      <c r="M43" s="146">
        <f t="shared" si="7"/>
        <v>0.10678747583444559</v>
      </c>
      <c r="N43" s="146">
        <f t="shared" si="7"/>
        <v>3.174187991622901E-2</v>
      </c>
      <c r="O43" s="146">
        <f t="shared" si="7"/>
        <v>3.8543044462744147E-2</v>
      </c>
      <c r="P43" s="9">
        <v>4.7250661536193839E-2</v>
      </c>
      <c r="Q43" s="9">
        <v>0.10299331302693138</v>
      </c>
      <c r="R43" s="9">
        <v>5.0545094152626424E-2</v>
      </c>
      <c r="S43" s="9"/>
    </row>
    <row r="44" spans="1:19">
      <c r="A44" s="150">
        <v>201806</v>
      </c>
      <c r="B44" s="6">
        <f>+VLOOKUP(A44,ITCNM!$A$2:$C$8857,3,0)/VLOOKUP($A$2,ITCNM!$A$2:$C$8857,3,0)</f>
        <v>2.7770574003639337</v>
      </c>
      <c r="C44" s="206">
        <f>+'Base Final'!E31</f>
        <v>0.11388258007931973</v>
      </c>
      <c r="D44" s="146">
        <f t="shared" si="7"/>
        <v>0.15908801052382859</v>
      </c>
      <c r="E44" s="146">
        <f t="shared" si="7"/>
        <v>7.459782648804314E-4</v>
      </c>
      <c r="F44" s="146">
        <f t="shared" si="7"/>
        <v>-5.1263896601386749E-3</v>
      </c>
      <c r="G44" s="146">
        <f t="shared" si="7"/>
        <v>1.225162686423209E-2</v>
      </c>
      <c r="H44" s="146">
        <f t="shared" si="7"/>
        <v>5.3762309497831229E-2</v>
      </c>
      <c r="I44" s="146">
        <f t="shared" si="7"/>
        <v>9.8792237205630462E-2</v>
      </c>
      <c r="J44" s="146">
        <f t="shared" si="7"/>
        <v>-2.9358781894970321E-3</v>
      </c>
      <c r="K44" s="146">
        <f t="shared" si="7"/>
        <v>-5.7543732287639315E-3</v>
      </c>
      <c r="L44" s="146">
        <f t="shared" si="7"/>
        <v>6.6071645975693816E-3</v>
      </c>
      <c r="M44" s="146">
        <f t="shared" si="7"/>
        <v>-2.5609135959040907E-2</v>
      </c>
      <c r="N44" s="146">
        <f t="shared" si="7"/>
        <v>0.10678747583444559</v>
      </c>
      <c r="O44" s="146">
        <f t="shared" si="7"/>
        <v>3.174187991622901E-2</v>
      </c>
      <c r="P44" s="9">
        <v>3.4424554570746668E-2</v>
      </c>
      <c r="Q44" s="9">
        <v>0.1186833886120422</v>
      </c>
      <c r="R44" s="9">
        <v>0.17806603773584917</v>
      </c>
      <c r="S44" s="9"/>
    </row>
    <row r="45" spans="1:19">
      <c r="A45" s="150">
        <v>201807</v>
      </c>
      <c r="B45" s="6">
        <f>+VLOOKUP(A45,ITCNM!$A$2:$C$8857,3,0)/VLOOKUP($A$2,ITCNM!$A$2:$C$8857,3,0)</f>
        <v>2.7310757777007617</v>
      </c>
      <c r="C45" s="206">
        <f>+'Base Final'!E32</f>
        <v>-1.6557678158595657E-2</v>
      </c>
      <c r="D45" s="146">
        <f t="shared" si="7"/>
        <v>0.11388258007931973</v>
      </c>
      <c r="E45" s="146">
        <f t="shared" si="7"/>
        <v>0.15908801052382859</v>
      </c>
      <c r="F45" s="146">
        <f t="shared" si="7"/>
        <v>7.459782648804314E-4</v>
      </c>
      <c r="G45" s="146">
        <f t="shared" si="7"/>
        <v>-5.1263896601386749E-3</v>
      </c>
      <c r="H45" s="146">
        <f t="shared" si="7"/>
        <v>1.225162686423209E-2</v>
      </c>
      <c r="I45" s="146">
        <f t="shared" si="7"/>
        <v>5.3762309497831229E-2</v>
      </c>
      <c r="J45" s="146">
        <f t="shared" si="7"/>
        <v>9.8792237205630462E-2</v>
      </c>
      <c r="K45" s="146">
        <f t="shared" si="7"/>
        <v>-2.9358781894970321E-3</v>
      </c>
      <c r="L45" s="146">
        <f t="shared" si="7"/>
        <v>-5.7543732287639315E-3</v>
      </c>
      <c r="M45" s="146">
        <f t="shared" si="7"/>
        <v>6.6071645975693816E-3</v>
      </c>
      <c r="N45" s="146">
        <f t="shared" si="7"/>
        <v>-2.5609135959040907E-2</v>
      </c>
      <c r="O45" s="146">
        <f t="shared" si="7"/>
        <v>0.10678747583444559</v>
      </c>
      <c r="P45" s="9">
        <v>4.686313777958917E-2</v>
      </c>
      <c r="Q45" s="9">
        <v>3.0579371740029782E-2</v>
      </c>
      <c r="R45" s="9">
        <v>0.13313313313313313</v>
      </c>
      <c r="S45" s="9"/>
    </row>
    <row r="46" spans="1:19">
      <c r="A46" s="150">
        <v>201808</v>
      </c>
      <c r="B46" s="6">
        <f>+VLOOKUP(A46,ITCNM!$A$2:$C$8857,3,0)/VLOOKUP($A$2,ITCNM!$A$2:$C$8857,3,0)</f>
        <v>3.0232493353444281</v>
      </c>
      <c r="C46" s="206">
        <f>+'Base Final'!E33</f>
        <v>0.10698112444526964</v>
      </c>
      <c r="D46" s="146">
        <f t="shared" si="7"/>
        <v>-1.6557678158595657E-2</v>
      </c>
      <c r="E46" s="146">
        <f t="shared" si="7"/>
        <v>0.11388258007931973</v>
      </c>
      <c r="F46" s="146">
        <f t="shared" si="7"/>
        <v>0.15908801052382859</v>
      </c>
      <c r="G46" s="146">
        <f t="shared" si="7"/>
        <v>7.459782648804314E-4</v>
      </c>
      <c r="H46" s="146">
        <f t="shared" si="7"/>
        <v>-5.1263896601386749E-3</v>
      </c>
      <c r="I46" s="146">
        <f t="shared" si="7"/>
        <v>1.225162686423209E-2</v>
      </c>
      <c r="J46" s="146">
        <f t="shared" si="7"/>
        <v>5.3762309497831229E-2</v>
      </c>
      <c r="K46" s="146">
        <f t="shared" si="7"/>
        <v>9.8792237205630462E-2</v>
      </c>
      <c r="L46" s="146">
        <f t="shared" si="7"/>
        <v>-2.9358781894970321E-3</v>
      </c>
      <c r="M46" s="146">
        <f t="shared" si="7"/>
        <v>-5.7543732287639315E-3</v>
      </c>
      <c r="N46" s="146">
        <f t="shared" si="7"/>
        <v>6.6071645975693816E-3</v>
      </c>
      <c r="O46" s="146">
        <f t="shared" si="7"/>
        <v>-2.5609135959040907E-2</v>
      </c>
      <c r="P46" s="9">
        <v>4.0957606951929959E-2</v>
      </c>
      <c r="Q46" s="9">
        <v>5.4271881468508809E-2</v>
      </c>
      <c r="R46" s="9">
        <v>-2.7385159010600901E-2</v>
      </c>
      <c r="S46" s="9"/>
    </row>
    <row r="47" spans="1:19">
      <c r="A47" s="150">
        <v>201809</v>
      </c>
      <c r="B47" s="6">
        <f>+VLOOKUP(A47,ITCNM!$A$2:$C$8857,3,0)/VLOOKUP($A$2,ITCNM!$A$2:$C$8857,3,0)</f>
        <v>3.9958859338924375</v>
      </c>
      <c r="C47" s="206">
        <f>+'Base Final'!E34</f>
        <v>0.32171894893915542</v>
      </c>
      <c r="D47" s="146">
        <f t="shared" si="7"/>
        <v>0.10698112444526964</v>
      </c>
      <c r="E47" s="146">
        <f t="shared" si="7"/>
        <v>-1.6557678158595657E-2</v>
      </c>
      <c r="F47" s="146">
        <f t="shared" si="7"/>
        <v>0.11388258007931973</v>
      </c>
      <c r="G47" s="146">
        <f t="shared" si="7"/>
        <v>0.15908801052382859</v>
      </c>
      <c r="H47" s="146">
        <f t="shared" si="7"/>
        <v>7.459782648804314E-4</v>
      </c>
      <c r="I47" s="146">
        <f t="shared" si="7"/>
        <v>-5.1263896601386749E-3</v>
      </c>
      <c r="J47" s="146">
        <f t="shared" si="7"/>
        <v>1.225162686423209E-2</v>
      </c>
      <c r="K47" s="146">
        <f t="shared" si="7"/>
        <v>5.3762309497831229E-2</v>
      </c>
      <c r="L47" s="146">
        <f t="shared" si="7"/>
        <v>9.8792237205630462E-2</v>
      </c>
      <c r="M47" s="146">
        <f t="shared" si="7"/>
        <v>-2.9358781894970321E-3</v>
      </c>
      <c r="N47" s="146">
        <f t="shared" si="7"/>
        <v>-5.7543732287639315E-3</v>
      </c>
      <c r="O47" s="146">
        <f t="shared" si="7"/>
        <v>6.6071645975693816E-3</v>
      </c>
      <c r="P47" s="9">
        <v>0.19033617925245117</v>
      </c>
      <c r="Q47" s="9">
        <v>0.25187751080969911</v>
      </c>
      <c r="R47" s="9">
        <v>0.35876475930971852</v>
      </c>
      <c r="S47" s="9"/>
    </row>
    <row r="48" spans="1:19">
      <c r="A48" s="150">
        <v>201810</v>
      </c>
      <c r="B48" s="6">
        <f>+VLOOKUP(A48,ITCNM!$A$2:$C$8857,3,0)/VLOOKUP($A$2,ITCNM!$A$2:$C$8857,3,0)</f>
        <v>3.6460453877286914</v>
      </c>
      <c r="C48" s="206">
        <f>+'Base Final'!E35</f>
        <v>-8.7550183351445821E-2</v>
      </c>
      <c r="D48" s="146">
        <f t="shared" si="7"/>
        <v>0.32171894893915542</v>
      </c>
      <c r="E48" s="146">
        <f t="shared" si="7"/>
        <v>0.10698112444526964</v>
      </c>
      <c r="F48" s="146">
        <f t="shared" si="7"/>
        <v>-1.6557678158595657E-2</v>
      </c>
      <c r="G48" s="146">
        <f t="shared" si="7"/>
        <v>0.11388258007931973</v>
      </c>
      <c r="H48" s="146">
        <f t="shared" si="7"/>
        <v>0.15908801052382859</v>
      </c>
      <c r="I48" s="146">
        <f t="shared" si="7"/>
        <v>7.459782648804314E-4</v>
      </c>
      <c r="J48" s="146">
        <f t="shared" si="7"/>
        <v>-5.1263896601386749E-3</v>
      </c>
      <c r="K48" s="146">
        <f t="shared" si="7"/>
        <v>1.225162686423209E-2</v>
      </c>
      <c r="L48" s="146">
        <f t="shared" si="7"/>
        <v>5.3762309497831229E-2</v>
      </c>
      <c r="M48" s="146">
        <f t="shared" si="7"/>
        <v>9.8792237205630462E-2</v>
      </c>
      <c r="N48" s="146">
        <f t="shared" si="7"/>
        <v>-2.9358781894970321E-3</v>
      </c>
      <c r="O48" s="146">
        <f t="shared" si="7"/>
        <v>-5.7543732287639315E-3</v>
      </c>
      <c r="P48" s="9">
        <v>1.2994950369957126E-2</v>
      </c>
      <c r="Q48" s="9">
        <v>3.3162131314470544E-2</v>
      </c>
      <c r="R48" s="9">
        <v>5.8823529411764719E-2</v>
      </c>
      <c r="S48" s="9"/>
    </row>
    <row r="49" spans="1:19">
      <c r="A49" s="150">
        <v>201811</v>
      </c>
      <c r="B49" s="6">
        <f>+VLOOKUP(A49,ITCNM!$A$2:$C$8857,3,0)/VLOOKUP($A$2,ITCNM!$A$2:$C$8857,3,0)</f>
        <v>3.7426735358881897</v>
      </c>
      <c r="C49" s="206">
        <f>+'Base Final'!E36</f>
        <v>2.6502179178765628E-2</v>
      </c>
      <c r="D49" s="146">
        <f t="shared" si="7"/>
        <v>-8.7550183351445821E-2</v>
      </c>
      <c r="E49" s="146">
        <f t="shared" si="7"/>
        <v>0.32171894893915542</v>
      </c>
      <c r="F49" s="146">
        <f t="shared" si="7"/>
        <v>0.10698112444526964</v>
      </c>
      <c r="G49" s="146">
        <f t="shared" si="7"/>
        <v>-1.6557678158595657E-2</v>
      </c>
      <c r="H49" s="146">
        <f t="shared" si="7"/>
        <v>0.11388258007931973</v>
      </c>
      <c r="I49" s="146">
        <f t="shared" si="7"/>
        <v>0.15908801052382859</v>
      </c>
      <c r="J49" s="146">
        <f t="shared" si="7"/>
        <v>7.459782648804314E-4</v>
      </c>
      <c r="K49" s="146">
        <f t="shared" si="7"/>
        <v>-5.1263896601386749E-3</v>
      </c>
      <c r="L49" s="146">
        <f t="shared" si="7"/>
        <v>1.225162686423209E-2</v>
      </c>
      <c r="M49" s="146">
        <f t="shared" si="7"/>
        <v>5.3762309497831229E-2</v>
      </c>
      <c r="N49" s="146">
        <f t="shared" si="7"/>
        <v>9.8792237205630462E-2</v>
      </c>
      <c r="O49" s="146">
        <f t="shared" si="7"/>
        <v>-2.9358781894970321E-3</v>
      </c>
      <c r="P49" s="9">
        <v>1.202659140564255E-2</v>
      </c>
      <c r="Q49" s="9">
        <v>6.650383816660943E-3</v>
      </c>
      <c r="R49" s="9">
        <v>-9.9242424242424354E-2</v>
      </c>
      <c r="S49" s="9"/>
    </row>
    <row r="50" spans="1:19">
      <c r="A50" s="150">
        <v>201812</v>
      </c>
      <c r="B50" s="6">
        <f>+VLOOKUP(A50,ITCNM!$A$2:$C$8857,3,0)/VLOOKUP($A$2,ITCNM!$A$2:$C$8857,3,0)</f>
        <v>3.6746432890078893</v>
      </c>
      <c r="C50" s="206">
        <f>+'Base Final'!E37</f>
        <v>-1.817691183266823E-2</v>
      </c>
      <c r="D50" s="146">
        <f t="shared" si="7"/>
        <v>2.6502179178765628E-2</v>
      </c>
      <c r="E50" s="146">
        <f t="shared" si="7"/>
        <v>-8.7550183351445821E-2</v>
      </c>
      <c r="F50" s="146">
        <f t="shared" si="7"/>
        <v>0.32171894893915542</v>
      </c>
      <c r="G50" s="146">
        <f t="shared" si="7"/>
        <v>0.10698112444526964</v>
      </c>
      <c r="H50" s="146">
        <f t="shared" si="7"/>
        <v>-1.6557678158595657E-2</v>
      </c>
      <c r="I50" s="146">
        <f t="shared" si="7"/>
        <v>0.11388258007931973</v>
      </c>
      <c r="J50" s="146">
        <f t="shared" si="7"/>
        <v>0.15908801052382859</v>
      </c>
      <c r="K50" s="146">
        <f t="shared" si="7"/>
        <v>7.459782648804314E-4</v>
      </c>
      <c r="L50" s="146">
        <f t="shared" si="7"/>
        <v>-5.1263896601386749E-3</v>
      </c>
      <c r="M50" s="146">
        <f t="shared" si="7"/>
        <v>1.225162686423209E-2</v>
      </c>
      <c r="N50" s="146">
        <f t="shared" si="7"/>
        <v>5.3762309497831229E-2</v>
      </c>
      <c r="O50" s="146">
        <f t="shared" si="7"/>
        <v>9.8792237205630462E-2</v>
      </c>
      <c r="P50" s="9">
        <v>3.0467070516659867E-3</v>
      </c>
      <c r="Q50" s="9">
        <v>3.7728303789269502E-2</v>
      </c>
      <c r="R50" s="9">
        <v>2.3268853378189069E-2</v>
      </c>
      <c r="S50" s="9"/>
    </row>
    <row r="51" spans="1:19">
      <c r="A51" s="150">
        <v>201901</v>
      </c>
      <c r="B51" s="6">
        <f>+VLOOKUP(A51,ITCNM!$A$2:$C$8857,3,0)/VLOOKUP($A$2,ITCNM!$A$2:$C$8857,3,0)</f>
        <v>3.6723032398473365</v>
      </c>
      <c r="C51" s="206">
        <f>+'Base Final'!E38</f>
        <v>-6.3680988235037539E-4</v>
      </c>
      <c r="D51" s="146">
        <f t="shared" si="7"/>
        <v>-1.817691183266823E-2</v>
      </c>
      <c r="E51" s="146">
        <f t="shared" si="7"/>
        <v>2.6502179178765628E-2</v>
      </c>
      <c r="F51" s="146">
        <f t="shared" si="7"/>
        <v>-8.7550183351445821E-2</v>
      </c>
      <c r="G51" s="146">
        <f t="shared" si="7"/>
        <v>0.32171894893915542</v>
      </c>
      <c r="H51" s="146">
        <f t="shared" si="7"/>
        <v>0.10698112444526964</v>
      </c>
      <c r="I51" s="146">
        <f t="shared" si="7"/>
        <v>-1.6557678158595657E-2</v>
      </c>
      <c r="J51" s="146">
        <f t="shared" si="7"/>
        <v>0.11388258007931973</v>
      </c>
      <c r="K51" s="146">
        <f t="shared" si="7"/>
        <v>0.15908801052382859</v>
      </c>
      <c r="L51" s="146">
        <f t="shared" si="7"/>
        <v>7.459782648804314E-4</v>
      </c>
      <c r="M51" s="146">
        <f t="shared" si="7"/>
        <v>-5.1263896601386749E-3</v>
      </c>
      <c r="N51" s="146">
        <f t="shared" si="7"/>
        <v>1.225162686423209E-2</v>
      </c>
      <c r="O51" s="146">
        <f t="shared" si="7"/>
        <v>5.3762309497831229E-2</v>
      </c>
      <c r="P51" s="9">
        <v>2.8091649972760147E-2</v>
      </c>
      <c r="Q51" s="9">
        <v>7.3919515282638848E-4</v>
      </c>
      <c r="R51" s="9">
        <v>3.150684931506853E-2</v>
      </c>
      <c r="S51" s="9"/>
    </row>
    <row r="52" spans="1:19">
      <c r="A52" s="150">
        <v>201902</v>
      </c>
      <c r="B52" s="6">
        <f>+VLOOKUP(A52,ITCNM!$A$2:$C$8857,3,0)/VLOOKUP($A$2,ITCNM!$A$2:$C$8857,3,0)</f>
        <v>3.879939450935511</v>
      </c>
      <c r="C52" s="206">
        <f>+'Base Final'!E39</f>
        <v>5.6541139858811373E-2</v>
      </c>
      <c r="D52" s="146">
        <f t="shared" si="7"/>
        <v>-6.3680988235037539E-4</v>
      </c>
      <c r="E52" s="146">
        <f t="shared" si="7"/>
        <v>-1.817691183266823E-2</v>
      </c>
      <c r="F52" s="146">
        <f t="shared" si="7"/>
        <v>2.6502179178765628E-2</v>
      </c>
      <c r="G52" s="146">
        <f t="shared" si="7"/>
        <v>-8.7550183351445821E-2</v>
      </c>
      <c r="H52" s="146">
        <f t="shared" si="7"/>
        <v>0.32171894893915542</v>
      </c>
      <c r="I52" s="146">
        <f t="shared" si="7"/>
        <v>0.10698112444526964</v>
      </c>
      <c r="J52" s="146">
        <f t="shared" si="7"/>
        <v>-1.6557678158595657E-2</v>
      </c>
      <c r="K52" s="146">
        <f t="shared" si="7"/>
        <v>0.11388258007931973</v>
      </c>
      <c r="L52" s="146">
        <f t="shared" si="7"/>
        <v>0.15908801052382859</v>
      </c>
      <c r="M52" s="146">
        <f t="shared" si="7"/>
        <v>7.459782648804314E-4</v>
      </c>
      <c r="N52" s="146">
        <f t="shared" si="7"/>
        <v>-5.1263896601386749E-3</v>
      </c>
      <c r="O52" s="146">
        <f t="shared" si="7"/>
        <v>1.225162686423209E-2</v>
      </c>
      <c r="P52" s="9">
        <v>2.4612793889187579E-2</v>
      </c>
      <c r="Q52" s="9">
        <v>2.3951343897658628E-2</v>
      </c>
      <c r="R52" s="9">
        <v>-1.2749003984063756E-2</v>
      </c>
      <c r="S52" s="9"/>
    </row>
    <row r="53" spans="1:19">
      <c r="A53" s="150">
        <v>201903</v>
      </c>
      <c r="B53" s="6">
        <f>+VLOOKUP(A53,ITCNM!$A$2:$C$8857,3,0)/VLOOKUP($A$2,ITCNM!$A$2:$C$8857,3,0)</f>
        <v>4.2385102893230098</v>
      </c>
      <c r="C53" s="206">
        <f>+'Base Final'!E40</f>
        <v>9.2416606733654483E-2</v>
      </c>
      <c r="D53" s="146">
        <f t="shared" si="7"/>
        <v>5.6541139858811373E-2</v>
      </c>
      <c r="E53" s="146">
        <f t="shared" si="7"/>
        <v>-6.3680988235037539E-4</v>
      </c>
      <c r="F53" s="146">
        <f t="shared" si="7"/>
        <v>-1.817691183266823E-2</v>
      </c>
      <c r="G53" s="146">
        <f t="shared" si="7"/>
        <v>2.6502179178765628E-2</v>
      </c>
      <c r="H53" s="146">
        <f t="shared" si="7"/>
        <v>-8.7550183351445821E-2</v>
      </c>
      <c r="I53" s="146">
        <f t="shared" si="7"/>
        <v>0.32171894893915542</v>
      </c>
      <c r="J53" s="146">
        <f t="shared" si="7"/>
        <v>0.10698112444526964</v>
      </c>
      <c r="K53" s="146">
        <f t="shared" si="7"/>
        <v>-1.6557678158595657E-2</v>
      </c>
      <c r="L53" s="146">
        <f t="shared" si="7"/>
        <v>0.11388258007931973</v>
      </c>
      <c r="M53" s="146">
        <f t="shared" si="7"/>
        <v>0.15908801052382859</v>
      </c>
      <c r="N53" s="146">
        <f t="shared" si="7"/>
        <v>7.459782648804314E-4</v>
      </c>
      <c r="O53" s="146">
        <f t="shared" si="7"/>
        <v>-5.1263896601386749E-3</v>
      </c>
      <c r="P53" s="9">
        <v>5.6204573964368176E-2</v>
      </c>
      <c r="Q53" s="9">
        <v>4.6776385147175414E-2</v>
      </c>
      <c r="R53" s="9">
        <v>7.1025020177562403E-2</v>
      </c>
      <c r="S53" s="9"/>
    </row>
    <row r="54" spans="1:19">
      <c r="A54" s="150">
        <v>201904</v>
      </c>
      <c r="B54" s="6">
        <f>+VLOOKUP(A54,ITCNM!$A$2:$C$8857,3,0)/VLOOKUP($A$2,ITCNM!$A$2:$C$8857,3,0)</f>
        <v>4.4556694163586954</v>
      </c>
      <c r="C54" s="206">
        <f>+'Base Final'!E41</f>
        <v>5.1234776421970496E-2</v>
      </c>
      <c r="D54" s="146">
        <f t="shared" si="7"/>
        <v>9.2416606733654483E-2</v>
      </c>
      <c r="E54" s="146">
        <f t="shared" si="7"/>
        <v>5.6541139858811373E-2</v>
      </c>
      <c r="F54" s="146">
        <f t="shared" si="7"/>
        <v>-6.3680988235037539E-4</v>
      </c>
      <c r="G54" s="146">
        <f t="shared" si="7"/>
        <v>-1.817691183266823E-2</v>
      </c>
      <c r="H54" s="146">
        <f t="shared" si="7"/>
        <v>2.6502179178765628E-2</v>
      </c>
      <c r="I54" s="146">
        <f t="shared" si="7"/>
        <v>-8.7550183351445821E-2</v>
      </c>
      <c r="J54" s="146">
        <f t="shared" si="7"/>
        <v>0.32171894893915542</v>
      </c>
      <c r="K54" s="146">
        <f t="shared" si="7"/>
        <v>0.10698112444526964</v>
      </c>
      <c r="L54" s="146">
        <f t="shared" si="7"/>
        <v>-1.6557678158595657E-2</v>
      </c>
      <c r="M54" s="146">
        <f t="shared" si="7"/>
        <v>0.11388258007931973</v>
      </c>
      <c r="N54" s="146">
        <f t="shared" si="7"/>
        <v>0.15908801052382859</v>
      </c>
      <c r="O54" s="146">
        <f t="shared" si="7"/>
        <v>7.459782648804314E-4</v>
      </c>
      <c r="P54" s="9">
        <v>3.0647246597397482E-2</v>
      </c>
      <c r="Q54" s="9">
        <v>3.7656073926928046E-2</v>
      </c>
      <c r="R54" s="9">
        <v>7.2846018588294426E-2</v>
      </c>
      <c r="S54" s="9"/>
    </row>
    <row r="55" spans="1:19">
      <c r="A55" s="150">
        <v>201905</v>
      </c>
      <c r="B55" s="6">
        <f>+VLOOKUP(A55,ITCNM!$A$2:$C$8857,3,0)/VLOOKUP($A$2,ITCNM!$A$2:$C$8857,3,0)</f>
        <v>4.277728421156719</v>
      </c>
      <c r="C55" s="206">
        <f>+'Base Final'!E42</f>
        <v>-3.993586116346004E-2</v>
      </c>
      <c r="D55" s="146">
        <f t="shared" si="7"/>
        <v>5.1234776421970496E-2</v>
      </c>
      <c r="E55" s="146">
        <f t="shared" si="7"/>
        <v>9.2416606733654483E-2</v>
      </c>
      <c r="F55" s="146">
        <f t="shared" si="7"/>
        <v>5.6541139858811373E-2</v>
      </c>
      <c r="G55" s="146">
        <f t="shared" si="7"/>
        <v>-6.3680988235037539E-4</v>
      </c>
      <c r="H55" s="146">
        <f t="shared" si="7"/>
        <v>-1.817691183266823E-2</v>
      </c>
      <c r="I55" s="146">
        <f t="shared" si="7"/>
        <v>2.6502179178765628E-2</v>
      </c>
      <c r="J55" s="146">
        <f t="shared" si="7"/>
        <v>-8.7550183351445821E-2</v>
      </c>
      <c r="K55" s="146">
        <f t="shared" si="7"/>
        <v>0.32171894893915542</v>
      </c>
      <c r="L55" s="146">
        <f t="shared" si="7"/>
        <v>0.10698112444526964</v>
      </c>
      <c r="M55" s="146">
        <f t="shared" si="7"/>
        <v>-1.6557678158595657E-2</v>
      </c>
      <c r="N55" s="146">
        <f t="shared" si="7"/>
        <v>0.11388258007931973</v>
      </c>
      <c r="O55" s="146">
        <f t="shared" si="7"/>
        <v>0.15908801052382859</v>
      </c>
      <c r="P55" s="9">
        <v>4.8472541277270853E-2</v>
      </c>
      <c r="Q55" s="9">
        <v>5.6659251226439444E-2</v>
      </c>
      <c r="R55" s="9">
        <v>4.8934675719972009E-2</v>
      </c>
      <c r="S55" s="9"/>
    </row>
    <row r="56" spans="1:19">
      <c r="A56" s="150">
        <v>201906</v>
      </c>
      <c r="B56" s="6">
        <f>+VLOOKUP(A56,ITCNM!$A$2:$C$8857,3,0)/VLOOKUP($A$2,ITCNM!$A$2:$C$8857,3,0)</f>
        <v>4.1518197530622709</v>
      </c>
      <c r="C56" s="206">
        <f>+'Base Final'!E43</f>
        <v>-2.9433534740478384E-2</v>
      </c>
      <c r="D56" s="146">
        <f t="shared" si="7"/>
        <v>-3.993586116346004E-2</v>
      </c>
      <c r="E56" s="146">
        <f t="shared" si="7"/>
        <v>5.1234776421970496E-2</v>
      </c>
      <c r="F56" s="146">
        <f t="shared" si="7"/>
        <v>9.2416606733654483E-2</v>
      </c>
      <c r="G56" s="146">
        <f t="shared" si="7"/>
        <v>5.6541139858811373E-2</v>
      </c>
      <c r="H56" s="146">
        <f t="shared" si="7"/>
        <v>-6.3680988235037539E-4</v>
      </c>
      <c r="I56" s="146">
        <f t="shared" si="7"/>
        <v>-1.817691183266823E-2</v>
      </c>
      <c r="J56" s="146">
        <f t="shared" si="7"/>
        <v>2.6502179178765628E-2</v>
      </c>
      <c r="K56" s="146">
        <f t="shared" si="7"/>
        <v>-8.7550183351445821E-2</v>
      </c>
      <c r="L56" s="146">
        <f t="shared" si="7"/>
        <v>0.32171894893915542</v>
      </c>
      <c r="M56" s="146">
        <f t="shared" si="7"/>
        <v>0.10698112444526964</v>
      </c>
      <c r="N56" s="146">
        <f t="shared" si="7"/>
        <v>-1.6557678158595657E-2</v>
      </c>
      <c r="O56" s="146">
        <f t="shared" si="7"/>
        <v>0.11388258007931973</v>
      </c>
      <c r="P56" s="9">
        <v>3.1299002759836103E-2</v>
      </c>
      <c r="Q56" s="9">
        <v>6.3703175014937496E-3</v>
      </c>
      <c r="R56" s="9">
        <v>1.5625000000001332E-3</v>
      </c>
      <c r="S56" s="9">
        <f>+VLOOKUP($A56,'Analisis BBDD'!$A$2:$I$23,9,0)</f>
        <v>1.4859110265470932E-2</v>
      </c>
    </row>
    <row r="57" spans="1:19">
      <c r="A57" s="150">
        <v>201907</v>
      </c>
      <c r="B57" s="6">
        <f>+VLOOKUP(A57,ITCNM!$A$2:$C$8857,3,0)/VLOOKUP($A$2,ITCNM!$A$2:$C$8857,3,0)</f>
        <v>4.2390237900177565</v>
      </c>
      <c r="C57" s="206">
        <f>+'Base Final'!E44</f>
        <v>2.1003810893082786E-2</v>
      </c>
      <c r="D57" s="146">
        <f t="shared" si="7"/>
        <v>-2.9433534740478384E-2</v>
      </c>
      <c r="E57" s="146">
        <f t="shared" si="7"/>
        <v>-3.993586116346004E-2</v>
      </c>
      <c r="F57" s="146">
        <f t="shared" si="7"/>
        <v>5.1234776421970496E-2</v>
      </c>
      <c r="G57" s="146">
        <f t="shared" si="7"/>
        <v>9.2416606733654483E-2</v>
      </c>
      <c r="H57" s="146">
        <f t="shared" si="7"/>
        <v>5.6541139858811373E-2</v>
      </c>
      <c r="I57" s="146">
        <f t="shared" si="7"/>
        <v>-6.3680988235037539E-4</v>
      </c>
      <c r="J57" s="146">
        <f t="shared" si="7"/>
        <v>-1.817691183266823E-2</v>
      </c>
      <c r="K57" s="146">
        <f t="shared" si="7"/>
        <v>2.6502179178765628E-2</v>
      </c>
      <c r="L57" s="146">
        <f t="shared" si="7"/>
        <v>-8.7550183351445821E-2</v>
      </c>
      <c r="M57" s="146">
        <f t="shared" si="7"/>
        <v>0.32171894893915542</v>
      </c>
      <c r="N57" s="146">
        <f t="shared" si="7"/>
        <v>0.10698112444526964</v>
      </c>
      <c r="O57" s="146">
        <f t="shared" si="7"/>
        <v>-1.6557678158595657E-2</v>
      </c>
      <c r="P57" s="9">
        <v>1.5389531560924929E-2</v>
      </c>
      <c r="Q57" s="9">
        <v>-1.7231742197532207E-2</v>
      </c>
      <c r="R57" s="9">
        <v>-5.5716514374860693E-2</v>
      </c>
      <c r="S57" s="9">
        <f>+VLOOKUP($A57,'Analisis BBDD'!$A$2:$I$23,9,0)</f>
        <v>2.0176769931256056E-2</v>
      </c>
    </row>
    <row r="58" spans="1:19">
      <c r="A58" s="150">
        <v>201908</v>
      </c>
      <c r="B58" s="6">
        <f>+VLOOKUP(A58,ITCNM!$A$2:$C$8857,3,0)/VLOOKUP($A$2,ITCNM!$A$2:$C$8857,3,0)</f>
        <v>5.4539813121220577</v>
      </c>
      <c r="C58" s="206">
        <f>+'Base Final'!E45</f>
        <v>0.28661257456618605</v>
      </c>
      <c r="D58" s="146">
        <f t="shared" si="7"/>
        <v>2.1003810893082786E-2</v>
      </c>
      <c r="E58" s="146">
        <f t="shared" si="7"/>
        <v>-2.9433534740478384E-2</v>
      </c>
      <c r="F58" s="146">
        <f t="shared" si="7"/>
        <v>-3.993586116346004E-2</v>
      </c>
      <c r="G58" s="146">
        <f t="shared" si="7"/>
        <v>5.1234776421970496E-2</v>
      </c>
      <c r="H58" s="146">
        <f t="shared" si="7"/>
        <v>9.2416606733654483E-2</v>
      </c>
      <c r="I58" s="146">
        <f t="shared" si="7"/>
        <v>5.6541139858811373E-2</v>
      </c>
      <c r="J58" s="146">
        <f t="shared" si="7"/>
        <v>-6.3680988235037539E-4</v>
      </c>
      <c r="K58" s="146">
        <f t="shared" si="7"/>
        <v>-1.817691183266823E-2</v>
      </c>
      <c r="L58" s="146">
        <f t="shared" si="7"/>
        <v>2.6502179178765628E-2</v>
      </c>
      <c r="M58" s="146">
        <f t="shared" si="7"/>
        <v>-8.7550183351445821E-2</v>
      </c>
      <c r="N58" s="146">
        <f t="shared" si="7"/>
        <v>0.32171894893915542</v>
      </c>
      <c r="O58" s="146">
        <f t="shared" si="7"/>
        <v>0.10698112444526964</v>
      </c>
      <c r="P58" s="9">
        <v>0.1795507354473207</v>
      </c>
      <c r="Q58" s="9">
        <v>0.23097005312835428</v>
      </c>
      <c r="R58" s="9">
        <v>4.6967193769176241E-2</v>
      </c>
      <c r="S58" s="9">
        <f>+VLOOKUP($A58,'Analisis BBDD'!$A$2:$I$23,9,0)</f>
        <v>1.9952743502231529E-2</v>
      </c>
    </row>
    <row r="59" spans="1:19">
      <c r="A59" s="150">
        <v>201909</v>
      </c>
      <c r="B59" s="6">
        <f>+VLOOKUP(A59,ITCNM!$A$2:$C$8857,3,0)/VLOOKUP($A$2,ITCNM!$A$2:$C$8857,3,0)</f>
        <v>5.3725075460861627</v>
      </c>
      <c r="C59" s="206">
        <f>+'Base Final'!E46</f>
        <v>-1.4938402127416706E-2</v>
      </c>
      <c r="D59" s="146">
        <f t="shared" si="7"/>
        <v>0.28661257456618605</v>
      </c>
      <c r="E59" s="146">
        <f t="shared" si="7"/>
        <v>2.1003810893082786E-2</v>
      </c>
      <c r="F59" s="146">
        <f t="shared" si="7"/>
        <v>-2.9433534740478384E-2</v>
      </c>
      <c r="G59" s="146">
        <f t="shared" si="7"/>
        <v>-3.993586116346004E-2</v>
      </c>
      <c r="H59" s="146">
        <f t="shared" si="7"/>
        <v>5.1234776421970496E-2</v>
      </c>
      <c r="I59" s="146">
        <f t="shared" si="7"/>
        <v>9.2416606733654483E-2</v>
      </c>
      <c r="J59" s="146">
        <f t="shared" si="7"/>
        <v>5.6541139858811373E-2</v>
      </c>
      <c r="K59" s="146">
        <f t="shared" si="7"/>
        <v>-6.3680988235037539E-4</v>
      </c>
      <c r="L59" s="146">
        <f t="shared" si="7"/>
        <v>-1.817691183266823E-2</v>
      </c>
      <c r="M59" s="146">
        <f t="shared" si="7"/>
        <v>2.6502179178765628E-2</v>
      </c>
      <c r="N59" s="146">
        <f t="shared" si="7"/>
        <v>-8.7550183351445821E-2</v>
      </c>
      <c r="O59" s="146">
        <f t="shared" si="7"/>
        <v>0.32171894893915542</v>
      </c>
      <c r="P59" s="9">
        <v>3.3777405516977943E-2</v>
      </c>
      <c r="Q59" s="9">
        <v>1.0091394536551057E-2</v>
      </c>
      <c r="R59" s="9">
        <v>0.26239855725879169</v>
      </c>
      <c r="S59" s="9">
        <f>+VLOOKUP($A59,'Analisis BBDD'!$A$2:$I$23,9,0)</f>
        <v>0.12501072501072485</v>
      </c>
    </row>
    <row r="60" spans="1:19">
      <c r="A60" s="150">
        <v>201910</v>
      </c>
      <c r="B60" s="6">
        <f>+VLOOKUP(A60,ITCNM!$A$2:$C$8857,3,0)/VLOOKUP($A$2,ITCNM!$A$2:$C$8857,3,0)</f>
        <v>5.6742301055656963</v>
      </c>
      <c r="C60" s="206">
        <f>+'Base Final'!E47</f>
        <v>5.6160471975388093E-2</v>
      </c>
      <c r="D60" s="146">
        <f t="shared" si="7"/>
        <v>-1.4938402127416706E-2</v>
      </c>
      <c r="E60" s="146">
        <f t="shared" si="7"/>
        <v>0.28661257456618605</v>
      </c>
      <c r="F60" s="146">
        <f t="shared" si="7"/>
        <v>2.1003810893082786E-2</v>
      </c>
      <c r="G60" s="146">
        <f t="shared" si="7"/>
        <v>-2.9433534740478384E-2</v>
      </c>
      <c r="H60" s="146">
        <f t="shared" si="7"/>
        <v>-3.993586116346004E-2</v>
      </c>
      <c r="I60" s="146">
        <f t="shared" si="7"/>
        <v>5.1234776421970496E-2</v>
      </c>
      <c r="J60" s="146">
        <f t="shared" si="7"/>
        <v>9.2416606733654483E-2</v>
      </c>
      <c r="K60" s="146">
        <f t="shared" si="7"/>
        <v>5.6541139858811373E-2</v>
      </c>
      <c r="L60" s="146">
        <f t="shared" si="7"/>
        <v>-6.3680988235037539E-4</v>
      </c>
      <c r="M60" s="146">
        <f t="shared" si="7"/>
        <v>-1.817691183266823E-2</v>
      </c>
      <c r="N60" s="146">
        <f t="shared" si="7"/>
        <v>2.6502179178765628E-2</v>
      </c>
      <c r="O60" s="146">
        <f t="shared" si="7"/>
        <v>-8.7550183351445821E-2</v>
      </c>
      <c r="P60" s="9">
        <v>2.9923613687359296E-3</v>
      </c>
      <c r="Q60" s="9">
        <v>4.1878280186918859E-2</v>
      </c>
      <c r="R60" s="9">
        <v>2.9285714285714137E-2</v>
      </c>
      <c r="S60" s="9">
        <f>+VLOOKUP($A60,'Analisis BBDD'!$A$2:$I$23,9,0)</f>
        <v>3.0582672361195939E-2</v>
      </c>
    </row>
    <row r="61" spans="1:19">
      <c r="A61" s="150">
        <v>201911</v>
      </c>
      <c r="B61" s="6">
        <f>+VLOOKUP(A61,ITCNM!$A$2:$C$8857,3,0)/VLOOKUP($A$2,ITCNM!$A$2:$C$8857,3,0)</f>
        <v>5.5677519613793613</v>
      </c>
      <c r="C61" s="206">
        <f>+'Base Final'!E48</f>
        <v>-1.8765214347210457E-2</v>
      </c>
      <c r="D61" s="146">
        <f t="shared" si="7"/>
        <v>5.6160471975388093E-2</v>
      </c>
      <c r="E61" s="146">
        <f t="shared" si="7"/>
        <v>-1.4938402127416706E-2</v>
      </c>
      <c r="F61" s="146">
        <f t="shared" si="7"/>
        <v>0.28661257456618605</v>
      </c>
      <c r="G61" s="146">
        <f t="shared" si="7"/>
        <v>2.1003810893082786E-2</v>
      </c>
      <c r="H61" s="146">
        <f t="shared" si="7"/>
        <v>-2.9433534740478384E-2</v>
      </c>
      <c r="I61" s="146">
        <f t="shared" si="7"/>
        <v>-3.993586116346004E-2</v>
      </c>
      <c r="J61" s="146">
        <f t="shared" si="7"/>
        <v>5.1234776421970496E-2</v>
      </c>
      <c r="K61" s="146">
        <f t="shared" si="7"/>
        <v>9.2416606733654483E-2</v>
      </c>
      <c r="L61" s="146">
        <f t="shared" si="7"/>
        <v>5.6541139858811373E-2</v>
      </c>
      <c r="M61" s="146">
        <f t="shared" si="7"/>
        <v>-6.3680988235037539E-4</v>
      </c>
      <c r="N61" s="146">
        <f t="shared" si="7"/>
        <v>-1.817691183266823E-2</v>
      </c>
      <c r="O61" s="146">
        <f t="shared" si="7"/>
        <v>2.6502179178765628E-2</v>
      </c>
      <c r="P61" s="9">
        <v>4.8407773579832725E-2</v>
      </c>
      <c r="Q61" s="9">
        <v>3.8996664112942891E-2</v>
      </c>
      <c r="R61" s="9">
        <v>3.6606523247744605E-2</v>
      </c>
      <c r="S61" s="9">
        <f>+VLOOKUP($A61,'Analisis BBDD'!$A$2:$I$23,9,0)</f>
        <v>3.1377192333308601E-2</v>
      </c>
    </row>
    <row r="62" spans="1:19">
      <c r="A62" s="150">
        <v>201912</v>
      </c>
      <c r="B62" s="6">
        <f>+VLOOKUP(A62,ITCNM!$A$2:$C$8857,3,0)/VLOOKUP($A$2,ITCNM!$A$2:$C$8857,3,0)</f>
        <v>5.6958811124047468</v>
      </c>
      <c r="C62" s="206">
        <f>+'Base Final'!E49</f>
        <v>2.3012726126119043E-2</v>
      </c>
      <c r="D62" s="146">
        <f t="shared" si="7"/>
        <v>-1.8765214347210457E-2</v>
      </c>
      <c r="E62" s="146">
        <f t="shared" si="7"/>
        <v>5.6160471975388093E-2</v>
      </c>
      <c r="F62" s="146">
        <f t="shared" si="7"/>
        <v>-1.4938402127416706E-2</v>
      </c>
      <c r="G62" s="146">
        <f t="shared" si="7"/>
        <v>0.28661257456618605</v>
      </c>
      <c r="H62" s="146">
        <f t="shared" si="7"/>
        <v>2.1003810893082786E-2</v>
      </c>
      <c r="I62" s="146">
        <f t="shared" si="7"/>
        <v>-2.9433534740478384E-2</v>
      </c>
      <c r="J62" s="146">
        <f t="shared" ref="D62:O76" si="8">+I61</f>
        <v>-3.993586116346004E-2</v>
      </c>
      <c r="K62" s="146">
        <f t="shared" si="8"/>
        <v>5.1234776421970496E-2</v>
      </c>
      <c r="L62" s="146">
        <f t="shared" si="8"/>
        <v>9.2416606733654483E-2</v>
      </c>
      <c r="M62" s="146">
        <f t="shared" si="8"/>
        <v>5.6541139858811373E-2</v>
      </c>
      <c r="N62" s="146">
        <f t="shared" si="8"/>
        <v>-6.3680988235037539E-4</v>
      </c>
      <c r="O62" s="146">
        <f t="shared" si="8"/>
        <v>-1.817691183266823E-2</v>
      </c>
      <c r="P62" s="9">
        <v>2.2738375320185966E-3</v>
      </c>
      <c r="Q62" s="9">
        <v>4.1724985765915656E-2</v>
      </c>
      <c r="R62" s="9">
        <v>3.7656903765690419E-3</v>
      </c>
      <c r="S62" s="9">
        <f>+VLOOKUP($A62,'Analisis BBDD'!$A$2:$I$23,9,0)</f>
        <v>5.187630049508507E-2</v>
      </c>
    </row>
    <row r="63" spans="1:19">
      <c r="A63" s="150">
        <v>202001</v>
      </c>
      <c r="B63" s="6">
        <f>+VLOOKUP(A63,ITCNM!$A$2:$C$8857,3,0)/VLOOKUP($A$2,ITCNM!$A$2:$C$8857,3,0)</f>
        <v>5.6511822445574573</v>
      </c>
      <c r="C63" s="206">
        <f>+'Base Final'!E50</f>
        <v>-7.8475773923619707E-3</v>
      </c>
      <c r="D63" s="146">
        <f t="shared" si="8"/>
        <v>2.3012726126119043E-2</v>
      </c>
      <c r="E63" s="146">
        <f t="shared" si="8"/>
        <v>-1.8765214347210457E-2</v>
      </c>
      <c r="F63" s="146">
        <f t="shared" si="8"/>
        <v>5.6160471975388093E-2</v>
      </c>
      <c r="G63" s="146">
        <f t="shared" si="8"/>
        <v>-1.4938402127416706E-2</v>
      </c>
      <c r="H63" s="146">
        <f t="shared" si="8"/>
        <v>0.28661257456618605</v>
      </c>
      <c r="I63" s="146">
        <f t="shared" si="8"/>
        <v>2.1003810893082786E-2</v>
      </c>
      <c r="J63" s="146">
        <f t="shared" si="8"/>
        <v>-2.9433534740478384E-2</v>
      </c>
      <c r="K63" s="146">
        <f t="shared" si="8"/>
        <v>-3.993586116346004E-2</v>
      </c>
      <c r="L63" s="146">
        <f t="shared" si="8"/>
        <v>5.1234776421970496E-2</v>
      </c>
      <c r="M63" s="146">
        <f t="shared" si="8"/>
        <v>9.2416606733654483E-2</v>
      </c>
      <c r="N63" s="146">
        <f t="shared" si="8"/>
        <v>5.6541139858811373E-2</v>
      </c>
      <c r="O63" s="146">
        <f t="shared" si="8"/>
        <v>-6.3680988235037539E-4</v>
      </c>
      <c r="P63" s="9">
        <v>2.9832540995233581E-2</v>
      </c>
      <c r="Q63" s="9">
        <v>3.0179130546297284E-2</v>
      </c>
      <c r="R63" s="9">
        <v>-2.6677782409337825E-3</v>
      </c>
      <c r="S63" s="9">
        <f>+VLOOKUP($A63,'Analisis BBDD'!$A$2:$I$23,9,0)</f>
        <v>1.5484311050477428E-2</v>
      </c>
    </row>
    <row r="64" spans="1:19">
      <c r="A64" s="150">
        <v>202002</v>
      </c>
      <c r="B64" s="6">
        <f>+VLOOKUP(A64,ITCNM!$A$2:$C$8857,3,0)/VLOOKUP($A$2,ITCNM!$A$2:$C$8857,3,0)</f>
        <v>5.7001186650958564</v>
      </c>
      <c r="C64" s="206">
        <f>+'Base Final'!E51</f>
        <v>8.659501396460767E-3</v>
      </c>
      <c r="D64" s="146">
        <f t="shared" si="8"/>
        <v>-7.8475773923619707E-3</v>
      </c>
      <c r="E64" s="146">
        <f t="shared" si="8"/>
        <v>2.3012726126119043E-2</v>
      </c>
      <c r="F64" s="146">
        <f t="shared" si="8"/>
        <v>-1.8765214347210457E-2</v>
      </c>
      <c r="G64" s="146">
        <f t="shared" si="8"/>
        <v>5.6160471975388093E-2</v>
      </c>
      <c r="H64" s="146">
        <f t="shared" si="8"/>
        <v>-1.4938402127416706E-2</v>
      </c>
      <c r="I64" s="146">
        <f t="shared" si="8"/>
        <v>0.28661257456618605</v>
      </c>
      <c r="J64" s="146">
        <f t="shared" si="8"/>
        <v>2.1003810893082786E-2</v>
      </c>
      <c r="K64" s="146">
        <f t="shared" si="8"/>
        <v>-2.9433534740478384E-2</v>
      </c>
      <c r="L64" s="146">
        <f t="shared" si="8"/>
        <v>-3.993586116346004E-2</v>
      </c>
      <c r="M64" s="146">
        <f t="shared" si="8"/>
        <v>5.1234776421970496E-2</v>
      </c>
      <c r="N64" s="146">
        <f t="shared" si="8"/>
        <v>9.2416606733654483E-2</v>
      </c>
      <c r="O64" s="146">
        <f t="shared" si="8"/>
        <v>5.6541139858811373E-2</v>
      </c>
      <c r="P64" s="9">
        <v>1.4666245638622399E-2</v>
      </c>
      <c r="Q64" s="9">
        <v>1.0908040904331173E-2</v>
      </c>
      <c r="R64" s="9">
        <v>1.0950430494023333E-2</v>
      </c>
      <c r="S64" s="9">
        <f>+VLOOKUP($A64,'Analisis BBDD'!$A$2:$I$23,9,0)</f>
        <v>6.7508564519379366E-2</v>
      </c>
    </row>
    <row r="65" spans="1:19">
      <c r="A65" s="150">
        <v>202003</v>
      </c>
      <c r="B65" s="6">
        <f>+VLOOKUP(A65,ITCNM!$A$2:$C$8857,3,0)/VLOOKUP($A$2,ITCNM!$A$2:$C$8857,3,0)</f>
        <v>5.6420898540508997</v>
      </c>
      <c r="C65" s="206">
        <f>+'Base Final'!E52</f>
        <v>-1.0180281228229671E-2</v>
      </c>
      <c r="D65" s="146">
        <f t="shared" si="8"/>
        <v>8.659501396460767E-3</v>
      </c>
      <c r="E65" s="146">
        <f t="shared" si="8"/>
        <v>-7.8475773923619707E-3</v>
      </c>
      <c r="F65" s="146">
        <f t="shared" si="8"/>
        <v>2.3012726126119043E-2</v>
      </c>
      <c r="G65" s="146">
        <f t="shared" si="8"/>
        <v>-1.8765214347210457E-2</v>
      </c>
      <c r="H65" s="146">
        <f t="shared" si="8"/>
        <v>5.6160471975388093E-2</v>
      </c>
      <c r="I65" s="146">
        <f t="shared" si="8"/>
        <v>-1.4938402127416706E-2</v>
      </c>
      <c r="J65" s="146">
        <f t="shared" si="8"/>
        <v>0.28661257456618605</v>
      </c>
      <c r="K65" s="146">
        <f t="shared" si="8"/>
        <v>2.1003810893082786E-2</v>
      </c>
      <c r="L65" s="146">
        <f t="shared" si="8"/>
        <v>-2.9433534740478384E-2</v>
      </c>
      <c r="M65" s="146">
        <f t="shared" si="8"/>
        <v>-3.993586116346004E-2</v>
      </c>
      <c r="N65" s="146">
        <f t="shared" si="8"/>
        <v>5.1234776421970496E-2</v>
      </c>
      <c r="O65" s="146">
        <f t="shared" si="8"/>
        <v>9.2416606733654483E-2</v>
      </c>
      <c r="P65" s="9">
        <v>2.1211239451310204E-2</v>
      </c>
      <c r="Q65" s="9">
        <v>7.3134987206615598E-3</v>
      </c>
      <c r="R65" s="9">
        <v>2.9584918141227101E-2</v>
      </c>
      <c r="S65" s="9">
        <f>+VLOOKUP($A65,'Analisis BBDD'!$A$2:$I$23,9,0)</f>
        <v>5.0151019380820561E-2</v>
      </c>
    </row>
    <row r="66" spans="1:19">
      <c r="A66" s="150">
        <v>202004</v>
      </c>
      <c r="B66" s="6">
        <f>+VLOOKUP(A66,ITCNM!$A$2:$C$8857,3,0)/VLOOKUP($A$2,ITCNM!$A$2:$C$8857,3,0)</f>
        <v>5.6802655758314664</v>
      </c>
      <c r="C66" s="206">
        <f>+'Base Final'!E53</f>
        <v>6.7662378246524657E-3</v>
      </c>
      <c r="D66" s="146">
        <f t="shared" si="8"/>
        <v>-1.0180281228229671E-2</v>
      </c>
      <c r="E66" s="146">
        <f t="shared" si="8"/>
        <v>8.659501396460767E-3</v>
      </c>
      <c r="F66" s="146">
        <f t="shared" si="8"/>
        <v>-7.8475773923619707E-3</v>
      </c>
      <c r="G66" s="146">
        <f t="shared" si="8"/>
        <v>2.3012726126119043E-2</v>
      </c>
      <c r="H66" s="146">
        <f t="shared" si="8"/>
        <v>-1.8765214347210457E-2</v>
      </c>
      <c r="I66" s="146">
        <f t="shared" si="8"/>
        <v>5.6160471975388093E-2</v>
      </c>
      <c r="J66" s="146">
        <f t="shared" si="8"/>
        <v>-1.4938402127416706E-2</v>
      </c>
      <c r="K66" s="146">
        <f t="shared" si="8"/>
        <v>0.28661257456618605</v>
      </c>
      <c r="L66" s="146">
        <f t="shared" si="8"/>
        <v>2.1003810893082786E-2</v>
      </c>
      <c r="M66" s="146">
        <f t="shared" si="8"/>
        <v>-2.9433534740478384E-2</v>
      </c>
      <c r="N66" s="146">
        <f t="shared" si="8"/>
        <v>-3.993586116346004E-2</v>
      </c>
      <c r="O66" s="146">
        <f t="shared" si="8"/>
        <v>5.1234776421970496E-2</v>
      </c>
      <c r="P66" s="9">
        <v>2.9480588128081298E-3</v>
      </c>
      <c r="Q66" s="9">
        <v>2.5633635450627468E-2</v>
      </c>
      <c r="R66" s="9">
        <v>3.6460592042917517E-2</v>
      </c>
      <c r="S66" s="9">
        <f>+VLOOKUP($A66,'Analisis BBDD'!$A$2:$I$23,9,0)</f>
        <v>2.5825393972077393E-2</v>
      </c>
    </row>
    <row r="67" spans="1:19">
      <c r="A67" s="150">
        <v>202005</v>
      </c>
      <c r="B67" s="6">
        <f>+VLOOKUP(A67,ITCNM!$A$2:$C$8857,3,0)/VLOOKUP($A$2,ITCNM!$A$2:$C$8857,3,0)</f>
        <v>5.9238714324069308</v>
      </c>
      <c r="C67" s="206">
        <f>+'Base Final'!E54</f>
        <v>4.2886349823494818E-2</v>
      </c>
      <c r="D67" s="146">
        <f t="shared" si="8"/>
        <v>6.7662378246524657E-3</v>
      </c>
      <c r="E67" s="146">
        <f t="shared" si="8"/>
        <v>-1.0180281228229671E-2</v>
      </c>
      <c r="F67" s="146">
        <f t="shared" si="8"/>
        <v>8.659501396460767E-3</v>
      </c>
      <c r="G67" s="146">
        <f t="shared" si="8"/>
        <v>-7.8475773923619707E-3</v>
      </c>
      <c r="H67" s="146">
        <f t="shared" si="8"/>
        <v>2.3012726126119043E-2</v>
      </c>
      <c r="I67" s="146">
        <f t="shared" si="8"/>
        <v>-1.8765214347210457E-2</v>
      </c>
      <c r="J67" s="146">
        <f t="shared" si="8"/>
        <v>5.6160471975388093E-2</v>
      </c>
      <c r="K67" s="146">
        <f t="shared" si="8"/>
        <v>-1.4938402127416706E-2</v>
      </c>
      <c r="L67" s="146">
        <f t="shared" si="8"/>
        <v>0.28661257456618605</v>
      </c>
      <c r="M67" s="146">
        <f t="shared" si="8"/>
        <v>2.1003810893082786E-2</v>
      </c>
      <c r="N67" s="146">
        <f t="shared" si="8"/>
        <v>-2.9433534740478384E-2</v>
      </c>
      <c r="O67" s="146">
        <f t="shared" si="8"/>
        <v>-3.993586116346004E-2</v>
      </c>
      <c r="P67" s="9">
        <v>8.1057860152038419E-2</v>
      </c>
      <c r="Q67" s="9">
        <v>2.0513095829191474E-2</v>
      </c>
      <c r="R67" s="9">
        <v>3.7208076988640926E-2</v>
      </c>
      <c r="S67" s="9">
        <f>+VLOOKUP($A67,'Analisis BBDD'!$A$2:$I$23,9,0)</f>
        <v>4.8306074766355067E-2</v>
      </c>
    </row>
    <row r="68" spans="1:19">
      <c r="A68" s="150">
        <v>202006</v>
      </c>
      <c r="B68" s="6">
        <f>+VLOOKUP(A68,ITCNM!$A$2:$C$8857,3,0)/VLOOKUP($A$2,ITCNM!$A$2:$C$8857,3,0)</f>
        <v>6.0741140735363697</v>
      </c>
      <c r="C68" s="206">
        <f>+'Base Final'!E55</f>
        <v>2.5362238671745585E-2</v>
      </c>
      <c r="D68" s="146">
        <f t="shared" si="8"/>
        <v>4.2886349823494818E-2</v>
      </c>
      <c r="E68" s="146">
        <f t="shared" si="8"/>
        <v>6.7662378246524657E-3</v>
      </c>
      <c r="F68" s="146">
        <f t="shared" si="8"/>
        <v>-1.0180281228229671E-2</v>
      </c>
      <c r="G68" s="146">
        <f t="shared" si="8"/>
        <v>8.659501396460767E-3</v>
      </c>
      <c r="H68" s="146">
        <f t="shared" si="8"/>
        <v>-7.8475773923619707E-3</v>
      </c>
      <c r="I68" s="146">
        <f t="shared" si="8"/>
        <v>2.3012726126119043E-2</v>
      </c>
      <c r="J68" s="146">
        <f t="shared" si="8"/>
        <v>-1.8765214347210457E-2</v>
      </c>
      <c r="K68" s="146">
        <f t="shared" si="8"/>
        <v>5.6160471975388093E-2</v>
      </c>
      <c r="L68" s="146">
        <f t="shared" si="8"/>
        <v>-1.4938402127416706E-2</v>
      </c>
      <c r="M68" s="146">
        <f t="shared" si="8"/>
        <v>0.28661257456618605</v>
      </c>
      <c r="N68" s="146">
        <f t="shared" si="8"/>
        <v>2.1003810893082786E-2</v>
      </c>
      <c r="O68" s="146">
        <f t="shared" si="8"/>
        <v>-2.9433534740478384E-2</v>
      </c>
      <c r="P68" s="9">
        <v>1.6513863310763099E-2</v>
      </c>
      <c r="Q68" s="9">
        <v>1.6749591011804954E-2</v>
      </c>
      <c r="R68" s="9">
        <v>2.5399671298371285E-2</v>
      </c>
      <c r="S68" s="9">
        <f>+VLOOKUP($A68,'Analisis BBDD'!$A$2:$I$23,9,0)</f>
        <v>4.2792667298155562E-2</v>
      </c>
    </row>
    <row r="69" spans="1:19">
      <c r="A69" s="150">
        <v>202007</v>
      </c>
      <c r="B69" s="6">
        <f>+VLOOKUP(A69,ITCNM!$A$2:$C$8857,3,0)/VLOOKUP($A$2,ITCNM!$A$2:$C$8857,3,0)</f>
        <v>6.4345231031677921</v>
      </c>
      <c r="C69" s="206">
        <f>+'Base Final'!E56</f>
        <v>5.9335242188099047E-2</v>
      </c>
      <c r="D69" s="146">
        <f t="shared" si="8"/>
        <v>2.5362238671745585E-2</v>
      </c>
      <c r="E69" s="146">
        <f t="shared" si="8"/>
        <v>4.2886349823494818E-2</v>
      </c>
      <c r="F69" s="146">
        <f t="shared" si="8"/>
        <v>6.7662378246524657E-3</v>
      </c>
      <c r="G69" s="146">
        <f t="shared" si="8"/>
        <v>-1.0180281228229671E-2</v>
      </c>
      <c r="H69" s="146">
        <f t="shared" si="8"/>
        <v>8.659501396460767E-3</v>
      </c>
      <c r="I69" s="146">
        <f t="shared" si="8"/>
        <v>-7.8475773923619707E-3</v>
      </c>
      <c r="J69" s="146">
        <f t="shared" si="8"/>
        <v>2.3012726126119043E-2</v>
      </c>
      <c r="K69" s="146">
        <f t="shared" si="8"/>
        <v>-1.8765214347210457E-2</v>
      </c>
      <c r="L69" s="146">
        <f t="shared" si="8"/>
        <v>5.6160471975388093E-2</v>
      </c>
      <c r="M69" s="146">
        <f t="shared" si="8"/>
        <v>-1.4938402127416706E-2</v>
      </c>
      <c r="N69" s="146">
        <f t="shared" si="8"/>
        <v>0.28661257456618605</v>
      </c>
      <c r="O69" s="146">
        <f t="shared" si="8"/>
        <v>2.1003810893082786E-2</v>
      </c>
      <c r="P69" s="9">
        <v>3.1279461891742688E-2</v>
      </c>
      <c r="Q69" s="9">
        <v>2.2862673721035121E-2</v>
      </c>
      <c r="R69" s="9">
        <v>2.7538977123706898E-2</v>
      </c>
      <c r="S69" s="9">
        <f>+VLOOKUP($A69,'Analisis BBDD'!$A$2:$I$23,9,0)</f>
        <v>5.4822335025380697E-2</v>
      </c>
    </row>
    <row r="70" spans="1:19">
      <c r="A70" s="150">
        <v>202008</v>
      </c>
      <c r="B70" s="6">
        <f>+VLOOKUP(A70,ITCNM!$A$2:$C$8857,3,0)/VLOOKUP($A$2,ITCNM!$A$2:$C$8857,3,0)</f>
        <v>6.5601623809467338</v>
      </c>
      <c r="C70" s="206">
        <f>+'Base Final'!E57</f>
        <v>1.9525810345927264E-2</v>
      </c>
      <c r="D70" s="146">
        <f t="shared" si="8"/>
        <v>5.9335242188099047E-2</v>
      </c>
      <c r="E70" s="146">
        <f t="shared" si="8"/>
        <v>2.5362238671745585E-2</v>
      </c>
      <c r="F70" s="146">
        <f t="shared" si="8"/>
        <v>4.2886349823494818E-2</v>
      </c>
      <c r="G70" s="146">
        <f t="shared" si="8"/>
        <v>6.7662378246524657E-3</v>
      </c>
      <c r="H70" s="146">
        <f t="shared" si="8"/>
        <v>-1.0180281228229671E-2</v>
      </c>
      <c r="I70" s="146">
        <f t="shared" si="8"/>
        <v>8.659501396460767E-3</v>
      </c>
      <c r="J70" s="146">
        <f t="shared" si="8"/>
        <v>-7.8475773923619707E-3</v>
      </c>
      <c r="K70" s="146">
        <f t="shared" si="8"/>
        <v>2.3012726126119043E-2</v>
      </c>
      <c r="L70" s="146">
        <f t="shared" si="8"/>
        <v>-1.8765214347210457E-2</v>
      </c>
      <c r="M70" s="146">
        <f t="shared" si="8"/>
        <v>5.6160471975388093E-2</v>
      </c>
      <c r="N70" s="146">
        <f t="shared" si="8"/>
        <v>-1.4938402127416706E-2</v>
      </c>
      <c r="O70" s="146">
        <f t="shared" si="8"/>
        <v>0.28661257456618605</v>
      </c>
      <c r="P70" s="9">
        <v>2.1220833931419936E-2</v>
      </c>
      <c r="Q70" s="9">
        <v>3.2225783324315804E-2</v>
      </c>
      <c r="R70" s="9">
        <v>2.836074872376626E-2</v>
      </c>
      <c r="S70" s="9">
        <f>+VLOOKUP($A70,'Analisis BBDD'!$A$2:$I$23,9,0)</f>
        <v>8.6621751684311743E-2</v>
      </c>
    </row>
    <row r="71" spans="1:19">
      <c r="A71" s="150">
        <v>202009</v>
      </c>
      <c r="B71" s="6">
        <f>+VLOOKUP(A71,ITCNM!$A$2:$C$8857,3,0)/VLOOKUP($A$2,ITCNM!$A$2:$C$8857,3,0)</f>
        <v>6.6441701758270995</v>
      </c>
      <c r="C71" s="206">
        <f>+'Base Final'!E58</f>
        <v>1.2805749309553249E-2</v>
      </c>
      <c r="D71" s="146">
        <f t="shared" si="8"/>
        <v>1.9525810345927264E-2</v>
      </c>
      <c r="E71" s="146">
        <f t="shared" si="8"/>
        <v>5.9335242188099047E-2</v>
      </c>
      <c r="F71" s="146">
        <f t="shared" si="8"/>
        <v>2.5362238671745585E-2</v>
      </c>
      <c r="G71" s="146">
        <f t="shared" si="8"/>
        <v>4.2886349823494818E-2</v>
      </c>
      <c r="H71" s="146">
        <f t="shared" si="8"/>
        <v>6.7662378246524657E-3</v>
      </c>
      <c r="I71" s="146">
        <f t="shared" si="8"/>
        <v>-1.0180281228229671E-2</v>
      </c>
      <c r="J71" s="146">
        <f t="shared" si="8"/>
        <v>8.659501396460767E-3</v>
      </c>
      <c r="K71" s="146">
        <f t="shared" si="8"/>
        <v>-7.8475773923619707E-3</v>
      </c>
      <c r="L71" s="146">
        <f t="shared" si="8"/>
        <v>2.3012726126119043E-2</v>
      </c>
      <c r="M71" s="146">
        <f t="shared" si="8"/>
        <v>-1.8765214347210457E-2</v>
      </c>
      <c r="N71" s="146">
        <f t="shared" si="8"/>
        <v>5.6160471975388093E-2</v>
      </c>
      <c r="O71" s="146">
        <f t="shared" si="8"/>
        <v>-1.4938402127416706E-2</v>
      </c>
      <c r="P71" s="9">
        <v>6.7270846874457613E-2</v>
      </c>
      <c r="Q71" s="9">
        <v>3.1726894504510605E-2</v>
      </c>
      <c r="R71" s="9">
        <v>2.385548814120253E-2</v>
      </c>
      <c r="S71" s="9">
        <f>+VLOOKUP($A71,'Analisis BBDD'!$A$2:$I$23,9,0)</f>
        <v>1.8367442077292573E-2</v>
      </c>
    </row>
    <row r="72" spans="1:19">
      <c r="A72" s="150">
        <v>202010</v>
      </c>
      <c r="B72" s="6">
        <f>+VLOOKUP(A72,ITCNM!$A$2:$C$8857,3,0)/VLOOKUP($A$2,ITCNM!$A$2:$C$8857,3,0)</f>
        <v>6.8557267405349984</v>
      </c>
      <c r="C72" s="206">
        <f>+'Base Final'!E59</f>
        <v>3.184093108836783E-2</v>
      </c>
      <c r="D72" s="146">
        <f t="shared" si="8"/>
        <v>1.2805749309553249E-2</v>
      </c>
      <c r="E72" s="146">
        <f t="shared" si="8"/>
        <v>1.9525810345927264E-2</v>
      </c>
      <c r="F72" s="146">
        <f t="shared" si="8"/>
        <v>5.9335242188099047E-2</v>
      </c>
      <c r="G72" s="146">
        <f t="shared" si="8"/>
        <v>2.5362238671745585E-2</v>
      </c>
      <c r="H72" s="146">
        <f t="shared" si="8"/>
        <v>4.2886349823494818E-2</v>
      </c>
      <c r="I72" s="146">
        <f t="shared" si="8"/>
        <v>6.7662378246524657E-3</v>
      </c>
      <c r="J72" s="146">
        <f t="shared" si="8"/>
        <v>-1.0180281228229671E-2</v>
      </c>
      <c r="K72" s="146">
        <f t="shared" si="8"/>
        <v>8.659501396460767E-3</v>
      </c>
      <c r="L72" s="146">
        <f t="shared" si="8"/>
        <v>-7.8475773923619707E-3</v>
      </c>
      <c r="M72" s="146">
        <f t="shared" si="8"/>
        <v>2.3012726126119043E-2</v>
      </c>
      <c r="N72" s="146">
        <f t="shared" si="8"/>
        <v>-1.8765214347210457E-2</v>
      </c>
      <c r="O72" s="146">
        <f t="shared" si="8"/>
        <v>5.6160471975388093E-2</v>
      </c>
      <c r="P72" s="9">
        <v>1.3816651961005677E-2</v>
      </c>
      <c r="Q72" s="9">
        <v>3.6658224406970197E-2</v>
      </c>
      <c r="R72" s="9">
        <v>2.6936026936027035E-2</v>
      </c>
      <c r="S72" s="9">
        <f>+VLOOKUP($A72,'Analisis BBDD'!$A$2:$I$23,9,0)</f>
        <v>0.14460975051499192</v>
      </c>
    </row>
    <row r="73" spans="1:19">
      <c r="A73" s="150">
        <v>202011</v>
      </c>
      <c r="B73" s="6">
        <f>+VLOOKUP(A73,ITCNM!$A$2:$C$8857,3,0)/VLOOKUP($A$2,ITCNM!$A$2:$C$8857,3,0)</f>
        <v>7.2913796960050474</v>
      </c>
      <c r="C73" s="206">
        <f>+'Base Final'!E60</f>
        <v>6.3545845970525372E-2</v>
      </c>
      <c r="D73" s="146">
        <f t="shared" si="8"/>
        <v>3.184093108836783E-2</v>
      </c>
      <c r="E73" s="146">
        <f t="shared" si="8"/>
        <v>1.2805749309553249E-2</v>
      </c>
      <c r="F73" s="146">
        <f t="shared" si="8"/>
        <v>1.9525810345927264E-2</v>
      </c>
      <c r="G73" s="146">
        <f t="shared" si="8"/>
        <v>5.9335242188099047E-2</v>
      </c>
      <c r="H73" s="146">
        <f t="shared" si="8"/>
        <v>2.5362238671745585E-2</v>
      </c>
      <c r="I73" s="146">
        <f t="shared" si="8"/>
        <v>4.2886349823494818E-2</v>
      </c>
      <c r="J73" s="146">
        <f t="shared" si="8"/>
        <v>6.7662378246524657E-3</v>
      </c>
      <c r="K73" s="146">
        <f t="shared" si="8"/>
        <v>-1.0180281228229671E-2</v>
      </c>
      <c r="L73" s="146">
        <f t="shared" si="8"/>
        <v>8.659501396460767E-3</v>
      </c>
      <c r="M73" s="146">
        <f t="shared" si="8"/>
        <v>-7.8475773923619707E-3</v>
      </c>
      <c r="N73" s="146">
        <f t="shared" si="8"/>
        <v>2.3012726126119043E-2</v>
      </c>
      <c r="O73" s="146">
        <f t="shared" si="8"/>
        <v>-1.8765214347210457E-2</v>
      </c>
      <c r="P73" s="9">
        <v>5.5413067480758693E-2</v>
      </c>
      <c r="Q73" s="9">
        <v>3.7798346851163345E-2</v>
      </c>
      <c r="R73" s="9">
        <v>3.1999999999999806E-2</v>
      </c>
      <c r="S73" s="9">
        <f>+VLOOKUP($A73,'Analisis BBDD'!$A$2:$I$23,9,0)</f>
        <v>0.21058716154548218</v>
      </c>
    </row>
    <row r="74" spans="1:19">
      <c r="A74" s="150">
        <v>202012</v>
      </c>
      <c r="B74" s="6">
        <f>+VLOOKUP(A74,ITCNM!$A$2:$C$8857,3,0)/VLOOKUP($A$2,ITCNM!$A$2:$C$8857,3,0)</f>
        <v>7.6487696022853768</v>
      </c>
      <c r="C74" s="206">
        <f>+'Base Final'!E61</f>
        <v>4.9015401910305512E-2</v>
      </c>
      <c r="D74" s="146">
        <f t="shared" si="8"/>
        <v>6.3545845970525372E-2</v>
      </c>
      <c r="E74" s="146">
        <f t="shared" si="8"/>
        <v>3.184093108836783E-2</v>
      </c>
      <c r="F74" s="146">
        <f t="shared" si="8"/>
        <v>1.2805749309553249E-2</v>
      </c>
      <c r="G74" s="146">
        <f t="shared" si="8"/>
        <v>1.9525810345927264E-2</v>
      </c>
      <c r="H74" s="146">
        <f t="shared" si="8"/>
        <v>5.9335242188099047E-2</v>
      </c>
      <c r="I74" s="146">
        <f t="shared" si="8"/>
        <v>2.5362238671745585E-2</v>
      </c>
      <c r="J74" s="146">
        <f t="shared" si="8"/>
        <v>4.2886349823494818E-2</v>
      </c>
      <c r="K74" s="146">
        <f t="shared" si="8"/>
        <v>6.7662378246524657E-3</v>
      </c>
      <c r="L74" s="146">
        <f t="shared" si="8"/>
        <v>-1.0180281228229671E-2</v>
      </c>
      <c r="M74" s="146">
        <f t="shared" si="8"/>
        <v>8.659501396460767E-3</v>
      </c>
      <c r="N74" s="146">
        <f t="shared" si="8"/>
        <v>-7.8475773923619707E-3</v>
      </c>
      <c r="O74" s="146">
        <f t="shared" si="8"/>
        <v>2.3012726126119043E-2</v>
      </c>
      <c r="P74" s="9">
        <v>3.5100479262260675E-2</v>
      </c>
      <c r="Q74" s="9">
        <v>3.7720988028107749E-2</v>
      </c>
      <c r="R74" s="9">
        <v>3.4820180454949945E-2</v>
      </c>
      <c r="S74" s="9">
        <f>+VLOOKUP($A74,'Analisis BBDD'!$A$2:$I$23,9,0)</f>
        <v>3.1363088057901001E-2</v>
      </c>
    </row>
    <row r="75" spans="1:19">
      <c r="A75" s="150">
        <v>202101</v>
      </c>
      <c r="B75" s="6">
        <f>+VLOOKUP(A75,ITCNM!$A$2:$C$8857,3,0)/VLOOKUP($A$2,ITCNM!$A$2:$C$8857,3,0)</f>
        <v>7.8959320890403424</v>
      </c>
      <c r="C75" s="206">
        <f>+'Base Final'!E62</f>
        <v>3.2314019065382338E-2</v>
      </c>
      <c r="D75" s="146">
        <f>+B75/B74-1</f>
        <v>3.2314019065382116E-2</v>
      </c>
      <c r="E75" s="146">
        <f t="shared" si="8"/>
        <v>6.3545845970525372E-2</v>
      </c>
      <c r="F75" s="146">
        <f t="shared" si="8"/>
        <v>3.184093108836783E-2</v>
      </c>
      <c r="G75" s="146">
        <f t="shared" si="8"/>
        <v>1.2805749309553249E-2</v>
      </c>
      <c r="H75" s="146">
        <f t="shared" si="8"/>
        <v>1.9525810345927264E-2</v>
      </c>
      <c r="I75" s="146">
        <f t="shared" si="8"/>
        <v>5.9335242188099047E-2</v>
      </c>
      <c r="J75" s="146">
        <f t="shared" si="8"/>
        <v>2.5362238671745585E-2</v>
      </c>
      <c r="K75" s="146">
        <f t="shared" si="8"/>
        <v>4.2886349823494818E-2</v>
      </c>
      <c r="L75" s="146">
        <f t="shared" si="8"/>
        <v>6.7662378246524657E-3</v>
      </c>
      <c r="M75" s="146">
        <f t="shared" si="8"/>
        <v>-1.0180281228229671E-2</v>
      </c>
      <c r="N75" s="146">
        <f t="shared" si="8"/>
        <v>8.659501396460767E-3</v>
      </c>
      <c r="O75" s="146">
        <f t="shared" si="8"/>
        <v>-7.8475773923619707E-3</v>
      </c>
      <c r="P75" s="9">
        <v>3.3345171574457044E-2</v>
      </c>
      <c r="Q75" s="9">
        <v>4.6386414224053318E-2</v>
      </c>
      <c r="R75" s="9">
        <v>4.0157190224732853E-2</v>
      </c>
      <c r="S75" s="9">
        <f>+VLOOKUP($A75,'Analisis BBDD'!$A$2:$I$23,9,0)</f>
        <v>1.954191033138386E-2</v>
      </c>
    </row>
    <row r="76" spans="1:19">
      <c r="A76" s="150">
        <v>202102</v>
      </c>
      <c r="B76" s="6">
        <f>+VLOOKUP(A76,ITCNM!$A$2:$C$8857,3,0)/VLOOKUP($A$2,ITCNM!$A$2:$C$8857,3,0)</f>
        <v>8.0469402871673168</v>
      </c>
      <c r="C76" s="206">
        <f>+'Base Final'!E63</f>
        <v>1.9124809639203377E-2</v>
      </c>
      <c r="D76" s="146">
        <f t="shared" si="8"/>
        <v>3.2314019065382338E-2</v>
      </c>
      <c r="E76" s="146">
        <f t="shared" si="8"/>
        <v>3.2314019065382116E-2</v>
      </c>
      <c r="F76" s="146">
        <f t="shared" si="8"/>
        <v>6.3545845970525372E-2</v>
      </c>
      <c r="G76" s="146">
        <f t="shared" si="8"/>
        <v>3.184093108836783E-2</v>
      </c>
      <c r="H76" s="146">
        <f t="shared" si="8"/>
        <v>1.2805749309553249E-2</v>
      </c>
      <c r="I76" s="146">
        <f t="shared" si="8"/>
        <v>1.9525810345927264E-2</v>
      </c>
      <c r="J76" s="146">
        <f t="shared" si="8"/>
        <v>5.9335242188099047E-2</v>
      </c>
      <c r="K76" s="146">
        <f t="shared" si="8"/>
        <v>2.5362238671745585E-2</v>
      </c>
      <c r="L76" s="146">
        <f t="shared" si="8"/>
        <v>4.2886349823494818E-2</v>
      </c>
      <c r="M76" s="146">
        <f t="shared" si="8"/>
        <v>6.7662378246524657E-3</v>
      </c>
      <c r="N76" s="146">
        <f t="shared" si="8"/>
        <v>-1.0180281228229671E-2</v>
      </c>
      <c r="O76" s="146">
        <f t="shared" si="8"/>
        <v>8.659501396460767E-3</v>
      </c>
      <c r="P76" s="9">
        <v>4.6390870976730447E-2</v>
      </c>
      <c r="Q76" s="9">
        <v>4.6501054681765464E-2</v>
      </c>
      <c r="R76" s="9">
        <v>3.4238488783943311E-2</v>
      </c>
      <c r="S76" s="9">
        <f>+VLOOKUP($A76,'Analisis BBDD'!$A$2:$I$23,9,0)</f>
        <v>2.9635294679986712E-2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76"/>
  <sheetViews>
    <sheetView workbookViewId="0">
      <selection activeCell="D4" sqref="D4"/>
    </sheetView>
  </sheetViews>
  <sheetFormatPr baseColWidth="10" defaultRowHeight="14.4"/>
  <cols>
    <col min="1" max="1" width="11.5546875" style="1"/>
    <col min="3" max="3" width="11.5546875" style="1"/>
  </cols>
  <sheetData>
    <row r="2" spans="1:36">
      <c r="B2">
        <v>8.5079999999999991</v>
      </c>
      <c r="C2" s="1" t="s">
        <v>7</v>
      </c>
      <c r="D2" t="s">
        <v>6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s="1" t="s">
        <v>171</v>
      </c>
      <c r="Q2" s="1" t="s">
        <v>1</v>
      </c>
      <c r="R2" s="1" t="s">
        <v>172</v>
      </c>
      <c r="S2" s="1" t="s">
        <v>178</v>
      </c>
    </row>
    <row r="3" spans="1:36">
      <c r="A3" s="1">
        <f t="shared" ref="A3:A11" si="0">+A4-1</f>
        <v>201501</v>
      </c>
      <c r="B3">
        <f>+VLOOKUP($A3,'TC oficial'!$A$2:$E$1527,5,0)</f>
        <v>8.6310000000000002</v>
      </c>
      <c r="C3" s="145">
        <f>+B3/B2-1</f>
        <v>1.4456981664316082E-2</v>
      </c>
      <c r="P3" s="9"/>
      <c r="Q3" s="9"/>
      <c r="R3" s="9"/>
      <c r="S3" s="9"/>
    </row>
    <row r="4" spans="1:36">
      <c r="A4" s="1">
        <f t="shared" si="0"/>
        <v>201502</v>
      </c>
      <c r="B4">
        <f>+VLOOKUP($A4,'TC oficial'!$A$2:$E$1527,5,0)</f>
        <v>8.7260000000000009</v>
      </c>
      <c r="C4" s="145">
        <f>+B4/B3-1</f>
        <v>1.1006835824354244E-2</v>
      </c>
      <c r="D4" s="146">
        <f t="shared" ref="D4:D15" si="1">+C3</f>
        <v>1.4456981664316082E-2</v>
      </c>
    </row>
    <row r="5" spans="1:36">
      <c r="A5" s="1">
        <f t="shared" si="0"/>
        <v>201503</v>
      </c>
      <c r="B5">
        <f>+VLOOKUP($A5,'TC oficial'!$A$2:$E$1527,5,0)</f>
        <v>8.8160000000000007</v>
      </c>
      <c r="C5" s="145">
        <f t="shared" ref="C5:C68" si="2">+B5/B4-1</f>
        <v>1.0314004125601572E-2</v>
      </c>
      <c r="D5" s="146">
        <f t="shared" si="1"/>
        <v>1.1006835824354244E-2</v>
      </c>
      <c r="E5" s="146">
        <f t="shared" ref="E5:O14" si="3">+D4</f>
        <v>1.4456981664316082E-2</v>
      </c>
      <c r="F5" s="146">
        <f t="shared" si="3"/>
        <v>0</v>
      </c>
      <c r="G5" s="146">
        <f t="shared" si="3"/>
        <v>0</v>
      </c>
      <c r="H5" s="146">
        <f t="shared" si="3"/>
        <v>0</v>
      </c>
      <c r="I5" s="146">
        <f t="shared" si="3"/>
        <v>0</v>
      </c>
      <c r="J5" s="146">
        <f t="shared" si="3"/>
        <v>0</v>
      </c>
      <c r="K5" s="146">
        <f t="shared" si="3"/>
        <v>0</v>
      </c>
      <c r="L5" s="146">
        <f t="shared" si="3"/>
        <v>0</v>
      </c>
      <c r="M5" s="146">
        <f t="shared" si="3"/>
        <v>0</v>
      </c>
      <c r="N5" s="146">
        <f t="shared" si="3"/>
        <v>0</v>
      </c>
      <c r="O5" s="146">
        <f t="shared" si="3"/>
        <v>0</v>
      </c>
    </row>
    <row r="6" spans="1:36">
      <c r="A6" s="1">
        <f t="shared" si="0"/>
        <v>201504</v>
      </c>
      <c r="B6">
        <f>+VLOOKUP($A6,'TC oficial'!$A$2:$E$1527,5,0)</f>
        <v>8.8970000000000002</v>
      </c>
      <c r="C6" s="145">
        <f t="shared" si="2"/>
        <v>9.1878402903811107E-3</v>
      </c>
      <c r="D6" s="146">
        <f t="shared" si="1"/>
        <v>1.0314004125601572E-2</v>
      </c>
      <c r="E6" s="146">
        <f t="shared" si="3"/>
        <v>1.1006835824354244E-2</v>
      </c>
      <c r="F6" s="146">
        <f t="shared" si="3"/>
        <v>1.4456981664316082E-2</v>
      </c>
      <c r="G6" s="146">
        <f t="shared" si="3"/>
        <v>0</v>
      </c>
      <c r="H6" s="146">
        <f t="shared" si="3"/>
        <v>0</v>
      </c>
      <c r="I6" s="146">
        <f t="shared" si="3"/>
        <v>0</v>
      </c>
      <c r="J6" s="146">
        <f t="shared" si="3"/>
        <v>0</v>
      </c>
      <c r="K6" s="146">
        <f t="shared" si="3"/>
        <v>0</v>
      </c>
      <c r="L6" s="146">
        <f t="shared" si="3"/>
        <v>0</v>
      </c>
      <c r="M6" s="146">
        <f t="shared" si="3"/>
        <v>0</v>
      </c>
      <c r="N6" s="146">
        <f t="shared" si="3"/>
        <v>0</v>
      </c>
      <c r="O6" s="146">
        <f t="shared" si="3"/>
        <v>0</v>
      </c>
    </row>
    <row r="7" spans="1:36">
      <c r="A7" s="1">
        <f t="shared" si="0"/>
        <v>201505</v>
      </c>
      <c r="B7">
        <f>+VLOOKUP($A7,'TC oficial'!$A$2:$E$1527,5,0)</f>
        <v>8.9860000000000007</v>
      </c>
      <c r="C7" s="145">
        <f t="shared" si="2"/>
        <v>1.0003371923120286E-2</v>
      </c>
      <c r="D7" s="146">
        <f t="shared" si="1"/>
        <v>9.1878402903811107E-3</v>
      </c>
      <c r="E7" s="146">
        <f t="shared" si="3"/>
        <v>1.0314004125601572E-2</v>
      </c>
      <c r="F7" s="146">
        <f t="shared" si="3"/>
        <v>1.1006835824354244E-2</v>
      </c>
      <c r="G7" s="146">
        <f t="shared" si="3"/>
        <v>1.4456981664316082E-2</v>
      </c>
      <c r="H7" s="146">
        <f t="shared" si="3"/>
        <v>0</v>
      </c>
      <c r="I7" s="146">
        <f t="shared" si="3"/>
        <v>0</v>
      </c>
      <c r="J7" s="146">
        <f t="shared" si="3"/>
        <v>0</v>
      </c>
      <c r="K7" s="146">
        <f t="shared" si="3"/>
        <v>0</v>
      </c>
      <c r="L7" s="146">
        <f t="shared" si="3"/>
        <v>0</v>
      </c>
      <c r="M7" s="146">
        <f t="shared" si="3"/>
        <v>0</v>
      </c>
      <c r="N7" s="146">
        <f t="shared" si="3"/>
        <v>0</v>
      </c>
      <c r="O7" s="146">
        <f t="shared" si="3"/>
        <v>0</v>
      </c>
    </row>
    <row r="8" spans="1:36">
      <c r="A8" s="1">
        <f t="shared" si="0"/>
        <v>201506</v>
      </c>
      <c r="B8">
        <f>+VLOOKUP($A8,'TC oficial'!$A$2:$E$1527,5,0)</f>
        <v>9.0830000000000002</v>
      </c>
      <c r="C8" s="145">
        <f t="shared" si="2"/>
        <v>1.0794569330068837E-2</v>
      </c>
      <c r="D8" s="146">
        <f t="shared" si="1"/>
        <v>1.0003371923120286E-2</v>
      </c>
      <c r="E8" s="146">
        <f t="shared" si="3"/>
        <v>9.1878402903811107E-3</v>
      </c>
      <c r="F8" s="146">
        <f t="shared" si="3"/>
        <v>1.0314004125601572E-2</v>
      </c>
      <c r="G8" s="146">
        <f t="shared" si="3"/>
        <v>1.1006835824354244E-2</v>
      </c>
      <c r="H8" s="146">
        <f t="shared" si="3"/>
        <v>1.4456981664316082E-2</v>
      </c>
      <c r="I8" s="146">
        <f t="shared" si="3"/>
        <v>0</v>
      </c>
      <c r="J8" s="146">
        <f t="shared" si="3"/>
        <v>0</v>
      </c>
      <c r="K8" s="146">
        <f t="shared" si="3"/>
        <v>0</v>
      </c>
      <c r="L8" s="146">
        <f t="shared" si="3"/>
        <v>0</v>
      </c>
      <c r="M8" s="146">
        <f t="shared" si="3"/>
        <v>0</v>
      </c>
      <c r="N8" s="146">
        <f t="shared" si="3"/>
        <v>0</v>
      </c>
      <c r="O8" s="146">
        <f t="shared" si="3"/>
        <v>0</v>
      </c>
    </row>
    <row r="9" spans="1:36">
      <c r="A9" s="1">
        <f t="shared" si="0"/>
        <v>201507</v>
      </c>
      <c r="B9">
        <f>+VLOOKUP($A9,'TC oficial'!$A$2:$E$1527,5,0)</f>
        <v>9.1780000000000008</v>
      </c>
      <c r="C9" s="145">
        <f t="shared" si="2"/>
        <v>1.0459099416492368E-2</v>
      </c>
      <c r="D9" s="146">
        <f t="shared" si="1"/>
        <v>1.0794569330068837E-2</v>
      </c>
      <c r="E9" s="146">
        <f t="shared" si="3"/>
        <v>1.0003371923120286E-2</v>
      </c>
      <c r="F9" s="146">
        <f t="shared" si="3"/>
        <v>9.1878402903811107E-3</v>
      </c>
      <c r="G9" s="146">
        <f t="shared" si="3"/>
        <v>1.0314004125601572E-2</v>
      </c>
      <c r="H9" s="146">
        <f t="shared" si="3"/>
        <v>1.1006835824354244E-2</v>
      </c>
      <c r="I9" s="146">
        <f t="shared" si="3"/>
        <v>1.4456981664316082E-2</v>
      </c>
      <c r="J9" s="146">
        <f t="shared" si="3"/>
        <v>0</v>
      </c>
      <c r="K9" s="146">
        <f t="shared" si="3"/>
        <v>0</v>
      </c>
      <c r="L9" s="146">
        <f t="shared" si="3"/>
        <v>0</v>
      </c>
      <c r="M9" s="146">
        <f t="shared" si="3"/>
        <v>0</v>
      </c>
      <c r="N9" s="146">
        <f t="shared" si="3"/>
        <v>0</v>
      </c>
      <c r="O9" s="146">
        <f t="shared" si="3"/>
        <v>0</v>
      </c>
    </row>
    <row r="10" spans="1:36">
      <c r="A10" s="1">
        <f t="shared" si="0"/>
        <v>201508</v>
      </c>
      <c r="B10">
        <f>+VLOOKUP($A10,'TC oficial'!$A$2:$E$1527,5,0)</f>
        <v>9.2899999999999991</v>
      </c>
      <c r="C10" s="145">
        <f t="shared" si="2"/>
        <v>1.22030943560687E-2</v>
      </c>
      <c r="D10" s="146">
        <f t="shared" si="1"/>
        <v>1.0459099416492368E-2</v>
      </c>
      <c r="E10" s="146">
        <f t="shared" si="3"/>
        <v>1.0794569330068837E-2</v>
      </c>
      <c r="F10" s="146">
        <f t="shared" si="3"/>
        <v>1.0003371923120286E-2</v>
      </c>
      <c r="G10" s="146">
        <f t="shared" si="3"/>
        <v>9.1878402903811107E-3</v>
      </c>
      <c r="H10" s="146">
        <f t="shared" si="3"/>
        <v>1.0314004125601572E-2</v>
      </c>
      <c r="I10" s="146">
        <f t="shared" si="3"/>
        <v>1.1006835824354244E-2</v>
      </c>
      <c r="J10" s="146">
        <f t="shared" si="3"/>
        <v>1.4456981664316082E-2</v>
      </c>
      <c r="K10" s="146">
        <f t="shared" si="3"/>
        <v>0</v>
      </c>
      <c r="L10" s="146">
        <f t="shared" si="3"/>
        <v>0</v>
      </c>
      <c r="M10" s="146">
        <f t="shared" si="3"/>
        <v>0</v>
      </c>
      <c r="N10" s="146">
        <f t="shared" si="3"/>
        <v>0</v>
      </c>
      <c r="O10" s="146">
        <f t="shared" si="3"/>
        <v>0</v>
      </c>
    </row>
    <row r="11" spans="1:36">
      <c r="A11" s="1">
        <f t="shared" si="0"/>
        <v>201509</v>
      </c>
      <c r="B11">
        <f>+VLOOKUP($A11,'TC oficial'!$A$2:$E$1527,5,0)</f>
        <v>9.41</v>
      </c>
      <c r="C11" s="145">
        <f t="shared" si="2"/>
        <v>1.2917115177610405E-2</v>
      </c>
      <c r="D11" s="146">
        <f t="shared" si="1"/>
        <v>1.22030943560687E-2</v>
      </c>
      <c r="E11" s="146">
        <f t="shared" si="3"/>
        <v>1.0459099416492368E-2</v>
      </c>
      <c r="F11" s="146">
        <f t="shared" si="3"/>
        <v>1.0794569330068837E-2</v>
      </c>
      <c r="G11" s="146">
        <f t="shared" si="3"/>
        <v>1.0003371923120286E-2</v>
      </c>
      <c r="H11" s="146">
        <f t="shared" si="3"/>
        <v>9.1878402903811107E-3</v>
      </c>
      <c r="I11" s="146">
        <f t="shared" si="3"/>
        <v>1.0314004125601572E-2</v>
      </c>
      <c r="J11" s="146">
        <f t="shared" si="3"/>
        <v>1.1006835824354244E-2</v>
      </c>
      <c r="K11" s="146">
        <f t="shared" si="3"/>
        <v>1.4456981664316082E-2</v>
      </c>
      <c r="L11" s="146">
        <f t="shared" si="3"/>
        <v>0</v>
      </c>
      <c r="M11" s="146">
        <f t="shared" si="3"/>
        <v>0</v>
      </c>
      <c r="N11" s="146">
        <f t="shared" si="3"/>
        <v>0</v>
      </c>
      <c r="O11" s="146">
        <f t="shared" si="3"/>
        <v>0</v>
      </c>
    </row>
    <row r="12" spans="1:36">
      <c r="A12" s="1">
        <f>+A13-1</f>
        <v>201510</v>
      </c>
      <c r="B12">
        <f>+VLOOKUP($A12,'TC oficial'!$A$2:$E$1527,5,0)</f>
        <v>9.5380000000000003</v>
      </c>
      <c r="C12" s="145">
        <f t="shared" si="2"/>
        <v>1.3602550478214681E-2</v>
      </c>
      <c r="D12" s="146">
        <f t="shared" si="1"/>
        <v>1.2917115177610405E-2</v>
      </c>
      <c r="E12" s="146">
        <f t="shared" si="3"/>
        <v>1.22030943560687E-2</v>
      </c>
      <c r="F12" s="146">
        <f t="shared" si="3"/>
        <v>1.0459099416492368E-2</v>
      </c>
      <c r="G12" s="146">
        <f t="shared" si="3"/>
        <v>1.0794569330068837E-2</v>
      </c>
      <c r="H12" s="146">
        <f t="shared" si="3"/>
        <v>1.0003371923120286E-2</v>
      </c>
      <c r="I12" s="146">
        <f t="shared" si="3"/>
        <v>9.1878402903811107E-3</v>
      </c>
      <c r="J12" s="146">
        <f t="shared" si="3"/>
        <v>1.0314004125601572E-2</v>
      </c>
      <c r="K12" s="146">
        <f t="shared" si="3"/>
        <v>1.1006835824354244E-2</v>
      </c>
      <c r="L12" s="146">
        <f t="shared" si="3"/>
        <v>1.4456981664316082E-2</v>
      </c>
      <c r="M12" s="146">
        <f t="shared" si="3"/>
        <v>0</v>
      </c>
      <c r="N12" s="146">
        <f t="shared" si="3"/>
        <v>0</v>
      </c>
      <c r="O12" s="146">
        <f t="shared" si="3"/>
        <v>0</v>
      </c>
    </row>
    <row r="13" spans="1:36">
      <c r="A13" s="1">
        <f>+A14-1</f>
        <v>201511</v>
      </c>
      <c r="B13">
        <f>+VLOOKUP($A13,'TC oficial'!$A$2:$E$1527,5,0)</f>
        <v>9.6880000000000006</v>
      </c>
      <c r="C13" s="145">
        <f t="shared" si="2"/>
        <v>1.5726567414552362E-2</v>
      </c>
      <c r="D13" s="146">
        <f t="shared" si="1"/>
        <v>1.3602550478214681E-2</v>
      </c>
      <c r="E13" s="146">
        <f t="shared" si="3"/>
        <v>1.2917115177610405E-2</v>
      </c>
      <c r="F13" s="146">
        <f t="shared" si="3"/>
        <v>1.22030943560687E-2</v>
      </c>
      <c r="G13" s="146">
        <f t="shared" si="3"/>
        <v>1.0459099416492368E-2</v>
      </c>
      <c r="H13" s="146">
        <f t="shared" si="3"/>
        <v>1.0794569330068837E-2</v>
      </c>
      <c r="I13" s="146">
        <f t="shared" si="3"/>
        <v>1.0003371923120286E-2</v>
      </c>
      <c r="J13" s="146">
        <f t="shared" si="3"/>
        <v>9.1878402903811107E-3</v>
      </c>
      <c r="K13" s="146">
        <f t="shared" si="3"/>
        <v>1.0314004125601572E-2</v>
      </c>
      <c r="L13" s="146">
        <f t="shared" si="3"/>
        <v>1.1006835824354244E-2</v>
      </c>
      <c r="M13" s="146">
        <f t="shared" si="3"/>
        <v>1.4456981664316082E-2</v>
      </c>
      <c r="N13" s="146">
        <f t="shared" si="3"/>
        <v>0</v>
      </c>
      <c r="O13" s="146">
        <f t="shared" si="3"/>
        <v>0</v>
      </c>
    </row>
    <row r="14" spans="1:36">
      <c r="A14" s="1">
        <v>201512</v>
      </c>
      <c r="B14">
        <f>+VLOOKUP($A14,'TC oficial'!$A$2:$E$1527,5,0)</f>
        <v>13</v>
      </c>
      <c r="C14" s="145">
        <f t="shared" si="2"/>
        <v>0.34186622625928975</v>
      </c>
      <c r="D14" s="146">
        <f t="shared" si="1"/>
        <v>1.5726567414552362E-2</v>
      </c>
      <c r="E14" s="146">
        <f t="shared" si="3"/>
        <v>1.3602550478214681E-2</v>
      </c>
      <c r="F14" s="146">
        <f t="shared" si="3"/>
        <v>1.2917115177610405E-2</v>
      </c>
      <c r="G14" s="146">
        <f t="shared" si="3"/>
        <v>1.22030943560687E-2</v>
      </c>
      <c r="H14" s="146">
        <f t="shared" si="3"/>
        <v>1.0459099416492368E-2</v>
      </c>
      <c r="I14" s="146">
        <f t="shared" si="3"/>
        <v>1.0794569330068837E-2</v>
      </c>
      <c r="J14" s="146">
        <f t="shared" si="3"/>
        <v>1.0003371923120286E-2</v>
      </c>
      <c r="K14" s="146">
        <f t="shared" si="3"/>
        <v>9.1878402903811107E-3</v>
      </c>
      <c r="L14" s="146">
        <f t="shared" si="3"/>
        <v>1.0314004125601572E-2</v>
      </c>
      <c r="M14" s="146">
        <f t="shared" si="3"/>
        <v>1.1006835824354244E-2</v>
      </c>
      <c r="N14" s="146">
        <f t="shared" si="3"/>
        <v>1.4456981664316082E-2</v>
      </c>
      <c r="O14" s="146">
        <f t="shared" si="3"/>
        <v>0</v>
      </c>
      <c r="U14" s="1" t="str">
        <f>+C2</f>
        <v>Dev t</v>
      </c>
      <c r="V14" s="1" t="str">
        <f t="shared" ref="V14:AG14" si="4">+D2</f>
        <v>Dev t-1</v>
      </c>
      <c r="W14" s="1" t="str">
        <f t="shared" si="4"/>
        <v>Dev t-2</v>
      </c>
      <c r="X14" s="1" t="str">
        <f t="shared" si="4"/>
        <v>Dev t-3</v>
      </c>
      <c r="Y14" s="1" t="str">
        <f t="shared" si="4"/>
        <v>Dev t-4</v>
      </c>
      <c r="Z14" s="1" t="str">
        <f t="shared" si="4"/>
        <v>Dev t-5</v>
      </c>
      <c r="AA14" s="1" t="str">
        <f t="shared" si="4"/>
        <v>Dev t-6</v>
      </c>
      <c r="AB14" s="1" t="str">
        <f t="shared" si="4"/>
        <v>Dev t-7</v>
      </c>
      <c r="AC14" s="1" t="str">
        <f t="shared" si="4"/>
        <v>Dev t-8</v>
      </c>
      <c r="AD14" s="1" t="str">
        <f t="shared" si="4"/>
        <v>Dev t-9</v>
      </c>
      <c r="AE14" s="1" t="str">
        <f t="shared" si="4"/>
        <v>Dev t-10</v>
      </c>
      <c r="AF14" s="1" t="str">
        <f t="shared" si="4"/>
        <v>Dev t-11</v>
      </c>
      <c r="AG14" s="1" t="str">
        <f t="shared" si="4"/>
        <v>Dev t-12</v>
      </c>
    </row>
    <row r="15" spans="1:36">
      <c r="A15" s="147">
        <v>201601</v>
      </c>
      <c r="B15" s="10">
        <f>+VLOOKUP($A15,'TC oficial'!$A$2:$E$1527,5,0)</f>
        <v>13.84</v>
      </c>
      <c r="C15" s="148">
        <f t="shared" si="2"/>
        <v>6.4615384615384519E-2</v>
      </c>
      <c r="D15" s="149">
        <f t="shared" si="1"/>
        <v>0.34186622625928975</v>
      </c>
      <c r="E15" s="149">
        <f>+D14</f>
        <v>1.5726567414552362E-2</v>
      </c>
      <c r="F15" s="149">
        <f>+E14</f>
        <v>1.3602550478214681E-2</v>
      </c>
      <c r="G15" s="149">
        <f t="shared" ref="G15:O30" si="5">+F14</f>
        <v>1.2917115177610405E-2</v>
      </c>
      <c r="H15" s="149">
        <f t="shared" si="5"/>
        <v>1.22030943560687E-2</v>
      </c>
      <c r="I15" s="149">
        <f t="shared" si="5"/>
        <v>1.0459099416492368E-2</v>
      </c>
      <c r="J15" s="149">
        <f t="shared" si="5"/>
        <v>1.0794569330068837E-2</v>
      </c>
      <c r="K15" s="149">
        <f t="shared" si="5"/>
        <v>1.0003371923120286E-2</v>
      </c>
      <c r="L15" s="149">
        <f t="shared" si="5"/>
        <v>9.1878402903811107E-3</v>
      </c>
      <c r="M15" s="149">
        <f t="shared" si="5"/>
        <v>1.0314004125601572E-2</v>
      </c>
      <c r="N15" s="149">
        <f t="shared" si="5"/>
        <v>1.1006835824354244E-2</v>
      </c>
      <c r="O15" s="149">
        <f t="shared" si="5"/>
        <v>1.4456981664316082E-2</v>
      </c>
      <c r="P15" s="9">
        <v>4.6812703806729195E-2</v>
      </c>
      <c r="Q15" s="9">
        <v>0.13603218778281456</v>
      </c>
      <c r="R15" s="9">
        <v>0.36110538255310365</v>
      </c>
      <c r="S15" s="9"/>
      <c r="T15" t="s">
        <v>171</v>
      </c>
      <c r="U15" s="9">
        <f>+CORREL($P$15:$P$76,C$15:C$76)</f>
        <v>0.7126105296065447</v>
      </c>
      <c r="V15" s="9">
        <f t="shared" ref="V15:AG15" si="6">+CORREL($P$15:$P$76,D$15:D$76)</f>
        <v>0.24031349874425761</v>
      </c>
      <c r="W15" s="9">
        <f t="shared" si="6"/>
        <v>-0.13073219949565429</v>
      </c>
      <c r="X15" s="9">
        <f t="shared" si="6"/>
        <v>9.9217603924016087E-2</v>
      </c>
      <c r="Y15" s="9">
        <f t="shared" si="6"/>
        <v>8.8602011290435254E-2</v>
      </c>
      <c r="Z15" s="9">
        <f t="shared" si="6"/>
        <v>4.4772582683773555E-3</v>
      </c>
      <c r="AA15" s="9">
        <f t="shared" si="6"/>
        <v>2.4660435951744619E-2</v>
      </c>
      <c r="AB15" s="9">
        <f t="shared" si="6"/>
        <v>-7.6968592476907072E-2</v>
      </c>
      <c r="AC15" s="9">
        <f t="shared" si="6"/>
        <v>-9.1247001579605747E-2</v>
      </c>
      <c r="AD15" s="9">
        <f t="shared" si="6"/>
        <v>0.16656873525633345</v>
      </c>
      <c r="AE15" s="9">
        <f t="shared" si="6"/>
        <v>-0.18819867534488358</v>
      </c>
      <c r="AF15" s="9">
        <f t="shared" si="6"/>
        <v>0.20157098243302943</v>
      </c>
      <c r="AG15" s="9">
        <f t="shared" si="6"/>
        <v>0.13715694591638455</v>
      </c>
      <c r="AH15" s="9"/>
      <c r="AI15" s="9"/>
      <c r="AJ15" s="9"/>
    </row>
    <row r="16" spans="1:36">
      <c r="A16" s="1">
        <v>201602</v>
      </c>
      <c r="B16">
        <f>+VLOOKUP($A16,'TC oficial'!$A$2:$E$1527,5,0)</f>
        <v>15.8</v>
      </c>
      <c r="C16" s="145">
        <f t="shared" si="2"/>
        <v>0.14161849710982666</v>
      </c>
      <c r="D16" s="146">
        <f t="shared" ref="D16:O47" si="7">+C15</f>
        <v>6.4615384615384519E-2</v>
      </c>
      <c r="E16" s="146">
        <f t="shared" si="7"/>
        <v>0.34186622625928975</v>
      </c>
      <c r="F16" s="146">
        <f t="shared" si="7"/>
        <v>1.5726567414552362E-2</v>
      </c>
      <c r="G16" s="146">
        <f t="shared" si="5"/>
        <v>1.3602550478214681E-2</v>
      </c>
      <c r="H16" s="146">
        <f t="shared" si="5"/>
        <v>1.2917115177610405E-2</v>
      </c>
      <c r="I16" s="146">
        <f t="shared" si="5"/>
        <v>1.22030943560687E-2</v>
      </c>
      <c r="J16" s="146">
        <f t="shared" si="5"/>
        <v>1.0459099416492368E-2</v>
      </c>
      <c r="K16" s="146">
        <f t="shared" si="5"/>
        <v>1.0794569330068837E-2</v>
      </c>
      <c r="L16" s="146">
        <f t="shared" si="5"/>
        <v>1.0003371923120286E-2</v>
      </c>
      <c r="M16" s="146">
        <f t="shared" si="5"/>
        <v>9.1878402903811107E-3</v>
      </c>
      <c r="N16" s="146">
        <f t="shared" si="5"/>
        <v>1.0314004125601572E-2</v>
      </c>
      <c r="O16" s="146">
        <f t="shared" si="5"/>
        <v>1.1006835824354244E-2</v>
      </c>
      <c r="P16" s="9">
        <v>3.4466257191269722E-2</v>
      </c>
      <c r="Q16" s="9">
        <v>8.1106071336749963E-2</v>
      </c>
      <c r="R16" s="9">
        <v>7.0454545454545547E-2</v>
      </c>
      <c r="S16" s="9"/>
      <c r="T16" t="s">
        <v>1</v>
      </c>
      <c r="U16" s="9">
        <f>+CORREL($Q$15:$Q$76,C$15:C$76)</f>
        <v>0.79069504937979118</v>
      </c>
      <c r="V16" s="9">
        <f t="shared" ref="V16:AG16" si="8">+CORREL($Q$15:$Q$76,D$15:D$76)</f>
        <v>0.39631836088250333</v>
      </c>
      <c r="W16" s="9">
        <f t="shared" si="8"/>
        <v>-5.1690531200682344E-2</v>
      </c>
      <c r="X16" s="9">
        <f t="shared" si="8"/>
        <v>0.11137756128434108</v>
      </c>
      <c r="Y16" s="9">
        <f t="shared" si="8"/>
        <v>5.6110528915015549E-2</v>
      </c>
      <c r="Z16" s="9">
        <f t="shared" si="8"/>
        <v>-2.9857389221980869E-3</v>
      </c>
      <c r="AA16" s="9">
        <f t="shared" si="8"/>
        <v>-4.2076569190406234E-2</v>
      </c>
      <c r="AB16" s="9">
        <f t="shared" si="8"/>
        <v>-7.2181870029050341E-2</v>
      </c>
      <c r="AC16" s="9">
        <f t="shared" si="8"/>
        <v>-3.6559302831998174E-2</v>
      </c>
      <c r="AD16" s="9">
        <f t="shared" si="8"/>
        <v>4.8976826809319106E-2</v>
      </c>
      <c r="AE16" s="9">
        <f t="shared" si="8"/>
        <v>-0.22626607075283092</v>
      </c>
      <c r="AF16" s="9">
        <f t="shared" si="8"/>
        <v>0.20156861060195944</v>
      </c>
      <c r="AG16" s="9">
        <f t="shared" si="8"/>
        <v>4.6819529502418675E-2</v>
      </c>
    </row>
    <row r="17" spans="1:19">
      <c r="A17" s="1">
        <v>201603</v>
      </c>
      <c r="B17">
        <f>+VLOOKUP($A17,'TC oficial'!$A$2:$E$1527,5,0)</f>
        <v>14.83</v>
      </c>
      <c r="C17" s="145">
        <f t="shared" si="2"/>
        <v>-6.1392405063291133E-2</v>
      </c>
      <c r="D17" s="146">
        <f t="shared" si="7"/>
        <v>0.14161849710982666</v>
      </c>
      <c r="E17" s="146">
        <f t="shared" si="7"/>
        <v>6.4615384615384519E-2</v>
      </c>
      <c r="F17" s="146">
        <f t="shared" si="7"/>
        <v>0.34186622625928975</v>
      </c>
      <c r="G17" s="146">
        <f t="shared" si="5"/>
        <v>1.5726567414552362E-2</v>
      </c>
      <c r="H17" s="146">
        <f t="shared" si="5"/>
        <v>1.3602550478214681E-2</v>
      </c>
      <c r="I17" s="146">
        <f t="shared" si="5"/>
        <v>1.2917115177610405E-2</v>
      </c>
      <c r="J17" s="146">
        <f t="shared" si="5"/>
        <v>1.22030943560687E-2</v>
      </c>
      <c r="K17" s="146">
        <f t="shared" si="5"/>
        <v>1.0459099416492368E-2</v>
      </c>
      <c r="L17" s="146">
        <f t="shared" si="5"/>
        <v>1.0794569330068837E-2</v>
      </c>
      <c r="M17" s="146">
        <f t="shared" si="5"/>
        <v>1.0003371923120286E-2</v>
      </c>
      <c r="N17" s="146">
        <f t="shared" si="5"/>
        <v>9.1878402903811107E-3</v>
      </c>
      <c r="O17" s="146">
        <f t="shared" si="5"/>
        <v>1.0314004125601572E-2</v>
      </c>
      <c r="P17" s="9">
        <v>2.4805294031833958E-2</v>
      </c>
      <c r="Q17" s="9">
        <v>3.7785837300696734E-2</v>
      </c>
      <c r="R17" s="9">
        <v>0.11818825194621385</v>
      </c>
      <c r="S17" s="9"/>
    </row>
    <row r="18" spans="1:19">
      <c r="A18" s="1">
        <v>201604</v>
      </c>
      <c r="B18">
        <f>+VLOOKUP($A18,'TC oficial'!$A$2:$E$1527,5,0)</f>
        <v>14.3</v>
      </c>
      <c r="C18" s="145">
        <f t="shared" si="2"/>
        <v>-3.5738368172622992E-2</v>
      </c>
      <c r="D18" s="146">
        <f t="shared" si="7"/>
        <v>-6.1392405063291133E-2</v>
      </c>
      <c r="E18" s="146">
        <f t="shared" si="7"/>
        <v>0.14161849710982666</v>
      </c>
      <c r="F18" s="146">
        <f t="shared" si="7"/>
        <v>6.4615384615384519E-2</v>
      </c>
      <c r="G18" s="146">
        <f t="shared" si="5"/>
        <v>0.34186622625928975</v>
      </c>
      <c r="H18" s="146">
        <f t="shared" si="5"/>
        <v>1.5726567414552362E-2</v>
      </c>
      <c r="I18" s="146">
        <f t="shared" si="5"/>
        <v>1.3602550478214681E-2</v>
      </c>
      <c r="J18" s="146">
        <f t="shared" si="5"/>
        <v>1.2917115177610405E-2</v>
      </c>
      <c r="K18" s="146">
        <f t="shared" si="5"/>
        <v>1.22030943560687E-2</v>
      </c>
      <c r="L18" s="146">
        <f t="shared" si="5"/>
        <v>1.0459099416492368E-2</v>
      </c>
      <c r="M18" s="146">
        <f t="shared" si="5"/>
        <v>1.0794569330068837E-2</v>
      </c>
      <c r="N18" s="146">
        <f t="shared" si="5"/>
        <v>1.0003371923120286E-2</v>
      </c>
      <c r="O18" s="146">
        <f t="shared" si="5"/>
        <v>9.1878402903811107E-3</v>
      </c>
      <c r="P18" s="9">
        <v>2.127054982733334E-2</v>
      </c>
      <c r="Q18" s="9">
        <v>-2.6409490637890887E-4</v>
      </c>
      <c r="R18" s="9">
        <v>-6.3924050632911511E-2</v>
      </c>
      <c r="S18" s="9"/>
    </row>
    <row r="19" spans="1:19">
      <c r="A19" s="1">
        <v>201605</v>
      </c>
      <c r="B19">
        <f>+VLOOKUP($A19,'TC oficial'!$A$2:$E$1527,5,0)</f>
        <v>13.99</v>
      </c>
      <c r="C19" s="145">
        <f t="shared" si="2"/>
        <v>-2.1678321678321733E-2</v>
      </c>
      <c r="D19" s="146">
        <f t="shared" si="7"/>
        <v>-3.5738368172622992E-2</v>
      </c>
      <c r="E19" s="146">
        <f t="shared" si="7"/>
        <v>-6.1392405063291133E-2</v>
      </c>
      <c r="F19" s="146">
        <f t="shared" si="7"/>
        <v>0.14161849710982666</v>
      </c>
      <c r="G19" s="146">
        <f t="shared" si="5"/>
        <v>6.4615384615384519E-2</v>
      </c>
      <c r="H19" s="146">
        <f t="shared" si="5"/>
        <v>0.34186622625928975</v>
      </c>
      <c r="I19" s="146">
        <f t="shared" si="5"/>
        <v>1.5726567414552362E-2</v>
      </c>
      <c r="J19" s="146">
        <f t="shared" si="5"/>
        <v>1.3602550478214681E-2</v>
      </c>
      <c r="K19" s="146">
        <f t="shared" si="5"/>
        <v>1.2917115177610405E-2</v>
      </c>
      <c r="L19" s="146">
        <f t="shared" si="5"/>
        <v>1.22030943560687E-2</v>
      </c>
      <c r="M19" s="146">
        <f t="shared" si="5"/>
        <v>1.0459099416492368E-2</v>
      </c>
      <c r="N19" s="146">
        <f t="shared" si="5"/>
        <v>1.0794569330068837E-2</v>
      </c>
      <c r="O19" s="146">
        <f t="shared" si="5"/>
        <v>1.0003371923120286E-2</v>
      </c>
      <c r="P19" s="9">
        <v>1.4174053445029422E-2</v>
      </c>
      <c r="Q19" s="9">
        <v>3.5768142474312814E-3</v>
      </c>
      <c r="R19" s="9">
        <v>-4.0567951318458362E-2</v>
      </c>
      <c r="S19" s="9"/>
    </row>
    <row r="20" spans="1:19">
      <c r="A20" s="1">
        <v>201606</v>
      </c>
      <c r="B20">
        <f>+VLOOKUP($A20,'TC oficial'!$A$2:$E$1527,5,0)</f>
        <v>14.9</v>
      </c>
      <c r="C20" s="145">
        <f t="shared" si="2"/>
        <v>6.5046461758398788E-2</v>
      </c>
      <c r="D20" s="146">
        <f t="shared" si="7"/>
        <v>-2.1678321678321733E-2</v>
      </c>
      <c r="E20" s="146">
        <f t="shared" si="7"/>
        <v>-3.5738368172622992E-2</v>
      </c>
      <c r="F20" s="146">
        <f t="shared" si="7"/>
        <v>-6.1392405063291133E-2</v>
      </c>
      <c r="G20" s="146">
        <f t="shared" si="5"/>
        <v>0.14161849710982666</v>
      </c>
      <c r="H20" s="146">
        <f t="shared" si="5"/>
        <v>6.4615384615384519E-2</v>
      </c>
      <c r="I20" s="146">
        <f t="shared" si="5"/>
        <v>0.34186622625928975</v>
      </c>
      <c r="J20" s="146">
        <f t="shared" si="5"/>
        <v>1.5726567414552362E-2</v>
      </c>
      <c r="K20" s="146">
        <f t="shared" si="5"/>
        <v>1.3602550478214681E-2</v>
      </c>
      <c r="L20" s="146">
        <f t="shared" si="5"/>
        <v>1.2917115177610405E-2</v>
      </c>
      <c r="M20" s="146">
        <f t="shared" si="5"/>
        <v>1.22030943560687E-2</v>
      </c>
      <c r="N20" s="146">
        <f t="shared" si="5"/>
        <v>1.0459099416492368E-2</v>
      </c>
      <c r="O20" s="146">
        <f t="shared" si="5"/>
        <v>1.0794569330068837E-2</v>
      </c>
      <c r="P20" s="9">
        <v>3.047704124467332E-2</v>
      </c>
      <c r="Q20" s="9">
        <v>-6.2118380869390366E-3</v>
      </c>
      <c r="R20" s="9">
        <v>-1.6913319238900604E-2</v>
      </c>
      <c r="S20" s="9"/>
    </row>
    <row r="21" spans="1:19">
      <c r="A21" s="1">
        <v>201607</v>
      </c>
      <c r="B21">
        <f>+VLOOKUP($A21,'TC oficial'!$A$2:$E$1527,5,0)</f>
        <v>15.04</v>
      </c>
      <c r="C21" s="145">
        <f t="shared" si="2"/>
        <v>9.3959731543622471E-3</v>
      </c>
      <c r="D21" s="146">
        <f t="shared" si="7"/>
        <v>6.5046461758398788E-2</v>
      </c>
      <c r="E21" s="146">
        <f t="shared" si="7"/>
        <v>-2.1678321678321733E-2</v>
      </c>
      <c r="F21" s="146">
        <f t="shared" si="7"/>
        <v>-3.5738368172622992E-2</v>
      </c>
      <c r="G21" s="146">
        <f t="shared" si="5"/>
        <v>-6.1392405063291133E-2</v>
      </c>
      <c r="H21" s="146">
        <f t="shared" si="5"/>
        <v>0.14161849710982666</v>
      </c>
      <c r="I21" s="146">
        <f t="shared" si="5"/>
        <v>6.4615384615384519E-2</v>
      </c>
      <c r="J21" s="146">
        <f t="shared" si="5"/>
        <v>0.34186622625928975</v>
      </c>
      <c r="K21" s="146">
        <f t="shared" si="5"/>
        <v>1.5726567414552362E-2</v>
      </c>
      <c r="L21" s="146">
        <f t="shared" si="5"/>
        <v>1.3602550478214681E-2</v>
      </c>
      <c r="M21" s="146">
        <f t="shared" si="5"/>
        <v>1.2917115177610405E-2</v>
      </c>
      <c r="N21" s="146">
        <f t="shared" si="5"/>
        <v>1.22030943560687E-2</v>
      </c>
      <c r="O21" s="146">
        <f t="shared" si="5"/>
        <v>1.0459099416492368E-2</v>
      </c>
      <c r="P21" s="9">
        <v>1.058895542700844E-2</v>
      </c>
      <c r="Q21" s="9">
        <v>3.8919122991048827E-2</v>
      </c>
      <c r="R21" s="9">
        <v>7.526881720430123E-2</v>
      </c>
      <c r="S21" s="9"/>
    </row>
    <row r="22" spans="1:19">
      <c r="A22" s="1">
        <v>201608</v>
      </c>
      <c r="B22">
        <f>+VLOOKUP($A22,'TC oficial'!$A$2:$E$1527,5,0)</f>
        <v>15.1</v>
      </c>
      <c r="C22" s="145">
        <f t="shared" si="2"/>
        <v>3.9893617021276029E-3</v>
      </c>
      <c r="D22" s="146">
        <f t="shared" si="7"/>
        <v>9.3959731543622471E-3</v>
      </c>
      <c r="E22" s="146">
        <f t="shared" si="7"/>
        <v>6.5046461758398788E-2</v>
      </c>
      <c r="F22" s="146">
        <f t="shared" si="7"/>
        <v>-2.1678321678321733E-2</v>
      </c>
      <c r="G22" s="146">
        <f t="shared" si="5"/>
        <v>-3.5738368172622992E-2</v>
      </c>
      <c r="H22" s="146">
        <f t="shared" si="5"/>
        <v>-6.1392405063291133E-2</v>
      </c>
      <c r="I22" s="146">
        <f t="shared" si="5"/>
        <v>0.14161849710982666</v>
      </c>
      <c r="J22" s="146">
        <f t="shared" si="5"/>
        <v>6.4615384615384519E-2</v>
      </c>
      <c r="K22" s="146">
        <f t="shared" si="5"/>
        <v>0.34186622625928975</v>
      </c>
      <c r="L22" s="146">
        <f t="shared" si="5"/>
        <v>1.5726567414552362E-2</v>
      </c>
      <c r="M22" s="146">
        <f t="shared" si="5"/>
        <v>1.3602550478214681E-2</v>
      </c>
      <c r="N22" s="146">
        <f t="shared" si="5"/>
        <v>1.2917115177610405E-2</v>
      </c>
      <c r="O22" s="146">
        <f t="shared" si="5"/>
        <v>1.22030943560687E-2</v>
      </c>
      <c r="P22" s="9">
        <v>7.9749104676054561E-3</v>
      </c>
      <c r="Q22" s="9">
        <v>4.2849493418526396E-3</v>
      </c>
      <c r="R22" s="9">
        <v>-4.6666666666667078E-3</v>
      </c>
      <c r="S22" s="9"/>
    </row>
    <row r="23" spans="1:19">
      <c r="A23" s="1">
        <v>201609</v>
      </c>
      <c r="B23">
        <f>+VLOOKUP($A23,'TC oficial'!$A$2:$E$1527,5,0)</f>
        <v>15.39</v>
      </c>
      <c r="C23" s="145">
        <f t="shared" si="2"/>
        <v>1.9205298013245109E-2</v>
      </c>
      <c r="D23" s="146">
        <f t="shared" si="7"/>
        <v>3.9893617021276029E-3</v>
      </c>
      <c r="E23" s="146">
        <f t="shared" si="7"/>
        <v>9.3959731543622471E-3</v>
      </c>
      <c r="F23" s="146">
        <f t="shared" si="7"/>
        <v>6.5046461758398788E-2</v>
      </c>
      <c r="G23" s="146">
        <f t="shared" si="5"/>
        <v>-2.1678321678321733E-2</v>
      </c>
      <c r="H23" s="146">
        <f t="shared" si="5"/>
        <v>-3.5738368172622992E-2</v>
      </c>
      <c r="I23" s="146">
        <f t="shared" si="5"/>
        <v>-6.1392405063291133E-2</v>
      </c>
      <c r="J23" s="146">
        <f t="shared" si="5"/>
        <v>0.14161849710982666</v>
      </c>
      <c r="K23" s="146">
        <f t="shared" si="5"/>
        <v>6.4615384615384519E-2</v>
      </c>
      <c r="L23" s="146">
        <f t="shared" si="5"/>
        <v>0.34186622625928975</v>
      </c>
      <c r="M23" s="146">
        <f t="shared" si="5"/>
        <v>1.5726567414552362E-2</v>
      </c>
      <c r="N23" s="146">
        <f t="shared" si="5"/>
        <v>1.3602550478214681E-2</v>
      </c>
      <c r="O23" s="146">
        <f t="shared" si="5"/>
        <v>1.2917115177610405E-2</v>
      </c>
      <c r="P23" s="9">
        <v>3.2443123673544516E-3</v>
      </c>
      <c r="Q23" s="9">
        <v>9.6434757375418734E-3</v>
      </c>
      <c r="R23" s="9">
        <v>-2.0093770931010058E-3</v>
      </c>
      <c r="S23" s="9"/>
    </row>
    <row r="24" spans="1:19">
      <c r="A24" s="1">
        <v>201610</v>
      </c>
      <c r="B24">
        <f>+VLOOKUP($A24,'TC oficial'!$A$2:$E$1527,5,0)</f>
        <v>15.19</v>
      </c>
      <c r="C24" s="145">
        <f t="shared" si="2"/>
        <v>-1.299545159194293E-2</v>
      </c>
      <c r="D24" s="146">
        <f t="shared" si="7"/>
        <v>1.9205298013245109E-2</v>
      </c>
      <c r="E24" s="146">
        <f t="shared" si="7"/>
        <v>3.9893617021276029E-3</v>
      </c>
      <c r="F24" s="146">
        <f t="shared" si="7"/>
        <v>9.3959731543622471E-3</v>
      </c>
      <c r="G24" s="146">
        <f t="shared" si="5"/>
        <v>6.5046461758398788E-2</v>
      </c>
      <c r="H24" s="146">
        <f t="shared" si="5"/>
        <v>-2.1678321678321733E-2</v>
      </c>
      <c r="I24" s="146">
        <f t="shared" si="5"/>
        <v>-3.5738368172622992E-2</v>
      </c>
      <c r="J24" s="146">
        <f t="shared" si="5"/>
        <v>-6.1392405063291133E-2</v>
      </c>
      <c r="K24" s="146">
        <f t="shared" si="5"/>
        <v>0.14161849710982666</v>
      </c>
      <c r="L24" s="146">
        <f t="shared" si="5"/>
        <v>6.4615384615384519E-2</v>
      </c>
      <c r="M24" s="146">
        <f t="shared" si="5"/>
        <v>0.34186622625928975</v>
      </c>
      <c r="N24" s="146">
        <f t="shared" si="5"/>
        <v>1.5726567414552362E-2</v>
      </c>
      <c r="O24" s="146">
        <f t="shared" si="5"/>
        <v>1.3602550478214681E-2</v>
      </c>
      <c r="P24" s="9">
        <v>6.9159171040125145E-3</v>
      </c>
      <c r="Q24" s="9">
        <v>3.3414586462700457E-2</v>
      </c>
      <c r="R24" s="9">
        <v>1.9798657718120616E-2</v>
      </c>
      <c r="S24" s="9"/>
    </row>
    <row r="25" spans="1:19">
      <c r="A25" s="1">
        <v>201611</v>
      </c>
      <c r="B25">
        <f>+VLOOKUP($A25,'TC oficial'!$A$2:$E$1527,5,0)</f>
        <v>15.7</v>
      </c>
      <c r="C25" s="145">
        <f t="shared" si="2"/>
        <v>3.3574720210664877E-2</v>
      </c>
      <c r="D25" s="146">
        <f t="shared" si="7"/>
        <v>-1.299545159194293E-2</v>
      </c>
      <c r="E25" s="146">
        <f t="shared" si="7"/>
        <v>1.9205298013245109E-2</v>
      </c>
      <c r="F25" s="146">
        <f t="shared" si="7"/>
        <v>3.9893617021276029E-3</v>
      </c>
      <c r="G25" s="146">
        <f t="shared" si="5"/>
        <v>9.3959731543622471E-3</v>
      </c>
      <c r="H25" s="146">
        <f t="shared" si="5"/>
        <v>6.5046461758398788E-2</v>
      </c>
      <c r="I25" s="146">
        <f t="shared" si="5"/>
        <v>-2.1678321678321733E-2</v>
      </c>
      <c r="J25" s="146">
        <f t="shared" si="5"/>
        <v>-3.5738368172622992E-2</v>
      </c>
      <c r="K25" s="146">
        <f t="shared" si="5"/>
        <v>-6.1392405063291133E-2</v>
      </c>
      <c r="L25" s="146">
        <f t="shared" si="5"/>
        <v>0.14161849710982666</v>
      </c>
      <c r="M25" s="146">
        <f t="shared" si="5"/>
        <v>6.4615384615384519E-2</v>
      </c>
      <c r="N25" s="146">
        <f t="shared" si="5"/>
        <v>0.34186622625928975</v>
      </c>
      <c r="O25" s="146">
        <f t="shared" si="5"/>
        <v>1.5726567414552362E-2</v>
      </c>
      <c r="P25" s="9">
        <v>8.2029552720470633E-3</v>
      </c>
      <c r="Q25" s="9">
        <v>1.2747901424901897E-2</v>
      </c>
      <c r="R25" s="9">
        <v>-7.8973346495557761E-3</v>
      </c>
      <c r="S25" s="9"/>
    </row>
    <row r="26" spans="1:19">
      <c r="A26" s="1">
        <v>201612</v>
      </c>
      <c r="B26">
        <f>+VLOOKUP($A26,'TC oficial'!$A$2:$E$1527,5,0)</f>
        <v>15.75</v>
      </c>
      <c r="C26" s="145">
        <f t="shared" si="2"/>
        <v>3.1847133757962887E-3</v>
      </c>
      <c r="D26" s="146">
        <f t="shared" si="7"/>
        <v>3.3574720210664877E-2</v>
      </c>
      <c r="E26" s="146">
        <f t="shared" si="7"/>
        <v>-1.299545159194293E-2</v>
      </c>
      <c r="F26" s="146">
        <f t="shared" si="7"/>
        <v>1.9205298013245109E-2</v>
      </c>
      <c r="G26" s="146">
        <f t="shared" si="5"/>
        <v>3.9893617021276029E-3</v>
      </c>
      <c r="H26" s="146">
        <f t="shared" si="5"/>
        <v>9.3959731543622471E-3</v>
      </c>
      <c r="I26" s="146">
        <f t="shared" si="5"/>
        <v>6.5046461758398788E-2</v>
      </c>
      <c r="J26" s="146">
        <f t="shared" si="5"/>
        <v>-2.1678321678321733E-2</v>
      </c>
      <c r="K26" s="146">
        <f t="shared" si="5"/>
        <v>-3.5738368172622992E-2</v>
      </c>
      <c r="L26" s="146">
        <f t="shared" si="5"/>
        <v>-6.1392405063291133E-2</v>
      </c>
      <c r="M26" s="146">
        <f t="shared" si="5"/>
        <v>0.14161849710982666</v>
      </c>
      <c r="N26" s="146">
        <f t="shared" si="5"/>
        <v>6.4615384615384519E-2</v>
      </c>
      <c r="O26" s="146">
        <f t="shared" si="5"/>
        <v>0.34186622625928975</v>
      </c>
      <c r="P26" s="9">
        <v>2.5864267690254517E-2</v>
      </c>
      <c r="Q26" s="9">
        <v>1.339068985619285E-2</v>
      </c>
      <c r="R26" s="9">
        <v>5.0746268656716387E-2</v>
      </c>
      <c r="S26" s="9"/>
    </row>
    <row r="27" spans="1:19">
      <c r="A27" s="1">
        <v>201701</v>
      </c>
      <c r="B27">
        <f>+VLOOKUP($A27,'TC oficial'!$A$2:$E$1527,5,0)</f>
        <v>15.92</v>
      </c>
      <c r="C27" s="145">
        <f t="shared" si="2"/>
        <v>1.07936507936508E-2</v>
      </c>
      <c r="D27" s="146">
        <f t="shared" si="7"/>
        <v>3.1847133757962887E-3</v>
      </c>
      <c r="E27" s="146">
        <f t="shared" si="7"/>
        <v>3.3574720210664877E-2</v>
      </c>
      <c r="F27" s="146">
        <f t="shared" si="7"/>
        <v>-1.299545159194293E-2</v>
      </c>
      <c r="G27" s="146">
        <f t="shared" si="5"/>
        <v>1.9205298013245109E-2</v>
      </c>
      <c r="H27" s="146">
        <f t="shared" si="5"/>
        <v>3.9893617021276029E-3</v>
      </c>
      <c r="I27" s="146">
        <f t="shared" si="5"/>
        <v>9.3959731543622471E-3</v>
      </c>
      <c r="J27" s="146">
        <f t="shared" si="5"/>
        <v>6.5046461758398788E-2</v>
      </c>
      <c r="K27" s="146">
        <f t="shared" si="5"/>
        <v>-2.1678321678321733E-2</v>
      </c>
      <c r="L27" s="146">
        <f t="shared" si="5"/>
        <v>-3.5738368172622992E-2</v>
      </c>
      <c r="M27" s="146">
        <f t="shared" si="5"/>
        <v>-6.1392405063291133E-2</v>
      </c>
      <c r="N27" s="146">
        <f t="shared" si="5"/>
        <v>0.14161849710982666</v>
      </c>
      <c r="O27" s="146">
        <f t="shared" si="5"/>
        <v>6.4615384615384519E-2</v>
      </c>
      <c r="P27" s="9">
        <v>1.9599333621894255E-2</v>
      </c>
      <c r="Q27" s="9">
        <v>6.0115934345119637E-3</v>
      </c>
      <c r="R27" s="9">
        <v>5.050505050504972E-3</v>
      </c>
      <c r="S27" s="9"/>
    </row>
    <row r="28" spans="1:19">
      <c r="A28" s="1">
        <v>201702</v>
      </c>
      <c r="B28">
        <f>+VLOOKUP($A28,'TC oficial'!$A$2:$E$1527,5,0)</f>
        <v>15.48</v>
      </c>
      <c r="C28" s="145">
        <f t="shared" si="2"/>
        <v>-2.7638190954773822E-2</v>
      </c>
      <c r="D28" s="146">
        <f t="shared" si="7"/>
        <v>1.07936507936508E-2</v>
      </c>
      <c r="E28" s="146">
        <f t="shared" si="7"/>
        <v>3.1847133757962887E-3</v>
      </c>
      <c r="F28" s="146">
        <f t="shared" si="7"/>
        <v>3.3574720210664877E-2</v>
      </c>
      <c r="G28" s="146">
        <f t="shared" si="5"/>
        <v>-1.299545159194293E-2</v>
      </c>
      <c r="H28" s="146">
        <f t="shared" si="5"/>
        <v>1.9205298013245109E-2</v>
      </c>
      <c r="I28" s="146">
        <f t="shared" si="5"/>
        <v>3.9893617021276029E-3</v>
      </c>
      <c r="J28" s="146">
        <f t="shared" si="5"/>
        <v>9.3959731543622471E-3</v>
      </c>
      <c r="K28" s="146">
        <f t="shared" si="5"/>
        <v>6.5046461758398788E-2</v>
      </c>
      <c r="L28" s="146">
        <f t="shared" si="5"/>
        <v>-2.1678321678321733E-2</v>
      </c>
      <c r="M28" s="146">
        <f t="shared" si="5"/>
        <v>-3.5738368172622992E-2</v>
      </c>
      <c r="N28" s="146">
        <f t="shared" si="5"/>
        <v>-6.1392405063291133E-2</v>
      </c>
      <c r="O28" s="146">
        <f t="shared" si="5"/>
        <v>0.14161849710982666</v>
      </c>
      <c r="P28" s="9">
        <v>6.5689941828748211E-3</v>
      </c>
      <c r="Q28" s="9">
        <v>-3.1549308598348702E-3</v>
      </c>
      <c r="R28" s="9">
        <v>-7.5376884422109214E-3</v>
      </c>
      <c r="S28" s="9"/>
    </row>
    <row r="29" spans="1:19">
      <c r="A29" s="1">
        <v>201703</v>
      </c>
      <c r="B29">
        <f>+VLOOKUP($A29,'TC oficial'!$A$2:$E$1527,5,0)</f>
        <v>15.538</v>
      </c>
      <c r="C29" s="145">
        <f t="shared" si="2"/>
        <v>3.7467700258397851E-3</v>
      </c>
      <c r="D29" s="146">
        <f t="shared" si="7"/>
        <v>-2.7638190954773822E-2</v>
      </c>
      <c r="E29" s="146">
        <f t="shared" si="7"/>
        <v>1.07936507936508E-2</v>
      </c>
      <c r="F29" s="146">
        <f t="shared" si="7"/>
        <v>3.1847133757962887E-3</v>
      </c>
      <c r="G29" s="146">
        <f t="shared" si="5"/>
        <v>3.3574720210664877E-2</v>
      </c>
      <c r="H29" s="146">
        <f t="shared" si="5"/>
        <v>-1.299545159194293E-2</v>
      </c>
      <c r="I29" s="146">
        <f t="shared" si="5"/>
        <v>1.9205298013245109E-2</v>
      </c>
      <c r="J29" s="146">
        <f t="shared" si="5"/>
        <v>3.9893617021276029E-3</v>
      </c>
      <c r="K29" s="146">
        <f t="shared" si="5"/>
        <v>9.3959731543622471E-3</v>
      </c>
      <c r="L29" s="146">
        <f t="shared" si="5"/>
        <v>6.5046461758398788E-2</v>
      </c>
      <c r="M29" s="146">
        <f t="shared" si="5"/>
        <v>-2.1678321678321733E-2</v>
      </c>
      <c r="N29" s="146">
        <f t="shared" si="5"/>
        <v>-3.5738368172622992E-2</v>
      </c>
      <c r="O29" s="146">
        <f t="shared" si="5"/>
        <v>-6.1392405063291133E-2</v>
      </c>
      <c r="P29" s="9">
        <v>4.6048216635787842E-3</v>
      </c>
      <c r="Q29" s="9">
        <v>1.7781107389627016E-2</v>
      </c>
      <c r="R29" s="9">
        <v>-2.4050632911392533E-2</v>
      </c>
      <c r="S29" s="9"/>
    </row>
    <row r="30" spans="1:19">
      <c r="A30" s="1">
        <v>201704</v>
      </c>
      <c r="B30">
        <f>+VLOOKUP($A30,'TC oficial'!$A$2:$E$1527,5,0)</f>
        <v>15.4</v>
      </c>
      <c r="C30" s="145">
        <f t="shared" si="2"/>
        <v>-8.881451924314554E-3</v>
      </c>
      <c r="D30" s="146">
        <f t="shared" si="7"/>
        <v>3.7467700258397851E-3</v>
      </c>
      <c r="E30" s="146">
        <f t="shared" si="7"/>
        <v>-2.7638190954773822E-2</v>
      </c>
      <c r="F30" s="146">
        <f t="shared" si="7"/>
        <v>1.07936507936508E-2</v>
      </c>
      <c r="G30" s="146">
        <f t="shared" si="5"/>
        <v>3.1847133757962887E-3</v>
      </c>
      <c r="H30" s="146">
        <f t="shared" si="5"/>
        <v>3.3574720210664877E-2</v>
      </c>
      <c r="I30" s="146">
        <f t="shared" si="5"/>
        <v>-1.299545159194293E-2</v>
      </c>
      <c r="J30" s="146">
        <f t="shared" si="5"/>
        <v>1.9205298013245109E-2</v>
      </c>
      <c r="K30" s="146">
        <f t="shared" si="5"/>
        <v>3.9893617021276029E-3</v>
      </c>
      <c r="L30" s="146">
        <f t="shared" si="5"/>
        <v>9.3959731543622471E-3</v>
      </c>
      <c r="M30" s="146">
        <f t="shared" si="5"/>
        <v>6.5046461758398788E-2</v>
      </c>
      <c r="N30" s="146">
        <f t="shared" si="5"/>
        <v>-2.1678321678321733E-2</v>
      </c>
      <c r="O30" s="146">
        <f t="shared" si="5"/>
        <v>-3.5738368172622992E-2</v>
      </c>
      <c r="P30" s="9">
        <v>1.558759978724078E-2</v>
      </c>
      <c r="Q30" s="9">
        <v>8.9185783573597632E-4</v>
      </c>
      <c r="R30" s="9">
        <v>-1.6212710765239891E-3</v>
      </c>
      <c r="S30" s="9"/>
    </row>
    <row r="31" spans="1:19">
      <c r="A31" s="1">
        <v>201705</v>
      </c>
      <c r="B31">
        <f>+VLOOKUP($A31,'TC oficial'!$A$2:$E$1527,5,0)</f>
        <v>16.03</v>
      </c>
      <c r="C31" s="145">
        <f t="shared" si="2"/>
        <v>4.0909090909091006E-2</v>
      </c>
      <c r="D31" s="146">
        <f t="shared" si="7"/>
        <v>-8.881451924314554E-3</v>
      </c>
      <c r="E31" s="146">
        <f t="shared" si="7"/>
        <v>3.7467700258397851E-3</v>
      </c>
      <c r="F31" s="146">
        <f t="shared" si="7"/>
        <v>-2.7638190954773822E-2</v>
      </c>
      <c r="G31" s="146">
        <f t="shared" si="7"/>
        <v>1.07936507936508E-2</v>
      </c>
      <c r="H31" s="146">
        <f t="shared" si="7"/>
        <v>3.1847133757962887E-3</v>
      </c>
      <c r="I31" s="146">
        <f t="shared" si="7"/>
        <v>3.3574720210664877E-2</v>
      </c>
      <c r="J31" s="146">
        <f t="shared" si="7"/>
        <v>-1.299545159194293E-2</v>
      </c>
      <c r="K31" s="146">
        <f t="shared" si="7"/>
        <v>1.9205298013245109E-2</v>
      </c>
      <c r="L31" s="146">
        <f t="shared" si="7"/>
        <v>3.9893617021276029E-3</v>
      </c>
      <c r="M31" s="146">
        <f t="shared" si="7"/>
        <v>9.3959731543622471E-3</v>
      </c>
      <c r="N31" s="146">
        <f t="shared" si="7"/>
        <v>6.5046461758398788E-2</v>
      </c>
      <c r="O31" s="146">
        <f t="shared" si="7"/>
        <v>-2.1678321678321733E-2</v>
      </c>
      <c r="P31" s="9">
        <v>1.6288935633643309E-2</v>
      </c>
      <c r="Q31" s="9">
        <v>1.1936272232782708E-2</v>
      </c>
      <c r="R31" s="9">
        <v>-6.1708346865864128E-3</v>
      </c>
      <c r="S31" s="9"/>
    </row>
    <row r="32" spans="1:19">
      <c r="A32" s="1">
        <v>201706</v>
      </c>
      <c r="B32">
        <f>+VLOOKUP($A32,'TC oficial'!$A$2:$E$1527,5,0)</f>
        <v>16.45</v>
      </c>
      <c r="C32" s="145">
        <f t="shared" si="2"/>
        <v>2.6200873362445254E-2</v>
      </c>
      <c r="D32" s="146">
        <f t="shared" si="7"/>
        <v>4.0909090909091006E-2</v>
      </c>
      <c r="E32" s="146">
        <f t="shared" si="7"/>
        <v>-8.881451924314554E-3</v>
      </c>
      <c r="F32" s="146">
        <f t="shared" si="7"/>
        <v>3.7467700258397851E-3</v>
      </c>
      <c r="G32" s="146">
        <f t="shared" si="7"/>
        <v>-2.7638190954773822E-2</v>
      </c>
      <c r="H32" s="146">
        <f t="shared" si="7"/>
        <v>1.07936507936508E-2</v>
      </c>
      <c r="I32" s="146">
        <f t="shared" si="7"/>
        <v>3.1847133757962887E-3</v>
      </c>
      <c r="J32" s="146">
        <f t="shared" si="7"/>
        <v>3.3574720210664877E-2</v>
      </c>
      <c r="K32" s="146">
        <f t="shared" si="7"/>
        <v>-1.299545159194293E-2</v>
      </c>
      <c r="L32" s="146">
        <f t="shared" si="7"/>
        <v>1.9205298013245109E-2</v>
      </c>
      <c r="M32" s="146">
        <f t="shared" si="7"/>
        <v>3.9893617021276029E-3</v>
      </c>
      <c r="N32" s="146">
        <f t="shared" si="7"/>
        <v>9.3959731543622471E-3</v>
      </c>
      <c r="O32" s="146">
        <f t="shared" si="7"/>
        <v>6.5046461758398788E-2</v>
      </c>
      <c r="P32" s="9">
        <v>4.5165658016961263E-3</v>
      </c>
      <c r="Q32" s="9">
        <v>1.8450216163128585E-2</v>
      </c>
      <c r="R32" s="9">
        <v>4.9673202614378908E-2</v>
      </c>
      <c r="S32" s="9"/>
    </row>
    <row r="33" spans="1:19">
      <c r="A33" s="1">
        <v>201707</v>
      </c>
      <c r="B33">
        <f>+VLOOKUP($A33,'TC oficial'!$A$2:$E$1527,5,0)</f>
        <v>17.79</v>
      </c>
      <c r="C33" s="145">
        <f t="shared" si="2"/>
        <v>8.1458966565349566E-2</v>
      </c>
      <c r="D33" s="146">
        <f t="shared" si="7"/>
        <v>2.6200873362445254E-2</v>
      </c>
      <c r="E33" s="146">
        <f t="shared" si="7"/>
        <v>4.0909090909091006E-2</v>
      </c>
      <c r="F33" s="146">
        <f t="shared" si="7"/>
        <v>-8.881451924314554E-3</v>
      </c>
      <c r="G33" s="146">
        <f t="shared" si="7"/>
        <v>3.7467700258397851E-3</v>
      </c>
      <c r="H33" s="146">
        <f t="shared" si="7"/>
        <v>-2.7638190954773822E-2</v>
      </c>
      <c r="I33" s="146">
        <f t="shared" si="7"/>
        <v>1.07936507936508E-2</v>
      </c>
      <c r="J33" s="146">
        <f t="shared" si="7"/>
        <v>3.1847133757962887E-3</v>
      </c>
      <c r="K33" s="146">
        <f t="shared" si="7"/>
        <v>3.3574720210664877E-2</v>
      </c>
      <c r="L33" s="146">
        <f t="shared" si="7"/>
        <v>-1.299545159194293E-2</v>
      </c>
      <c r="M33" s="146">
        <f t="shared" si="7"/>
        <v>1.9205298013245109E-2</v>
      </c>
      <c r="N33" s="146">
        <f t="shared" si="7"/>
        <v>3.9893617021276029E-3</v>
      </c>
      <c r="O33" s="146">
        <f t="shared" si="7"/>
        <v>9.3959731543622471E-3</v>
      </c>
      <c r="P33" s="9">
        <v>3.1925947971531476E-2</v>
      </c>
      <c r="Q33" s="9">
        <v>3.0707662952817794E-2</v>
      </c>
      <c r="R33" s="9">
        <v>4.6077210460772289E-2</v>
      </c>
      <c r="S33" s="9"/>
    </row>
    <row r="34" spans="1:19">
      <c r="A34" s="1">
        <v>201708</v>
      </c>
      <c r="B34">
        <f>+VLOOKUP($A34,'TC oficial'!$A$2:$E$1527,5,0)</f>
        <v>17.23</v>
      </c>
      <c r="C34" s="145">
        <f t="shared" si="2"/>
        <v>-3.1478358628442837E-2</v>
      </c>
      <c r="D34" s="146">
        <f t="shared" si="7"/>
        <v>8.1458966565349566E-2</v>
      </c>
      <c r="E34" s="146">
        <f t="shared" si="7"/>
        <v>2.6200873362445254E-2</v>
      </c>
      <c r="F34" s="146">
        <f t="shared" si="7"/>
        <v>4.0909090909091006E-2</v>
      </c>
      <c r="G34" s="146">
        <f t="shared" si="7"/>
        <v>-8.881451924314554E-3</v>
      </c>
      <c r="H34" s="146">
        <f t="shared" si="7"/>
        <v>3.7467700258397851E-3</v>
      </c>
      <c r="I34" s="146">
        <f t="shared" si="7"/>
        <v>-2.7638190954773822E-2</v>
      </c>
      <c r="J34" s="146">
        <f t="shared" si="7"/>
        <v>1.07936507936508E-2</v>
      </c>
      <c r="K34" s="146">
        <f t="shared" si="7"/>
        <v>3.1847133757962887E-3</v>
      </c>
      <c r="L34" s="146">
        <f t="shared" si="7"/>
        <v>3.3574720210664877E-2</v>
      </c>
      <c r="M34" s="146">
        <f t="shared" si="7"/>
        <v>-1.299545159194293E-2</v>
      </c>
      <c r="N34" s="146">
        <f t="shared" si="7"/>
        <v>1.9205298013245109E-2</v>
      </c>
      <c r="O34" s="146">
        <f t="shared" si="7"/>
        <v>3.9893617021276029E-3</v>
      </c>
      <c r="P34" s="9">
        <v>4.1074180357106638E-2</v>
      </c>
      <c r="Q34" s="9">
        <v>4.1317491565517894E-3</v>
      </c>
      <c r="R34" s="9">
        <v>4.6666666666666634E-2</v>
      </c>
      <c r="S34" s="9"/>
    </row>
    <row r="35" spans="1:19">
      <c r="A35" s="1">
        <v>201709</v>
      </c>
      <c r="B35">
        <f>+VLOOKUP($A35,'TC oficial'!$A$2:$E$1527,5,0)</f>
        <v>17.489999999999998</v>
      </c>
      <c r="C35" s="145">
        <f t="shared" si="2"/>
        <v>1.5089959373186135E-2</v>
      </c>
      <c r="D35" s="146">
        <f t="shared" si="7"/>
        <v>-3.1478358628442837E-2</v>
      </c>
      <c r="E35" s="146">
        <f t="shared" si="7"/>
        <v>8.1458966565349566E-2</v>
      </c>
      <c r="F35" s="146">
        <f t="shared" si="7"/>
        <v>2.6200873362445254E-2</v>
      </c>
      <c r="G35" s="146">
        <f t="shared" si="7"/>
        <v>4.0909090909091006E-2</v>
      </c>
      <c r="H35" s="146">
        <f t="shared" si="7"/>
        <v>-8.881451924314554E-3</v>
      </c>
      <c r="I35" s="146">
        <f t="shared" si="7"/>
        <v>3.7467700258397851E-3</v>
      </c>
      <c r="J35" s="146">
        <f t="shared" si="7"/>
        <v>-2.7638190954773822E-2</v>
      </c>
      <c r="K35" s="146">
        <f t="shared" si="7"/>
        <v>1.07936507936508E-2</v>
      </c>
      <c r="L35" s="146">
        <f t="shared" si="7"/>
        <v>3.1847133757962887E-3</v>
      </c>
      <c r="M35" s="146">
        <f t="shared" si="7"/>
        <v>3.3574720210664877E-2</v>
      </c>
      <c r="N35" s="146">
        <f t="shared" si="7"/>
        <v>-1.299545159194293E-2</v>
      </c>
      <c r="O35" s="146">
        <f t="shared" si="7"/>
        <v>1.9205298013245109E-2</v>
      </c>
      <c r="P35" s="9">
        <v>8.6613139716607002E-4</v>
      </c>
      <c r="Q35" s="9">
        <v>4.1670666316135918E-3</v>
      </c>
      <c r="R35" s="9">
        <v>-2.1838034576888155E-2</v>
      </c>
      <c r="S35" s="9"/>
    </row>
    <row r="36" spans="1:19">
      <c r="A36" s="1">
        <v>201710</v>
      </c>
      <c r="B36">
        <f>+VLOOKUP($A36,'TC oficial'!$A$2:$E$1527,5,0)</f>
        <v>17.7</v>
      </c>
      <c r="C36" s="145">
        <f t="shared" si="2"/>
        <v>1.2006861063464935E-2</v>
      </c>
      <c r="D36" s="146">
        <f t="shared" si="7"/>
        <v>1.5089959373186135E-2</v>
      </c>
      <c r="E36" s="146">
        <f t="shared" si="7"/>
        <v>-3.1478358628442837E-2</v>
      </c>
      <c r="F36" s="146">
        <f t="shared" si="7"/>
        <v>8.1458966565349566E-2</v>
      </c>
      <c r="G36" s="146">
        <f t="shared" si="7"/>
        <v>2.6200873362445254E-2</v>
      </c>
      <c r="H36" s="146">
        <f t="shared" si="7"/>
        <v>4.0909090909091006E-2</v>
      </c>
      <c r="I36" s="146">
        <f t="shared" si="7"/>
        <v>-8.881451924314554E-3</v>
      </c>
      <c r="J36" s="146">
        <f t="shared" si="7"/>
        <v>3.7467700258397851E-3</v>
      </c>
      <c r="K36" s="146">
        <f t="shared" si="7"/>
        <v>-2.7638190954773822E-2</v>
      </c>
      <c r="L36" s="146">
        <f t="shared" si="7"/>
        <v>1.07936507936508E-2</v>
      </c>
      <c r="M36" s="146">
        <f t="shared" si="7"/>
        <v>3.1847133757962887E-3</v>
      </c>
      <c r="N36" s="146">
        <f t="shared" si="7"/>
        <v>3.3574720210664877E-2</v>
      </c>
      <c r="O36" s="146">
        <f t="shared" si="7"/>
        <v>-1.299545159194293E-2</v>
      </c>
      <c r="P36" s="9">
        <v>8.7578318399181843E-3</v>
      </c>
      <c r="Q36" s="9">
        <v>1.3322361288786055E-2</v>
      </c>
      <c r="R36" s="9">
        <v>1.2499999999999956E-2</v>
      </c>
      <c r="S36" s="9"/>
    </row>
    <row r="37" spans="1:19">
      <c r="A37" s="1">
        <v>201711</v>
      </c>
      <c r="B37">
        <f>+VLOOKUP($A37,'TC oficial'!$A$2:$E$1527,5,0)</f>
        <v>17.364999999999998</v>
      </c>
      <c r="C37" s="145">
        <f t="shared" si="2"/>
        <v>-1.8926553672316437E-2</v>
      </c>
      <c r="D37" s="146">
        <f t="shared" si="7"/>
        <v>1.2006861063464935E-2</v>
      </c>
      <c r="E37" s="146">
        <f t="shared" si="7"/>
        <v>1.5089959373186135E-2</v>
      </c>
      <c r="F37" s="146">
        <f t="shared" si="7"/>
        <v>-3.1478358628442837E-2</v>
      </c>
      <c r="G37" s="146">
        <f t="shared" si="7"/>
        <v>8.1458966565349566E-2</v>
      </c>
      <c r="H37" s="146">
        <f t="shared" si="7"/>
        <v>2.6200873362445254E-2</v>
      </c>
      <c r="I37" s="146">
        <f t="shared" si="7"/>
        <v>4.0909090909091006E-2</v>
      </c>
      <c r="J37" s="146">
        <f t="shared" si="7"/>
        <v>-8.881451924314554E-3</v>
      </c>
      <c r="K37" s="146">
        <f t="shared" si="7"/>
        <v>3.7467700258397851E-3</v>
      </c>
      <c r="L37" s="146">
        <f t="shared" si="7"/>
        <v>-2.7638190954773822E-2</v>
      </c>
      <c r="M37" s="146">
        <f t="shared" si="7"/>
        <v>1.07936507936508E-2</v>
      </c>
      <c r="N37" s="146">
        <f t="shared" si="7"/>
        <v>3.1847133757962887E-3</v>
      </c>
      <c r="O37" s="146">
        <f t="shared" si="7"/>
        <v>3.3574720210664877E-2</v>
      </c>
      <c r="P37" s="9">
        <v>2.2148672629163091E-3</v>
      </c>
      <c r="Q37" s="9">
        <v>9.1523337566328244E-3</v>
      </c>
      <c r="R37" s="9">
        <v>1.1197243755383335E-2</v>
      </c>
      <c r="S37" s="9"/>
    </row>
    <row r="38" spans="1:19">
      <c r="A38" s="1">
        <v>201712</v>
      </c>
      <c r="B38">
        <f>+VLOOKUP($A38,'TC oficial'!$A$2:$E$1527,5,0)</f>
        <v>19.2</v>
      </c>
      <c r="C38" s="145">
        <f t="shared" si="2"/>
        <v>0.10567232939821491</v>
      </c>
      <c r="D38" s="146">
        <f t="shared" si="7"/>
        <v>-1.8926553672316437E-2</v>
      </c>
      <c r="E38" s="146">
        <f t="shared" si="7"/>
        <v>1.2006861063464935E-2</v>
      </c>
      <c r="F38" s="146">
        <f t="shared" si="7"/>
        <v>1.5089959373186135E-2</v>
      </c>
      <c r="G38" s="146">
        <f t="shared" si="7"/>
        <v>-3.1478358628442837E-2</v>
      </c>
      <c r="H38" s="146">
        <f t="shared" si="7"/>
        <v>8.1458966565349566E-2</v>
      </c>
      <c r="I38" s="146">
        <f t="shared" si="7"/>
        <v>2.6200873362445254E-2</v>
      </c>
      <c r="J38" s="146">
        <f t="shared" si="7"/>
        <v>4.0909090909091006E-2</v>
      </c>
      <c r="K38" s="146">
        <f t="shared" si="7"/>
        <v>-8.881451924314554E-3</v>
      </c>
      <c r="L38" s="146">
        <f t="shared" si="7"/>
        <v>3.7467700258397851E-3</v>
      </c>
      <c r="M38" s="146">
        <f t="shared" si="7"/>
        <v>-2.7638190954773822E-2</v>
      </c>
      <c r="N38" s="146">
        <f t="shared" si="7"/>
        <v>1.07936507936508E-2</v>
      </c>
      <c r="O38" s="146">
        <f t="shared" si="7"/>
        <v>3.1847133757962887E-3</v>
      </c>
      <c r="P38" s="9">
        <v>2.0223377210637494E-3</v>
      </c>
      <c r="Q38" s="9">
        <v>2.0382038875523811E-3</v>
      </c>
      <c r="R38" s="9">
        <v>-2.1578648495173103E-2</v>
      </c>
      <c r="S38" s="9"/>
    </row>
    <row r="39" spans="1:19">
      <c r="A39" s="1">
        <v>201801</v>
      </c>
      <c r="B39">
        <f>+VLOOKUP($A39,'TC oficial'!$A$2:$E$1527,5,0)</f>
        <v>19.579999999999998</v>
      </c>
      <c r="C39" s="145">
        <f t="shared" si="2"/>
        <v>1.9791666666666652E-2</v>
      </c>
      <c r="D39" s="146">
        <f t="shared" si="7"/>
        <v>0.10567232939821491</v>
      </c>
      <c r="E39" s="146">
        <f t="shared" si="7"/>
        <v>-1.8926553672316437E-2</v>
      </c>
      <c r="F39" s="146">
        <f t="shared" si="7"/>
        <v>1.2006861063464935E-2</v>
      </c>
      <c r="G39" s="146">
        <f t="shared" si="7"/>
        <v>1.5089959373186135E-2</v>
      </c>
      <c r="H39" s="146">
        <f t="shared" si="7"/>
        <v>-3.1478358628442837E-2</v>
      </c>
      <c r="I39" s="146">
        <f t="shared" si="7"/>
        <v>8.1458966565349566E-2</v>
      </c>
      <c r="J39" s="146">
        <f t="shared" si="7"/>
        <v>2.6200873362445254E-2</v>
      </c>
      <c r="K39" s="146">
        <f t="shared" si="7"/>
        <v>4.0909090909091006E-2</v>
      </c>
      <c r="L39" s="146">
        <f t="shared" si="7"/>
        <v>-8.881451924314554E-3</v>
      </c>
      <c r="M39" s="146">
        <f t="shared" si="7"/>
        <v>3.7467700258397851E-3</v>
      </c>
      <c r="N39" s="146">
        <f t="shared" si="7"/>
        <v>-2.7638190954773822E-2</v>
      </c>
      <c r="O39" s="146">
        <f t="shared" si="7"/>
        <v>1.07936507936508E-2</v>
      </c>
      <c r="P39" s="9">
        <v>3.4885308512726976E-2</v>
      </c>
      <c r="Q39" s="9">
        <v>5.687068890233915E-2</v>
      </c>
      <c r="R39" s="9">
        <v>6.8485200232153209E-2</v>
      </c>
      <c r="S39" s="9"/>
    </row>
    <row r="40" spans="1:19">
      <c r="A40" s="1">
        <v>201802</v>
      </c>
      <c r="B40">
        <f>+VLOOKUP($A40,'TC oficial'!$A$2:$E$1527,5,0)</f>
        <v>20.11</v>
      </c>
      <c r="C40" s="145">
        <f t="shared" si="2"/>
        <v>2.7068437180796767E-2</v>
      </c>
      <c r="D40" s="146">
        <f t="shared" si="7"/>
        <v>1.9791666666666652E-2</v>
      </c>
      <c r="E40" s="146">
        <f t="shared" si="7"/>
        <v>0.10567232939821491</v>
      </c>
      <c r="F40" s="146">
        <f t="shared" si="7"/>
        <v>-1.8926553672316437E-2</v>
      </c>
      <c r="G40" s="146">
        <f t="shared" si="7"/>
        <v>1.2006861063464935E-2</v>
      </c>
      <c r="H40" s="146">
        <f t="shared" si="7"/>
        <v>1.5089959373186135E-2</v>
      </c>
      <c r="I40" s="146">
        <f t="shared" si="7"/>
        <v>-3.1478358628442837E-2</v>
      </c>
      <c r="J40" s="146">
        <f t="shared" si="7"/>
        <v>8.1458966565349566E-2</v>
      </c>
      <c r="K40" s="146">
        <f t="shared" si="7"/>
        <v>2.6200873362445254E-2</v>
      </c>
      <c r="L40" s="146">
        <f t="shared" si="7"/>
        <v>4.0909090909091006E-2</v>
      </c>
      <c r="M40" s="146">
        <f t="shared" si="7"/>
        <v>-8.881451924314554E-3</v>
      </c>
      <c r="N40" s="146">
        <f t="shared" si="7"/>
        <v>3.7467700258397851E-3</v>
      </c>
      <c r="O40" s="146">
        <f t="shared" si="7"/>
        <v>-2.7638190954773822E-2</v>
      </c>
      <c r="P40" s="9">
        <v>1.8922654597493871E-2</v>
      </c>
      <c r="Q40" s="9">
        <v>4.3434067309725322E-2</v>
      </c>
      <c r="R40" s="9">
        <v>5.2688756110809365E-2</v>
      </c>
      <c r="S40" s="9"/>
    </row>
    <row r="41" spans="1:19">
      <c r="A41" s="1">
        <v>201803</v>
      </c>
      <c r="B41">
        <f>+VLOOKUP($A41,'TC oficial'!$A$2:$E$1527,5,0)</f>
        <v>20.149000000000001</v>
      </c>
      <c r="C41" s="145">
        <f t="shared" si="2"/>
        <v>1.9393336648434456E-3</v>
      </c>
      <c r="D41" s="146">
        <f t="shared" si="7"/>
        <v>2.7068437180796767E-2</v>
      </c>
      <c r="E41" s="146">
        <f t="shared" si="7"/>
        <v>1.9791666666666652E-2</v>
      </c>
      <c r="F41" s="146">
        <f t="shared" si="7"/>
        <v>0.10567232939821491</v>
      </c>
      <c r="G41" s="146">
        <f t="shared" si="7"/>
        <v>-1.8926553672316437E-2</v>
      </c>
      <c r="H41" s="146">
        <f t="shared" si="7"/>
        <v>1.2006861063464935E-2</v>
      </c>
      <c r="I41" s="146">
        <f t="shared" si="7"/>
        <v>1.5089959373186135E-2</v>
      </c>
      <c r="J41" s="146">
        <f t="shared" si="7"/>
        <v>-3.1478358628442837E-2</v>
      </c>
      <c r="K41" s="146">
        <f t="shared" si="7"/>
        <v>8.1458966565349566E-2</v>
      </c>
      <c r="L41" s="146">
        <f t="shared" si="7"/>
        <v>2.6200873362445254E-2</v>
      </c>
      <c r="M41" s="146">
        <f t="shared" si="7"/>
        <v>4.0909090909091006E-2</v>
      </c>
      <c r="N41" s="146">
        <f t="shared" si="7"/>
        <v>-8.881451924314554E-3</v>
      </c>
      <c r="O41" s="146">
        <f t="shared" si="7"/>
        <v>3.7467700258397851E-3</v>
      </c>
      <c r="P41" s="9">
        <v>2.5515173730553009E-2</v>
      </c>
      <c r="Q41" s="9">
        <v>2.2097878776929925E-2</v>
      </c>
      <c r="R41" s="9">
        <v>3.9783281733746234E-2</v>
      </c>
      <c r="S41" s="9"/>
    </row>
    <row r="42" spans="1:19">
      <c r="A42" s="1">
        <v>201804</v>
      </c>
      <c r="B42">
        <f>+VLOOKUP($A42,'TC oficial'!$A$2:$E$1527,5,0)</f>
        <v>20.54</v>
      </c>
      <c r="C42" s="145">
        <f t="shared" si="2"/>
        <v>1.9405429549853581E-2</v>
      </c>
      <c r="D42" s="146">
        <f t="shared" si="7"/>
        <v>1.9393336648434456E-3</v>
      </c>
      <c r="E42" s="146">
        <f t="shared" si="7"/>
        <v>2.7068437180796767E-2</v>
      </c>
      <c r="F42" s="146">
        <f t="shared" si="7"/>
        <v>1.9791666666666652E-2</v>
      </c>
      <c r="G42" s="146">
        <f t="shared" si="7"/>
        <v>0.10567232939821491</v>
      </c>
      <c r="H42" s="146">
        <f t="shared" si="7"/>
        <v>-1.8926553672316437E-2</v>
      </c>
      <c r="I42" s="146">
        <f t="shared" si="7"/>
        <v>1.2006861063464935E-2</v>
      </c>
      <c r="J42" s="146">
        <f t="shared" si="7"/>
        <v>1.5089959373186135E-2</v>
      </c>
      <c r="K42" s="146">
        <f t="shared" si="7"/>
        <v>-3.1478358628442837E-2</v>
      </c>
      <c r="L42" s="146">
        <f t="shared" si="7"/>
        <v>8.1458966565349566E-2</v>
      </c>
      <c r="M42" s="146">
        <f t="shared" si="7"/>
        <v>2.6200873362445254E-2</v>
      </c>
      <c r="N42" s="146">
        <f t="shared" si="7"/>
        <v>4.0909090909091006E-2</v>
      </c>
      <c r="O42" s="146">
        <f t="shared" si="7"/>
        <v>-8.881451924314554E-3</v>
      </c>
      <c r="P42" s="9">
        <v>8.6256958657928706E-3</v>
      </c>
      <c r="Q42" s="9">
        <v>1.015012799773185E-2</v>
      </c>
      <c r="R42" s="9">
        <v>1.4391345342661399E-3</v>
      </c>
      <c r="S42" s="9"/>
    </row>
    <row r="43" spans="1:19">
      <c r="A43" s="1">
        <v>201805</v>
      </c>
      <c r="B43">
        <f>+VLOOKUP($A43,'TC oficial'!$A$2:$E$1527,5,0)</f>
        <v>24.71</v>
      </c>
      <c r="C43" s="145">
        <f t="shared" si="2"/>
        <v>0.20301850048685499</v>
      </c>
      <c r="D43" s="146">
        <f t="shared" si="7"/>
        <v>1.9405429549853581E-2</v>
      </c>
      <c r="E43" s="146">
        <f t="shared" si="7"/>
        <v>1.9393336648434456E-3</v>
      </c>
      <c r="F43" s="146">
        <f t="shared" si="7"/>
        <v>2.7068437180796767E-2</v>
      </c>
      <c r="G43" s="146">
        <f t="shared" si="7"/>
        <v>1.9791666666666652E-2</v>
      </c>
      <c r="H43" s="146">
        <f t="shared" si="7"/>
        <v>0.10567232939821491</v>
      </c>
      <c r="I43" s="146">
        <f t="shared" si="7"/>
        <v>-1.8926553672316437E-2</v>
      </c>
      <c r="J43" s="146">
        <f t="shared" si="7"/>
        <v>1.2006861063464935E-2</v>
      </c>
      <c r="K43" s="146">
        <f t="shared" si="7"/>
        <v>1.5089959373186135E-2</v>
      </c>
      <c r="L43" s="146">
        <f t="shared" si="7"/>
        <v>-3.1478358628442837E-2</v>
      </c>
      <c r="M43" s="146">
        <f t="shared" si="7"/>
        <v>8.1458966565349566E-2</v>
      </c>
      <c r="N43" s="146">
        <f t="shared" si="7"/>
        <v>2.6200873362445254E-2</v>
      </c>
      <c r="O43" s="146">
        <f t="shared" si="7"/>
        <v>4.0909090909091006E-2</v>
      </c>
      <c r="P43" s="9">
        <v>4.7250661536193839E-2</v>
      </c>
      <c r="Q43" s="9">
        <v>0.10299331302693138</v>
      </c>
      <c r="R43" s="9">
        <v>5.0545094152626424E-2</v>
      </c>
      <c r="S43" s="9"/>
    </row>
    <row r="44" spans="1:19">
      <c r="A44" s="1">
        <v>201806</v>
      </c>
      <c r="B44">
        <f>+VLOOKUP($A44,'TC oficial'!$A$2:$E$1527,5,0)</f>
        <v>28.1</v>
      </c>
      <c r="C44" s="145">
        <f t="shared" si="2"/>
        <v>0.13719142047753952</v>
      </c>
      <c r="D44" s="146">
        <f t="shared" si="7"/>
        <v>0.20301850048685499</v>
      </c>
      <c r="E44" s="146">
        <f t="shared" si="7"/>
        <v>1.9405429549853581E-2</v>
      </c>
      <c r="F44" s="146">
        <f t="shared" si="7"/>
        <v>1.9393336648434456E-3</v>
      </c>
      <c r="G44" s="146">
        <f t="shared" si="7"/>
        <v>2.7068437180796767E-2</v>
      </c>
      <c r="H44" s="146">
        <f t="shared" si="7"/>
        <v>1.9791666666666652E-2</v>
      </c>
      <c r="I44" s="146">
        <f t="shared" si="7"/>
        <v>0.10567232939821491</v>
      </c>
      <c r="J44" s="146">
        <f t="shared" si="7"/>
        <v>-1.8926553672316437E-2</v>
      </c>
      <c r="K44" s="146">
        <f t="shared" si="7"/>
        <v>1.2006861063464935E-2</v>
      </c>
      <c r="L44" s="146">
        <f t="shared" si="7"/>
        <v>1.5089959373186135E-2</v>
      </c>
      <c r="M44" s="146">
        <f t="shared" si="7"/>
        <v>-3.1478358628442837E-2</v>
      </c>
      <c r="N44" s="146">
        <f t="shared" si="7"/>
        <v>8.1458966565349566E-2</v>
      </c>
      <c r="O44" s="146">
        <f t="shared" si="7"/>
        <v>2.6200873362445254E-2</v>
      </c>
      <c r="P44" s="9">
        <v>3.4424554570746668E-2</v>
      </c>
      <c r="Q44" s="9">
        <v>0.1186833886120422</v>
      </c>
      <c r="R44" s="9">
        <v>0.17806603773584917</v>
      </c>
      <c r="S44" s="9"/>
    </row>
    <row r="45" spans="1:19">
      <c r="A45" s="1">
        <v>201807</v>
      </c>
      <c r="B45">
        <f>+VLOOKUP($A45,'TC oficial'!$A$2:$E$1527,5,0)</f>
        <v>27.254999999999999</v>
      </c>
      <c r="C45" s="145">
        <f t="shared" si="2"/>
        <v>-3.0071174377224286E-2</v>
      </c>
      <c r="D45" s="146">
        <f t="shared" si="7"/>
        <v>0.13719142047753952</v>
      </c>
      <c r="E45" s="146">
        <f t="shared" si="7"/>
        <v>0.20301850048685499</v>
      </c>
      <c r="F45" s="146">
        <f t="shared" si="7"/>
        <v>1.9405429549853581E-2</v>
      </c>
      <c r="G45" s="146">
        <f t="shared" si="7"/>
        <v>1.9393336648434456E-3</v>
      </c>
      <c r="H45" s="146">
        <f t="shared" si="7"/>
        <v>2.7068437180796767E-2</v>
      </c>
      <c r="I45" s="146">
        <f t="shared" si="7"/>
        <v>1.9791666666666652E-2</v>
      </c>
      <c r="J45" s="146">
        <f t="shared" si="7"/>
        <v>0.10567232939821491</v>
      </c>
      <c r="K45" s="146">
        <f t="shared" si="7"/>
        <v>-1.8926553672316437E-2</v>
      </c>
      <c r="L45" s="146">
        <f t="shared" si="7"/>
        <v>1.2006861063464935E-2</v>
      </c>
      <c r="M45" s="146">
        <f t="shared" si="7"/>
        <v>1.5089959373186135E-2</v>
      </c>
      <c r="N45" s="146">
        <f t="shared" si="7"/>
        <v>-3.1478358628442837E-2</v>
      </c>
      <c r="O45" s="146">
        <f t="shared" si="7"/>
        <v>8.1458966565349566E-2</v>
      </c>
      <c r="P45" s="9">
        <v>4.686313777958917E-2</v>
      </c>
      <c r="Q45" s="9">
        <v>3.0579371740029782E-2</v>
      </c>
      <c r="R45" s="9">
        <v>0.13313313313313313</v>
      </c>
      <c r="S45" s="9"/>
    </row>
    <row r="46" spans="1:19">
      <c r="A46" s="1">
        <v>201808</v>
      </c>
      <c r="B46">
        <f>+VLOOKUP($A46,'TC oficial'!$A$2:$E$1527,5,0)</f>
        <v>31.35</v>
      </c>
      <c r="C46" s="145">
        <f t="shared" si="2"/>
        <v>0.15024766097963682</v>
      </c>
      <c r="D46" s="146">
        <f t="shared" si="7"/>
        <v>-3.0071174377224286E-2</v>
      </c>
      <c r="E46" s="146">
        <f t="shared" si="7"/>
        <v>0.13719142047753952</v>
      </c>
      <c r="F46" s="146">
        <f t="shared" si="7"/>
        <v>0.20301850048685499</v>
      </c>
      <c r="G46" s="146">
        <f t="shared" si="7"/>
        <v>1.9405429549853581E-2</v>
      </c>
      <c r="H46" s="146">
        <f t="shared" si="7"/>
        <v>1.9393336648434456E-3</v>
      </c>
      <c r="I46" s="146">
        <f t="shared" si="7"/>
        <v>2.7068437180796767E-2</v>
      </c>
      <c r="J46" s="146">
        <f t="shared" si="7"/>
        <v>1.9791666666666652E-2</v>
      </c>
      <c r="K46" s="146">
        <f t="shared" si="7"/>
        <v>0.10567232939821491</v>
      </c>
      <c r="L46" s="146">
        <f t="shared" si="7"/>
        <v>-1.8926553672316437E-2</v>
      </c>
      <c r="M46" s="146">
        <f t="shared" si="7"/>
        <v>1.2006861063464935E-2</v>
      </c>
      <c r="N46" s="146">
        <f t="shared" si="7"/>
        <v>1.5089959373186135E-2</v>
      </c>
      <c r="O46" s="146">
        <f t="shared" si="7"/>
        <v>-3.1478358628442837E-2</v>
      </c>
      <c r="P46" s="9">
        <v>4.0957606951929959E-2</v>
      </c>
      <c r="Q46" s="9">
        <v>5.4271881468508809E-2</v>
      </c>
      <c r="R46" s="9">
        <v>-2.7385159010600901E-2</v>
      </c>
      <c r="S46" s="9"/>
    </row>
    <row r="47" spans="1:19">
      <c r="A47" s="1">
        <v>201809</v>
      </c>
      <c r="B47">
        <f>+VLOOKUP($A47,'TC oficial'!$A$2:$E$1527,5,0)</f>
        <v>41.25</v>
      </c>
      <c r="C47" s="145">
        <f t="shared" si="2"/>
        <v>0.3157894736842104</v>
      </c>
      <c r="D47" s="146">
        <f t="shared" si="7"/>
        <v>0.15024766097963682</v>
      </c>
      <c r="E47" s="146">
        <f t="shared" si="7"/>
        <v>-3.0071174377224286E-2</v>
      </c>
      <c r="F47" s="146">
        <f t="shared" si="7"/>
        <v>0.13719142047753952</v>
      </c>
      <c r="G47" s="146">
        <f t="shared" si="7"/>
        <v>0.20301850048685499</v>
      </c>
      <c r="H47" s="146">
        <f t="shared" si="7"/>
        <v>1.9405429549853581E-2</v>
      </c>
      <c r="I47" s="146">
        <f t="shared" si="7"/>
        <v>1.9393336648434456E-3</v>
      </c>
      <c r="J47" s="146">
        <f t="shared" si="7"/>
        <v>2.7068437180796767E-2</v>
      </c>
      <c r="K47" s="146">
        <f t="shared" si="7"/>
        <v>1.9791666666666652E-2</v>
      </c>
      <c r="L47" s="146">
        <f t="shared" si="7"/>
        <v>0.10567232939821491</v>
      </c>
      <c r="M47" s="146">
        <f t="shared" si="7"/>
        <v>-1.8926553672316437E-2</v>
      </c>
      <c r="N47" s="146">
        <f t="shared" si="7"/>
        <v>1.2006861063464935E-2</v>
      </c>
      <c r="O47" s="146">
        <f t="shared" si="7"/>
        <v>1.5089959373186135E-2</v>
      </c>
      <c r="P47" s="9">
        <v>0.19033617925245117</v>
      </c>
      <c r="Q47" s="9">
        <v>0.25187751080969911</v>
      </c>
      <c r="R47" s="9">
        <v>0.35876475930971852</v>
      </c>
      <c r="S47" s="9"/>
    </row>
    <row r="48" spans="1:19">
      <c r="A48" s="1">
        <v>201810</v>
      </c>
      <c r="B48">
        <f>+VLOOKUP($A48,'TC oficial'!$A$2:$E$1527,5,0)</f>
        <v>36.9</v>
      </c>
      <c r="C48" s="145">
        <f t="shared" si="2"/>
        <v>-0.10545454545454547</v>
      </c>
      <c r="D48" s="146">
        <f t="shared" ref="D48:O69" si="9">+C47</f>
        <v>0.3157894736842104</v>
      </c>
      <c r="E48" s="146">
        <f t="shared" si="9"/>
        <v>0.15024766097963682</v>
      </c>
      <c r="F48" s="146">
        <f t="shared" si="9"/>
        <v>-3.0071174377224286E-2</v>
      </c>
      <c r="G48" s="146">
        <f t="shared" si="9"/>
        <v>0.13719142047753952</v>
      </c>
      <c r="H48" s="146">
        <f t="shared" si="9"/>
        <v>0.20301850048685499</v>
      </c>
      <c r="I48" s="146">
        <f t="shared" si="9"/>
        <v>1.9405429549853581E-2</v>
      </c>
      <c r="J48" s="146">
        <f t="shared" si="9"/>
        <v>1.9393336648434456E-3</v>
      </c>
      <c r="K48" s="146">
        <f t="shared" si="9"/>
        <v>2.7068437180796767E-2</v>
      </c>
      <c r="L48" s="146">
        <f t="shared" si="9"/>
        <v>1.9791666666666652E-2</v>
      </c>
      <c r="M48" s="146">
        <f t="shared" si="9"/>
        <v>0.10567232939821491</v>
      </c>
      <c r="N48" s="146">
        <f t="shared" si="9"/>
        <v>-1.8926553672316437E-2</v>
      </c>
      <c r="O48" s="146">
        <f t="shared" si="9"/>
        <v>1.2006861063464935E-2</v>
      </c>
      <c r="P48" s="9">
        <v>1.2994950369957126E-2</v>
      </c>
      <c r="Q48" s="9">
        <v>3.3162131314470544E-2</v>
      </c>
      <c r="R48" s="9">
        <v>5.8823529411764719E-2</v>
      </c>
      <c r="S48" s="9"/>
    </row>
    <row r="49" spans="1:19">
      <c r="A49" s="1">
        <v>201811</v>
      </c>
      <c r="B49">
        <f>+VLOOKUP($A49,'TC oficial'!$A$2:$E$1527,5,0)</f>
        <v>38.46</v>
      </c>
      <c r="C49" s="145">
        <f t="shared" si="2"/>
        <v>4.2276422764227606E-2</v>
      </c>
      <c r="D49" s="146">
        <f t="shared" si="9"/>
        <v>-0.10545454545454547</v>
      </c>
      <c r="E49" s="146">
        <f t="shared" si="9"/>
        <v>0.3157894736842104</v>
      </c>
      <c r="F49" s="146">
        <f t="shared" si="9"/>
        <v>0.15024766097963682</v>
      </c>
      <c r="G49" s="146">
        <f t="shared" si="9"/>
        <v>-3.0071174377224286E-2</v>
      </c>
      <c r="H49" s="146">
        <f t="shared" si="9"/>
        <v>0.13719142047753952</v>
      </c>
      <c r="I49" s="146">
        <f t="shared" si="9"/>
        <v>0.20301850048685499</v>
      </c>
      <c r="J49" s="146">
        <f t="shared" si="9"/>
        <v>1.9405429549853581E-2</v>
      </c>
      <c r="K49" s="146">
        <f t="shared" si="9"/>
        <v>1.9393336648434456E-3</v>
      </c>
      <c r="L49" s="146">
        <f t="shared" si="9"/>
        <v>2.7068437180796767E-2</v>
      </c>
      <c r="M49" s="146">
        <f t="shared" si="9"/>
        <v>1.9791666666666652E-2</v>
      </c>
      <c r="N49" s="146">
        <f t="shared" si="9"/>
        <v>0.10567232939821491</v>
      </c>
      <c r="O49" s="146">
        <f t="shared" si="9"/>
        <v>-1.8926553672316437E-2</v>
      </c>
      <c r="P49" s="9">
        <v>1.202659140564255E-2</v>
      </c>
      <c r="Q49" s="9">
        <v>6.650383816660943E-3</v>
      </c>
      <c r="R49" s="9">
        <v>-9.9242424242424354E-2</v>
      </c>
      <c r="S49" s="9"/>
    </row>
    <row r="50" spans="1:19">
      <c r="A50" s="1">
        <v>201812</v>
      </c>
      <c r="B50">
        <f>+VLOOKUP($A50,'TC oficial'!$A$2:$E$1527,5,0)</f>
        <v>37.700000000000003</v>
      </c>
      <c r="C50" s="145">
        <f t="shared" si="2"/>
        <v>-1.9760790431617159E-2</v>
      </c>
      <c r="D50" s="146">
        <f t="shared" si="9"/>
        <v>4.2276422764227606E-2</v>
      </c>
      <c r="E50" s="146">
        <f t="shared" si="9"/>
        <v>-0.10545454545454547</v>
      </c>
      <c r="F50" s="146">
        <f t="shared" si="9"/>
        <v>0.3157894736842104</v>
      </c>
      <c r="G50" s="146">
        <f t="shared" si="9"/>
        <v>0.15024766097963682</v>
      </c>
      <c r="H50" s="146">
        <f t="shared" si="9"/>
        <v>-3.0071174377224286E-2</v>
      </c>
      <c r="I50" s="146">
        <f t="shared" si="9"/>
        <v>0.13719142047753952</v>
      </c>
      <c r="J50" s="146">
        <f t="shared" si="9"/>
        <v>0.20301850048685499</v>
      </c>
      <c r="K50" s="146">
        <f t="shared" si="9"/>
        <v>1.9405429549853581E-2</v>
      </c>
      <c r="L50" s="146">
        <f t="shared" si="9"/>
        <v>1.9393336648434456E-3</v>
      </c>
      <c r="M50" s="146">
        <f t="shared" si="9"/>
        <v>2.7068437180796767E-2</v>
      </c>
      <c r="N50" s="146">
        <f t="shared" si="9"/>
        <v>1.9791666666666652E-2</v>
      </c>
      <c r="O50" s="146">
        <f t="shared" si="9"/>
        <v>0.10567232939821491</v>
      </c>
      <c r="P50" s="9">
        <v>3.0467070516659867E-3</v>
      </c>
      <c r="Q50" s="9">
        <v>3.7728303789269502E-2</v>
      </c>
      <c r="R50" s="9">
        <v>2.3268853378189069E-2</v>
      </c>
      <c r="S50" s="9"/>
    </row>
    <row r="51" spans="1:19">
      <c r="A51" s="1">
        <v>201901</v>
      </c>
      <c r="B51">
        <f>+VLOOKUP($A51,'TC oficial'!$A$2:$E$1527,5,0)</f>
        <v>37.15</v>
      </c>
      <c r="C51" s="145">
        <f t="shared" si="2"/>
        <v>-1.4588859416445721E-2</v>
      </c>
      <c r="D51" s="146">
        <f t="shared" si="9"/>
        <v>-1.9760790431617159E-2</v>
      </c>
      <c r="E51" s="146">
        <f t="shared" si="9"/>
        <v>4.2276422764227606E-2</v>
      </c>
      <c r="F51" s="146">
        <f t="shared" si="9"/>
        <v>-0.10545454545454547</v>
      </c>
      <c r="G51" s="146">
        <f t="shared" si="9"/>
        <v>0.3157894736842104</v>
      </c>
      <c r="H51" s="146">
        <f t="shared" si="9"/>
        <v>0.15024766097963682</v>
      </c>
      <c r="I51" s="146">
        <f t="shared" si="9"/>
        <v>-3.0071174377224286E-2</v>
      </c>
      <c r="J51" s="146">
        <f t="shared" si="9"/>
        <v>0.13719142047753952</v>
      </c>
      <c r="K51" s="146">
        <f t="shared" si="9"/>
        <v>0.20301850048685499</v>
      </c>
      <c r="L51" s="146">
        <f t="shared" si="9"/>
        <v>1.9405429549853581E-2</v>
      </c>
      <c r="M51" s="146">
        <f t="shared" si="9"/>
        <v>1.9393336648434456E-3</v>
      </c>
      <c r="N51" s="146">
        <f t="shared" si="9"/>
        <v>2.7068437180796767E-2</v>
      </c>
      <c r="O51" s="146">
        <f t="shared" si="9"/>
        <v>1.9791666666666652E-2</v>
      </c>
      <c r="P51" s="9">
        <v>2.8091649972760147E-2</v>
      </c>
      <c r="Q51" s="9">
        <v>7.3919515282638848E-4</v>
      </c>
      <c r="R51" s="9">
        <v>3.150684931506853E-2</v>
      </c>
      <c r="S51" s="9"/>
    </row>
    <row r="52" spans="1:19">
      <c r="A52" s="1">
        <v>201902</v>
      </c>
      <c r="B52">
        <f>+VLOOKUP($A52,'TC oficial'!$A$2:$E$1527,5,0)</f>
        <v>39.15</v>
      </c>
      <c r="C52" s="145">
        <f t="shared" si="2"/>
        <v>5.3835800807537026E-2</v>
      </c>
      <c r="D52" s="146">
        <f t="shared" si="9"/>
        <v>-1.4588859416445721E-2</v>
      </c>
      <c r="E52" s="146">
        <f t="shared" si="9"/>
        <v>-1.9760790431617159E-2</v>
      </c>
      <c r="F52" s="146">
        <f t="shared" si="9"/>
        <v>4.2276422764227606E-2</v>
      </c>
      <c r="G52" s="146">
        <f t="shared" si="9"/>
        <v>-0.10545454545454547</v>
      </c>
      <c r="H52" s="146">
        <f t="shared" si="9"/>
        <v>0.3157894736842104</v>
      </c>
      <c r="I52" s="146">
        <f t="shared" si="9"/>
        <v>0.15024766097963682</v>
      </c>
      <c r="J52" s="146">
        <f t="shared" si="9"/>
        <v>-3.0071174377224286E-2</v>
      </c>
      <c r="K52" s="146">
        <f t="shared" si="9"/>
        <v>0.13719142047753952</v>
      </c>
      <c r="L52" s="146">
        <f t="shared" si="9"/>
        <v>0.20301850048685499</v>
      </c>
      <c r="M52" s="146">
        <f t="shared" si="9"/>
        <v>1.9405429549853581E-2</v>
      </c>
      <c r="N52" s="146">
        <f t="shared" si="9"/>
        <v>1.9393336648434456E-3</v>
      </c>
      <c r="O52" s="146">
        <f t="shared" si="9"/>
        <v>2.7068437180796767E-2</v>
      </c>
      <c r="P52" s="9">
        <v>2.4612793889187579E-2</v>
      </c>
      <c r="Q52" s="9">
        <v>2.3951343897658628E-2</v>
      </c>
      <c r="R52" s="9">
        <v>-1.2749003984063756E-2</v>
      </c>
      <c r="S52" s="9"/>
    </row>
    <row r="53" spans="1:19">
      <c r="A53" s="1">
        <v>201903</v>
      </c>
      <c r="B53">
        <f>+VLOOKUP($A53,'TC oficial'!$A$2:$E$1527,5,0)</f>
        <v>43.63</v>
      </c>
      <c r="C53" s="145">
        <f t="shared" si="2"/>
        <v>0.1144316730523629</v>
      </c>
      <c r="D53" s="146">
        <f t="shared" si="9"/>
        <v>5.3835800807537026E-2</v>
      </c>
      <c r="E53" s="146">
        <f t="shared" si="9"/>
        <v>-1.4588859416445721E-2</v>
      </c>
      <c r="F53" s="146">
        <f t="shared" si="9"/>
        <v>-1.9760790431617159E-2</v>
      </c>
      <c r="G53" s="146">
        <f t="shared" si="9"/>
        <v>4.2276422764227606E-2</v>
      </c>
      <c r="H53" s="146">
        <f t="shared" si="9"/>
        <v>-0.10545454545454547</v>
      </c>
      <c r="I53" s="146">
        <f t="shared" si="9"/>
        <v>0.3157894736842104</v>
      </c>
      <c r="J53" s="146">
        <f t="shared" si="9"/>
        <v>0.15024766097963682</v>
      </c>
      <c r="K53" s="146">
        <f t="shared" si="9"/>
        <v>-3.0071174377224286E-2</v>
      </c>
      <c r="L53" s="146">
        <f t="shared" si="9"/>
        <v>0.13719142047753952</v>
      </c>
      <c r="M53" s="146">
        <f t="shared" si="9"/>
        <v>0.20301850048685499</v>
      </c>
      <c r="N53" s="146">
        <f t="shared" si="9"/>
        <v>1.9405429549853581E-2</v>
      </c>
      <c r="O53" s="146">
        <f t="shared" si="9"/>
        <v>1.9393336648434456E-3</v>
      </c>
      <c r="P53" s="9">
        <v>5.6204573964368176E-2</v>
      </c>
      <c r="Q53" s="9">
        <v>4.6776385147175414E-2</v>
      </c>
      <c r="R53" s="9">
        <v>7.1025020177562403E-2</v>
      </c>
      <c r="S53" s="9"/>
    </row>
    <row r="54" spans="1:19">
      <c r="A54" s="1">
        <v>201904</v>
      </c>
      <c r="B54">
        <f>+VLOOKUP($A54,'TC oficial'!$A$2:$E$1527,5,0)</f>
        <v>44.325000000000003</v>
      </c>
      <c r="C54" s="145">
        <f t="shared" si="2"/>
        <v>1.5929406371762544E-2</v>
      </c>
      <c r="D54" s="146">
        <f t="shared" si="9"/>
        <v>0.1144316730523629</v>
      </c>
      <c r="E54" s="146">
        <f t="shared" si="9"/>
        <v>5.3835800807537026E-2</v>
      </c>
      <c r="F54" s="146">
        <f t="shared" si="9"/>
        <v>-1.4588859416445721E-2</v>
      </c>
      <c r="G54" s="146">
        <f t="shared" si="9"/>
        <v>-1.9760790431617159E-2</v>
      </c>
      <c r="H54" s="146">
        <f t="shared" si="9"/>
        <v>4.2276422764227606E-2</v>
      </c>
      <c r="I54" s="146">
        <f t="shared" si="9"/>
        <v>-0.10545454545454547</v>
      </c>
      <c r="J54" s="146">
        <f t="shared" si="9"/>
        <v>0.3157894736842104</v>
      </c>
      <c r="K54" s="146">
        <f t="shared" si="9"/>
        <v>0.15024766097963682</v>
      </c>
      <c r="L54" s="146">
        <f t="shared" si="9"/>
        <v>-3.0071174377224286E-2</v>
      </c>
      <c r="M54" s="146">
        <f t="shared" si="9"/>
        <v>0.13719142047753952</v>
      </c>
      <c r="N54" s="146">
        <f t="shared" si="9"/>
        <v>0.20301850048685499</v>
      </c>
      <c r="O54" s="146">
        <f t="shared" si="9"/>
        <v>1.9405429549853581E-2</v>
      </c>
      <c r="P54" s="9">
        <v>3.0647246597397482E-2</v>
      </c>
      <c r="Q54" s="9">
        <v>3.7656073926928046E-2</v>
      </c>
      <c r="R54" s="9">
        <v>7.2846018588294426E-2</v>
      </c>
      <c r="S54" s="9"/>
    </row>
    <row r="55" spans="1:19">
      <c r="A55" s="1">
        <v>201905</v>
      </c>
      <c r="B55">
        <f>+VLOOKUP($A55,'TC oficial'!$A$2:$E$1527,5,0)</f>
        <v>44.69</v>
      </c>
      <c r="C55" s="145">
        <f t="shared" si="2"/>
        <v>8.2346305696558986E-3</v>
      </c>
      <c r="D55" s="146">
        <f t="shared" si="9"/>
        <v>1.5929406371762544E-2</v>
      </c>
      <c r="E55" s="146">
        <f t="shared" si="9"/>
        <v>0.1144316730523629</v>
      </c>
      <c r="F55" s="146">
        <f t="shared" si="9"/>
        <v>5.3835800807537026E-2</v>
      </c>
      <c r="G55" s="146">
        <f t="shared" si="9"/>
        <v>-1.4588859416445721E-2</v>
      </c>
      <c r="H55" s="146">
        <f t="shared" si="9"/>
        <v>-1.9760790431617159E-2</v>
      </c>
      <c r="I55" s="146">
        <f t="shared" si="9"/>
        <v>4.2276422764227606E-2</v>
      </c>
      <c r="J55" s="146">
        <f t="shared" si="9"/>
        <v>-0.10545454545454547</v>
      </c>
      <c r="K55" s="146">
        <f t="shared" si="9"/>
        <v>0.3157894736842104</v>
      </c>
      <c r="L55" s="146">
        <f t="shared" si="9"/>
        <v>0.15024766097963682</v>
      </c>
      <c r="M55" s="146">
        <f t="shared" si="9"/>
        <v>-3.0071174377224286E-2</v>
      </c>
      <c r="N55" s="146">
        <f t="shared" si="9"/>
        <v>0.13719142047753952</v>
      </c>
      <c r="O55" s="146">
        <f t="shared" si="9"/>
        <v>0.20301850048685499</v>
      </c>
      <c r="P55" s="9">
        <v>4.8472541277270853E-2</v>
      </c>
      <c r="Q55" s="9">
        <v>5.6659251226439444E-2</v>
      </c>
      <c r="R55" s="9">
        <v>4.8934675719972009E-2</v>
      </c>
      <c r="S55" s="9"/>
    </row>
    <row r="56" spans="1:19">
      <c r="A56" s="1">
        <v>201906</v>
      </c>
      <c r="B56">
        <f>+VLOOKUP($A56,'TC oficial'!$A$2:$E$1527,5,0)</f>
        <v>42.463000000000001</v>
      </c>
      <c r="C56" s="145">
        <f t="shared" si="2"/>
        <v>-4.9832177220854756E-2</v>
      </c>
      <c r="D56" s="146">
        <f t="shared" si="9"/>
        <v>8.2346305696558986E-3</v>
      </c>
      <c r="E56" s="146">
        <f t="shared" si="9"/>
        <v>1.5929406371762544E-2</v>
      </c>
      <c r="F56" s="146">
        <f t="shared" si="9"/>
        <v>0.1144316730523629</v>
      </c>
      <c r="G56" s="146">
        <f t="shared" si="9"/>
        <v>5.3835800807537026E-2</v>
      </c>
      <c r="H56" s="146">
        <f t="shared" si="9"/>
        <v>-1.4588859416445721E-2</v>
      </c>
      <c r="I56" s="146">
        <f t="shared" si="9"/>
        <v>-1.9760790431617159E-2</v>
      </c>
      <c r="J56" s="146">
        <f t="shared" si="9"/>
        <v>4.2276422764227606E-2</v>
      </c>
      <c r="K56" s="146">
        <f t="shared" si="9"/>
        <v>-0.10545454545454547</v>
      </c>
      <c r="L56" s="146">
        <f t="shared" si="9"/>
        <v>0.3157894736842104</v>
      </c>
      <c r="M56" s="146">
        <f t="shared" si="9"/>
        <v>0.15024766097963682</v>
      </c>
      <c r="N56" s="146">
        <f t="shared" si="9"/>
        <v>-3.0071174377224286E-2</v>
      </c>
      <c r="O56" s="146">
        <f t="shared" si="9"/>
        <v>0.13719142047753952</v>
      </c>
      <c r="P56" s="9">
        <v>3.1299002759836103E-2</v>
      </c>
      <c r="Q56" s="9">
        <v>6.3703175014937496E-3</v>
      </c>
      <c r="R56" s="9">
        <v>1.5625000000001332E-3</v>
      </c>
      <c r="S56" s="9">
        <f>+VLOOKUP($A56,'Analisis BBDD'!$A$2:$I$23,9,0)</f>
        <v>1.4859110265470932E-2</v>
      </c>
    </row>
    <row r="57" spans="1:19">
      <c r="A57" s="1">
        <v>201907</v>
      </c>
      <c r="B57">
        <f>+VLOOKUP($A57,'TC oficial'!$A$2:$E$1527,5,0)</f>
        <v>43.83</v>
      </c>
      <c r="C57" s="145">
        <f t="shared" si="2"/>
        <v>3.2192732496526322E-2</v>
      </c>
      <c r="D57" s="146">
        <f t="shared" si="9"/>
        <v>-4.9832177220854756E-2</v>
      </c>
      <c r="E57" s="146">
        <f t="shared" si="9"/>
        <v>8.2346305696558986E-3</v>
      </c>
      <c r="F57" s="146">
        <f t="shared" si="9"/>
        <v>1.5929406371762544E-2</v>
      </c>
      <c r="G57" s="146">
        <f t="shared" si="9"/>
        <v>0.1144316730523629</v>
      </c>
      <c r="H57" s="146">
        <f t="shared" si="9"/>
        <v>5.3835800807537026E-2</v>
      </c>
      <c r="I57" s="146">
        <f t="shared" si="9"/>
        <v>-1.4588859416445721E-2</v>
      </c>
      <c r="J57" s="146">
        <f t="shared" si="9"/>
        <v>-1.9760790431617159E-2</v>
      </c>
      <c r="K57" s="146">
        <f t="shared" si="9"/>
        <v>4.2276422764227606E-2</v>
      </c>
      <c r="L57" s="146">
        <f t="shared" si="9"/>
        <v>-0.10545454545454547</v>
      </c>
      <c r="M57" s="146">
        <f t="shared" si="9"/>
        <v>0.3157894736842104</v>
      </c>
      <c r="N57" s="146">
        <f t="shared" si="9"/>
        <v>0.15024766097963682</v>
      </c>
      <c r="O57" s="146">
        <f t="shared" si="9"/>
        <v>-3.0071174377224286E-2</v>
      </c>
      <c r="P57" s="9">
        <v>1.5389531560924929E-2</v>
      </c>
      <c r="Q57" s="9">
        <v>-1.7231742197532207E-2</v>
      </c>
      <c r="R57" s="9">
        <v>-5.5716514374860693E-2</v>
      </c>
      <c r="S57" s="9">
        <f>+VLOOKUP($A57,'Analisis BBDD'!$A$2:$I$23,9,0)</f>
        <v>2.0176769931256056E-2</v>
      </c>
    </row>
    <row r="58" spans="1:19">
      <c r="A58" s="1">
        <v>201908</v>
      </c>
      <c r="B58">
        <f>+VLOOKUP($A58,'TC oficial'!$A$2:$E$1527,5,0)</f>
        <v>58.1</v>
      </c>
      <c r="C58" s="145">
        <f t="shared" si="2"/>
        <v>0.32557608943645922</v>
      </c>
      <c r="D58" s="146">
        <f t="shared" si="9"/>
        <v>3.2192732496526322E-2</v>
      </c>
      <c r="E58" s="146">
        <f t="shared" si="9"/>
        <v>-4.9832177220854756E-2</v>
      </c>
      <c r="F58" s="146">
        <f t="shared" si="9"/>
        <v>8.2346305696558986E-3</v>
      </c>
      <c r="G58" s="146">
        <f t="shared" si="9"/>
        <v>1.5929406371762544E-2</v>
      </c>
      <c r="H58" s="146">
        <f t="shared" si="9"/>
        <v>0.1144316730523629</v>
      </c>
      <c r="I58" s="146">
        <f t="shared" si="9"/>
        <v>5.3835800807537026E-2</v>
      </c>
      <c r="J58" s="146">
        <f t="shared" si="9"/>
        <v>-1.4588859416445721E-2</v>
      </c>
      <c r="K58" s="146">
        <f t="shared" si="9"/>
        <v>-1.9760790431617159E-2</v>
      </c>
      <c r="L58" s="146">
        <f t="shared" si="9"/>
        <v>4.2276422764227606E-2</v>
      </c>
      <c r="M58" s="146">
        <f t="shared" si="9"/>
        <v>-0.10545454545454547</v>
      </c>
      <c r="N58" s="146">
        <f t="shared" si="9"/>
        <v>0.3157894736842104</v>
      </c>
      <c r="O58" s="146">
        <f t="shared" si="9"/>
        <v>0.15024766097963682</v>
      </c>
      <c r="P58" s="9">
        <v>0.1795507354473207</v>
      </c>
      <c r="Q58" s="9">
        <v>0.23097005312835428</v>
      </c>
      <c r="R58" s="9">
        <v>4.6967193769176241E-2</v>
      </c>
      <c r="S58" s="9">
        <f>+VLOOKUP($A58,'Analisis BBDD'!$A$2:$I$23,9,0)</f>
        <v>1.9952743502231529E-2</v>
      </c>
    </row>
    <row r="59" spans="1:19">
      <c r="A59" s="1">
        <v>201909</v>
      </c>
      <c r="B59">
        <f>+VLOOKUP($A59,'TC oficial'!$A$2:$E$1527,5,0)</f>
        <v>57.59</v>
      </c>
      <c r="C59" s="145">
        <f t="shared" si="2"/>
        <v>-8.7779690189327964E-3</v>
      </c>
      <c r="D59" s="146">
        <f t="shared" si="9"/>
        <v>0.32557608943645922</v>
      </c>
      <c r="E59" s="146">
        <f t="shared" si="9"/>
        <v>3.2192732496526322E-2</v>
      </c>
      <c r="F59" s="146">
        <f t="shared" si="9"/>
        <v>-4.9832177220854756E-2</v>
      </c>
      <c r="G59" s="146">
        <f t="shared" si="9"/>
        <v>8.2346305696558986E-3</v>
      </c>
      <c r="H59" s="146">
        <f t="shared" si="9"/>
        <v>1.5929406371762544E-2</v>
      </c>
      <c r="I59" s="146">
        <f t="shared" si="9"/>
        <v>0.1144316730523629</v>
      </c>
      <c r="J59" s="146">
        <f t="shared" si="9"/>
        <v>5.3835800807537026E-2</v>
      </c>
      <c r="K59" s="146">
        <f t="shared" si="9"/>
        <v>-1.4588859416445721E-2</v>
      </c>
      <c r="L59" s="146">
        <f t="shared" si="9"/>
        <v>-1.9760790431617159E-2</v>
      </c>
      <c r="M59" s="146">
        <f t="shared" si="9"/>
        <v>4.2276422764227606E-2</v>
      </c>
      <c r="N59" s="146">
        <f t="shared" si="9"/>
        <v>-0.10545454545454547</v>
      </c>
      <c r="O59" s="146">
        <f t="shared" si="9"/>
        <v>0.3157894736842104</v>
      </c>
      <c r="P59" s="9">
        <v>3.3777405516977943E-2</v>
      </c>
      <c r="Q59" s="9">
        <v>1.0091394536551057E-2</v>
      </c>
      <c r="R59" s="9">
        <v>0.26239855725879169</v>
      </c>
      <c r="S59" s="9">
        <f>+VLOOKUP($A59,'Analisis BBDD'!$A$2:$I$23,9,0)</f>
        <v>0.12501072501072485</v>
      </c>
    </row>
    <row r="60" spans="1:19">
      <c r="A60" s="1">
        <v>201910</v>
      </c>
      <c r="B60">
        <f>+VLOOKUP($A60,'TC oficial'!$A$2:$E$1527,5,0)</f>
        <v>59.5</v>
      </c>
      <c r="C60" s="145">
        <f t="shared" si="2"/>
        <v>3.3165480118076074E-2</v>
      </c>
      <c r="D60" s="146">
        <f t="shared" si="9"/>
        <v>-8.7779690189327964E-3</v>
      </c>
      <c r="E60" s="146">
        <f t="shared" si="9"/>
        <v>0.32557608943645922</v>
      </c>
      <c r="F60" s="146">
        <f t="shared" si="9"/>
        <v>3.2192732496526322E-2</v>
      </c>
      <c r="G60" s="146">
        <f t="shared" si="9"/>
        <v>-4.9832177220854756E-2</v>
      </c>
      <c r="H60" s="146">
        <f t="shared" si="9"/>
        <v>8.2346305696558986E-3</v>
      </c>
      <c r="I60" s="146">
        <f t="shared" si="9"/>
        <v>1.5929406371762544E-2</v>
      </c>
      <c r="J60" s="146">
        <f t="shared" si="9"/>
        <v>0.1144316730523629</v>
      </c>
      <c r="K60" s="146">
        <f t="shared" si="9"/>
        <v>5.3835800807537026E-2</v>
      </c>
      <c r="L60" s="146">
        <f t="shared" si="9"/>
        <v>-1.4588859416445721E-2</v>
      </c>
      <c r="M60" s="146">
        <f t="shared" si="9"/>
        <v>-1.9760790431617159E-2</v>
      </c>
      <c r="N60" s="146">
        <f t="shared" si="9"/>
        <v>4.2276422764227606E-2</v>
      </c>
      <c r="O60" s="146">
        <f t="shared" si="9"/>
        <v>-0.10545454545454547</v>
      </c>
      <c r="P60" s="9">
        <v>2.9923613687359296E-3</v>
      </c>
      <c r="Q60" s="9">
        <v>4.1878280186918859E-2</v>
      </c>
      <c r="R60" s="9">
        <v>2.9285714285714137E-2</v>
      </c>
      <c r="S60" s="9">
        <f>+VLOOKUP($A60,'Analisis BBDD'!$A$2:$I$23,9,0)</f>
        <v>3.0582672361195939E-2</v>
      </c>
    </row>
    <row r="61" spans="1:19">
      <c r="A61" s="1">
        <v>201911</v>
      </c>
      <c r="B61">
        <f>+VLOOKUP($A61,'TC oficial'!$A$2:$E$1527,5,0)</f>
        <v>59.85</v>
      </c>
      <c r="C61" s="145">
        <f t="shared" si="2"/>
        <v>5.8823529411764497E-3</v>
      </c>
      <c r="D61" s="146">
        <f t="shared" si="9"/>
        <v>3.3165480118076074E-2</v>
      </c>
      <c r="E61" s="146">
        <f t="shared" si="9"/>
        <v>-8.7779690189327964E-3</v>
      </c>
      <c r="F61" s="146">
        <f t="shared" si="9"/>
        <v>0.32557608943645922</v>
      </c>
      <c r="G61" s="146">
        <f t="shared" si="9"/>
        <v>3.2192732496526322E-2</v>
      </c>
      <c r="H61" s="146">
        <f t="shared" si="9"/>
        <v>-4.9832177220854756E-2</v>
      </c>
      <c r="I61" s="146">
        <f t="shared" si="9"/>
        <v>8.2346305696558986E-3</v>
      </c>
      <c r="J61" s="146">
        <f t="shared" si="9"/>
        <v>1.5929406371762544E-2</v>
      </c>
      <c r="K61" s="146">
        <f t="shared" si="9"/>
        <v>0.1144316730523629</v>
      </c>
      <c r="L61" s="146">
        <f t="shared" si="9"/>
        <v>5.3835800807537026E-2</v>
      </c>
      <c r="M61" s="146">
        <f t="shared" si="9"/>
        <v>-1.4588859416445721E-2</v>
      </c>
      <c r="N61" s="146">
        <f t="shared" si="9"/>
        <v>-1.9760790431617159E-2</v>
      </c>
      <c r="O61" s="146">
        <f t="shared" si="9"/>
        <v>4.2276422764227606E-2</v>
      </c>
      <c r="P61" s="9">
        <v>4.8407773579832725E-2</v>
      </c>
      <c r="Q61" s="9">
        <v>3.8996664112942891E-2</v>
      </c>
      <c r="R61" s="9">
        <v>3.6606523247744605E-2</v>
      </c>
      <c r="S61" s="9">
        <f>+VLOOKUP($A61,'Analisis BBDD'!$A$2:$I$23,9,0)</f>
        <v>3.1377192333308601E-2</v>
      </c>
    </row>
    <row r="62" spans="1:19">
      <c r="A62" s="1">
        <v>201912</v>
      </c>
      <c r="B62">
        <f>+VLOOKUP($A62,'TC oficial'!$A$2:$E$1527,5,0)</f>
        <v>59.89</v>
      </c>
      <c r="C62" s="145">
        <f t="shared" si="2"/>
        <v>6.6833751044281797E-4</v>
      </c>
      <c r="D62" s="146">
        <f t="shared" si="9"/>
        <v>5.8823529411764497E-3</v>
      </c>
      <c r="E62" s="146">
        <f t="shared" si="9"/>
        <v>3.3165480118076074E-2</v>
      </c>
      <c r="F62" s="146">
        <f t="shared" si="9"/>
        <v>-8.7779690189327964E-3</v>
      </c>
      <c r="G62" s="146">
        <f t="shared" si="9"/>
        <v>0.32557608943645922</v>
      </c>
      <c r="H62" s="146">
        <f t="shared" si="9"/>
        <v>3.2192732496526322E-2</v>
      </c>
      <c r="I62" s="146">
        <f t="shared" si="9"/>
        <v>-4.9832177220854756E-2</v>
      </c>
      <c r="J62" s="146">
        <f t="shared" si="9"/>
        <v>8.2346305696558986E-3</v>
      </c>
      <c r="K62" s="146">
        <f t="shared" si="9"/>
        <v>1.5929406371762544E-2</v>
      </c>
      <c r="L62" s="146">
        <f t="shared" si="9"/>
        <v>0.1144316730523629</v>
      </c>
      <c r="M62" s="146">
        <f t="shared" si="9"/>
        <v>5.3835800807537026E-2</v>
      </c>
      <c r="N62" s="146">
        <f t="shared" si="9"/>
        <v>-1.4588859416445721E-2</v>
      </c>
      <c r="O62" s="146">
        <f t="shared" si="9"/>
        <v>-1.9760790431617159E-2</v>
      </c>
      <c r="P62" s="9">
        <v>2.2738375320185966E-3</v>
      </c>
      <c r="Q62" s="9">
        <v>4.1724985765915656E-2</v>
      </c>
      <c r="R62" s="9">
        <v>3.7656903765690419E-3</v>
      </c>
      <c r="S62" s="9">
        <f>+VLOOKUP($A62,'Analisis BBDD'!$A$2:$I$23,9,0)</f>
        <v>5.187630049508507E-2</v>
      </c>
    </row>
    <row r="63" spans="1:19">
      <c r="A63" s="1">
        <v>202001</v>
      </c>
      <c r="B63">
        <f>+VLOOKUP($A63,'TC oficial'!$A$2:$E$1527,5,0)</f>
        <v>60.18</v>
      </c>
      <c r="C63" s="145">
        <f t="shared" si="2"/>
        <v>4.8422107196526287E-3</v>
      </c>
      <c r="D63" s="146">
        <f t="shared" si="9"/>
        <v>6.6833751044281797E-4</v>
      </c>
      <c r="E63" s="146">
        <f t="shared" si="9"/>
        <v>5.8823529411764497E-3</v>
      </c>
      <c r="F63" s="146">
        <f t="shared" si="9"/>
        <v>3.3165480118076074E-2</v>
      </c>
      <c r="G63" s="146">
        <f t="shared" si="9"/>
        <v>-8.7779690189327964E-3</v>
      </c>
      <c r="H63" s="146">
        <f t="shared" si="9"/>
        <v>0.32557608943645922</v>
      </c>
      <c r="I63" s="146">
        <f t="shared" si="9"/>
        <v>3.2192732496526322E-2</v>
      </c>
      <c r="J63" s="146">
        <f t="shared" si="9"/>
        <v>-4.9832177220854756E-2</v>
      </c>
      <c r="K63" s="146">
        <f t="shared" si="9"/>
        <v>8.2346305696558986E-3</v>
      </c>
      <c r="L63" s="146">
        <f t="shared" si="9"/>
        <v>1.5929406371762544E-2</v>
      </c>
      <c r="M63" s="146">
        <f t="shared" si="9"/>
        <v>0.1144316730523629</v>
      </c>
      <c r="N63" s="146">
        <f t="shared" si="9"/>
        <v>5.3835800807537026E-2</v>
      </c>
      <c r="O63" s="146">
        <f t="shared" si="9"/>
        <v>-1.4588859416445721E-2</v>
      </c>
      <c r="P63" s="9">
        <v>2.9832540995233581E-2</v>
      </c>
      <c r="Q63" s="9">
        <v>3.0179130546297284E-2</v>
      </c>
      <c r="R63" s="9">
        <v>-2.6677782409337825E-3</v>
      </c>
      <c r="S63" s="9">
        <f>+VLOOKUP($A63,'Analisis BBDD'!$A$2:$I$23,9,0)</f>
        <v>1.5484311050477428E-2</v>
      </c>
    </row>
    <row r="64" spans="1:19">
      <c r="A64" s="1">
        <v>202002</v>
      </c>
      <c r="B64">
        <f>+VLOOKUP($A64,'TC oficial'!$A$2:$E$1527,5,0)</f>
        <v>62.21</v>
      </c>
      <c r="C64" s="145">
        <f t="shared" si="2"/>
        <v>3.3732136922565603E-2</v>
      </c>
      <c r="D64" s="146">
        <f t="shared" si="9"/>
        <v>4.8422107196526287E-3</v>
      </c>
      <c r="E64" s="146">
        <f t="shared" si="9"/>
        <v>6.6833751044281797E-4</v>
      </c>
      <c r="F64" s="146">
        <f t="shared" si="9"/>
        <v>5.8823529411764497E-3</v>
      </c>
      <c r="G64" s="146">
        <f t="shared" si="9"/>
        <v>3.3165480118076074E-2</v>
      </c>
      <c r="H64" s="146">
        <f t="shared" si="9"/>
        <v>-8.7779690189327964E-3</v>
      </c>
      <c r="I64" s="146">
        <f t="shared" si="9"/>
        <v>0.32557608943645922</v>
      </c>
      <c r="J64" s="146">
        <f t="shared" si="9"/>
        <v>3.2192732496526322E-2</v>
      </c>
      <c r="K64" s="146">
        <f t="shared" si="9"/>
        <v>-4.9832177220854756E-2</v>
      </c>
      <c r="L64" s="146">
        <f t="shared" si="9"/>
        <v>8.2346305696558986E-3</v>
      </c>
      <c r="M64" s="146">
        <f t="shared" si="9"/>
        <v>1.5929406371762544E-2</v>
      </c>
      <c r="N64" s="146">
        <f t="shared" si="9"/>
        <v>0.1144316730523629</v>
      </c>
      <c r="O64" s="146">
        <f t="shared" si="9"/>
        <v>5.3835800807537026E-2</v>
      </c>
      <c r="P64" s="9">
        <v>1.4666245638622399E-2</v>
      </c>
      <c r="Q64" s="9">
        <v>1.0908040904331173E-2</v>
      </c>
      <c r="R64" s="9">
        <v>1.0950430494023333E-2</v>
      </c>
      <c r="S64" s="9">
        <f>+VLOOKUP($A64,'Analisis BBDD'!$A$2:$I$23,9,0)</f>
        <v>6.7508564519379366E-2</v>
      </c>
    </row>
    <row r="65" spans="1:19">
      <c r="A65" s="1">
        <v>202003</v>
      </c>
      <c r="B65">
        <f>+VLOOKUP($A65,'TC oficial'!$A$2:$E$1527,5,0)</f>
        <v>64.468999999999994</v>
      </c>
      <c r="C65" s="145">
        <f t="shared" si="2"/>
        <v>3.6312489953383542E-2</v>
      </c>
      <c r="D65" s="146">
        <f t="shared" si="9"/>
        <v>3.3732136922565603E-2</v>
      </c>
      <c r="E65" s="146">
        <f t="shared" si="9"/>
        <v>4.8422107196526287E-3</v>
      </c>
      <c r="F65" s="146">
        <f t="shared" si="9"/>
        <v>6.6833751044281797E-4</v>
      </c>
      <c r="G65" s="146">
        <f t="shared" si="9"/>
        <v>5.8823529411764497E-3</v>
      </c>
      <c r="H65" s="146">
        <f t="shared" si="9"/>
        <v>3.3165480118076074E-2</v>
      </c>
      <c r="I65" s="146">
        <f t="shared" si="9"/>
        <v>-8.7779690189327964E-3</v>
      </c>
      <c r="J65" s="146">
        <f t="shared" si="9"/>
        <v>0.32557608943645922</v>
      </c>
      <c r="K65" s="146">
        <f t="shared" si="9"/>
        <v>3.2192732496526322E-2</v>
      </c>
      <c r="L65" s="146">
        <f t="shared" si="9"/>
        <v>-4.9832177220854756E-2</v>
      </c>
      <c r="M65" s="146">
        <f t="shared" si="9"/>
        <v>8.2346305696558986E-3</v>
      </c>
      <c r="N65" s="146">
        <f t="shared" si="9"/>
        <v>1.5929406371762544E-2</v>
      </c>
      <c r="O65" s="146">
        <f t="shared" si="9"/>
        <v>0.1144316730523629</v>
      </c>
      <c r="P65" s="9">
        <v>2.1211239451310204E-2</v>
      </c>
      <c r="Q65" s="9">
        <v>7.3134987206615598E-3</v>
      </c>
      <c r="R65" s="9">
        <v>2.9584918141227101E-2</v>
      </c>
      <c r="S65" s="9">
        <f>+VLOOKUP($A65,'Analisis BBDD'!$A$2:$I$23,9,0)</f>
        <v>5.0151019380820561E-2</v>
      </c>
    </row>
    <row r="66" spans="1:19">
      <c r="A66" s="1">
        <v>202004</v>
      </c>
      <c r="B66">
        <f>+VLOOKUP($A66,'TC oficial'!$A$2:$E$1527,5,0)</f>
        <v>66.63</v>
      </c>
      <c r="C66" s="145">
        <f t="shared" si="2"/>
        <v>3.3519986350028619E-2</v>
      </c>
      <c r="D66" s="146">
        <f t="shared" si="9"/>
        <v>3.6312489953383542E-2</v>
      </c>
      <c r="E66" s="146">
        <f t="shared" si="9"/>
        <v>3.3732136922565603E-2</v>
      </c>
      <c r="F66" s="146">
        <f t="shared" si="9"/>
        <v>4.8422107196526287E-3</v>
      </c>
      <c r="G66" s="146">
        <f t="shared" si="9"/>
        <v>6.6833751044281797E-4</v>
      </c>
      <c r="H66" s="146">
        <f t="shared" si="9"/>
        <v>5.8823529411764497E-3</v>
      </c>
      <c r="I66" s="146">
        <f t="shared" si="9"/>
        <v>3.3165480118076074E-2</v>
      </c>
      <c r="J66" s="146">
        <f t="shared" si="9"/>
        <v>-8.7779690189327964E-3</v>
      </c>
      <c r="K66" s="146">
        <f t="shared" si="9"/>
        <v>0.32557608943645922</v>
      </c>
      <c r="L66" s="146">
        <f t="shared" si="9"/>
        <v>3.2192732496526322E-2</v>
      </c>
      <c r="M66" s="146">
        <f t="shared" si="9"/>
        <v>-4.9832177220854756E-2</v>
      </c>
      <c r="N66" s="146">
        <f t="shared" si="9"/>
        <v>8.2346305696558986E-3</v>
      </c>
      <c r="O66" s="146">
        <f t="shared" si="9"/>
        <v>1.5929406371762544E-2</v>
      </c>
      <c r="P66" s="9">
        <v>2.9480588128081298E-3</v>
      </c>
      <c r="Q66" s="9">
        <v>2.5633635450627468E-2</v>
      </c>
      <c r="R66" s="9">
        <v>3.6460592042917517E-2</v>
      </c>
      <c r="S66" s="9">
        <f>+VLOOKUP($A66,'Analisis BBDD'!$A$2:$I$23,9,0)</f>
        <v>2.5825393972077393E-2</v>
      </c>
    </row>
    <row r="67" spans="1:19">
      <c r="A67" s="1">
        <v>202005</v>
      </c>
      <c r="B67">
        <f>+VLOOKUP($A67,'TC oficial'!$A$2:$E$1527,5,0)</f>
        <v>68.45</v>
      </c>
      <c r="C67" s="145">
        <f t="shared" si="2"/>
        <v>2.7315023262794558E-2</v>
      </c>
      <c r="D67" s="146">
        <f t="shared" si="9"/>
        <v>3.3519986350028619E-2</v>
      </c>
      <c r="E67" s="146">
        <f t="shared" si="9"/>
        <v>3.6312489953383542E-2</v>
      </c>
      <c r="F67" s="146">
        <f t="shared" si="9"/>
        <v>3.3732136922565603E-2</v>
      </c>
      <c r="G67" s="146">
        <f t="shared" si="9"/>
        <v>4.8422107196526287E-3</v>
      </c>
      <c r="H67" s="146">
        <f t="shared" si="9"/>
        <v>6.6833751044281797E-4</v>
      </c>
      <c r="I67" s="146">
        <f t="shared" si="9"/>
        <v>5.8823529411764497E-3</v>
      </c>
      <c r="J67" s="146">
        <f t="shared" si="9"/>
        <v>3.3165480118076074E-2</v>
      </c>
      <c r="K67" s="146">
        <f t="shared" si="9"/>
        <v>-8.7779690189327964E-3</v>
      </c>
      <c r="L67" s="146">
        <f t="shared" si="9"/>
        <v>0.32557608943645922</v>
      </c>
      <c r="M67" s="146">
        <f t="shared" si="9"/>
        <v>3.2192732496526322E-2</v>
      </c>
      <c r="N67" s="146">
        <f t="shared" si="9"/>
        <v>-4.9832177220854756E-2</v>
      </c>
      <c r="O67" s="146">
        <f t="shared" si="9"/>
        <v>8.2346305696558986E-3</v>
      </c>
      <c r="P67" s="9">
        <v>8.1057860152038419E-2</v>
      </c>
      <c r="Q67" s="9">
        <v>2.0513095829191474E-2</v>
      </c>
      <c r="R67" s="9">
        <v>3.7208076988640926E-2</v>
      </c>
      <c r="S67" s="9">
        <f>+VLOOKUP($A67,'Analisis BBDD'!$A$2:$I$23,9,0)</f>
        <v>4.8306074766355067E-2</v>
      </c>
    </row>
    <row r="68" spans="1:19">
      <c r="A68" s="1">
        <v>202006</v>
      </c>
      <c r="B68">
        <f>+VLOOKUP($A68,'TC oficial'!$A$2:$E$1527,5,0)</f>
        <v>70.400000000000006</v>
      </c>
      <c r="C68" s="145">
        <f t="shared" si="2"/>
        <v>2.8487947406866443E-2</v>
      </c>
      <c r="D68" s="146">
        <f t="shared" si="9"/>
        <v>2.7315023262794558E-2</v>
      </c>
      <c r="E68" s="146">
        <f t="shared" si="9"/>
        <v>3.3519986350028619E-2</v>
      </c>
      <c r="F68" s="146">
        <f t="shared" si="9"/>
        <v>3.6312489953383542E-2</v>
      </c>
      <c r="G68" s="146">
        <f t="shared" si="9"/>
        <v>3.3732136922565603E-2</v>
      </c>
      <c r="H68" s="146">
        <f t="shared" si="9"/>
        <v>4.8422107196526287E-3</v>
      </c>
      <c r="I68" s="146">
        <f t="shared" si="9"/>
        <v>6.6833751044281797E-4</v>
      </c>
      <c r="J68" s="146">
        <f t="shared" si="9"/>
        <v>5.8823529411764497E-3</v>
      </c>
      <c r="K68" s="146">
        <f t="shared" si="9"/>
        <v>3.3165480118076074E-2</v>
      </c>
      <c r="L68" s="146">
        <f t="shared" si="9"/>
        <v>-8.7779690189327964E-3</v>
      </c>
      <c r="M68" s="146">
        <f t="shared" si="9"/>
        <v>0.32557608943645922</v>
      </c>
      <c r="N68" s="146">
        <f t="shared" si="9"/>
        <v>3.2192732496526322E-2</v>
      </c>
      <c r="O68" s="146">
        <f t="shared" si="9"/>
        <v>-4.9832177220854756E-2</v>
      </c>
      <c r="P68" s="9">
        <v>1.6513863310763099E-2</v>
      </c>
      <c r="Q68" s="9">
        <v>1.6749591011804954E-2</v>
      </c>
      <c r="R68" s="9">
        <v>2.5399671298371285E-2</v>
      </c>
      <c r="S68" s="9">
        <f>+VLOOKUP($A68,'Analisis BBDD'!$A$2:$I$23,9,0)</f>
        <v>4.2792667298155562E-2</v>
      </c>
    </row>
    <row r="69" spans="1:19">
      <c r="A69" s="1">
        <v>202007</v>
      </c>
      <c r="B69">
        <f>+VLOOKUP($A69,'TC oficial'!$A$2:$E$1527,5,0)</f>
        <v>72.14</v>
      </c>
      <c r="C69" s="145">
        <f t="shared" ref="C69:C76" si="10">+B69/B68-1</f>
        <v>2.4715909090909038E-2</v>
      </c>
      <c r="D69" s="146">
        <f t="shared" si="9"/>
        <v>2.8487947406866443E-2</v>
      </c>
      <c r="E69" s="146">
        <f t="shared" si="9"/>
        <v>2.7315023262794558E-2</v>
      </c>
      <c r="F69" s="146">
        <f t="shared" si="9"/>
        <v>3.3519986350028619E-2</v>
      </c>
      <c r="G69" s="146">
        <f t="shared" ref="G69:O76" si="11">+F68</f>
        <v>3.6312489953383542E-2</v>
      </c>
      <c r="H69" s="146">
        <f t="shared" si="11"/>
        <v>3.3732136922565603E-2</v>
      </c>
      <c r="I69" s="146">
        <f t="shared" si="11"/>
        <v>4.8422107196526287E-3</v>
      </c>
      <c r="J69" s="146">
        <f t="shared" si="11"/>
        <v>6.6833751044281797E-4</v>
      </c>
      <c r="K69" s="146">
        <f t="shared" si="11"/>
        <v>5.8823529411764497E-3</v>
      </c>
      <c r="L69" s="146">
        <f t="shared" si="11"/>
        <v>3.3165480118076074E-2</v>
      </c>
      <c r="M69" s="146">
        <f t="shared" si="11"/>
        <v>-8.7779690189327964E-3</v>
      </c>
      <c r="N69" s="146">
        <f t="shared" si="11"/>
        <v>0.32557608943645922</v>
      </c>
      <c r="O69" s="146">
        <f t="shared" si="11"/>
        <v>3.2192732496526322E-2</v>
      </c>
      <c r="P69" s="9">
        <v>3.1279461891742688E-2</v>
      </c>
      <c r="Q69" s="9">
        <v>2.2862673721035121E-2</v>
      </c>
      <c r="R69" s="9">
        <v>2.7538977123706898E-2</v>
      </c>
      <c r="S69" s="9">
        <f>+VLOOKUP($A69,'Analisis BBDD'!$A$2:$I$23,9,0)</f>
        <v>5.4822335025380697E-2</v>
      </c>
    </row>
    <row r="70" spans="1:19">
      <c r="A70" s="1">
        <v>202008</v>
      </c>
      <c r="B70">
        <f>+VLOOKUP($A70,'TC oficial'!$A$2:$E$1527,5,0)</f>
        <v>74</v>
      </c>
      <c r="C70" s="145">
        <f t="shared" si="10"/>
        <v>2.5783199334627138E-2</v>
      </c>
      <c r="D70" s="146">
        <f t="shared" ref="D70:F76" si="12">+C69</f>
        <v>2.4715909090909038E-2</v>
      </c>
      <c r="E70" s="146">
        <f t="shared" si="12"/>
        <v>2.8487947406866443E-2</v>
      </c>
      <c r="F70" s="146">
        <f t="shared" si="12"/>
        <v>2.7315023262794558E-2</v>
      </c>
      <c r="G70" s="146">
        <f t="shared" si="11"/>
        <v>3.3519986350028619E-2</v>
      </c>
      <c r="H70" s="146">
        <f t="shared" si="11"/>
        <v>3.6312489953383542E-2</v>
      </c>
      <c r="I70" s="146">
        <f t="shared" si="11"/>
        <v>3.3732136922565603E-2</v>
      </c>
      <c r="J70" s="146">
        <f t="shared" si="11"/>
        <v>4.8422107196526287E-3</v>
      </c>
      <c r="K70" s="146">
        <f t="shared" si="11"/>
        <v>6.6833751044281797E-4</v>
      </c>
      <c r="L70" s="146">
        <f t="shared" si="11"/>
        <v>5.8823529411764497E-3</v>
      </c>
      <c r="M70" s="146">
        <f t="shared" si="11"/>
        <v>3.3165480118076074E-2</v>
      </c>
      <c r="N70" s="146">
        <f t="shared" si="11"/>
        <v>-8.7779690189327964E-3</v>
      </c>
      <c r="O70" s="146">
        <f t="shared" si="11"/>
        <v>0.32557608943645922</v>
      </c>
      <c r="P70" s="9">
        <v>2.1220833931419936E-2</v>
      </c>
      <c r="Q70" s="9">
        <v>3.2225783324315804E-2</v>
      </c>
      <c r="R70" s="9">
        <v>2.836074872376626E-2</v>
      </c>
      <c r="S70" s="9">
        <f>+VLOOKUP($A70,'Analisis BBDD'!$A$2:$I$23,9,0)</f>
        <v>8.6621751684311743E-2</v>
      </c>
    </row>
    <row r="71" spans="1:19">
      <c r="A71" s="1">
        <v>202009</v>
      </c>
      <c r="B71">
        <f>+VLOOKUP($A71,'TC oficial'!$A$2:$E$1527,5,0)</f>
        <v>76.06</v>
      </c>
      <c r="C71" s="145">
        <f t="shared" si="10"/>
        <v>2.7837837837837887E-2</v>
      </c>
      <c r="D71" s="146">
        <f t="shared" si="12"/>
        <v>2.5783199334627138E-2</v>
      </c>
      <c r="E71" s="146">
        <f t="shared" si="12"/>
        <v>2.4715909090909038E-2</v>
      </c>
      <c r="F71" s="146">
        <f t="shared" si="12"/>
        <v>2.8487947406866443E-2</v>
      </c>
      <c r="G71" s="146">
        <f t="shared" si="11"/>
        <v>2.7315023262794558E-2</v>
      </c>
      <c r="H71" s="146">
        <f t="shared" si="11"/>
        <v>3.3519986350028619E-2</v>
      </c>
      <c r="I71" s="146">
        <f t="shared" si="11"/>
        <v>3.6312489953383542E-2</v>
      </c>
      <c r="J71" s="146">
        <f t="shared" si="11"/>
        <v>3.3732136922565603E-2</v>
      </c>
      <c r="K71" s="146">
        <f t="shared" si="11"/>
        <v>4.8422107196526287E-3</v>
      </c>
      <c r="L71" s="146">
        <f t="shared" si="11"/>
        <v>6.6833751044281797E-4</v>
      </c>
      <c r="M71" s="146">
        <f t="shared" si="11"/>
        <v>5.8823529411764497E-3</v>
      </c>
      <c r="N71" s="146">
        <f t="shared" si="11"/>
        <v>3.3165480118076074E-2</v>
      </c>
      <c r="O71" s="146">
        <f t="shared" si="11"/>
        <v>-8.7779690189327964E-3</v>
      </c>
      <c r="P71" s="9">
        <v>6.7270846874457613E-2</v>
      </c>
      <c r="Q71" s="9">
        <v>3.1726894504510605E-2</v>
      </c>
      <c r="R71" s="9">
        <v>2.385548814120253E-2</v>
      </c>
      <c r="S71" s="9">
        <f>+VLOOKUP($A71,'Analisis BBDD'!$A$2:$I$23,9,0)</f>
        <v>1.8367442077292573E-2</v>
      </c>
    </row>
    <row r="72" spans="1:19">
      <c r="A72" s="1">
        <v>202010</v>
      </c>
      <c r="B72">
        <f>+VLOOKUP($A72,'TC oficial'!$A$2:$E$1527,5,0)</f>
        <v>78.31</v>
      </c>
      <c r="C72" s="145">
        <f t="shared" si="10"/>
        <v>2.9581909019195329E-2</v>
      </c>
      <c r="D72" s="146">
        <f t="shared" si="12"/>
        <v>2.7837837837837887E-2</v>
      </c>
      <c r="E72" s="146">
        <f t="shared" si="12"/>
        <v>2.5783199334627138E-2</v>
      </c>
      <c r="F72" s="146">
        <f t="shared" si="12"/>
        <v>2.4715909090909038E-2</v>
      </c>
      <c r="G72" s="146">
        <f t="shared" si="11"/>
        <v>2.8487947406866443E-2</v>
      </c>
      <c r="H72" s="146">
        <f t="shared" si="11"/>
        <v>2.7315023262794558E-2</v>
      </c>
      <c r="I72" s="146">
        <f t="shared" si="11"/>
        <v>3.3519986350028619E-2</v>
      </c>
      <c r="J72" s="146">
        <f t="shared" si="11"/>
        <v>3.6312489953383542E-2</v>
      </c>
      <c r="K72" s="146">
        <f t="shared" si="11"/>
        <v>3.3732136922565603E-2</v>
      </c>
      <c r="L72" s="146">
        <f t="shared" si="11"/>
        <v>4.8422107196526287E-3</v>
      </c>
      <c r="M72" s="146">
        <f t="shared" si="11"/>
        <v>6.6833751044281797E-4</v>
      </c>
      <c r="N72" s="146">
        <f t="shared" si="11"/>
        <v>5.8823529411764497E-3</v>
      </c>
      <c r="O72" s="146">
        <f t="shared" si="11"/>
        <v>3.3165480118076074E-2</v>
      </c>
      <c r="P72" s="9">
        <v>1.3816651961005677E-2</v>
      </c>
      <c r="Q72" s="9">
        <v>3.6658224406970197E-2</v>
      </c>
      <c r="R72" s="9">
        <v>2.6936026936027035E-2</v>
      </c>
      <c r="S72" s="9">
        <f>+VLOOKUP($A72,'Analisis BBDD'!$A$2:$I$23,9,0)</f>
        <v>0.14460975051499192</v>
      </c>
    </row>
    <row r="73" spans="1:19">
      <c r="A73" s="1">
        <v>202011</v>
      </c>
      <c r="B73">
        <f>+VLOOKUP($A73,'TC oficial'!$A$2:$E$1527,5,0)</f>
        <v>81.31</v>
      </c>
      <c r="C73" s="145">
        <f t="shared" si="10"/>
        <v>3.8309283616396295E-2</v>
      </c>
      <c r="D73" s="146">
        <f t="shared" si="12"/>
        <v>2.9581909019195329E-2</v>
      </c>
      <c r="E73" s="146">
        <f t="shared" si="12"/>
        <v>2.7837837837837887E-2</v>
      </c>
      <c r="F73" s="146">
        <f t="shared" si="12"/>
        <v>2.5783199334627138E-2</v>
      </c>
      <c r="G73" s="146">
        <f t="shared" si="11"/>
        <v>2.4715909090909038E-2</v>
      </c>
      <c r="H73" s="146">
        <f t="shared" si="11"/>
        <v>2.8487947406866443E-2</v>
      </c>
      <c r="I73" s="146">
        <f t="shared" si="11"/>
        <v>2.7315023262794558E-2</v>
      </c>
      <c r="J73" s="146">
        <f t="shared" si="11"/>
        <v>3.3519986350028619E-2</v>
      </c>
      <c r="K73" s="146">
        <f t="shared" si="11"/>
        <v>3.6312489953383542E-2</v>
      </c>
      <c r="L73" s="146">
        <f t="shared" si="11"/>
        <v>3.3732136922565603E-2</v>
      </c>
      <c r="M73" s="146">
        <f t="shared" si="11"/>
        <v>4.8422107196526287E-3</v>
      </c>
      <c r="N73" s="146">
        <f t="shared" si="11"/>
        <v>6.6833751044281797E-4</v>
      </c>
      <c r="O73" s="146">
        <f t="shared" si="11"/>
        <v>5.8823529411764497E-3</v>
      </c>
      <c r="P73" s="9">
        <v>5.5413067480758693E-2</v>
      </c>
      <c r="Q73" s="9">
        <v>3.7798346851163345E-2</v>
      </c>
      <c r="R73" s="9">
        <v>3.1999999999999806E-2</v>
      </c>
      <c r="S73" s="9">
        <f>+VLOOKUP($A73,'Analisis BBDD'!$A$2:$I$23,9,0)</f>
        <v>0.21058716154548218</v>
      </c>
    </row>
    <row r="74" spans="1:19">
      <c r="A74" s="1">
        <v>202012</v>
      </c>
      <c r="B74">
        <f>+VLOOKUP($A74,'TC oficial'!$A$2:$E$1527,5,0)</f>
        <v>83.9</v>
      </c>
      <c r="C74" s="145">
        <f t="shared" si="10"/>
        <v>3.1853400565736045E-2</v>
      </c>
      <c r="D74" s="146">
        <f t="shared" si="12"/>
        <v>3.8309283616396295E-2</v>
      </c>
      <c r="E74" s="146">
        <f t="shared" si="12"/>
        <v>2.9581909019195329E-2</v>
      </c>
      <c r="F74" s="146">
        <f t="shared" si="12"/>
        <v>2.7837837837837887E-2</v>
      </c>
      <c r="G74" s="146">
        <f t="shared" si="11"/>
        <v>2.5783199334627138E-2</v>
      </c>
      <c r="H74" s="146">
        <f t="shared" si="11"/>
        <v>2.4715909090909038E-2</v>
      </c>
      <c r="I74" s="146">
        <f t="shared" si="11"/>
        <v>2.8487947406866443E-2</v>
      </c>
      <c r="J74" s="146">
        <f t="shared" si="11"/>
        <v>2.7315023262794558E-2</v>
      </c>
      <c r="K74" s="146">
        <f t="shared" si="11"/>
        <v>3.3519986350028619E-2</v>
      </c>
      <c r="L74" s="146">
        <f t="shared" si="11"/>
        <v>3.6312489953383542E-2</v>
      </c>
      <c r="M74" s="146">
        <f t="shared" si="11"/>
        <v>3.3732136922565603E-2</v>
      </c>
      <c r="N74" s="146">
        <f t="shared" si="11"/>
        <v>4.8422107196526287E-3</v>
      </c>
      <c r="O74" s="146">
        <f t="shared" si="11"/>
        <v>6.6833751044281797E-4</v>
      </c>
      <c r="P74" s="9">
        <v>3.5100479262260675E-2</v>
      </c>
      <c r="Q74" s="9">
        <v>3.7720988028107749E-2</v>
      </c>
      <c r="R74" s="9">
        <v>3.4820180454949945E-2</v>
      </c>
      <c r="S74" s="9">
        <f>+VLOOKUP($A74,'Analisis BBDD'!$A$2:$I$23,9,0)</f>
        <v>3.1363088057901001E-2</v>
      </c>
    </row>
    <row r="75" spans="1:19">
      <c r="A75" s="1">
        <v>202101</v>
      </c>
      <c r="B75">
        <f>+VLOOKUP($A75,'TC oficial'!$A$2:$E$1527,5,0)</f>
        <v>87.2</v>
      </c>
      <c r="C75" s="145">
        <f t="shared" si="10"/>
        <v>3.9332538736591038E-2</v>
      </c>
      <c r="D75" s="146">
        <f t="shared" si="12"/>
        <v>3.1853400565736045E-2</v>
      </c>
      <c r="E75" s="146">
        <f t="shared" si="12"/>
        <v>3.8309283616396295E-2</v>
      </c>
      <c r="F75" s="146">
        <f t="shared" si="12"/>
        <v>2.9581909019195329E-2</v>
      </c>
      <c r="G75" s="146">
        <f t="shared" si="11"/>
        <v>2.7837837837837887E-2</v>
      </c>
      <c r="H75" s="146">
        <f t="shared" si="11"/>
        <v>2.5783199334627138E-2</v>
      </c>
      <c r="I75" s="146">
        <f t="shared" si="11"/>
        <v>2.4715909090909038E-2</v>
      </c>
      <c r="J75" s="146">
        <f t="shared" si="11"/>
        <v>2.8487947406866443E-2</v>
      </c>
      <c r="K75" s="146">
        <f t="shared" si="11"/>
        <v>2.7315023262794558E-2</v>
      </c>
      <c r="L75" s="146">
        <f t="shared" si="11"/>
        <v>3.3519986350028619E-2</v>
      </c>
      <c r="M75" s="146">
        <f t="shared" si="11"/>
        <v>3.6312489953383542E-2</v>
      </c>
      <c r="N75" s="146">
        <f t="shared" si="11"/>
        <v>3.3732136922565603E-2</v>
      </c>
      <c r="O75" s="146">
        <f t="shared" si="11"/>
        <v>4.8422107196526287E-3</v>
      </c>
      <c r="P75" s="9">
        <v>3.3345171574457044E-2</v>
      </c>
      <c r="Q75" s="9">
        <v>4.6386414224053318E-2</v>
      </c>
      <c r="R75" s="9">
        <v>4.0157190224732853E-2</v>
      </c>
      <c r="S75" s="9">
        <f>+VLOOKUP($A75,'Analisis BBDD'!$A$2:$I$23,9,0)</f>
        <v>1.954191033138386E-2</v>
      </c>
    </row>
    <row r="76" spans="1:19">
      <c r="A76" s="1">
        <v>202102</v>
      </c>
      <c r="B76">
        <f>+VLOOKUP($A76,'TC oficial'!$A$2:$E$1527,5,0)</f>
        <v>89.82</v>
      </c>
      <c r="C76" s="145">
        <f t="shared" si="10"/>
        <v>3.0045871559633008E-2</v>
      </c>
      <c r="D76" s="146">
        <f t="shared" si="12"/>
        <v>3.9332538736591038E-2</v>
      </c>
      <c r="E76" s="146">
        <f t="shared" si="12"/>
        <v>3.1853400565736045E-2</v>
      </c>
      <c r="F76" s="146">
        <f t="shared" si="12"/>
        <v>3.8309283616396295E-2</v>
      </c>
      <c r="G76" s="146">
        <f t="shared" si="11"/>
        <v>2.9581909019195329E-2</v>
      </c>
      <c r="H76" s="146">
        <f t="shared" si="11"/>
        <v>2.7837837837837887E-2</v>
      </c>
      <c r="I76" s="146">
        <f t="shared" si="11"/>
        <v>2.5783199334627138E-2</v>
      </c>
      <c r="J76" s="146">
        <f t="shared" si="11"/>
        <v>2.4715909090909038E-2</v>
      </c>
      <c r="K76" s="146">
        <f t="shared" si="11"/>
        <v>2.8487947406866443E-2</v>
      </c>
      <c r="L76" s="146">
        <f t="shared" si="11"/>
        <v>2.7315023262794558E-2</v>
      </c>
      <c r="M76" s="146">
        <f t="shared" si="11"/>
        <v>3.3519986350028619E-2</v>
      </c>
      <c r="N76" s="146">
        <f t="shared" si="11"/>
        <v>3.6312489953383542E-2</v>
      </c>
      <c r="O76" s="146">
        <f t="shared" si="11"/>
        <v>3.3732136922565603E-2</v>
      </c>
      <c r="P76" s="9">
        <v>4.6390870976730447E-2</v>
      </c>
      <c r="Q76" s="9">
        <v>4.6501054681765464E-2</v>
      </c>
      <c r="R76" s="9">
        <v>3.4238488783943311E-2</v>
      </c>
      <c r="S76" s="9">
        <f>+VLOOKUP($A76,'Analisis BBDD'!$A$2:$I$23,9,0)</f>
        <v>2.9635294679986712E-2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"/>
  <sheetViews>
    <sheetView zoomScale="90" zoomScaleNormal="90" workbookViewId="0">
      <selection activeCell="E5" sqref="E5"/>
    </sheetView>
  </sheetViews>
  <sheetFormatPr baseColWidth="10" defaultRowHeight="14.4"/>
  <cols>
    <col min="1" max="4" width="11.5546875" style="1"/>
    <col min="5" max="5" width="13.33203125" style="150" bestFit="1" customWidth="1"/>
    <col min="6" max="6" width="13.33203125" style="150" customWidth="1"/>
    <col min="11" max="11" width="13.77734375" bestFit="1" customWidth="1"/>
    <col min="12" max="12" width="13.77734375" customWidth="1"/>
    <col min="15" max="20" width="11.5546875" style="137"/>
  </cols>
  <sheetData>
    <row r="1" spans="1:33">
      <c r="B1" s="210" t="s">
        <v>173</v>
      </c>
      <c r="C1" s="211"/>
      <c r="D1" s="211"/>
      <c r="E1" s="211"/>
      <c r="F1" s="211"/>
      <c r="G1" s="212"/>
      <c r="H1" s="210" t="s">
        <v>174</v>
      </c>
      <c r="I1" s="211"/>
      <c r="J1" s="211"/>
      <c r="K1" s="211"/>
      <c r="L1" s="211"/>
      <c r="M1" s="212"/>
      <c r="N1" s="1"/>
      <c r="Q1" s="213" t="s">
        <v>173</v>
      </c>
      <c r="R1" s="213"/>
      <c r="S1" s="213"/>
      <c r="T1" s="213"/>
      <c r="U1" s="143"/>
      <c r="V1" s="143"/>
      <c r="W1" s="143"/>
      <c r="X1" s="144">
        <f ca="1">+CORREL(W5:W65,X5:X65)</f>
        <v>-0.45436783247994783</v>
      </c>
      <c r="AB1" s="144">
        <f ca="1">+CORREL(AA5:AA65,AB5:AB65)</f>
        <v>-0.48015576520003261</v>
      </c>
      <c r="AF1" s="144">
        <f ca="1">+CORREL(AE5:AE65,AF5:AF65)</f>
        <v>-0.70723320774824661</v>
      </c>
    </row>
    <row r="2" spans="1:33">
      <c r="B2" s="208" t="s">
        <v>170</v>
      </c>
      <c r="C2" s="209"/>
      <c r="D2" s="151"/>
      <c r="E2" s="151"/>
      <c r="F2" s="151"/>
      <c r="G2" s="152"/>
      <c r="H2" s="161"/>
      <c r="I2" s="162"/>
      <c r="J2" s="162"/>
      <c r="K2" s="162"/>
      <c r="L2" s="162"/>
      <c r="M2" s="152"/>
      <c r="Q2" s="137">
        <v>2</v>
      </c>
      <c r="R2" s="137">
        <v>3</v>
      </c>
      <c r="S2" s="137">
        <v>4</v>
      </c>
      <c r="T2" s="137">
        <v>5</v>
      </c>
    </row>
    <row r="3" spans="1:33">
      <c r="A3" s="1" t="s">
        <v>2</v>
      </c>
      <c r="B3" s="153" t="s">
        <v>171</v>
      </c>
      <c r="C3" s="151" t="s">
        <v>1</v>
      </c>
      <c r="D3" s="151" t="s">
        <v>172</v>
      </c>
      <c r="E3" s="151" t="s">
        <v>180</v>
      </c>
      <c r="F3" s="151" t="s">
        <v>181</v>
      </c>
      <c r="G3" s="154" t="s">
        <v>152</v>
      </c>
      <c r="H3" s="163" t="str">
        <f>+B3</f>
        <v>Autopartes</v>
      </c>
      <c r="I3" s="164" t="str">
        <f>+C3</f>
        <v>SA</v>
      </c>
      <c r="J3" s="164" t="str">
        <f>+D3</f>
        <v>TC</v>
      </c>
      <c r="K3" s="164" t="s">
        <v>182</v>
      </c>
      <c r="L3" s="164" t="s">
        <v>183</v>
      </c>
      <c r="M3" s="154" t="str">
        <f>+G3</f>
        <v>GMD</v>
      </c>
      <c r="N3" s="1"/>
      <c r="Q3" s="137" t="s">
        <v>171</v>
      </c>
      <c r="R3" s="137" t="s">
        <v>1</v>
      </c>
      <c r="S3" s="137" t="s">
        <v>172</v>
      </c>
      <c r="T3" s="137" t="s">
        <v>152</v>
      </c>
      <c r="U3" s="1" t="s">
        <v>171</v>
      </c>
      <c r="V3" s="1" t="s">
        <v>1</v>
      </c>
      <c r="W3" s="1" t="s">
        <v>172</v>
      </c>
      <c r="X3" s="1" t="s">
        <v>152</v>
      </c>
      <c r="Y3" s="214" t="s">
        <v>175</v>
      </c>
      <c r="Z3" s="214"/>
      <c r="AA3" s="214"/>
      <c r="AB3" s="214"/>
      <c r="AC3" s="214" t="s">
        <v>176</v>
      </c>
      <c r="AD3" s="214"/>
      <c r="AE3" s="214"/>
      <c r="AF3" s="214"/>
    </row>
    <row r="4" spans="1:33">
      <c r="A4" s="1">
        <v>201512</v>
      </c>
      <c r="B4" s="155">
        <f>+IPIM!E3/100</f>
        <v>1</v>
      </c>
      <c r="C4" s="156">
        <f>+IPIM!C3/100</f>
        <v>1</v>
      </c>
      <c r="D4" s="156">
        <f>+VLOOKUP(A4,'TC oficial'!$A$2:$E$1527,5,0)/VLOOKUP($A$4,'TC oficial'!$A$2:$E$1527,5,0)</f>
        <v>1</v>
      </c>
      <c r="E4" s="156">
        <v>1</v>
      </c>
      <c r="F4" s="156"/>
      <c r="G4" s="157">
        <f t="shared" ref="G4:G35" si="0">+B4/C4</f>
        <v>1</v>
      </c>
      <c r="H4" s="165"/>
      <c r="I4" s="166"/>
      <c r="J4" s="166"/>
      <c r="K4" s="166"/>
      <c r="L4" s="166"/>
      <c r="M4" s="152"/>
      <c r="N4" s="8"/>
      <c r="P4" s="138">
        <v>201601</v>
      </c>
      <c r="Q4" s="139">
        <f t="shared" ref="Q4:S23" si="1">+IFERROR(VLOOKUP($P4,$A$4:$G$66,Q$2,0)/VLOOKUP($P$4,$A$4:$G$66,Q$2,0),"")</f>
        <v>1</v>
      </c>
      <c r="R4" s="139">
        <f t="shared" si="1"/>
        <v>1</v>
      </c>
      <c r="S4" s="139">
        <f t="shared" si="1"/>
        <v>1</v>
      </c>
      <c r="T4" s="140">
        <f>+IFERROR(Q4/R4,"")</f>
        <v>1</v>
      </c>
      <c r="X4" s="8"/>
      <c r="Y4" s="1" t="str">
        <f t="shared" ref="Y4:AF4" si="2">+Q3</f>
        <v>Autopartes</v>
      </c>
      <c r="Z4" s="1" t="str">
        <f t="shared" si="2"/>
        <v>SA</v>
      </c>
      <c r="AA4" s="1" t="str">
        <f t="shared" si="2"/>
        <v>TC</v>
      </c>
      <c r="AB4" s="1" t="str">
        <f t="shared" si="2"/>
        <v>GMD</v>
      </c>
      <c r="AC4" s="1" t="str">
        <f t="shared" si="2"/>
        <v>Autopartes</v>
      </c>
      <c r="AD4" s="1" t="str">
        <f t="shared" si="2"/>
        <v>SA</v>
      </c>
      <c r="AE4" s="1" t="str">
        <f t="shared" si="2"/>
        <v>TC</v>
      </c>
      <c r="AF4" s="1" t="str">
        <f t="shared" si="2"/>
        <v>GMD</v>
      </c>
      <c r="AG4" t="s">
        <v>177</v>
      </c>
    </row>
    <row r="5" spans="1:33">
      <c r="A5" s="1">
        <v>201601</v>
      </c>
      <c r="B5" s="155">
        <f>+IPIM!E4/100</f>
        <v>1.0468127038067292</v>
      </c>
      <c r="C5" s="156">
        <f>+IPIM!C4/100</f>
        <v>1.1360321877828146</v>
      </c>
      <c r="D5" s="156">
        <f>+VLOOKUP(A5,'TC oficial'!$A$2:$E$1527,5,0)/VLOOKUP($A$4,'TC oficial'!$A$2:$E$1527,5,0)</f>
        <v>1.0646153846153845</v>
      </c>
      <c r="E5" s="156">
        <f>+VLOOKUP(A5,ITCNM!$A$2:$C$8857,3,0)/VLOOKUP($A$4,ITCNM!$A$2:$C$8857,3,0)</f>
        <v>1.0396881478792896</v>
      </c>
      <c r="F5" s="156"/>
      <c r="G5" s="157">
        <f t="shared" si="0"/>
        <v>0.92146394711736612</v>
      </c>
      <c r="H5" s="165">
        <f t="shared" ref="H5:H36" si="3">+B5/B4-1</f>
        <v>4.6812703806729195E-2</v>
      </c>
      <c r="I5" s="166">
        <f t="shared" ref="I5:I36" si="4">+C5/C4-1</f>
        <v>0.13603218778281456</v>
      </c>
      <c r="J5" s="166">
        <f t="shared" ref="J5:K36" si="5">+D5/D4-1</f>
        <v>6.4615384615384519E-2</v>
      </c>
      <c r="K5" s="166">
        <f t="shared" si="5"/>
        <v>3.9688147879289648E-2</v>
      </c>
      <c r="L5" s="204">
        <f>+Salarios!P7</f>
        <v>1.4102729978004769E-2</v>
      </c>
      <c r="M5" s="152"/>
      <c r="N5" s="8"/>
      <c r="O5" s="137">
        <v>0</v>
      </c>
      <c r="P5" s="137">
        <f t="shared" ref="P5:P36" ca="1" si="6">+IF(OFFSET($A$4,MATCH($P$4,$A$4:$A$66,0)+O5,0)=0,"",OFFSET($A$4,MATCH($P$4,$A$4:$A$66,0)+O5,0))</f>
        <v>201602</v>
      </c>
      <c r="Q5" s="139">
        <f t="shared" ca="1" si="1"/>
        <v>1.0344662571912697</v>
      </c>
      <c r="R5" s="139">
        <f t="shared" ca="1" si="1"/>
        <v>1.08110607133675</v>
      </c>
      <c r="S5" s="139">
        <f t="shared" ca="1" si="1"/>
        <v>1.1416184971098269</v>
      </c>
      <c r="T5" s="140">
        <f t="shared" ref="T5:T47" ca="1" si="7">+IFERROR(Q5/R5,"")</f>
        <v>0.95685916915829383</v>
      </c>
      <c r="U5" s="9">
        <f ca="1">+IFERROR(Q5/Q4-1,"")</f>
        <v>3.4466257191269722E-2</v>
      </c>
      <c r="V5" s="9">
        <f t="shared" ref="V5:X5" ca="1" si="8">+IFERROR(R5/R4-1,"")</f>
        <v>8.1106071336749963E-2</v>
      </c>
      <c r="W5" s="9">
        <f t="shared" ca="1" si="8"/>
        <v>0.14161849710982688</v>
      </c>
      <c r="X5" s="9">
        <f t="shared" ca="1" si="8"/>
        <v>-4.3140830841706168E-2</v>
      </c>
      <c r="Y5" s="141">
        <f ca="1">+AVERAGE(U5:U7)</f>
        <v>2.684736701681234E-2</v>
      </c>
      <c r="Z5" s="141">
        <f ca="1">+AVERAGE(V5:V7)</f>
        <v>3.9542604577022633E-2</v>
      </c>
      <c r="AA5" s="141">
        <f ca="1">+AVERAGE(W5:W7)</f>
        <v>1.4829241291304177E-2</v>
      </c>
      <c r="AB5" s="141">
        <f ca="1">+AVERAGE(X5:X7)</f>
        <v>-1.1369472805535056E-2</v>
      </c>
      <c r="AC5" s="142">
        <f ca="1">+AVERAGE(U5:U10)</f>
        <v>2.2630358527857997E-2</v>
      </c>
      <c r="AD5" s="142">
        <f ca="1">+AVERAGE(V5:V10)</f>
        <v>2.5818652147101495E-2</v>
      </c>
      <c r="AE5" s="142">
        <f ca="1">+AVERAGE(W5:W10)</f>
        <v>1.6208639518058659E-2</v>
      </c>
      <c r="AF5" s="142">
        <f ca="1">+AVERAGE(X5:X10)</f>
        <v>-2.3166042718506898E-3</v>
      </c>
      <c r="AG5" s="142">
        <f ca="1">+AF5*-1</f>
        <v>2.3166042718506898E-3</v>
      </c>
    </row>
    <row r="6" spans="1:33">
      <c r="A6" s="1">
        <v>201602</v>
      </c>
      <c r="B6" s="155">
        <f>+IPIM!E5/100</f>
        <v>1.0828924196872203</v>
      </c>
      <c r="C6" s="156">
        <f>+IPIM!C5/100</f>
        <v>1.2281712954459716</v>
      </c>
      <c r="D6" s="156">
        <f>+VLOOKUP(A6,'TC oficial'!$A$2:$E$1527,5,0)/VLOOKUP($A$4,'TC oficial'!$A$2:$E$1527,5,0)</f>
        <v>1.2153846153846155</v>
      </c>
      <c r="E6" s="156">
        <f>+VLOOKUP(A6,ITCNM!$A$2:$C$8857,3,0)/VLOOKUP($A$4,ITCNM!$A$2:$C$8857,3,0)</f>
        <v>1.1715938718289818</v>
      </c>
      <c r="F6" s="156"/>
      <c r="G6" s="157">
        <f t="shared" si="0"/>
        <v>0.88171122684804493</v>
      </c>
      <c r="H6" s="165">
        <f t="shared" si="3"/>
        <v>3.4466257191269722E-2</v>
      </c>
      <c r="I6" s="166">
        <f t="shared" si="4"/>
        <v>8.1106071336749963E-2</v>
      </c>
      <c r="J6" s="166">
        <f t="shared" si="5"/>
        <v>0.14161849710982688</v>
      </c>
      <c r="K6" s="166">
        <f t="shared" si="5"/>
        <v>0.12687046997577855</v>
      </c>
      <c r="L6" s="204">
        <f>+Salarios!P8</f>
        <v>1.3268690992600307E-2</v>
      </c>
      <c r="M6" s="157">
        <f t="shared" ref="M6:M66" si="9">+H6/I6</f>
        <v>0.42495286263055282</v>
      </c>
      <c r="N6" s="8"/>
      <c r="O6" s="137">
        <v>1</v>
      </c>
      <c r="P6" s="137">
        <f t="shared" ca="1" si="6"/>
        <v>201603</v>
      </c>
      <c r="Q6" s="139">
        <f t="shared" ca="1" si="1"/>
        <v>1.06012649686691</v>
      </c>
      <c r="R6" s="139">
        <f t="shared" ca="1" si="1"/>
        <v>1.121956569453076</v>
      </c>
      <c r="S6" s="139">
        <f t="shared" ca="1" si="1"/>
        <v>1.0715317919075145</v>
      </c>
      <c r="T6" s="140">
        <f t="shared" ca="1" si="7"/>
        <v>0.94489085026142627</v>
      </c>
      <c r="U6" s="9">
        <f t="shared" ref="U6:U67" ca="1" si="10">+IFERROR(Q6/Q5-1,"")</f>
        <v>2.4805294031833958E-2</v>
      </c>
      <c r="V6" s="9">
        <f t="shared" ref="V6:V67" ca="1" si="11">+IFERROR(R6/R5-1,"")</f>
        <v>3.7785837300696956E-2</v>
      </c>
      <c r="W6" s="9">
        <f t="shared" ref="W6:W67" ca="1" si="12">+IFERROR(S6/S5-1,"")</f>
        <v>-6.1392405063291355E-2</v>
      </c>
      <c r="X6" s="9">
        <f t="shared" ref="X6:X67" ca="1" si="13">+IFERROR(T6/T5-1,"")</f>
        <v>-1.2507921000950994E-2</v>
      </c>
      <c r="Y6" s="141">
        <f t="shared" ref="Y6:AB6" ca="1" si="14">+AVERAGE(U6:U8)</f>
        <v>2.0083299101398833E-2</v>
      </c>
      <c r="Z6" s="141">
        <f t="shared" ca="1" si="14"/>
        <v>1.3699518880583073E-2</v>
      </c>
      <c r="AA6" s="141">
        <f t="shared" ca="1" si="14"/>
        <v>-3.9603031638078656E-2</v>
      </c>
      <c r="AB6" s="141">
        <f t="shared" ca="1" si="14"/>
        <v>6.5306274533965354E-3</v>
      </c>
      <c r="AC6" s="142">
        <f t="shared" ref="AC6:AF6" ca="1" si="15">+AVERAGE(U6:U11)</f>
        <v>1.8215134073913952E-2</v>
      </c>
      <c r="AD6" s="142">
        <f t="shared" ca="1" si="15"/>
        <v>1.3015131814618608E-2</v>
      </c>
      <c r="AE6" s="142">
        <f t="shared" ca="1" si="15"/>
        <v>-6.7295497165578881E-3</v>
      </c>
      <c r="AF6" s="142">
        <f t="shared" ca="1" si="15"/>
        <v>5.4859037502321501E-3</v>
      </c>
      <c r="AG6" s="142">
        <f t="shared" ref="AG6:AG60" ca="1" si="16">+AF6*-1</f>
        <v>-5.4859037502321501E-3</v>
      </c>
    </row>
    <row r="7" spans="1:33">
      <c r="A7" s="1">
        <v>201603</v>
      </c>
      <c r="B7" s="155">
        <f>+IPIM!E6/100</f>
        <v>1.109753884562406</v>
      </c>
      <c r="C7" s="156">
        <f>+IPIM!C6/100</f>
        <v>1.2745787761930791</v>
      </c>
      <c r="D7" s="156">
        <f>+VLOOKUP(A7,'TC oficial'!$A$2:$E$1527,5,0)/VLOOKUP($A$4,'TC oficial'!$A$2:$E$1527,5,0)</f>
        <v>1.1407692307692308</v>
      </c>
      <c r="E7" s="156">
        <f>+VLOOKUP(A7,ITCNM!$A$2:$C$8857,3,0)/VLOOKUP($A$4,ITCNM!$A$2:$C$8857,3,0)</f>
        <v>1.1658823619544749</v>
      </c>
      <c r="F7" s="156"/>
      <c r="G7" s="157">
        <f t="shared" si="0"/>
        <v>0.87068285247697808</v>
      </c>
      <c r="H7" s="165">
        <f t="shared" si="3"/>
        <v>2.4805294031833958E-2</v>
      </c>
      <c r="I7" s="166">
        <f t="shared" si="4"/>
        <v>3.7785837300696734E-2</v>
      </c>
      <c r="J7" s="166">
        <f t="shared" si="5"/>
        <v>-6.1392405063291244E-2</v>
      </c>
      <c r="K7" s="166">
        <f t="shared" si="5"/>
        <v>-4.8749912506717008E-3</v>
      </c>
      <c r="L7" s="204">
        <f>+Salarios!P9</f>
        <v>3.1478217073784842E-2</v>
      </c>
      <c r="M7" s="157">
        <f t="shared" si="9"/>
        <v>0.65647067271357173</v>
      </c>
      <c r="N7" s="8"/>
      <c r="O7" s="137">
        <v>2</v>
      </c>
      <c r="P7" s="137">
        <f t="shared" ca="1" si="6"/>
        <v>201604</v>
      </c>
      <c r="Q7" s="139">
        <f t="shared" ca="1" si="1"/>
        <v>1.0826759703417939</v>
      </c>
      <c r="R7" s="139">
        <f t="shared" ca="1" si="1"/>
        <v>1.121660266437905</v>
      </c>
      <c r="S7" s="139">
        <f t="shared" ca="1" si="1"/>
        <v>1.0332369942196533</v>
      </c>
      <c r="T7" s="140">
        <f t="shared" ca="1" si="7"/>
        <v>0.96524411422728307</v>
      </c>
      <c r="U7" s="9">
        <f t="shared" ca="1" si="10"/>
        <v>2.127054982733334E-2</v>
      </c>
      <c r="V7" s="9">
        <f t="shared" ca="1" si="11"/>
        <v>-2.6409490637901989E-4</v>
      </c>
      <c r="W7" s="9">
        <f t="shared" ca="1" si="12"/>
        <v>-3.5738368172622992E-2</v>
      </c>
      <c r="X7" s="9">
        <f t="shared" ca="1" si="13"/>
        <v>2.1540333426051994E-2</v>
      </c>
      <c r="Y7" s="141">
        <f t="shared" ref="Y7:AB7" ca="1" si="17">+AVERAGE(U7:U9)</f>
        <v>2.1973881505678621E-2</v>
      </c>
      <c r="Z7" s="141">
        <f t="shared" ca="1" si="17"/>
        <v>-9.6637291529559166E-4</v>
      </c>
      <c r="AA7" s="141">
        <f t="shared" ca="1" si="17"/>
        <v>2.5432573024846508E-3</v>
      </c>
      <c r="AB7" s="141">
        <f t="shared" ca="1" si="17"/>
        <v>2.3006004210399444E-2</v>
      </c>
      <c r="AC7" s="142">
        <f t="shared" ref="AC7:AF7" ca="1" si="18">+AVERAGE(U7:U12)</f>
        <v>1.4621637129834034E-2</v>
      </c>
      <c r="AD7" s="142">
        <f t="shared" ca="1" si="18"/>
        <v>8.324738220759428E-3</v>
      </c>
      <c r="AE7" s="142">
        <f t="shared" ca="1" si="18"/>
        <v>6.703400796198189E-3</v>
      </c>
      <c r="AF7" s="142">
        <f t="shared" ca="1" si="18"/>
        <v>6.5142168153816682E-3</v>
      </c>
      <c r="AG7" s="142">
        <f t="shared" ca="1" si="16"/>
        <v>-6.5142168153816682E-3</v>
      </c>
    </row>
    <row r="8" spans="1:33">
      <c r="A8" s="1">
        <v>201604</v>
      </c>
      <c r="B8" s="155">
        <f>+IPIM!E7/100</f>
        <v>1.1333589598600673</v>
      </c>
      <c r="C8" s="156">
        <f>+IPIM!C7/100</f>
        <v>1.2742421664305079</v>
      </c>
      <c r="D8" s="156">
        <f>+VLOOKUP(A8,'TC oficial'!$A$2:$E$1527,5,0)/VLOOKUP($A$4,'TC oficial'!$A$2:$E$1527,5,0)</f>
        <v>1.1000000000000001</v>
      </c>
      <c r="E8" s="156">
        <f>+VLOOKUP(A8,ITCNM!$A$2:$C$8857,3,0)/VLOOKUP($A$4,ITCNM!$A$2:$C$8857,3,0)</f>
        <v>1.1460530374013453</v>
      </c>
      <c r="F8" s="156"/>
      <c r="G8" s="157">
        <f t="shared" si="0"/>
        <v>0.88943765142767794</v>
      </c>
      <c r="H8" s="165">
        <f t="shared" si="3"/>
        <v>2.127054982733334E-2</v>
      </c>
      <c r="I8" s="166">
        <f t="shared" si="4"/>
        <v>-2.6409490637890887E-4</v>
      </c>
      <c r="J8" s="166">
        <f t="shared" si="5"/>
        <v>-3.5738368172622992E-2</v>
      </c>
      <c r="K8" s="166">
        <f t="shared" si="5"/>
        <v>-1.7007997719330703E-2</v>
      </c>
      <c r="L8" s="204">
        <f>+Salarios!P10</f>
        <v>4.1259765625000222E-2</v>
      </c>
      <c r="M8" s="157">
        <f t="shared" si="9"/>
        <v>-80.541310390952873</v>
      </c>
      <c r="N8" s="8"/>
      <c r="O8" s="137">
        <v>3</v>
      </c>
      <c r="P8" s="137">
        <f t="shared" ca="1" si="6"/>
        <v>201605</v>
      </c>
      <c r="Q8" s="139">
        <f t="shared" ca="1" si="1"/>
        <v>1.0980218774090673</v>
      </c>
      <c r="R8" s="139">
        <f t="shared" ca="1" si="1"/>
        <v>1.1256722368596777</v>
      </c>
      <c r="S8" s="139">
        <f t="shared" ca="1" si="1"/>
        <v>1.0108381502890176</v>
      </c>
      <c r="T8" s="140">
        <f t="shared" ca="1" si="7"/>
        <v>0.9754365804314874</v>
      </c>
      <c r="U8" s="9">
        <f t="shared" ca="1" si="10"/>
        <v>1.41740534450292E-2</v>
      </c>
      <c r="V8" s="9">
        <f t="shared" ca="1" si="11"/>
        <v>3.5768142474312814E-3</v>
      </c>
      <c r="W8" s="9">
        <f t="shared" ca="1" si="12"/>
        <v>-2.1678321678321621E-2</v>
      </c>
      <c r="X8" s="9">
        <f t="shared" ca="1" si="13"/>
        <v>1.0559469935088606E-2</v>
      </c>
      <c r="Y8" s="141">
        <f t="shared" ref="Y8:AB8" ca="1" si="19">+AVERAGE(U8:U10)</f>
        <v>1.8413350038903653E-2</v>
      </c>
      <c r="Z8" s="141">
        <f t="shared" ca="1" si="19"/>
        <v>1.2094699717180357E-2</v>
      </c>
      <c r="AA8" s="141">
        <f t="shared" ca="1" si="19"/>
        <v>1.7588037744813139E-2</v>
      </c>
      <c r="AB8" s="141">
        <f t="shared" ca="1" si="19"/>
        <v>6.7362642618336759E-3</v>
      </c>
      <c r="AC8" s="142">
        <f t="shared" ref="AC8:AF8" ca="1" si="20">+AVERAGE(U8:U13)</f>
        <v>1.2229198342613897E-2</v>
      </c>
      <c r="AD8" s="142">
        <f t="shared" ca="1" si="20"/>
        <v>1.3937851782272673E-2</v>
      </c>
      <c r="AE8" s="142">
        <f t="shared" ca="1" si="20"/>
        <v>1.0493886892978218E-2</v>
      </c>
      <c r="AF8" s="142">
        <f t="shared" ca="1" si="20"/>
        <v>-1.3494816391010911E-3</v>
      </c>
      <c r="AG8" s="142">
        <f t="shared" ca="1" si="16"/>
        <v>1.3494816391010911E-3</v>
      </c>
    </row>
    <row r="9" spans="1:33">
      <c r="A9" s="1">
        <v>201605</v>
      </c>
      <c r="B9" s="155">
        <f>+IPIM!E8/100</f>
        <v>1.1494232503295267</v>
      </c>
      <c r="C9" s="156">
        <f>+IPIM!C8/100</f>
        <v>1.2787998939660743</v>
      </c>
      <c r="D9" s="156">
        <f>+VLOOKUP(A9,'TC oficial'!$A$2:$E$1527,5,0)/VLOOKUP($A$4,'TC oficial'!$A$2:$E$1527,5,0)</f>
        <v>1.0761538461538462</v>
      </c>
      <c r="E9" s="156">
        <f>+VLOOKUP(A9,ITCNM!$A$2:$C$8857,3,0)/VLOOKUP($A$4,ITCNM!$A$2:$C$8857,3,0)</f>
        <v>1.0915352880079019</v>
      </c>
      <c r="F9" s="156"/>
      <c r="G9" s="157">
        <f t="shared" si="0"/>
        <v>0.89882964156706457</v>
      </c>
      <c r="H9" s="165">
        <f t="shared" si="3"/>
        <v>1.4174053445029422E-2</v>
      </c>
      <c r="I9" s="166">
        <f t="shared" si="4"/>
        <v>3.5768142474312814E-3</v>
      </c>
      <c r="J9" s="166">
        <f t="shared" si="5"/>
        <v>-2.1678321678321733E-2</v>
      </c>
      <c r="K9" s="166">
        <f t="shared" si="5"/>
        <v>-4.7570005588102204E-2</v>
      </c>
      <c r="L9" s="204">
        <f>+Salarios!P11</f>
        <v>3.3177022274325951E-2</v>
      </c>
      <c r="M9" s="157">
        <f t="shared" si="9"/>
        <v>3.9627591662632846</v>
      </c>
      <c r="N9" s="8"/>
      <c r="O9" s="137">
        <f>+O8+1</f>
        <v>4</v>
      </c>
      <c r="P9" s="137">
        <f t="shared" ca="1" si="6"/>
        <v>201606</v>
      </c>
      <c r="Q9" s="139">
        <f t="shared" ca="1" si="1"/>
        <v>1.1314863354544171</v>
      </c>
      <c r="R9" s="139">
        <f t="shared" ca="1" si="1"/>
        <v>1.1186797431853428</v>
      </c>
      <c r="S9" s="139">
        <f t="shared" ca="1" si="1"/>
        <v>1.0765895953757225</v>
      </c>
      <c r="T9" s="140">
        <f t="shared" ca="1" si="7"/>
        <v>1.0114479522375266</v>
      </c>
      <c r="U9" s="9">
        <f t="shared" ca="1" si="10"/>
        <v>3.047704124467332E-2</v>
      </c>
      <c r="V9" s="9">
        <f t="shared" ca="1" si="11"/>
        <v>-6.2118380869390366E-3</v>
      </c>
      <c r="W9" s="9">
        <f t="shared" ca="1" si="12"/>
        <v>6.5046461758398566E-2</v>
      </c>
      <c r="X9" s="9">
        <f t="shared" ca="1" si="13"/>
        <v>3.6918209270057734E-2</v>
      </c>
      <c r="Y9" s="141">
        <f t="shared" ref="Y9:AB9" ca="1" si="21">+AVERAGE(U9:U11)</f>
        <v>1.6346969046429072E-2</v>
      </c>
      <c r="Z9" s="141">
        <f t="shared" ca="1" si="21"/>
        <v>1.2330744748654143E-2</v>
      </c>
      <c r="AA9" s="141">
        <f t="shared" ca="1" si="21"/>
        <v>2.6143932204962878E-2</v>
      </c>
      <c r="AB9" s="141">
        <f t="shared" ca="1" si="21"/>
        <v>4.4411800470677649E-3</v>
      </c>
      <c r="AC9" s="142">
        <f t="shared" ref="AC9:AF9" ca="1" si="22">+AVERAGE(U9:U14)</f>
        <v>1.1234015313783541E-2</v>
      </c>
      <c r="AD9" s="142">
        <f t="shared" ca="1" si="22"/>
        <v>1.5466366311851073E-2</v>
      </c>
      <c r="AE9" s="142">
        <f t="shared" ca="1" si="22"/>
        <v>1.9702727207809301E-2</v>
      </c>
      <c r="AF9" s="142">
        <f t="shared" ca="1" si="22"/>
        <v>-3.8573494491016915E-3</v>
      </c>
      <c r="AG9" s="142">
        <f t="shared" ca="1" si="16"/>
        <v>3.8573494491016915E-3</v>
      </c>
    </row>
    <row r="10" spans="1:33">
      <c r="A10" s="1">
        <v>201606</v>
      </c>
      <c r="B10" s="155">
        <f>+IPIM!E9/100</f>
        <v>1.1844542701374061</v>
      </c>
      <c r="C10" s="156">
        <f>+IPIM!C9/100</f>
        <v>1.2708561960791622</v>
      </c>
      <c r="D10" s="156">
        <f>+VLOOKUP(A10,'TC oficial'!$A$2:$E$1527,5,0)/VLOOKUP($A$4,'TC oficial'!$A$2:$E$1527,5,0)</f>
        <v>1.1461538461538461</v>
      </c>
      <c r="E10" s="156">
        <f>+VLOOKUP(A10,ITCNM!$A$2:$C$8857,3,0)/VLOOKUP($A$4,ITCNM!$A$2:$C$8857,3,0)</f>
        <v>1.1935666048100739</v>
      </c>
      <c r="F10" s="156"/>
      <c r="G10" s="157">
        <f t="shared" si="0"/>
        <v>0.93201282237256833</v>
      </c>
      <c r="H10" s="165">
        <f t="shared" si="3"/>
        <v>3.047704124467332E-2</v>
      </c>
      <c r="I10" s="166">
        <f t="shared" si="4"/>
        <v>-6.2118380869390366E-3</v>
      </c>
      <c r="J10" s="166">
        <f t="shared" si="5"/>
        <v>6.5046461758398788E-2</v>
      </c>
      <c r="K10" s="166">
        <f t="shared" si="5"/>
        <v>9.3475051080009974E-2</v>
      </c>
      <c r="L10" s="204">
        <f>+Salarios!P12</f>
        <v>1.9289685691592062E-2</v>
      </c>
      <c r="M10" s="157">
        <f t="shared" si="9"/>
        <v>-4.9062839079392804</v>
      </c>
      <c r="N10" s="8"/>
      <c r="O10" s="137">
        <f t="shared" ref="O10:O12" si="23">+O9+1</f>
        <v>5</v>
      </c>
      <c r="P10" s="137">
        <f t="shared" ca="1" si="6"/>
        <v>201607</v>
      </c>
      <c r="Q10" s="139">
        <f t="shared" ca="1" si="1"/>
        <v>1.1434675938268131</v>
      </c>
      <c r="R10" s="139">
        <f t="shared" ca="1" si="1"/>
        <v>1.1622177776979681</v>
      </c>
      <c r="S10" s="139">
        <f t="shared" ca="1" si="1"/>
        <v>1.0867052023121389</v>
      </c>
      <c r="T10" s="140">
        <f t="shared" ca="1" si="7"/>
        <v>0.98386689290857865</v>
      </c>
      <c r="U10" s="9">
        <f t="shared" ca="1" si="10"/>
        <v>1.058895542700844E-2</v>
      </c>
      <c r="V10" s="9">
        <f t="shared" ca="1" si="11"/>
        <v>3.8919122991048827E-2</v>
      </c>
      <c r="W10" s="9">
        <f t="shared" ca="1" si="12"/>
        <v>9.3959731543624692E-3</v>
      </c>
      <c r="X10" s="9">
        <f t="shared" ca="1" si="13"/>
        <v>-2.7268886419645311E-2</v>
      </c>
      <c r="Y10" s="141">
        <f t="shared" ref="Y10:AB10" ca="1" si="24">+AVERAGE(U10:U12)</f>
        <v>7.2693927539894494E-3</v>
      </c>
      <c r="Z10" s="141">
        <f t="shared" ca="1" si="24"/>
        <v>1.7615849356814445E-2</v>
      </c>
      <c r="AA10" s="141">
        <f t="shared" ca="1" si="24"/>
        <v>1.0863544289911728E-2</v>
      </c>
      <c r="AB10" s="141">
        <f t="shared" ca="1" si="24"/>
        <v>-9.9775705796361081E-3</v>
      </c>
      <c r="AC10" s="142">
        <f t="shared" ref="AC10:AF10" ca="1" si="25">+AVERAGE(U10:U15)</f>
        <v>1.0465219721380445E-2</v>
      </c>
      <c r="AD10" s="142">
        <f t="shared" ca="1" si="25"/>
        <v>1.8733454302373054E-2</v>
      </c>
      <c r="AE10" s="142">
        <f t="shared" ca="1" si="25"/>
        <v>9.3924358107089212E-3</v>
      </c>
      <c r="AF10" s="142">
        <f t="shared" ca="1" si="25"/>
        <v>-7.9589251421374376E-3</v>
      </c>
      <c r="AG10" s="142">
        <f t="shared" ca="1" si="16"/>
        <v>7.9589251421374376E-3</v>
      </c>
    </row>
    <row r="11" spans="1:33">
      <c r="A11" s="1">
        <v>201607</v>
      </c>
      <c r="B11" s="155">
        <f>+IPIM!E10/100</f>
        <v>1.1969964036092209</v>
      </c>
      <c r="C11" s="156">
        <f>+IPIM!C10/100</f>
        <v>1.3203168046783036</v>
      </c>
      <c r="D11" s="156">
        <f>+VLOOKUP(A11,'TC oficial'!$A$2:$E$1527,5,0)/VLOOKUP($A$4,'TC oficial'!$A$2:$E$1527,5,0)</f>
        <v>1.1569230769230769</v>
      </c>
      <c r="E11" s="156">
        <f>+VLOOKUP(A11,ITCNM!$A$2:$C$8857,3,0)/VLOOKUP($A$4,ITCNM!$A$2:$C$8857,3,0)</f>
        <v>1.2096535233449972</v>
      </c>
      <c r="F11" s="156"/>
      <c r="G11" s="157">
        <f t="shared" si="0"/>
        <v>0.90659787057763774</v>
      </c>
      <c r="H11" s="165">
        <f t="shared" si="3"/>
        <v>1.058895542700844E-2</v>
      </c>
      <c r="I11" s="166">
        <f t="shared" si="4"/>
        <v>3.8919122991048827E-2</v>
      </c>
      <c r="J11" s="166">
        <f t="shared" si="5"/>
        <v>9.3959731543624692E-3</v>
      </c>
      <c r="K11" s="166">
        <f t="shared" si="5"/>
        <v>1.3478023321105814E-2</v>
      </c>
      <c r="L11" s="204">
        <f>+Salarios!P13</f>
        <v>4.4639875320048983E-2</v>
      </c>
      <c r="M11" s="157">
        <f t="shared" si="9"/>
        <v>0.27207590030854084</v>
      </c>
      <c r="N11" s="8"/>
      <c r="O11" s="137">
        <f t="shared" si="23"/>
        <v>6</v>
      </c>
      <c r="P11" s="137">
        <f t="shared" ca="1" si="6"/>
        <v>201608</v>
      </c>
      <c r="Q11" s="139">
        <f t="shared" ca="1" si="1"/>
        <v>1.1525866455101901</v>
      </c>
      <c r="R11" s="139">
        <f t="shared" ca="1" si="1"/>
        <v>1.1671978219996044</v>
      </c>
      <c r="S11" s="139">
        <f t="shared" ca="1" si="1"/>
        <v>1.0910404624277457</v>
      </c>
      <c r="T11" s="140">
        <f t="shared" ca="1" si="7"/>
        <v>0.98748183365833997</v>
      </c>
      <c r="U11" s="9">
        <f t="shared" ca="1" si="10"/>
        <v>7.9749104676054561E-3</v>
      </c>
      <c r="V11" s="9">
        <f t="shared" ca="1" si="11"/>
        <v>4.2849493418526396E-3</v>
      </c>
      <c r="W11" s="9">
        <f t="shared" ca="1" si="12"/>
        <v>3.9893617021276029E-3</v>
      </c>
      <c r="X11" s="9">
        <f t="shared" ca="1" si="13"/>
        <v>3.674217290790871E-3</v>
      </c>
      <c r="Y11" s="141">
        <f t="shared" ref="Y11:AB11" ca="1" si="26">+AVERAGE(U11:U13)</f>
        <v>6.045046646324141E-3</v>
      </c>
      <c r="Z11" s="141">
        <f t="shared" ca="1" si="26"/>
        <v>1.5781003847364989E-2</v>
      </c>
      <c r="AA11" s="141">
        <f t="shared" ca="1" si="26"/>
        <v>3.3997360411432975E-3</v>
      </c>
      <c r="AB11" s="141">
        <f t="shared" ca="1" si="26"/>
        <v>-9.4352275400358589E-3</v>
      </c>
      <c r="AC11" s="142">
        <f t="shared" ref="AC11:AF11" ca="1" si="27">+AVERAGE(U11:U16)</f>
        <v>1.196694942052808E-2</v>
      </c>
      <c r="AD11" s="142">
        <f t="shared" ca="1" si="27"/>
        <v>1.3248866042950244E-2</v>
      </c>
      <c r="AE11" s="142">
        <f t="shared" ca="1" si="27"/>
        <v>9.6253820839236805E-3</v>
      </c>
      <c r="AF11" s="142">
        <f t="shared" ca="1" si="27"/>
        <v>-1.1630200165065145E-3</v>
      </c>
      <c r="AG11" s="142">
        <f t="shared" ca="1" si="16"/>
        <v>1.1630200165065145E-3</v>
      </c>
    </row>
    <row r="12" spans="1:33">
      <c r="A12" s="1">
        <v>201608</v>
      </c>
      <c r="B12" s="155">
        <f>+IPIM!E11/100</f>
        <v>1.2065423427580502</v>
      </c>
      <c r="C12" s="156">
        <f>+IPIM!C11/100</f>
        <v>1.3259742953015468</v>
      </c>
      <c r="D12" s="156">
        <f>+VLOOKUP(A12,'TC oficial'!$A$2:$E$1527,5,0)/VLOOKUP($A$4,'TC oficial'!$A$2:$E$1527,5,0)</f>
        <v>1.1615384615384614</v>
      </c>
      <c r="E12" s="156">
        <f>+VLOOKUP(A12,ITCNM!$A$2:$C$8857,3,0)/VLOOKUP($A$4,ITCNM!$A$2:$C$8857,3,0)</f>
        <v>1.2128352784018692</v>
      </c>
      <c r="F12" s="156"/>
      <c r="G12" s="157">
        <f t="shared" si="0"/>
        <v>0.90992890814950833</v>
      </c>
      <c r="H12" s="165">
        <f t="shared" si="3"/>
        <v>7.9749104676054561E-3</v>
      </c>
      <c r="I12" s="166">
        <f t="shared" si="4"/>
        <v>4.2849493418526396E-3</v>
      </c>
      <c r="J12" s="166">
        <f t="shared" si="5"/>
        <v>3.9893617021276029E-3</v>
      </c>
      <c r="K12" s="166">
        <f t="shared" si="5"/>
        <v>2.6303028061074318E-3</v>
      </c>
      <c r="L12" s="204">
        <f>+Salarios!P14</f>
        <v>2.7493606138107474E-2</v>
      </c>
      <c r="M12" s="157">
        <f t="shared" si="9"/>
        <v>1.8611446323791137</v>
      </c>
      <c r="N12" s="8"/>
      <c r="O12" s="137">
        <f t="shared" si="23"/>
        <v>7</v>
      </c>
      <c r="P12" s="137">
        <f t="shared" ca="1" si="6"/>
        <v>201609</v>
      </c>
      <c r="Q12" s="139">
        <f t="shared" ca="1" si="1"/>
        <v>1.1563259966186663</v>
      </c>
      <c r="R12" s="139">
        <f t="shared" ca="1" si="1"/>
        <v>1.1784536658769693</v>
      </c>
      <c r="S12" s="139">
        <f t="shared" ca="1" si="1"/>
        <v>1.1119942196531793</v>
      </c>
      <c r="T12" s="140">
        <f t="shared" ca="1" si="7"/>
        <v>0.98122313171995923</v>
      </c>
      <c r="U12" s="9">
        <f t="shared" ca="1" si="10"/>
        <v>3.2443123673544516E-3</v>
      </c>
      <c r="V12" s="9">
        <f t="shared" ca="1" si="11"/>
        <v>9.6434757375418734E-3</v>
      </c>
      <c r="W12" s="9">
        <f t="shared" ca="1" si="12"/>
        <v>1.9205298013245109E-2</v>
      </c>
      <c r="X12" s="9">
        <f t="shared" ca="1" si="13"/>
        <v>-6.3380426100538845E-3</v>
      </c>
      <c r="Y12" s="141">
        <f t="shared" ref="Y12:AB12" ca="1" si="28">+AVERAGE(U12:U14)</f>
        <v>6.1210615811380098E-3</v>
      </c>
      <c r="Z12" s="141">
        <f t="shared" ca="1" si="28"/>
        <v>1.8601987875048003E-2</v>
      </c>
      <c r="AA12" s="141">
        <f t="shared" ca="1" si="28"/>
        <v>1.3261522210655722E-2</v>
      </c>
      <c r="AB12" s="141">
        <f t="shared" ca="1" si="28"/>
        <v>-1.2155878945271148E-2</v>
      </c>
      <c r="AC12" s="142">
        <f t="shared" ref="AC12:AF12" ca="1" si="29">+AVERAGE(U12:U17)</f>
        <v>1.1732630039739641E-2</v>
      </c>
      <c r="AD12" s="142">
        <f t="shared" ca="1" si="29"/>
        <v>1.2008886009335676E-2</v>
      </c>
      <c r="AE12" s="142">
        <f t="shared" ca="1" si="29"/>
        <v>4.3541233077734054E-3</v>
      </c>
      <c r="AF12" s="142">
        <f t="shared" ca="1" si="29"/>
        <v>-1.4960615694129911E-4</v>
      </c>
      <c r="AG12" s="142">
        <f t="shared" ca="1" si="16"/>
        <v>1.4960615694129911E-4</v>
      </c>
    </row>
    <row r="13" spans="1:33">
      <c r="A13" s="1">
        <v>201609</v>
      </c>
      <c r="B13" s="155">
        <f>+IPIM!E12/100</f>
        <v>1.2104567430023969</v>
      </c>
      <c r="C13" s="156">
        <f>+IPIM!C12/100</f>
        <v>1.3387612962468913</v>
      </c>
      <c r="D13" s="156">
        <f>+VLOOKUP(A13,'TC oficial'!$A$2:$E$1527,5,0)/VLOOKUP($A$4,'TC oficial'!$A$2:$E$1527,5,0)</f>
        <v>1.183846153846154</v>
      </c>
      <c r="E13" s="156">
        <f>+VLOOKUP(A13,ITCNM!$A$2:$C$8857,3,0)/VLOOKUP($A$4,ITCNM!$A$2:$C$8857,3,0)</f>
        <v>1.2453488693540575</v>
      </c>
      <c r="F13" s="156"/>
      <c r="G13" s="157">
        <f t="shared" si="0"/>
        <v>0.90416173995753701</v>
      </c>
      <c r="H13" s="165">
        <f t="shared" si="3"/>
        <v>3.2443123673544516E-3</v>
      </c>
      <c r="I13" s="166">
        <f t="shared" si="4"/>
        <v>9.6434757375418734E-3</v>
      </c>
      <c r="J13" s="166">
        <f t="shared" si="5"/>
        <v>1.9205298013245331E-2</v>
      </c>
      <c r="K13" s="166">
        <f t="shared" si="5"/>
        <v>2.680791986446085E-2</v>
      </c>
      <c r="L13" s="204">
        <f>+Salarios!P15</f>
        <v>1.3171541174030077E-2</v>
      </c>
      <c r="M13" s="157">
        <f t="shared" si="9"/>
        <v>0.33642562657407882</v>
      </c>
      <c r="N13" s="8"/>
      <c r="O13" s="137">
        <f t="shared" ref="O13:O28" si="30">+O12+1</f>
        <v>8</v>
      </c>
      <c r="P13" s="137">
        <f t="shared" ca="1" si="6"/>
        <v>201610</v>
      </c>
      <c r="Q13" s="139">
        <f t="shared" ca="1" si="1"/>
        <v>1.1643230513564957</v>
      </c>
      <c r="R13" s="139">
        <f t="shared" ca="1" si="1"/>
        <v>1.2178312077877016</v>
      </c>
      <c r="S13" s="139">
        <f t="shared" ca="1" si="1"/>
        <v>1.0975433526011562</v>
      </c>
      <c r="T13" s="140">
        <f t="shared" ca="1" si="7"/>
        <v>0.95606274819610826</v>
      </c>
      <c r="U13" s="9">
        <f t="shared" ca="1" si="10"/>
        <v>6.9159171040125145E-3</v>
      </c>
      <c r="V13" s="9">
        <f t="shared" ca="1" si="11"/>
        <v>3.3414586462700457E-2</v>
      </c>
      <c r="W13" s="9">
        <f t="shared" ca="1" si="12"/>
        <v>-1.2995451591942819E-2</v>
      </c>
      <c r="X13" s="9">
        <f t="shared" ca="1" si="13"/>
        <v>-2.5641857300844562E-2</v>
      </c>
      <c r="Y13" s="141">
        <f t="shared" ref="Y13:AB13" ca="1" si="31">+AVERAGE(U13:U15)</f>
        <v>1.3661046688771439E-2</v>
      </c>
      <c r="Z13" s="141">
        <f t="shared" ca="1" si="31"/>
        <v>1.9851059247931662E-2</v>
      </c>
      <c r="AA13" s="141">
        <f t="shared" ca="1" si="31"/>
        <v>7.9213273315061148E-3</v>
      </c>
      <c r="AB13" s="141">
        <f t="shared" ca="1" si="31"/>
        <v>-5.9402797046387663E-3</v>
      </c>
      <c r="AC13" s="142">
        <f t="shared" ref="AC13:AF13" ca="1" si="32">+AVERAGE(U13:U18)</f>
        <v>1.1959381589110363E-2</v>
      </c>
      <c r="AD13" s="142">
        <f t="shared" ca="1" si="32"/>
        <v>1.336515795134983E-2</v>
      </c>
      <c r="AE13" s="142">
        <f t="shared" ca="1" si="32"/>
        <v>1.7777019765391848E-3</v>
      </c>
      <c r="AF13" s="142">
        <f t="shared" ca="1" si="32"/>
        <v>-1.2509473737762529E-3</v>
      </c>
      <c r="AG13" s="142">
        <f t="shared" ca="1" si="16"/>
        <v>1.2509473737762529E-3</v>
      </c>
    </row>
    <row r="14" spans="1:33">
      <c r="A14" s="1">
        <v>201610</v>
      </c>
      <c r="B14" s="155">
        <f>+IPIM!E13/100</f>
        <v>1.2188281614949945</v>
      </c>
      <c r="C14" s="156">
        <f>+IPIM!C13/100</f>
        <v>1.38349545133325</v>
      </c>
      <c r="D14" s="156">
        <f>+VLOOKUP(A14,'TC oficial'!$A$2:$E$1527,5,0)/VLOOKUP($A$4,'TC oficial'!$A$2:$E$1527,5,0)</f>
        <v>1.1684615384615384</v>
      </c>
      <c r="E14" s="156">
        <f>+VLOOKUP(A14,ITCNM!$A$2:$C$8857,3,0)/VLOOKUP($A$4,ITCNM!$A$2:$C$8857,3,0)</f>
        <v>1.2252237585633121</v>
      </c>
      <c r="F14" s="156"/>
      <c r="G14" s="157">
        <f t="shared" si="0"/>
        <v>0.88097735364466245</v>
      </c>
      <c r="H14" s="165">
        <f t="shared" si="3"/>
        <v>6.9159171040125145E-3</v>
      </c>
      <c r="I14" s="166">
        <f t="shared" si="4"/>
        <v>3.3414586462700457E-2</v>
      </c>
      <c r="J14" s="166">
        <f t="shared" si="5"/>
        <v>-1.299545159194293E-2</v>
      </c>
      <c r="K14" s="166">
        <f t="shared" si="5"/>
        <v>-1.6160219265452858E-2</v>
      </c>
      <c r="L14" s="204">
        <f>+Salarios!P16</f>
        <v>2.3646227863650449E-2</v>
      </c>
      <c r="M14" s="157">
        <f t="shared" si="9"/>
        <v>0.20697299700933042</v>
      </c>
      <c r="N14" s="8"/>
      <c r="O14" s="137">
        <f t="shared" si="30"/>
        <v>9</v>
      </c>
      <c r="P14" s="137">
        <f t="shared" ca="1" si="6"/>
        <v>201611</v>
      </c>
      <c r="Q14" s="139">
        <f t="shared" ca="1" si="1"/>
        <v>1.1738739412689865</v>
      </c>
      <c r="R14" s="139">
        <f t="shared" ca="1" si="1"/>
        <v>1.2333559999767483</v>
      </c>
      <c r="S14" s="139">
        <f t="shared" ca="1" si="1"/>
        <v>1.1343930635838151</v>
      </c>
      <c r="T14" s="140">
        <f t="shared" ca="1" si="7"/>
        <v>0.9517721900984929</v>
      </c>
      <c r="U14" s="9">
        <f t="shared" ca="1" si="10"/>
        <v>8.2029552720470633E-3</v>
      </c>
      <c r="V14" s="9">
        <f t="shared" ca="1" si="11"/>
        <v>1.2747901424901675E-2</v>
      </c>
      <c r="W14" s="9">
        <f t="shared" ca="1" si="12"/>
        <v>3.3574720210664877E-2</v>
      </c>
      <c r="X14" s="9">
        <f t="shared" ca="1" si="13"/>
        <v>-4.4877369249149979E-3</v>
      </c>
      <c r="Y14" s="141">
        <f t="shared" ref="Y14:AB14" ca="1" si="33">+AVERAGE(U14:U16)</f>
        <v>1.7888852194732019E-2</v>
      </c>
      <c r="Z14" s="141">
        <f t="shared" ca="1" si="33"/>
        <v>1.0716728238535497E-2</v>
      </c>
      <c r="AA14" s="141">
        <f t="shared" ca="1" si="33"/>
        <v>1.5851028126704064E-2</v>
      </c>
      <c r="AB14" s="141">
        <f t="shared" ca="1" si="33"/>
        <v>7.1091875070228294E-3</v>
      </c>
      <c r="AC14" s="142">
        <f t="shared" ref="AC14:AF14" ca="1" si="34">+AVERAGE(U14:U19)</f>
        <v>1.3404662036315074E-2</v>
      </c>
      <c r="AD14" s="142">
        <f t="shared" ca="1" si="34"/>
        <v>7.9447031801890833E-3</v>
      </c>
      <c r="AE14" s="142">
        <f t="shared" ca="1" si="34"/>
        <v>2.4633685878105438E-3</v>
      </c>
      <c r="AF14" s="142">
        <f t="shared" ca="1" si="34"/>
        <v>5.4698033626351394E-3</v>
      </c>
      <c r="AG14" s="142">
        <f t="shared" ca="1" si="16"/>
        <v>-5.4698033626351394E-3</v>
      </c>
    </row>
    <row r="15" spans="1:33">
      <c r="A15" s="1">
        <v>201611</v>
      </c>
      <c r="B15" s="155">
        <f>+IPIM!E14/100</f>
        <v>1.2288261543880494</v>
      </c>
      <c r="C15" s="156">
        <f>+IPIM!C14/100</f>
        <v>1.4011321149686464</v>
      </c>
      <c r="D15" s="156">
        <f>+VLOOKUP(A15,'TC oficial'!$A$2:$E$1527,5,0)/VLOOKUP($A$4,'TC oficial'!$A$2:$E$1527,5,0)</f>
        <v>1.2076923076923076</v>
      </c>
      <c r="E15" s="156">
        <f>+VLOOKUP(A15,ITCNM!$A$2:$C$8857,3,0)/VLOOKUP($A$4,ITCNM!$A$2:$C$8857,3,0)</f>
        <v>1.2082841630622772</v>
      </c>
      <c r="F15" s="156"/>
      <c r="G15" s="157">
        <f t="shared" si="0"/>
        <v>0.87702375904469743</v>
      </c>
      <c r="H15" s="165">
        <f t="shared" si="3"/>
        <v>8.2029552720470633E-3</v>
      </c>
      <c r="I15" s="166">
        <f t="shared" si="4"/>
        <v>1.2747901424901897E-2</v>
      </c>
      <c r="J15" s="166">
        <f t="shared" si="5"/>
        <v>3.3574720210664877E-2</v>
      </c>
      <c r="K15" s="166">
        <f t="shared" si="5"/>
        <v>-1.3825715819368534E-2</v>
      </c>
      <c r="L15" s="204">
        <f>+Salarios!P17</f>
        <v>1.5799999999999814E-2</v>
      </c>
      <c r="M15" s="157">
        <f t="shared" si="9"/>
        <v>0.64347495314195924</v>
      </c>
      <c r="N15" s="8"/>
      <c r="O15" s="137">
        <f t="shared" si="30"/>
        <v>10</v>
      </c>
      <c r="P15" s="137">
        <f t="shared" ca="1" si="6"/>
        <v>201612</v>
      </c>
      <c r="Q15" s="139">
        <f t="shared" ca="1" si="1"/>
        <v>1.2042353311205818</v>
      </c>
      <c r="R15" s="139">
        <f t="shared" ca="1" si="1"/>
        <v>1.2498714876547115</v>
      </c>
      <c r="S15" s="139">
        <f t="shared" ca="1" si="1"/>
        <v>1.1380057803468209</v>
      </c>
      <c r="T15" s="140">
        <f t="shared" ca="1" si="7"/>
        <v>0.96348732090867806</v>
      </c>
      <c r="U15" s="9">
        <f t="shared" ca="1" si="10"/>
        <v>2.5864267690254739E-2</v>
      </c>
      <c r="V15" s="9">
        <f t="shared" ca="1" si="11"/>
        <v>1.339068985619285E-2</v>
      </c>
      <c r="W15" s="9">
        <f t="shared" ca="1" si="12"/>
        <v>3.1847133757962887E-3</v>
      </c>
      <c r="X15" s="9">
        <f t="shared" ca="1" si="13"/>
        <v>1.2308755111843261E-2</v>
      </c>
      <c r="Y15" s="141">
        <f t="shared" ref="Y15:AB15" ca="1" si="35">+AVERAGE(U15:U17)</f>
        <v>1.7344198498341273E-2</v>
      </c>
      <c r="Z15" s="141">
        <f t="shared" ca="1" si="35"/>
        <v>5.4157841436233518E-3</v>
      </c>
      <c r="AA15" s="141">
        <f t="shared" ca="1" si="35"/>
        <v>-4.5532755951089117E-3</v>
      </c>
      <c r="AB15" s="141">
        <f t="shared" ca="1" si="35"/>
        <v>1.1856666631388549E-2</v>
      </c>
      <c r="AC15" s="142">
        <f t="shared" ref="AC15:AF15" ca="1" si="36">+AVERAGE(U15:U20)</f>
        <v>1.4752325429914448E-2</v>
      </c>
      <c r="AD15" s="142">
        <f t="shared" ca="1" si="36"/>
        <v>7.8094316481692556E-3</v>
      </c>
      <c r="AE15" s="142">
        <f t="shared" ca="1" si="36"/>
        <v>3.6857637042148985E-3</v>
      </c>
      <c r="AF15" s="142">
        <f t="shared" ca="1" si="36"/>
        <v>6.9346464592259975E-3</v>
      </c>
      <c r="AG15" s="142">
        <f t="shared" ca="1" si="16"/>
        <v>-6.9346464592259975E-3</v>
      </c>
    </row>
    <row r="16" spans="1:33">
      <c r="A16" s="1">
        <v>201612</v>
      </c>
      <c r="B16" s="155">
        <f>+IPIM!E15/100</f>
        <v>1.260608842989928</v>
      </c>
      <c r="C16" s="156">
        <f>+IPIM!C15/100</f>
        <v>1.419894240567743</v>
      </c>
      <c r="D16" s="156">
        <f>+VLOOKUP(A16,'TC oficial'!$A$2:$E$1527,5,0)/VLOOKUP($A$4,'TC oficial'!$A$2:$E$1527,5,0)</f>
        <v>1.2115384615384615</v>
      </c>
      <c r="E16" s="156">
        <f>+VLOOKUP(A16,ITCNM!$A$2:$C$8857,3,0)/VLOOKUP($A$4,ITCNM!$A$2:$C$8857,3,0)</f>
        <v>1.2319060426324793</v>
      </c>
      <c r="F16" s="156"/>
      <c r="G16" s="157">
        <f t="shared" si="0"/>
        <v>0.88781882972204684</v>
      </c>
      <c r="H16" s="165">
        <f t="shared" si="3"/>
        <v>2.5864267690254517E-2</v>
      </c>
      <c r="I16" s="166">
        <f t="shared" si="4"/>
        <v>1.339068985619285E-2</v>
      </c>
      <c r="J16" s="166">
        <f t="shared" si="5"/>
        <v>3.1847133757960666E-3</v>
      </c>
      <c r="K16" s="166">
        <f t="shared" si="5"/>
        <v>1.9549937251792437E-2</v>
      </c>
      <c r="L16" s="204">
        <f>+Salarios!P18</f>
        <v>1.0927347903130435E-2</v>
      </c>
      <c r="M16" s="157">
        <f t="shared" si="9"/>
        <v>1.9315112192142183</v>
      </c>
      <c r="N16" s="8"/>
      <c r="O16" s="137">
        <f t="shared" si="30"/>
        <v>11</v>
      </c>
      <c r="P16" s="137">
        <f t="shared" ca="1" si="6"/>
        <v>201701</v>
      </c>
      <c r="Q16" s="139">
        <f t="shared" ca="1" si="1"/>
        <v>1.2278375411344864</v>
      </c>
      <c r="R16" s="139">
        <f t="shared" ca="1" si="1"/>
        <v>1.2573852068838802</v>
      </c>
      <c r="S16" s="139">
        <f t="shared" ca="1" si="1"/>
        <v>1.1502890173410407</v>
      </c>
      <c r="T16" s="140">
        <f t="shared" ca="1" si="7"/>
        <v>0.97650070512391307</v>
      </c>
      <c r="U16" s="9">
        <f t="shared" ca="1" si="10"/>
        <v>1.9599333621894255E-2</v>
      </c>
      <c r="V16" s="9">
        <f t="shared" ca="1" si="11"/>
        <v>6.0115934345119637E-3</v>
      </c>
      <c r="W16" s="9">
        <f t="shared" ca="1" si="12"/>
        <v>1.0793650793651022E-2</v>
      </c>
      <c r="X16" s="9">
        <f t="shared" ca="1" si="13"/>
        <v>1.3506544334140225E-2</v>
      </c>
      <c r="Y16" s="141">
        <f t="shared" ref="Y16:AB16" ca="1" si="37">+AVERAGE(U16:U18)</f>
        <v>1.0257716489449287E-2</v>
      </c>
      <c r="Z16" s="141">
        <f t="shared" ca="1" si="37"/>
        <v>6.8792566547679996E-3</v>
      </c>
      <c r="AA16" s="141">
        <f t="shared" ca="1" si="37"/>
        <v>-4.3659233784277456E-3</v>
      </c>
      <c r="AB16" s="141">
        <f t="shared" ca="1" si="37"/>
        <v>3.4383849570862601E-3</v>
      </c>
      <c r="AC16" s="142">
        <f t="shared" ref="AC16:AF16" ca="1" si="38">+AVERAGE(U16:U21)</f>
        <v>1.1194375115154679E-2</v>
      </c>
      <c r="AD16" s="142">
        <f t="shared" ca="1" si="38"/>
        <v>8.6526860326585821E-3</v>
      </c>
      <c r="AE16" s="142">
        <f t="shared" ca="1" si="38"/>
        <v>7.5217903686564296E-3</v>
      </c>
      <c r="AF16" s="142">
        <f t="shared" ca="1" si="38"/>
        <v>2.6029824849330141E-3</v>
      </c>
      <c r="AG16" s="142">
        <f t="shared" ca="1" si="16"/>
        <v>-2.6029824849330141E-3</v>
      </c>
    </row>
    <row r="17" spans="1:33">
      <c r="A17" s="1">
        <v>201701</v>
      </c>
      <c r="B17" s="155">
        <f>+IPIM!E16/100</f>
        <v>1.2853159362703979</v>
      </c>
      <c r="C17" s="156">
        <f>+IPIM!C16/100</f>
        <v>1.4284300674620414</v>
      </c>
      <c r="D17" s="156">
        <f>+VLOOKUP(A17,'TC oficial'!$A$2:$E$1527,5,0)/VLOOKUP($A$4,'TC oficial'!$A$2:$E$1527,5,0)</f>
        <v>1.2246153846153847</v>
      </c>
      <c r="E17" s="156">
        <f>+VLOOKUP(A17,ITCNM!$A$2:$C$8857,3,0)/VLOOKUP($A$4,ITCNM!$A$2:$C$8857,3,0)</f>
        <v>1.2721853218600476</v>
      </c>
      <c r="F17" s="156"/>
      <c r="G17" s="157">
        <f t="shared" si="0"/>
        <v>0.89981019410637231</v>
      </c>
      <c r="H17" s="165">
        <f t="shared" si="3"/>
        <v>1.9599333621894255E-2</v>
      </c>
      <c r="I17" s="166">
        <f t="shared" si="4"/>
        <v>6.0115934345119637E-3</v>
      </c>
      <c r="J17" s="166">
        <f t="shared" si="5"/>
        <v>1.07936507936508E-2</v>
      </c>
      <c r="K17" s="166">
        <f t="shared" si="5"/>
        <v>3.2696713737595529E-2</v>
      </c>
      <c r="L17" s="204">
        <f>+Salarios!P19</f>
        <v>2.230012659460523E-2</v>
      </c>
      <c r="M17" s="157">
        <f t="shared" si="9"/>
        <v>3.2602560095591988</v>
      </c>
      <c r="N17" s="8"/>
      <c r="O17" s="137">
        <f t="shared" si="30"/>
        <v>12</v>
      </c>
      <c r="P17" s="137">
        <f t="shared" ca="1" si="6"/>
        <v>201702</v>
      </c>
      <c r="Q17" s="139">
        <f t="shared" ca="1" si="1"/>
        <v>1.2359031987997142</v>
      </c>
      <c r="R17" s="139">
        <f t="shared" ca="1" si="1"/>
        <v>1.2534182434919825</v>
      </c>
      <c r="S17" s="139">
        <f t="shared" ca="1" si="1"/>
        <v>1.1184971098265897</v>
      </c>
      <c r="T17" s="140">
        <f t="shared" ca="1" si="7"/>
        <v>0.98602617698983541</v>
      </c>
      <c r="U17" s="9">
        <f t="shared" ca="1" si="10"/>
        <v>6.5689941828748211E-3</v>
      </c>
      <c r="V17" s="9">
        <f t="shared" ca="1" si="11"/>
        <v>-3.1549308598347592E-3</v>
      </c>
      <c r="W17" s="9">
        <f t="shared" ca="1" si="12"/>
        <v>-2.7638190954774045E-2</v>
      </c>
      <c r="X17" s="9">
        <f t="shared" ca="1" si="13"/>
        <v>9.7547004481821631E-3</v>
      </c>
      <c r="Y17" s="141">
        <f t="shared" ref="Y17:AB17" ca="1" si="39">+AVERAGE(U17:U19)</f>
        <v>8.9204718778981285E-3</v>
      </c>
      <c r="Z17" s="141">
        <f t="shared" ca="1" si="39"/>
        <v>5.1726781218426705E-3</v>
      </c>
      <c r="AA17" s="141">
        <f t="shared" ca="1" si="39"/>
        <v>-1.0924290951082974E-2</v>
      </c>
      <c r="AB17" s="141">
        <f t="shared" ca="1" si="39"/>
        <v>3.8304192182474495E-3</v>
      </c>
      <c r="AC17" s="142">
        <f t="shared" ref="AC17:AF17" ca="1" si="40">+AVERAGE(U17:U22)</f>
        <v>1.3248810840094216E-2</v>
      </c>
      <c r="AD17" s="142">
        <f t="shared" ca="1" si="40"/>
        <v>1.2768697619042887E-2</v>
      </c>
      <c r="AE17" s="142">
        <f t="shared" ca="1" si="40"/>
        <v>1.9299342997272817E-2</v>
      </c>
      <c r="AF17" s="142">
        <f t="shared" ca="1" si="40"/>
        <v>5.4888991289301725E-4</v>
      </c>
      <c r="AG17" s="142">
        <f t="shared" ca="1" si="16"/>
        <v>-5.4888991289301725E-4</v>
      </c>
    </row>
    <row r="18" spans="1:33">
      <c r="A18" s="1">
        <v>201702</v>
      </c>
      <c r="B18" s="155">
        <f>+IPIM!E17/100</f>
        <v>1.2937591691789143</v>
      </c>
      <c r="C18" s="156">
        <f>+IPIM!C17/100</f>
        <v>1.4239234693610894</v>
      </c>
      <c r="D18" s="156">
        <f>+VLOOKUP(A18,'TC oficial'!$A$2:$E$1527,5,0)/VLOOKUP($A$4,'TC oficial'!$A$2:$E$1527,5,0)</f>
        <v>1.1907692307692308</v>
      </c>
      <c r="E18" s="156">
        <f>+VLOOKUP(A18,ITCNM!$A$2:$C$8857,3,0)/VLOOKUP($A$4,ITCNM!$A$2:$C$8857,3,0)</f>
        <v>1.245214036825941</v>
      </c>
      <c r="F18" s="156"/>
      <c r="G18" s="157">
        <f t="shared" si="0"/>
        <v>0.9085875730101004</v>
      </c>
      <c r="H18" s="165">
        <f t="shared" si="3"/>
        <v>6.5689941828748211E-3</v>
      </c>
      <c r="I18" s="166">
        <f t="shared" si="4"/>
        <v>-3.1549308598348702E-3</v>
      </c>
      <c r="J18" s="166">
        <f t="shared" si="5"/>
        <v>-2.7638190954773934E-2</v>
      </c>
      <c r="K18" s="166">
        <f t="shared" si="5"/>
        <v>-2.1200751628443704E-2</v>
      </c>
      <c r="L18" s="204">
        <f>+Salarios!P20</f>
        <v>9.4303676890836741E-3</v>
      </c>
      <c r="M18" s="157">
        <f t="shared" si="9"/>
        <v>-2.0821357027198508</v>
      </c>
      <c r="N18" s="8"/>
      <c r="O18" s="137">
        <f t="shared" si="30"/>
        <v>13</v>
      </c>
      <c r="P18" s="137">
        <f t="shared" ca="1" si="6"/>
        <v>201703</v>
      </c>
      <c r="Q18" s="139">
        <f t="shared" ca="1" si="1"/>
        <v>1.2415943126236335</v>
      </c>
      <c r="R18" s="139">
        <f t="shared" ca="1" si="1"/>
        <v>1.275705407883631</v>
      </c>
      <c r="S18" s="139">
        <f t="shared" ca="1" si="1"/>
        <v>1.1226878612716764</v>
      </c>
      <c r="T18" s="140">
        <f t="shared" ca="1" si="7"/>
        <v>0.97326099344786265</v>
      </c>
      <c r="U18" s="9">
        <f t="shared" ca="1" si="10"/>
        <v>4.6048216635787842E-3</v>
      </c>
      <c r="V18" s="9">
        <f t="shared" ca="1" si="11"/>
        <v>1.7781107389626793E-2</v>
      </c>
      <c r="W18" s="9">
        <f t="shared" ca="1" si="12"/>
        <v>3.7467700258397851E-3</v>
      </c>
      <c r="X18" s="9">
        <f t="shared" ca="1" si="13"/>
        <v>-1.2946089911063607E-2</v>
      </c>
      <c r="Y18" s="141">
        <f t="shared" ref="Y18:AB18" ca="1" si="41">+AVERAGE(U18:U20)</f>
        <v>1.2160452361487625E-2</v>
      </c>
      <c r="Z18" s="141">
        <f t="shared" ca="1" si="41"/>
        <v>1.0203079152715159E-2</v>
      </c>
      <c r="AA18" s="141">
        <f t="shared" ca="1" si="41"/>
        <v>1.1924803003538709E-2</v>
      </c>
      <c r="AB18" s="141">
        <f t="shared" ca="1" si="41"/>
        <v>2.0126262870634459E-3</v>
      </c>
      <c r="AC18" s="142">
        <f t="shared" ref="AC18:AF18" ca="1" si="42">+AVERAGE(U18:U23)</f>
        <v>1.8999675202466221E-2</v>
      </c>
      <c r="AD18" s="142">
        <f t="shared" ca="1" si="42"/>
        <v>1.3983144288440644E-2</v>
      </c>
      <c r="AE18" s="142">
        <f t="shared" ca="1" si="42"/>
        <v>1.8659315051661352E-2</v>
      </c>
      <c r="AF18" s="142">
        <f t="shared" ca="1" si="42"/>
        <v>5.0548435721657721E-3</v>
      </c>
      <c r="AG18" s="142">
        <f t="shared" ca="1" si="16"/>
        <v>-5.0548435721657721E-3</v>
      </c>
    </row>
    <row r="19" spans="1:33">
      <c r="A19" s="1">
        <v>201703</v>
      </c>
      <c r="B19" s="155">
        <f>+IPIM!E18/100</f>
        <v>1.2997166994286031</v>
      </c>
      <c r="C19" s="156">
        <f>+IPIM!C18/100</f>
        <v>1.4492424054844091</v>
      </c>
      <c r="D19" s="156">
        <f>+VLOOKUP(A19,'TC oficial'!$A$2:$E$1527,5,0)/VLOOKUP($A$4,'TC oficial'!$A$2:$E$1527,5,0)</f>
        <v>1.1952307692307693</v>
      </c>
      <c r="E19" s="156">
        <f>+VLOOKUP(A19,ITCNM!$A$2:$C$8857,3,0)/VLOOKUP($A$4,ITCNM!$A$2:$C$8857,3,0)</f>
        <v>1.2519502385135737</v>
      </c>
      <c r="F19" s="156"/>
      <c r="G19" s="157">
        <f t="shared" si="0"/>
        <v>0.89682491659783647</v>
      </c>
      <c r="H19" s="165">
        <f t="shared" si="3"/>
        <v>4.6048216635787842E-3</v>
      </c>
      <c r="I19" s="166">
        <f t="shared" si="4"/>
        <v>1.7781107389627016E-2</v>
      </c>
      <c r="J19" s="166">
        <f t="shared" si="5"/>
        <v>3.7467700258397851E-3</v>
      </c>
      <c r="K19" s="166">
        <f t="shared" si="5"/>
        <v>5.409673749585453E-3</v>
      </c>
      <c r="L19" s="204">
        <f>+Salarios!P21</f>
        <v>2.3874681513635698E-2</v>
      </c>
      <c r="M19" s="157">
        <f t="shared" si="9"/>
        <v>0.25897271540382821</v>
      </c>
      <c r="N19" s="8"/>
      <c r="O19" s="137">
        <f t="shared" si="30"/>
        <v>14</v>
      </c>
      <c r="P19" s="137">
        <f t="shared" ca="1" si="6"/>
        <v>201704</v>
      </c>
      <c r="Q19" s="139">
        <f t="shared" ca="1" si="1"/>
        <v>1.2609477878669251</v>
      </c>
      <c r="R19" s="139">
        <f t="shared" ca="1" si="1"/>
        <v>1.2768431557477427</v>
      </c>
      <c r="S19" s="139">
        <f t="shared" ca="1" si="1"/>
        <v>1.1127167630057804</v>
      </c>
      <c r="T19" s="140">
        <f t="shared" ca="1" si="7"/>
        <v>0.98755104116800552</v>
      </c>
      <c r="U19" s="9">
        <f t="shared" ca="1" si="10"/>
        <v>1.558759978724078E-2</v>
      </c>
      <c r="V19" s="9">
        <f t="shared" ca="1" si="11"/>
        <v>8.9185783573597632E-4</v>
      </c>
      <c r="W19" s="9">
        <f t="shared" ca="1" si="12"/>
        <v>-8.881451924314665E-3</v>
      </c>
      <c r="X19" s="9">
        <f t="shared" ca="1" si="13"/>
        <v>1.4682647117623793E-2</v>
      </c>
      <c r="Y19" s="141">
        <f t="shared" ref="Y19:AB19" ca="1" si="43">+AVERAGE(U19:U21)</f>
        <v>1.2131033740860072E-2</v>
      </c>
      <c r="Z19" s="141">
        <f t="shared" ca="1" si="43"/>
        <v>1.0426115410549164E-2</v>
      </c>
      <c r="AA19" s="141">
        <f t="shared" ca="1" si="43"/>
        <v>1.9409504115740606E-2</v>
      </c>
      <c r="AB19" s="141">
        <f t="shared" ca="1" si="43"/>
        <v>1.7675800127797681E-3</v>
      </c>
      <c r="AC19" s="142">
        <f t="shared" ref="AC19:AF19" ca="1" si="44">+AVERAGE(U19:U24)</f>
        <v>1.8376560158064104E-2</v>
      </c>
      <c r="AD19" s="142">
        <f t="shared" ca="1" si="44"/>
        <v>1.1714137495438481E-2</v>
      </c>
      <c r="AE19" s="142">
        <f t="shared" ca="1" si="44"/>
        <v>2.0549846609552409E-2</v>
      </c>
      <c r="AF19" s="142">
        <f t="shared" ca="1" si="44"/>
        <v>6.6646523742722912E-3</v>
      </c>
      <c r="AG19" s="142">
        <f t="shared" ca="1" si="16"/>
        <v>-6.6646523742722912E-3</v>
      </c>
    </row>
    <row r="20" spans="1:33">
      <c r="A20" s="1">
        <v>201704</v>
      </c>
      <c r="B20" s="155">
        <f>+IPIM!E19/100</f>
        <v>1.3199761631760898</v>
      </c>
      <c r="C20" s="156">
        <f>+IPIM!C19/100</f>
        <v>1.4505349236796212</v>
      </c>
      <c r="D20" s="156">
        <f>+VLOOKUP(A20,'TC oficial'!$A$2:$E$1527,5,0)/VLOOKUP($A$4,'TC oficial'!$A$2:$E$1527,5,0)</f>
        <v>1.1846153846153846</v>
      </c>
      <c r="E20" s="156">
        <f>+VLOOKUP(A20,ITCNM!$A$2:$C$8857,3,0)/VLOOKUP($A$4,ITCNM!$A$2:$C$8857,3,0)</f>
        <v>1.2384321361414972</v>
      </c>
      <c r="F20" s="156"/>
      <c r="G20" s="157">
        <f t="shared" si="0"/>
        <v>0.90999268037453485</v>
      </c>
      <c r="H20" s="165">
        <f t="shared" si="3"/>
        <v>1.558759978724078E-2</v>
      </c>
      <c r="I20" s="166">
        <f t="shared" si="4"/>
        <v>8.9185783573597632E-4</v>
      </c>
      <c r="J20" s="166">
        <f t="shared" si="5"/>
        <v>-8.881451924314665E-3</v>
      </c>
      <c r="K20" s="166">
        <f t="shared" si="5"/>
        <v>-1.0797635525934601E-2</v>
      </c>
      <c r="L20" s="204">
        <f>+Salarios!P22</f>
        <v>3.3548387096774102E-2</v>
      </c>
      <c r="M20" s="157">
        <f t="shared" si="9"/>
        <v>17.47767319258638</v>
      </c>
      <c r="N20" s="8"/>
      <c r="O20" s="137">
        <f t="shared" si="30"/>
        <v>15</v>
      </c>
      <c r="P20" s="137">
        <f t="shared" ca="1" si="6"/>
        <v>201705</v>
      </c>
      <c r="Q20" s="139">
        <f t="shared" ca="1" si="1"/>
        <v>1.2814872852208743</v>
      </c>
      <c r="R20" s="139">
        <f t="shared" ca="1" si="1"/>
        <v>1.2920839032533131</v>
      </c>
      <c r="S20" s="139">
        <f t="shared" ca="1" si="1"/>
        <v>1.1582369942196533</v>
      </c>
      <c r="T20" s="140">
        <f t="shared" ca="1" si="7"/>
        <v>0.99179881584643392</v>
      </c>
      <c r="U20" s="9">
        <f t="shared" ca="1" si="10"/>
        <v>1.6288935633643309E-2</v>
      </c>
      <c r="V20" s="9">
        <f t="shared" ca="1" si="11"/>
        <v>1.1936272232782708E-2</v>
      </c>
      <c r="W20" s="9">
        <f t="shared" ca="1" si="12"/>
        <v>4.0909090909091006E-2</v>
      </c>
      <c r="X20" s="9">
        <f t="shared" ca="1" si="13"/>
        <v>4.3013216546301525E-3</v>
      </c>
      <c r="Y20" s="141">
        <f t="shared" ref="Y20:AB20" ca="1" si="45">+AVERAGE(U20:U22)</f>
        <v>1.7577149802290304E-2</v>
      </c>
      <c r="Z20" s="141">
        <f t="shared" ca="1" si="45"/>
        <v>2.0364717116243103E-2</v>
      </c>
      <c r="AA20" s="141">
        <f t="shared" ca="1" si="45"/>
        <v>4.9522976945628606E-2</v>
      </c>
      <c r="AB20" s="141">
        <f t="shared" ca="1" si="45"/>
        <v>-2.7326393924614147E-3</v>
      </c>
      <c r="AC20" s="142">
        <f t="shared" ref="AC20:AF20" ca="1" si="46">+AVERAGE(U20:U25)</f>
        <v>1.7238265500177003E-2</v>
      </c>
      <c r="AD20" s="142">
        <f t="shared" ca="1" si="46"/>
        <v>1.3785888070946791E-2</v>
      </c>
      <c r="AE20" s="142">
        <f t="shared" ca="1" si="46"/>
        <v>2.4031232107515715E-2</v>
      </c>
      <c r="AF20" s="142">
        <f t="shared" ca="1" si="46"/>
        <v>3.4667914172812342E-3</v>
      </c>
      <c r="AG20" s="142">
        <f t="shared" ca="1" si="16"/>
        <v>-3.4667914172812342E-3</v>
      </c>
    </row>
    <row r="21" spans="1:33">
      <c r="A21" s="1">
        <v>201705</v>
      </c>
      <c r="B21" s="155">
        <f>+IPIM!E20/100</f>
        <v>1.3414771699360086</v>
      </c>
      <c r="C21" s="156">
        <f>+IPIM!C20/100</f>
        <v>1.4678489034118198</v>
      </c>
      <c r="D21" s="156">
        <f>+VLOOKUP(A21,'TC oficial'!$A$2:$E$1527,5,0)/VLOOKUP($A$4,'TC oficial'!$A$2:$E$1527,5,0)</f>
        <v>1.2330769230769232</v>
      </c>
      <c r="E21" s="156">
        <f>+VLOOKUP(A21,ITCNM!$A$2:$C$8857,3,0)/VLOOKUP($A$4,ITCNM!$A$2:$C$8857,3,0)</f>
        <v>1.28616508102889</v>
      </c>
      <c r="F21" s="156"/>
      <c r="G21" s="157">
        <f t="shared" si="0"/>
        <v>0.91390685159618479</v>
      </c>
      <c r="H21" s="165">
        <f t="shared" si="3"/>
        <v>1.6288935633643309E-2</v>
      </c>
      <c r="I21" s="166">
        <f t="shared" si="4"/>
        <v>1.1936272232782708E-2</v>
      </c>
      <c r="J21" s="166">
        <f t="shared" si="5"/>
        <v>4.0909090909091006E-2</v>
      </c>
      <c r="K21" s="166">
        <f t="shared" si="5"/>
        <v>3.8543044462744147E-2</v>
      </c>
      <c r="L21" s="204">
        <f>+Salarios!P23</f>
        <v>1.7388978063135552E-2</v>
      </c>
      <c r="M21" s="157">
        <f t="shared" si="9"/>
        <v>1.3646585228599351</v>
      </c>
      <c r="N21" s="8"/>
      <c r="O21" s="137">
        <f t="shared" si="30"/>
        <v>16</v>
      </c>
      <c r="P21" s="137">
        <f t="shared" ca="1" si="6"/>
        <v>201706</v>
      </c>
      <c r="Q21" s="139">
        <f t="shared" ca="1" si="1"/>
        <v>1.2872752068686113</v>
      </c>
      <c r="R21" s="139">
        <f t="shared" ca="1" si="1"/>
        <v>1.3159231305692358</v>
      </c>
      <c r="S21" s="139">
        <f t="shared" ca="1" si="1"/>
        <v>1.1885838150289019</v>
      </c>
      <c r="T21" s="140">
        <f t="shared" ca="1" si="7"/>
        <v>0.97822978938881322</v>
      </c>
      <c r="U21" s="9">
        <f t="shared" ca="1" si="10"/>
        <v>4.5165658016961263E-3</v>
      </c>
      <c r="V21" s="9">
        <f t="shared" ca="1" si="11"/>
        <v>1.8450216163128808E-2</v>
      </c>
      <c r="W21" s="9">
        <f t="shared" ca="1" si="12"/>
        <v>2.6200873362445476E-2</v>
      </c>
      <c r="X21" s="9">
        <f t="shared" ca="1" si="13"/>
        <v>-1.3681228733914641E-2</v>
      </c>
      <c r="Y21" s="141">
        <f t="shared" ref="Y21:AB21" ca="1" si="47">+AVERAGE(U21:U23)</f>
        <v>2.583889804344482E-2</v>
      </c>
      <c r="Z21" s="141">
        <f t="shared" ca="1" si="47"/>
        <v>1.7763209424166131E-2</v>
      </c>
      <c r="AA21" s="141">
        <f t="shared" ca="1" si="47"/>
        <v>2.5393827099783994E-2</v>
      </c>
      <c r="AB21" s="141">
        <f t="shared" ca="1" si="47"/>
        <v>8.0970608572680982E-3</v>
      </c>
      <c r="AC21" s="142">
        <f t="shared" ref="AC21:AF21" ca="1" si="48">+AVERAGE(U21:U26)</f>
        <v>1.4892587438389171E-2</v>
      </c>
      <c r="AD21" s="142">
        <f t="shared" ca="1" si="48"/>
        <v>1.332189832492181E-2</v>
      </c>
      <c r="AE21" s="142">
        <f t="shared" ca="1" si="48"/>
        <v>1.4058624677281103E-2</v>
      </c>
      <c r="AF21" s="142">
        <f t="shared" ca="1" si="48"/>
        <v>1.6041464193516559E-3</v>
      </c>
      <c r="AG21" s="142">
        <f t="shared" ca="1" si="16"/>
        <v>-1.6041464193516559E-3</v>
      </c>
    </row>
    <row r="22" spans="1:33">
      <c r="A22" s="1">
        <v>201706</v>
      </c>
      <c r="B22" s="155">
        <f>+IPIM!E21/100</f>
        <v>1.3475360398454976</v>
      </c>
      <c r="C22" s="156">
        <f>+IPIM!C21/100</f>
        <v>1.4949310329745793</v>
      </c>
      <c r="D22" s="156">
        <f>+VLOOKUP(A22,'TC oficial'!$A$2:$E$1527,5,0)/VLOOKUP($A$4,'TC oficial'!$A$2:$E$1527,5,0)</f>
        <v>1.2653846153846153</v>
      </c>
      <c r="E22" s="156">
        <f>+VLOOKUP(A22,ITCNM!$A$2:$C$8857,3,0)/VLOOKUP($A$4,ITCNM!$A$2:$C$8857,3,0)</f>
        <v>1.3269903785833561</v>
      </c>
      <c r="F22" s="156"/>
      <c r="G22" s="157">
        <f t="shared" si="0"/>
        <v>0.90140348291800554</v>
      </c>
      <c r="H22" s="165">
        <f t="shared" si="3"/>
        <v>4.5165658016961263E-3</v>
      </c>
      <c r="I22" s="166">
        <f t="shared" si="4"/>
        <v>1.8450216163128585E-2</v>
      </c>
      <c r="J22" s="166">
        <f t="shared" si="5"/>
        <v>2.6200873362445254E-2</v>
      </c>
      <c r="K22" s="166">
        <f t="shared" si="5"/>
        <v>3.174187991622901E-2</v>
      </c>
      <c r="L22" s="204">
        <f>+Salarios!P24</f>
        <v>2.1211324393022979E-2</v>
      </c>
      <c r="M22" s="157">
        <f t="shared" si="9"/>
        <v>0.24479744636933601</v>
      </c>
      <c r="N22" s="8"/>
      <c r="O22" s="137">
        <f t="shared" si="30"/>
        <v>17</v>
      </c>
      <c r="P22" s="137">
        <f t="shared" ca="1" si="6"/>
        <v>201707</v>
      </c>
      <c r="Q22" s="139">
        <f t="shared" ca="1" si="1"/>
        <v>1.328372688148141</v>
      </c>
      <c r="R22" s="139">
        <f t="shared" ca="1" si="1"/>
        <v>1.3563320545345727</v>
      </c>
      <c r="S22" s="139">
        <f t="shared" ca="1" si="1"/>
        <v>1.2854046242774566</v>
      </c>
      <c r="T22" s="140">
        <f t="shared" ca="1" si="7"/>
        <v>0.97938604614337899</v>
      </c>
      <c r="U22" s="9">
        <f t="shared" ca="1" si="10"/>
        <v>3.1925947971531476E-2</v>
      </c>
      <c r="V22" s="9">
        <f t="shared" ca="1" si="11"/>
        <v>3.0707662952817794E-2</v>
      </c>
      <c r="W22" s="9">
        <f t="shared" ca="1" si="12"/>
        <v>8.1458966565349344E-2</v>
      </c>
      <c r="X22" s="9">
        <f t="shared" ca="1" si="13"/>
        <v>1.1819889019002439E-3</v>
      </c>
      <c r="Y22" s="141">
        <f t="shared" ref="Y22:AB22" ca="1" si="49">+AVERAGE(U22:U24)</f>
        <v>2.4622086575268137E-2</v>
      </c>
      <c r="Z22" s="141">
        <f t="shared" ca="1" si="49"/>
        <v>1.3002159580327799E-2</v>
      </c>
      <c r="AA22" s="141">
        <f t="shared" ca="1" si="49"/>
        <v>2.1690189103364215E-2</v>
      </c>
      <c r="AB22" s="141">
        <f t="shared" ca="1" si="49"/>
        <v>1.1561724735764814E-2</v>
      </c>
      <c r="AC22" s="142">
        <f t="shared" ref="AC22:AF22" ca="1" si="50">+AVERAGE(U22:U27)</f>
        <v>1.4476882758283774E-2</v>
      </c>
      <c r="AD22" s="142">
        <f t="shared" ca="1" si="50"/>
        <v>1.0586562945659073E-2</v>
      </c>
      <c r="AE22" s="142">
        <f t="shared" ca="1" si="50"/>
        <v>2.7303867349909344E-2</v>
      </c>
      <c r="AF22" s="142">
        <f t="shared" ca="1" si="50"/>
        <v>3.881712226039983E-3</v>
      </c>
      <c r="AG22" s="142">
        <f t="shared" ca="1" si="16"/>
        <v>-3.881712226039983E-3</v>
      </c>
    </row>
    <row r="23" spans="1:33">
      <c r="A23" s="1">
        <v>201707</v>
      </c>
      <c r="B23" s="155">
        <f>+IPIM!E22/100</f>
        <v>1.3905574053433687</v>
      </c>
      <c r="C23" s="156">
        <f>+IPIM!C22/100</f>
        <v>1.5408368712728704</v>
      </c>
      <c r="D23" s="156">
        <f>+VLOOKUP(A23,'TC oficial'!$A$2:$E$1527,5,0)/VLOOKUP($A$4,'TC oficial'!$A$2:$E$1527,5,0)</f>
        <v>1.3684615384615384</v>
      </c>
      <c r="E23" s="156">
        <f>+VLOOKUP(A23,ITCNM!$A$2:$C$8857,3,0)/VLOOKUP($A$4,ITCNM!$A$2:$C$8857,3,0)</f>
        <v>1.4686963315688679</v>
      </c>
      <c r="F23" s="156"/>
      <c r="G23" s="157">
        <f t="shared" si="0"/>
        <v>0.9024689318309489</v>
      </c>
      <c r="H23" s="165">
        <f t="shared" si="3"/>
        <v>3.1925947971531476E-2</v>
      </c>
      <c r="I23" s="166">
        <f t="shared" si="4"/>
        <v>3.0707662952817794E-2</v>
      </c>
      <c r="J23" s="166">
        <f t="shared" si="5"/>
        <v>8.1458966565349566E-2</v>
      </c>
      <c r="K23" s="166">
        <f t="shared" si="5"/>
        <v>0.10678747583444559</v>
      </c>
      <c r="L23" s="204">
        <f>+Salarios!P25</f>
        <v>4.0168225903355781E-2</v>
      </c>
      <c r="M23" s="157">
        <f t="shared" si="9"/>
        <v>1.0396736482546904</v>
      </c>
      <c r="N23" s="8"/>
      <c r="O23" s="137">
        <f t="shared" si="30"/>
        <v>18</v>
      </c>
      <c r="P23" s="137">
        <f t="shared" ca="1" si="6"/>
        <v>201708</v>
      </c>
      <c r="Q23" s="139">
        <f t="shared" ca="1" si="1"/>
        <v>1.3829345075225925</v>
      </c>
      <c r="R23" s="139">
        <f t="shared" ca="1" si="1"/>
        <v>1.3619360783569001</v>
      </c>
      <c r="S23" s="139">
        <f t="shared" ca="1" si="1"/>
        <v>1.2449421965317919</v>
      </c>
      <c r="T23" s="140">
        <f t="shared" ca="1" si="7"/>
        <v>1.0154180724773998</v>
      </c>
      <c r="U23" s="9">
        <f t="shared" ca="1" si="10"/>
        <v>4.107418035710686E-2</v>
      </c>
      <c r="V23" s="9">
        <f t="shared" ca="1" si="11"/>
        <v>4.1317491565517894E-3</v>
      </c>
      <c r="W23" s="9">
        <f t="shared" ca="1" si="12"/>
        <v>-3.1478358628442837E-2</v>
      </c>
      <c r="X23" s="9">
        <f t="shared" ca="1" si="13"/>
        <v>3.679042240381869E-2</v>
      </c>
      <c r="Y23" s="141">
        <f t="shared" ref="Y23:AB23" ca="1" si="51">+AVERAGE(U23:U25)</f>
        <v>1.6899381198063706E-2</v>
      </c>
      <c r="Z23" s="141">
        <f t="shared" ca="1" si="51"/>
        <v>7.2070590256504792E-3</v>
      </c>
      <c r="AA23" s="141">
        <f t="shared" ca="1" si="51"/>
        <v>-1.4605127305971817E-3</v>
      </c>
      <c r="AB23" s="141">
        <f t="shared" ca="1" si="51"/>
        <v>9.6662222270238827E-3</v>
      </c>
      <c r="AC23" s="142">
        <f t="shared" ref="AC23:AF23" ca="1" si="52">+AVERAGE(U23:U28)</f>
        <v>1.4970109515149691E-2</v>
      </c>
      <c r="AD23" s="142">
        <f t="shared" ca="1" si="52"/>
        <v>1.4947067270579298E-2</v>
      </c>
      <c r="AE23" s="142">
        <f t="shared" ca="1" si="52"/>
        <v>1.7025984033462227E-2</v>
      </c>
      <c r="AF23" s="142">
        <f t="shared" ca="1" si="52"/>
        <v>2.1765788482726775E-4</v>
      </c>
      <c r="AG23" s="142">
        <f t="shared" ca="1" si="16"/>
        <v>-2.1765788482726775E-4</v>
      </c>
    </row>
    <row r="24" spans="1:33">
      <c r="A24" s="1">
        <v>201708</v>
      </c>
      <c r="B24" s="155">
        <f>+IPIM!E23/100</f>
        <v>1.4476734110073526</v>
      </c>
      <c r="C24" s="156">
        <f>+IPIM!C23/100</f>
        <v>1.5472032227161361</v>
      </c>
      <c r="D24" s="156">
        <f>+VLOOKUP(A24,'TC oficial'!$A$2:$E$1527,5,0)/VLOOKUP($A$4,'TC oficial'!$A$2:$E$1527,5,0)</f>
        <v>1.3253846153846154</v>
      </c>
      <c r="E24" s="156">
        <f>+VLOOKUP(A24,ITCNM!$A$2:$C$8857,3,0)/VLOOKUP($A$4,ITCNM!$A$2:$C$8857,3,0)</f>
        <v>1.4310842875311762</v>
      </c>
      <c r="F24" s="156"/>
      <c r="G24" s="157">
        <f t="shared" si="0"/>
        <v>0.93567114503933257</v>
      </c>
      <c r="H24" s="165">
        <f t="shared" si="3"/>
        <v>4.1074180357106638E-2</v>
      </c>
      <c r="I24" s="166">
        <f t="shared" si="4"/>
        <v>4.1317491565517894E-3</v>
      </c>
      <c r="J24" s="166">
        <f t="shared" si="5"/>
        <v>-3.1478358628442948E-2</v>
      </c>
      <c r="K24" s="166">
        <f t="shared" si="5"/>
        <v>-2.5609135959040907E-2</v>
      </c>
      <c r="L24" s="204">
        <f>+Salarios!P26</f>
        <v>1.848337321561222E-2</v>
      </c>
      <c r="M24" s="157">
        <f t="shared" si="9"/>
        <v>9.9411118150710021</v>
      </c>
      <c r="N24" s="8"/>
      <c r="O24" s="137">
        <f t="shared" si="30"/>
        <v>19</v>
      </c>
      <c r="P24" s="137">
        <f t="shared" ca="1" si="6"/>
        <v>201709</v>
      </c>
      <c r="Q24" s="139">
        <f t="shared" ref="Q24:S43" ca="1" si="53">+IFERROR(VLOOKUP($P24,$A$4:$G$66,Q$2,0)/VLOOKUP($P$4,$A$4:$G$66,Q$2,0),"")</f>
        <v>1.3841323105197822</v>
      </c>
      <c r="R24" s="139">
        <f t="shared" ca="1" si="53"/>
        <v>1.3676113567434121</v>
      </c>
      <c r="S24" s="139">
        <f t="shared" ca="1" si="53"/>
        <v>1.2637283236994219</v>
      </c>
      <c r="T24" s="140">
        <f t="shared" ca="1" si="7"/>
        <v>1.0120801525191414</v>
      </c>
      <c r="U24" s="9">
        <f t="shared" ca="1" si="10"/>
        <v>8.6613139716607002E-4</v>
      </c>
      <c r="V24" s="9">
        <f t="shared" ca="1" si="11"/>
        <v>4.1670666316138139E-3</v>
      </c>
      <c r="W24" s="9">
        <f t="shared" ca="1" si="12"/>
        <v>1.5089959373186135E-2</v>
      </c>
      <c r="X24" s="9">
        <f t="shared" ca="1" si="13"/>
        <v>-3.2872370984244892E-3</v>
      </c>
      <c r="Y24" s="141">
        <f t="shared" ref="Y24:AB24" ca="1" si="54">+AVERAGE(U24:U26)</f>
        <v>3.9462768333335214E-3</v>
      </c>
      <c r="Z24" s="141">
        <f t="shared" ca="1" si="54"/>
        <v>8.8805872256774911E-3</v>
      </c>
      <c r="AA24" s="141">
        <f t="shared" ca="1" si="54"/>
        <v>2.7234222547782108E-3</v>
      </c>
      <c r="AB24" s="141">
        <f t="shared" ca="1" si="54"/>
        <v>-4.8887680185647859E-3</v>
      </c>
      <c r="AC24" s="142">
        <f t="shared" ref="AC24:AF24" ca="1" si="55">+AVERAGE(U24:U29)</f>
        <v>1.1278188555214194E-2</v>
      </c>
      <c r="AD24" s="142">
        <f t="shared" ca="1" si="55"/>
        <v>2.1497453629441554E-2</v>
      </c>
      <c r="AE24" s="142">
        <f t="shared" ca="1" si="55"/>
        <v>2.6783783335002198E-2</v>
      </c>
      <c r="AF24" s="142">
        <f t="shared" ca="1" si="55"/>
        <v>-9.829262307147554E-3</v>
      </c>
      <c r="AG24" s="142">
        <f t="shared" ca="1" si="16"/>
        <v>9.829262307147554E-3</v>
      </c>
    </row>
    <row r="25" spans="1:33">
      <c r="A25" s="1">
        <v>201709</v>
      </c>
      <c r="B25" s="155">
        <f>+IPIM!E24/100</f>
        <v>1.4489272864014686</v>
      </c>
      <c r="C25" s="156">
        <f>+IPIM!C24/100</f>
        <v>1.5536505216378416</v>
      </c>
      <c r="D25" s="156">
        <f>+VLOOKUP(A25,'TC oficial'!$A$2:$E$1527,5,0)/VLOOKUP($A$4,'TC oficial'!$A$2:$E$1527,5,0)</f>
        <v>1.3453846153846152</v>
      </c>
      <c r="E25" s="156">
        <f>+VLOOKUP(A25,ITCNM!$A$2:$C$8857,3,0)/VLOOKUP($A$4,ITCNM!$A$2:$C$8857,3,0)</f>
        <v>1.44053969697189</v>
      </c>
      <c r="F25" s="156"/>
      <c r="G25" s="157">
        <f t="shared" si="0"/>
        <v>0.932595372139434</v>
      </c>
      <c r="H25" s="165">
        <f t="shared" si="3"/>
        <v>8.6613139716607002E-4</v>
      </c>
      <c r="I25" s="166">
        <f t="shared" si="4"/>
        <v>4.1670666316135918E-3</v>
      </c>
      <c r="J25" s="166">
        <f t="shared" si="5"/>
        <v>1.5089959373186135E-2</v>
      </c>
      <c r="K25" s="166">
        <f t="shared" si="5"/>
        <v>6.6071645975693816E-3</v>
      </c>
      <c r="L25" s="204">
        <f>+Salarios!P27</f>
        <v>1.4421129385076448E-2</v>
      </c>
      <c r="M25" s="157">
        <f t="shared" si="9"/>
        <v>0.20785158331645934</v>
      </c>
      <c r="N25" s="8"/>
      <c r="O25" s="137">
        <f t="shared" si="30"/>
        <v>20</v>
      </c>
      <c r="P25" s="137">
        <f t="shared" ca="1" si="6"/>
        <v>201710</v>
      </c>
      <c r="Q25" s="139">
        <f t="shared" ca="1" si="53"/>
        <v>1.396254308539512</v>
      </c>
      <c r="R25" s="139">
        <f t="shared" ca="1" si="53"/>
        <v>1.3858311693405945</v>
      </c>
      <c r="S25" s="139">
        <f t="shared" ca="1" si="53"/>
        <v>1.2789017341040465</v>
      </c>
      <c r="T25" s="140">
        <f t="shared" ca="1" si="7"/>
        <v>1.0075212186228117</v>
      </c>
      <c r="U25" s="9">
        <f t="shared" ca="1" si="10"/>
        <v>8.7578318399181843E-3</v>
      </c>
      <c r="V25" s="9">
        <f t="shared" ca="1" si="11"/>
        <v>1.3322361288785833E-2</v>
      </c>
      <c r="W25" s="9">
        <f t="shared" ca="1" si="12"/>
        <v>1.2006861063465157E-2</v>
      </c>
      <c r="X25" s="9">
        <f t="shared" ca="1" si="13"/>
        <v>-4.504518624322551E-3</v>
      </c>
      <c r="Y25" s="141">
        <f t="shared" ref="Y25:AB25" ca="1" si="56">+AVERAGE(U25:U27)</f>
        <v>4.3316789412994145E-3</v>
      </c>
      <c r="Z25" s="141">
        <f t="shared" ca="1" si="56"/>
        <v>8.1709663109903463E-3</v>
      </c>
      <c r="AA25" s="141">
        <f t="shared" ca="1" si="56"/>
        <v>3.2917545596454469E-2</v>
      </c>
      <c r="AB25" s="141">
        <f t="shared" ca="1" si="56"/>
        <v>-3.7983002836848487E-3</v>
      </c>
      <c r="AC25" s="142">
        <f t="shared" ref="AC25:AF25" ca="1" si="57">+AVERAGE(U25:U30)</f>
        <v>1.538636227744535E-2</v>
      </c>
      <c r="AD25" s="142">
        <f t="shared" ca="1" si="57"/>
        <v>2.4485922320327574E-2</v>
      </c>
      <c r="AE25" s="142">
        <f t="shared" ca="1" si="57"/>
        <v>2.459201238361175E-2</v>
      </c>
      <c r="AF25" s="142">
        <f t="shared" ca="1" si="57"/>
        <v>-8.7241540196272838E-3</v>
      </c>
      <c r="AG25" s="142">
        <f t="shared" ca="1" si="16"/>
        <v>8.7241540196272838E-3</v>
      </c>
    </row>
    <row r="26" spans="1:33">
      <c r="A26" s="1">
        <v>201710</v>
      </c>
      <c r="B26" s="155">
        <f>+IPIM!E25/100</f>
        <v>1.4616167479240416</v>
      </c>
      <c r="C26" s="156">
        <f>+IPIM!C25/100</f>
        <v>1.5743488152036118</v>
      </c>
      <c r="D26" s="156">
        <f>+VLOOKUP(A26,'TC oficial'!$A$2:$E$1527,5,0)/VLOOKUP($A$4,'TC oficial'!$A$2:$E$1527,5,0)</f>
        <v>1.3615384615384616</v>
      </c>
      <c r="E26" s="156">
        <f>+VLOOKUP(A26,ITCNM!$A$2:$C$8857,3,0)/VLOOKUP($A$4,ITCNM!$A$2:$C$8857,3,0)</f>
        <v>1.4322502939046633</v>
      </c>
      <c r="F26" s="156"/>
      <c r="G26" s="157">
        <f t="shared" si="0"/>
        <v>0.92839447891667481</v>
      </c>
      <c r="H26" s="165">
        <f t="shared" si="3"/>
        <v>8.7578318399181843E-3</v>
      </c>
      <c r="I26" s="166">
        <f t="shared" si="4"/>
        <v>1.3322361288786055E-2</v>
      </c>
      <c r="J26" s="166">
        <f t="shared" si="5"/>
        <v>1.2006861063464935E-2</v>
      </c>
      <c r="K26" s="166">
        <f t="shared" si="5"/>
        <v>-5.7543732287639315E-3</v>
      </c>
      <c r="L26" s="204">
        <f>+Salarios!P28</f>
        <v>1.7490615765514139E-2</v>
      </c>
      <c r="M26" s="157">
        <f t="shared" si="9"/>
        <v>0.65737834683180285</v>
      </c>
      <c r="N26" s="8"/>
      <c r="O26" s="137">
        <f t="shared" si="30"/>
        <v>21</v>
      </c>
      <c r="P26" s="137">
        <f t="shared" ca="1" si="6"/>
        <v>201711</v>
      </c>
      <c r="Q26" s="139">
        <f t="shared" ca="1" si="53"/>
        <v>1.3993468264982021</v>
      </c>
      <c r="R26" s="139">
        <f t="shared" ca="1" si="53"/>
        <v>1.3985147587327444</v>
      </c>
      <c r="S26" s="139">
        <f t="shared" ca="1" si="53"/>
        <v>1.2546965317919074</v>
      </c>
      <c r="T26" s="140">
        <f t="shared" ca="1" si="7"/>
        <v>1.0005949653089192</v>
      </c>
      <c r="U26" s="9">
        <f t="shared" ca="1" si="10"/>
        <v>2.2148672629163091E-3</v>
      </c>
      <c r="V26" s="9">
        <f t="shared" ca="1" si="11"/>
        <v>9.1523337566328244E-3</v>
      </c>
      <c r="W26" s="9">
        <f t="shared" ca="1" si="12"/>
        <v>-1.8926553672316659E-2</v>
      </c>
      <c r="X26" s="9">
        <f t="shared" ca="1" si="13"/>
        <v>-6.8745483329473167E-3</v>
      </c>
      <c r="Y26" s="141">
        <f t="shared" ref="Y26:AB26" ca="1" si="58">+AVERAGE(U26:U28)</f>
        <v>1.3040837832235678E-2</v>
      </c>
      <c r="Z26" s="141">
        <f t="shared" ca="1" si="58"/>
        <v>2.268707551550812E-2</v>
      </c>
      <c r="AA26" s="141">
        <f t="shared" ca="1" si="58"/>
        <v>3.5512480797521638E-2</v>
      </c>
      <c r="AB26" s="141">
        <f t="shared" ca="1" si="58"/>
        <v>-9.2309064573693478E-3</v>
      </c>
      <c r="AC26" s="142">
        <f t="shared" ref="AC26:AF26" ca="1" si="59">+AVERAGE(U26:U31)</f>
        <v>1.536433961509113E-2</v>
      </c>
      <c r="AD26" s="142">
        <f t="shared" ca="1" si="59"/>
        <v>2.3957216771818574E-2</v>
      </c>
      <c r="AE26" s="142">
        <f t="shared" ca="1" si="59"/>
        <v>2.5825107131343155E-2</v>
      </c>
      <c r="AF26" s="142">
        <f t="shared" ca="1" si="59"/>
        <v>-8.224919986796567E-3</v>
      </c>
      <c r="AG26" s="142">
        <f t="shared" ca="1" si="16"/>
        <v>8.224919986796567E-3</v>
      </c>
    </row>
    <row r="27" spans="1:33">
      <c r="A27" s="1">
        <v>201711</v>
      </c>
      <c r="B27" s="155">
        <f>+IPIM!E26/100</f>
        <v>1.4648540350099488</v>
      </c>
      <c r="C27" s="156">
        <f>+IPIM!C26/100</f>
        <v>1.5887577810097147</v>
      </c>
      <c r="D27" s="156">
        <f>+VLOOKUP(A27,'TC oficial'!$A$2:$E$1527,5,0)/VLOOKUP($A$4,'TC oficial'!$A$2:$E$1527,5,0)</f>
        <v>1.3357692307692306</v>
      </c>
      <c r="E27" s="156">
        <f>+VLOOKUP(A27,ITCNM!$A$2:$C$8857,3,0)/VLOOKUP($A$4,ITCNM!$A$2:$C$8857,3,0)</f>
        <v>1.4280453815048879</v>
      </c>
      <c r="F27" s="156"/>
      <c r="G27" s="157">
        <f t="shared" si="0"/>
        <v>0.92201218619932079</v>
      </c>
      <c r="H27" s="165">
        <f t="shared" si="3"/>
        <v>2.2148672629163091E-3</v>
      </c>
      <c r="I27" s="166">
        <f t="shared" si="4"/>
        <v>9.1523337566328244E-3</v>
      </c>
      <c r="J27" s="166">
        <f t="shared" si="5"/>
        <v>-1.8926553672316548E-2</v>
      </c>
      <c r="K27" s="166">
        <f t="shared" si="5"/>
        <v>-2.9358781894970321E-3</v>
      </c>
      <c r="L27" s="204">
        <f>+Salarios!P29</f>
        <v>1.2794348508634146E-2</v>
      </c>
      <c r="M27" s="157">
        <f t="shared" si="9"/>
        <v>0.24200027247817135</v>
      </c>
      <c r="N27" s="8"/>
      <c r="O27" s="137">
        <f t="shared" si="30"/>
        <v>22</v>
      </c>
      <c r="P27" s="137">
        <f t="shared" ca="1" si="6"/>
        <v>201712</v>
      </c>
      <c r="Q27" s="139">
        <f t="shared" ca="1" si="53"/>
        <v>1.4021767783702801</v>
      </c>
      <c r="R27" s="139">
        <f t="shared" ca="1" si="53"/>
        <v>1.4013652169507929</v>
      </c>
      <c r="S27" s="139">
        <f t="shared" ca="1" si="53"/>
        <v>1.3872832369942196</v>
      </c>
      <c r="T27" s="140">
        <f t="shared" ca="1" si="7"/>
        <v>1.000579121994517</v>
      </c>
      <c r="U27" s="9">
        <f t="shared" ca="1" si="10"/>
        <v>2.0223377210637494E-3</v>
      </c>
      <c r="V27" s="9">
        <f t="shared" ca="1" si="11"/>
        <v>2.0382038875523811E-3</v>
      </c>
      <c r="W27" s="9">
        <f t="shared" ca="1" si="12"/>
        <v>0.10567232939821491</v>
      </c>
      <c r="X27" s="9">
        <f t="shared" ca="1" si="13"/>
        <v>-1.5833893784678033E-5</v>
      </c>
      <c r="Y27" s="141">
        <f t="shared" ref="Y27:AB27" ca="1" si="60">+AVERAGE(U27:U29)</f>
        <v>1.8610100277094865E-2</v>
      </c>
      <c r="Z27" s="141">
        <f t="shared" ca="1" si="60"/>
        <v>3.4114320033205615E-2</v>
      </c>
      <c r="AA27" s="141">
        <f t="shared" ca="1" si="60"/>
        <v>5.0844144415226188E-2</v>
      </c>
      <c r="AB27" s="141">
        <f t="shared" ca="1" si="60"/>
        <v>-1.4769756595730321E-2</v>
      </c>
      <c r="AC27" s="142">
        <f t="shared" ref="AC27:AF27" ca="1" si="61">+AVERAGE(U27:U32)</f>
        <v>2.2870305327304052E-2</v>
      </c>
      <c r="AD27" s="142">
        <f t="shared" ca="1" si="61"/>
        <v>3.9597379983534998E-2</v>
      </c>
      <c r="AE27" s="142">
        <f t="shared" ca="1" si="61"/>
        <v>6.28159494912051E-2</v>
      </c>
      <c r="AF27" s="142">
        <f t="shared" ca="1" si="61"/>
        <v>-1.5502097778148594E-2</v>
      </c>
      <c r="AG27" s="142">
        <f t="shared" ca="1" si="16"/>
        <v>1.5502097778148594E-2</v>
      </c>
    </row>
    <row r="28" spans="1:33">
      <c r="A28" s="1">
        <v>201712</v>
      </c>
      <c r="B28" s="155">
        <f>+IPIM!E27/100</f>
        <v>1.4678164645808018</v>
      </c>
      <c r="C28" s="156">
        <f>+IPIM!C27/100</f>
        <v>1.5919959932953478</v>
      </c>
      <c r="D28" s="156">
        <f>+VLOOKUP(A28,'TC oficial'!$A$2:$E$1527,5,0)/VLOOKUP($A$4,'TC oficial'!$A$2:$E$1527,5,0)</f>
        <v>1.4769230769230768</v>
      </c>
      <c r="E28" s="156">
        <f>+VLOOKUP(A28,ITCNM!$A$2:$C$8857,3,0)/VLOOKUP($A$4,ITCNM!$A$2:$C$8857,3,0)</f>
        <v>1.5691251795749237</v>
      </c>
      <c r="F28" s="156"/>
      <c r="G28" s="157">
        <f t="shared" si="0"/>
        <v>0.92199758715629621</v>
      </c>
      <c r="H28" s="165">
        <f t="shared" si="3"/>
        <v>2.0223377210637494E-3</v>
      </c>
      <c r="I28" s="166">
        <f t="shared" si="4"/>
        <v>2.0382038875523811E-3</v>
      </c>
      <c r="J28" s="166">
        <f t="shared" si="5"/>
        <v>0.10567232939821491</v>
      </c>
      <c r="K28" s="166">
        <f t="shared" si="5"/>
        <v>9.8792237205630462E-2</v>
      </c>
      <c r="L28" s="204">
        <f>+Salarios!P30</f>
        <v>6.432612570720142E-3</v>
      </c>
      <c r="M28" s="157">
        <f t="shared" si="9"/>
        <v>0.99221561366577271</v>
      </c>
      <c r="N28" s="8"/>
      <c r="O28" s="137">
        <f t="shared" si="30"/>
        <v>23</v>
      </c>
      <c r="P28" s="137">
        <f t="shared" ca="1" si="6"/>
        <v>201801</v>
      </c>
      <c r="Q28" s="139">
        <f t="shared" ca="1" si="53"/>
        <v>1.4510921478731089</v>
      </c>
      <c r="R28" s="139">
        <f t="shared" ca="1" si="53"/>
        <v>1.4810618222425604</v>
      </c>
      <c r="S28" s="139">
        <f t="shared" ca="1" si="53"/>
        <v>1.4147398843930634</v>
      </c>
      <c r="T28" s="140">
        <f t="shared" ca="1" si="7"/>
        <v>0.97976473775816275</v>
      </c>
      <c r="U28" s="9">
        <f t="shared" ca="1" si="10"/>
        <v>3.4885308512726976E-2</v>
      </c>
      <c r="V28" s="9">
        <f t="shared" ca="1" si="11"/>
        <v>5.687068890233915E-2</v>
      </c>
      <c r="W28" s="9">
        <f t="shared" ca="1" si="12"/>
        <v>1.9791666666666652E-2</v>
      </c>
      <c r="X28" s="9">
        <f t="shared" ca="1" si="13"/>
        <v>-2.0802337145376049E-2</v>
      </c>
      <c r="Y28" s="141">
        <f t="shared" ref="Y28:AB28" ca="1" si="62">+AVERAGE(U28:U30)</f>
        <v>2.6441045613591285E-2</v>
      </c>
      <c r="Z28" s="141">
        <f t="shared" ca="1" si="62"/>
        <v>4.0800878329664801E-2</v>
      </c>
      <c r="AA28" s="141">
        <f t="shared" ca="1" si="62"/>
        <v>1.6266479170769028E-2</v>
      </c>
      <c r="AB28" s="141">
        <f t="shared" ca="1" si="62"/>
        <v>-1.3650007755569718E-2</v>
      </c>
      <c r="AC28" s="142">
        <f t="shared" ref="AC28:AF28" ca="1" si="63">+AVERAGE(U28:U33)</f>
        <v>2.8270674802251206E-2</v>
      </c>
      <c r="AD28" s="142">
        <f t="shared" ca="1" si="63"/>
        <v>5.9038244104283343E-2</v>
      </c>
      <c r="AE28" s="142">
        <f t="shared" ca="1" si="63"/>
        <v>6.8069131337759228E-2</v>
      </c>
      <c r="AF28" s="142">
        <f t="shared" ca="1" si="63"/>
        <v>-2.8052732715745526E-2</v>
      </c>
      <c r="AG28" s="142">
        <f t="shared" ca="1" si="16"/>
        <v>2.8052732715745526E-2</v>
      </c>
    </row>
    <row r="29" spans="1:33">
      <c r="A29" s="1">
        <v>201801</v>
      </c>
      <c r="B29" s="155">
        <f>+IPIM!E28/100</f>
        <v>1.5190216947877633</v>
      </c>
      <c r="C29" s="156">
        <f>+IPIM!C28/100</f>
        <v>1.6825339021638179</v>
      </c>
      <c r="D29" s="156">
        <f>+VLOOKUP(A29,'TC oficial'!$A$2:$E$1527,5,0)/VLOOKUP($A$4,'TC oficial'!$A$2:$E$1527,5,0)</f>
        <v>1.506153846153846</v>
      </c>
      <c r="E29" s="156">
        <f>+VLOOKUP(A29,ITCNM!$A$2:$C$8857,3,0)/VLOOKUP($A$4,ITCNM!$A$2:$C$8857,3,0)</f>
        <v>1.6534849731200709</v>
      </c>
      <c r="F29" s="156"/>
      <c r="G29" s="157">
        <f t="shared" si="0"/>
        <v>0.90281788250104777</v>
      </c>
      <c r="H29" s="165">
        <f t="shared" si="3"/>
        <v>3.4885308512726976E-2</v>
      </c>
      <c r="I29" s="166">
        <f t="shared" si="4"/>
        <v>5.687068890233915E-2</v>
      </c>
      <c r="J29" s="166">
        <f t="shared" si="5"/>
        <v>1.9791666666666652E-2</v>
      </c>
      <c r="K29" s="166">
        <f t="shared" si="5"/>
        <v>5.3762309497831229E-2</v>
      </c>
      <c r="L29" s="204">
        <f>+Salarios!P31</f>
        <v>1.2320961034960609E-2</v>
      </c>
      <c r="M29" s="157">
        <f t="shared" si="9"/>
        <v>0.61341455829088976</v>
      </c>
      <c r="N29" s="8"/>
      <c r="O29" s="137">
        <f t="shared" ref="O29:O30" si="64">+O28+1</f>
        <v>24</v>
      </c>
      <c r="P29" s="137">
        <f t="shared" ca="1" si="6"/>
        <v>201802</v>
      </c>
      <c r="Q29" s="139">
        <f t="shared" ca="1" si="53"/>
        <v>1.4785506633764471</v>
      </c>
      <c r="R29" s="139">
        <f t="shared" ca="1" si="53"/>
        <v>1.5453903611197084</v>
      </c>
      <c r="S29" s="139">
        <f t="shared" ca="1" si="53"/>
        <v>1.453034682080925</v>
      </c>
      <c r="T29" s="140">
        <f t="shared" ca="1" si="7"/>
        <v>0.95674898755364779</v>
      </c>
      <c r="U29" s="9">
        <f t="shared" ca="1" si="10"/>
        <v>1.8922654597493871E-2</v>
      </c>
      <c r="V29" s="9">
        <f t="shared" ca="1" si="11"/>
        <v>4.3434067309725322E-2</v>
      </c>
      <c r="W29" s="9">
        <f t="shared" ca="1" si="12"/>
        <v>2.7068437180796989E-2</v>
      </c>
      <c r="X29" s="9">
        <f t="shared" ca="1" si="13"/>
        <v>-2.3491098748030237E-2</v>
      </c>
      <c r="Y29" s="141">
        <f t="shared" ref="Y29:AB29" ca="1" si="65">+AVERAGE(U29:U31)</f>
        <v>1.7687841397946585E-2</v>
      </c>
      <c r="Z29" s="141">
        <f t="shared" ca="1" si="65"/>
        <v>2.5227358028129032E-2</v>
      </c>
      <c r="AA29" s="141">
        <f t="shared" ca="1" si="65"/>
        <v>1.6137733465164672E-2</v>
      </c>
      <c r="AB29" s="141">
        <f t="shared" ca="1" si="65"/>
        <v>-7.2189335162237871E-3</v>
      </c>
      <c r="AC29" s="142">
        <f t="shared" ref="AC29:AF29" ca="1" si="66">+AVERAGE(U29:U34)</f>
        <v>3.0266979680061572E-2</v>
      </c>
      <c r="AD29" s="142">
        <f t="shared" ca="1" si="66"/>
        <v>5.4656357910565112E-2</v>
      </c>
      <c r="AE29" s="142">
        <f t="shared" ca="1" si="66"/>
        <v>5.975865783044406E-2</v>
      </c>
      <c r="AF29" s="142">
        <f t="shared" ca="1" si="66"/>
        <v>-2.195224422354991E-2</v>
      </c>
      <c r="AG29" s="142">
        <f t="shared" ca="1" si="16"/>
        <v>2.195224422354991E-2</v>
      </c>
    </row>
    <row r="30" spans="1:33">
      <c r="A30" s="1">
        <v>201802</v>
      </c>
      <c r="B30" s="155">
        <f>+IPIM!E29/100</f>
        <v>1.5477656176443317</v>
      </c>
      <c r="C30" s="156">
        <f>+IPIM!C29/100</f>
        <v>1.7556131929212961</v>
      </c>
      <c r="D30" s="156">
        <f>+VLOOKUP(A30,'TC oficial'!$A$2:$E$1527,5,0)/VLOOKUP($A$4,'TC oficial'!$A$2:$E$1527,5,0)</f>
        <v>1.5469230769230768</v>
      </c>
      <c r="E30" s="156">
        <f>+VLOOKUP(A30,ITCNM!$A$2:$C$8857,3,0)/VLOOKUP($A$4,ITCNM!$A$2:$C$8857,3,0)</f>
        <v>1.6737428540363528</v>
      </c>
      <c r="F30" s="156"/>
      <c r="G30" s="157">
        <f t="shared" si="0"/>
        <v>0.8816096984717281</v>
      </c>
      <c r="H30" s="165">
        <f t="shared" si="3"/>
        <v>1.8922654597493871E-2</v>
      </c>
      <c r="I30" s="166">
        <f t="shared" si="4"/>
        <v>4.3434067309725322E-2</v>
      </c>
      <c r="J30" s="166">
        <f t="shared" si="5"/>
        <v>2.7068437180796767E-2</v>
      </c>
      <c r="K30" s="166">
        <f t="shared" si="5"/>
        <v>1.225162686423209E-2</v>
      </c>
      <c r="L30" s="204">
        <f>+Salarios!P32</f>
        <v>7.4547390841319672E-3</v>
      </c>
      <c r="M30" s="157">
        <f t="shared" si="9"/>
        <v>0.4356638871178638</v>
      </c>
      <c r="N30" s="8"/>
      <c r="O30" s="137">
        <f t="shared" si="64"/>
        <v>25</v>
      </c>
      <c r="P30" s="137">
        <f t="shared" ca="1" si="6"/>
        <v>201803</v>
      </c>
      <c r="Q30" s="139">
        <f t="shared" ca="1" si="53"/>
        <v>1.5162761404219216</v>
      </c>
      <c r="R30" s="139">
        <f t="shared" ca="1" si="53"/>
        <v>1.5795402099827676</v>
      </c>
      <c r="S30" s="139">
        <f t="shared" ca="1" si="53"/>
        <v>1.4558526011560695</v>
      </c>
      <c r="T30" s="140">
        <f t="shared" ca="1" si="7"/>
        <v>0.95994779419921439</v>
      </c>
      <c r="U30" s="9">
        <f t="shared" ca="1" si="10"/>
        <v>2.5515173730553009E-2</v>
      </c>
      <c r="V30" s="9">
        <f t="shared" ca="1" si="11"/>
        <v>2.2097878776929925E-2</v>
      </c>
      <c r="W30" s="9">
        <f t="shared" ca="1" si="12"/>
        <v>1.9393336648434456E-3</v>
      </c>
      <c r="X30" s="9">
        <f t="shared" ca="1" si="13"/>
        <v>3.3434126266971287E-3</v>
      </c>
      <c r="Y30" s="141">
        <f t="shared" ref="Y30:AB30" ca="1" si="67">+AVERAGE(U30:U32)</f>
        <v>2.7130510377513239E-2</v>
      </c>
      <c r="Z30" s="141">
        <f t="shared" ca="1" si="67"/>
        <v>4.5080439933864382E-2</v>
      </c>
      <c r="AA30" s="141">
        <f t="shared" ca="1" si="67"/>
        <v>7.4787754567184006E-2</v>
      </c>
      <c r="AB30" s="141">
        <f t="shared" ca="1" si="67"/>
        <v>-1.6234438960566866E-2</v>
      </c>
      <c r="AC30" s="142">
        <f t="shared" ref="AC30:AF30" ca="1" si="68">+AVERAGE(U30:U35)</f>
        <v>3.3939471739134253E-2</v>
      </c>
      <c r="AD30" s="142">
        <f t="shared" ca="1" si="68"/>
        <v>5.6462660270362397E-2</v>
      </c>
      <c r="AE30" s="142">
        <f t="shared" ca="1" si="68"/>
        <v>8.0288528463584072E-2</v>
      </c>
      <c r="AF30" s="142">
        <f t="shared" ca="1" si="68"/>
        <v>-2.0141874659562593E-2</v>
      </c>
      <c r="AG30" s="142">
        <f t="shared" ca="1" si="16"/>
        <v>2.0141874659562593E-2</v>
      </c>
    </row>
    <row r="31" spans="1:33">
      <c r="A31" s="1">
        <v>201803</v>
      </c>
      <c r="B31" s="155">
        <f>+IPIM!E30/100</f>
        <v>1.5872571262727035</v>
      </c>
      <c r="C31" s="156">
        <f>+IPIM!C30/100</f>
        <v>1.7944085204376499</v>
      </c>
      <c r="D31" s="156">
        <f>+VLOOKUP(A31,'TC oficial'!$A$2:$E$1527,5,0)/VLOOKUP($A$4,'TC oficial'!$A$2:$E$1527,5,0)</f>
        <v>1.549923076923077</v>
      </c>
      <c r="E31" s="156">
        <f>+VLOOKUP(A31,ITCNM!$A$2:$C$8857,3,0)/VLOOKUP($A$4,ITCNM!$A$2:$C$8857,3,0)</f>
        <v>1.6651625959756899</v>
      </c>
      <c r="F31" s="156"/>
      <c r="G31" s="157">
        <f t="shared" si="0"/>
        <v>0.88455728346941709</v>
      </c>
      <c r="H31" s="165">
        <f t="shared" si="3"/>
        <v>2.5515173730553009E-2</v>
      </c>
      <c r="I31" s="166">
        <f t="shared" si="4"/>
        <v>2.2097878776929925E-2</v>
      </c>
      <c r="J31" s="166">
        <f t="shared" si="5"/>
        <v>1.9393336648434456E-3</v>
      </c>
      <c r="K31" s="166">
        <f t="shared" si="5"/>
        <v>-5.1263896601386749E-3</v>
      </c>
      <c r="L31" s="204">
        <f>+Salarios!P33</f>
        <v>1.940501359105995E-2</v>
      </c>
      <c r="M31" s="157">
        <f t="shared" si="9"/>
        <v>1.1546435740787357</v>
      </c>
      <c r="N31" s="8"/>
      <c r="O31" s="137">
        <f t="shared" ref="O31:O34" si="69">+O30+1</f>
        <v>26</v>
      </c>
      <c r="P31" s="137">
        <f t="shared" ca="1" si="6"/>
        <v>201804</v>
      </c>
      <c r="Q31" s="139">
        <f t="shared" ca="1" si="53"/>
        <v>1.5293550772577593</v>
      </c>
      <c r="R31" s="139">
        <f t="shared" ca="1" si="53"/>
        <v>1.5955727452916568</v>
      </c>
      <c r="S31" s="139">
        <f t="shared" ca="1" si="53"/>
        <v>1.4841040462427746</v>
      </c>
      <c r="T31" s="140">
        <f t="shared" ca="1" si="7"/>
        <v>0.95849912313349683</v>
      </c>
      <c r="U31" s="9">
        <f t="shared" ca="1" si="10"/>
        <v>8.6256958657928706E-3</v>
      </c>
      <c r="V31" s="9">
        <f t="shared" ca="1" si="11"/>
        <v>1.015012799773185E-2</v>
      </c>
      <c r="W31" s="9">
        <f t="shared" ca="1" si="12"/>
        <v>1.9405429549853581E-2</v>
      </c>
      <c r="X31" s="9">
        <f t="shared" ca="1" si="13"/>
        <v>-1.509114427338254E-3</v>
      </c>
      <c r="Y31" s="141">
        <f t="shared" ref="Y31:AB31" ca="1" si="70">+AVERAGE(U31:U33)</f>
        <v>3.0100303990911126E-2</v>
      </c>
      <c r="Z31" s="141">
        <f t="shared" ca="1" si="70"/>
        <v>7.7275609878901877E-2</v>
      </c>
      <c r="AA31" s="141">
        <f t="shared" ca="1" si="70"/>
        <v>0.11987178350474943</v>
      </c>
      <c r="AB31" s="141">
        <f t="shared" ca="1" si="70"/>
        <v>-4.2455457675921328E-2</v>
      </c>
      <c r="AC31" s="142">
        <f t="shared" ref="AC31:AF31" ca="1" si="71">+AVERAGE(U31:U36)</f>
        <v>6.1409639326117239E-2</v>
      </c>
      <c r="AD31" s="142">
        <f t="shared" ca="1" si="71"/>
        <v>9.4759265609157262E-2</v>
      </c>
      <c r="AE31" s="142">
        <f t="shared" ca="1" si="71"/>
        <v>0.13259688513347856</v>
      </c>
      <c r="AF31" s="142">
        <f t="shared" ca="1" si="71"/>
        <v>-2.8892314707467909E-2</v>
      </c>
      <c r="AG31" s="142">
        <f t="shared" ca="1" si="16"/>
        <v>2.8892314707467909E-2</v>
      </c>
    </row>
    <row r="32" spans="1:33">
      <c r="A32" s="1">
        <v>201804</v>
      </c>
      <c r="B32" s="155">
        <f>+IPIM!E31/100</f>
        <v>1.6009483235047441</v>
      </c>
      <c r="C32" s="156">
        <f>+IPIM!C31/100</f>
        <v>1.8126219966003125</v>
      </c>
      <c r="D32" s="156">
        <f>+VLOOKUP(A32,'TC oficial'!$A$2:$E$1527,5,0)/VLOOKUP($A$4,'TC oficial'!$A$2:$E$1527,5,0)</f>
        <v>1.5799999999999998</v>
      </c>
      <c r="E32" s="156">
        <f>+VLOOKUP(A32,ITCNM!$A$2:$C$8857,3,0)/VLOOKUP($A$4,ITCNM!$A$2:$C$8857,3,0)</f>
        <v>1.6664047710797796</v>
      </c>
      <c r="F32" s="156"/>
      <c r="G32" s="157">
        <f t="shared" si="0"/>
        <v>0.88322238531112618</v>
      </c>
      <c r="H32" s="165">
        <f t="shared" si="3"/>
        <v>8.6256958657928706E-3</v>
      </c>
      <c r="I32" s="166">
        <f t="shared" si="4"/>
        <v>1.015012799773185E-2</v>
      </c>
      <c r="J32" s="166">
        <f t="shared" si="5"/>
        <v>1.9405429549853359E-2</v>
      </c>
      <c r="K32" s="166">
        <f t="shared" si="5"/>
        <v>7.459782648804314E-4</v>
      </c>
      <c r="L32" s="204">
        <f>+Salarios!P34</f>
        <v>2.7849788904525719E-2</v>
      </c>
      <c r="M32" s="157">
        <f t="shared" si="9"/>
        <v>0.84981153614224081</v>
      </c>
      <c r="N32" s="8"/>
      <c r="O32" s="137">
        <f t="shared" si="69"/>
        <v>27</v>
      </c>
      <c r="P32" s="137">
        <f t="shared" ca="1" si="6"/>
        <v>201805</v>
      </c>
      <c r="Q32" s="139">
        <f t="shared" ca="1" si="53"/>
        <v>1.6016181163819252</v>
      </c>
      <c r="R32" s="139">
        <f t="shared" ca="1" si="53"/>
        <v>1.7599060685047208</v>
      </c>
      <c r="S32" s="139">
        <f t="shared" ca="1" si="53"/>
        <v>1.7854046242774568</v>
      </c>
      <c r="T32" s="140">
        <f t="shared" ca="1" si="7"/>
        <v>0.91005886339304309</v>
      </c>
      <c r="U32" s="9">
        <f t="shared" ca="1" si="10"/>
        <v>4.7250661536193839E-2</v>
      </c>
      <c r="V32" s="9">
        <f t="shared" ca="1" si="11"/>
        <v>0.10299331302693138</v>
      </c>
      <c r="W32" s="9">
        <f t="shared" ca="1" si="12"/>
        <v>0.20301850048685499</v>
      </c>
      <c r="X32" s="9">
        <f t="shared" ca="1" si="13"/>
        <v>-5.0537615081059473E-2</v>
      </c>
      <c r="Y32" s="141">
        <f t="shared" ref="Y32:AB32" ca="1" si="72">+AVERAGE(U32:U34)</f>
        <v>4.2846117962176557E-2</v>
      </c>
      <c r="Z32" s="141">
        <f t="shared" ca="1" si="72"/>
        <v>8.4085357793001192E-2</v>
      </c>
      <c r="AA32" s="141">
        <f t="shared" ca="1" si="72"/>
        <v>0.10337958219572345</v>
      </c>
      <c r="AB32" s="141">
        <f t="shared" ca="1" si="72"/>
        <v>-3.6685554930876031E-2</v>
      </c>
      <c r="AC32" s="142">
        <f t="shared" ref="AC32:AF32" ca="1" si="73">+AVERAGE(U32:U37)</f>
        <v>6.2137848410144615E-2</v>
      </c>
      <c r="AD32" s="142">
        <f t="shared" ca="1" si="73"/>
        <v>9.8594599495280377E-2</v>
      </c>
      <c r="AE32" s="142">
        <f t="shared" ca="1" si="73"/>
        <v>0.11178688929941204</v>
      </c>
      <c r="AF32" s="142">
        <f t="shared" ca="1" si="73"/>
        <v>-3.189410576270988E-2</v>
      </c>
      <c r="AG32" s="142">
        <f t="shared" ca="1" si="16"/>
        <v>3.189410576270988E-2</v>
      </c>
    </row>
    <row r="33" spans="1:33">
      <c r="A33" s="1">
        <v>201805</v>
      </c>
      <c r="B33" s="155">
        <f>+IPIM!E32/100</f>
        <v>1.6765941908756037</v>
      </c>
      <c r="C33" s="156">
        <f>+IPIM!C32/100</f>
        <v>1.9993099412956699</v>
      </c>
      <c r="D33" s="156">
        <f>+VLOOKUP(A33,'TC oficial'!$A$2:$E$1527,5,0)/VLOOKUP($A$4,'TC oficial'!$A$2:$E$1527,5,0)</f>
        <v>1.9007692307692308</v>
      </c>
      <c r="E33" s="156">
        <f>+VLOOKUP(A33,ITCNM!$A$2:$C$8857,3,0)/VLOOKUP($A$4,ITCNM!$A$2:$C$8857,3,0)</f>
        <v>1.9315097908382777</v>
      </c>
      <c r="F33" s="156"/>
      <c r="G33" s="157">
        <f t="shared" si="0"/>
        <v>0.83858643237129737</v>
      </c>
      <c r="H33" s="165">
        <f t="shared" si="3"/>
        <v>4.7250661536193839E-2</v>
      </c>
      <c r="I33" s="166">
        <f t="shared" si="4"/>
        <v>0.10299331302693138</v>
      </c>
      <c r="J33" s="166">
        <f t="shared" si="5"/>
        <v>0.20301850048685499</v>
      </c>
      <c r="K33" s="166">
        <f t="shared" si="5"/>
        <v>0.15908801052382859</v>
      </c>
      <c r="L33" s="204">
        <f>+Salarios!P35</f>
        <v>2.1402320386250562E-2</v>
      </c>
      <c r="M33" s="157">
        <f t="shared" si="9"/>
        <v>0.45877407132090625</v>
      </c>
      <c r="N33" s="8"/>
      <c r="O33" s="137">
        <f t="shared" si="69"/>
        <v>28</v>
      </c>
      <c r="P33" s="137">
        <f t="shared" ca="1" si="6"/>
        <v>201806</v>
      </c>
      <c r="Q33" s="139">
        <f t="shared" ca="1" si="53"/>
        <v>1.6567531066308112</v>
      </c>
      <c r="R33" s="139">
        <f t="shared" ca="1" si="53"/>
        <v>1.9687776843537581</v>
      </c>
      <c r="S33" s="139">
        <f t="shared" ca="1" si="53"/>
        <v>2.0303468208092492</v>
      </c>
      <c r="T33" s="140">
        <f t="shared" ca="1" si="7"/>
        <v>0.84151355422063945</v>
      </c>
      <c r="U33" s="9">
        <f t="shared" ca="1" si="10"/>
        <v>3.4424554570746668E-2</v>
      </c>
      <c r="V33" s="9">
        <f t="shared" ca="1" si="11"/>
        <v>0.11868338861204242</v>
      </c>
      <c r="W33" s="9">
        <f t="shared" ca="1" si="12"/>
        <v>0.13719142047753974</v>
      </c>
      <c r="X33" s="9">
        <f t="shared" ca="1" si="13"/>
        <v>-7.5319643519366264E-2</v>
      </c>
      <c r="Y33" s="141">
        <f t="shared" ref="Y33:AB33" ca="1" si="74">+AVERAGE(U33:U35)</f>
        <v>4.0748433100755266E-2</v>
      </c>
      <c r="Z33" s="141">
        <f t="shared" ca="1" si="74"/>
        <v>6.7844880606860405E-2</v>
      </c>
      <c r="AA33" s="141">
        <f t="shared" ca="1" si="74"/>
        <v>8.5789302359984124E-2</v>
      </c>
      <c r="AB33" s="141">
        <f t="shared" ca="1" si="74"/>
        <v>-2.4049310358558323E-2</v>
      </c>
      <c r="AC33" s="142">
        <f t="shared" ref="AC33:AF33" ca="1" si="75">+AVERAGE(U33:U38)</f>
        <v>5.6267170055052738E-2</v>
      </c>
      <c r="AD33" s="142">
        <f t="shared" ca="1" si="75"/>
        <v>8.2537444626901976E-2</v>
      </c>
      <c r="AE33" s="142">
        <f t="shared" ca="1" si="75"/>
        <v>8.499654301230751E-2</v>
      </c>
      <c r="AF33" s="142">
        <f t="shared" ca="1" si="75"/>
        <v>-2.2581054924039667E-2</v>
      </c>
      <c r="AG33" s="142">
        <f t="shared" ca="1" si="16"/>
        <v>2.2581054924039667E-2</v>
      </c>
    </row>
    <row r="34" spans="1:33">
      <c r="A34" s="1">
        <v>201806</v>
      </c>
      <c r="B34" s="155">
        <f>+IPIM!E33/100</f>
        <v>1.7343101990923977</v>
      </c>
      <c r="C34" s="156">
        <f>+IPIM!C33/100</f>
        <v>2.2365948200143833</v>
      </c>
      <c r="D34" s="156">
        <f>+VLOOKUP(A34,'TC oficial'!$A$2:$E$1527,5,0)/VLOOKUP($A$4,'TC oficial'!$A$2:$E$1527,5,0)</f>
        <v>2.1615384615384619</v>
      </c>
      <c r="E34" s="156">
        <f>+VLOOKUP(A34,ITCNM!$A$2:$C$8857,3,0)/VLOOKUP($A$4,ITCNM!$A$2:$C$8857,3,0)</f>
        <v>2.151475109267408</v>
      </c>
      <c r="F34" s="156"/>
      <c r="G34" s="157">
        <f t="shared" si="0"/>
        <v>0.77542440122491407</v>
      </c>
      <c r="H34" s="165">
        <f t="shared" si="3"/>
        <v>3.4424554570746668E-2</v>
      </c>
      <c r="I34" s="166">
        <f t="shared" si="4"/>
        <v>0.1186833886120422</v>
      </c>
      <c r="J34" s="166">
        <f t="shared" si="5"/>
        <v>0.13719142047753952</v>
      </c>
      <c r="K34" s="166">
        <f t="shared" si="5"/>
        <v>0.11388258007931973</v>
      </c>
      <c r="L34" s="204">
        <f>+Salarios!P36</f>
        <v>1.3616480880485282E-2</v>
      </c>
      <c r="M34" s="157">
        <f t="shared" si="9"/>
        <v>0.29005368799567444</v>
      </c>
      <c r="N34" s="8"/>
      <c r="O34" s="137">
        <f t="shared" si="69"/>
        <v>29</v>
      </c>
      <c r="P34" s="137">
        <f t="shared" ca="1" si="6"/>
        <v>201807</v>
      </c>
      <c r="Q34" s="139">
        <f t="shared" ca="1" si="53"/>
        <v>1.7343937557336133</v>
      </c>
      <c r="R34" s="139">
        <f t="shared" ca="1" si="53"/>
        <v>2.0289816690370865</v>
      </c>
      <c r="S34" s="139">
        <f t="shared" ca="1" si="53"/>
        <v>1.969291907514451</v>
      </c>
      <c r="T34" s="140">
        <f t="shared" ca="1" si="7"/>
        <v>0.85480996807463583</v>
      </c>
      <c r="U34" s="9">
        <f t="shared" ca="1" si="10"/>
        <v>4.686313777958917E-2</v>
      </c>
      <c r="V34" s="9">
        <f t="shared" ca="1" si="11"/>
        <v>3.0579371740029782E-2</v>
      </c>
      <c r="W34" s="9">
        <f t="shared" ca="1" si="12"/>
        <v>-3.0071174377224397E-2</v>
      </c>
      <c r="X34" s="9">
        <f t="shared" ca="1" si="13"/>
        <v>1.5800593807797636E-2</v>
      </c>
      <c r="Y34" s="141">
        <f t="shared" ref="Y34:AB34" ca="1" si="76">+AVERAGE(U34:U36)</f>
        <v>9.2718974661323353E-2</v>
      </c>
      <c r="Z34" s="141">
        <f t="shared" ca="1" si="76"/>
        <v>0.11224292133941265</v>
      </c>
      <c r="AA34" s="141">
        <f t="shared" ca="1" si="76"/>
        <v>0.14532198676220767</v>
      </c>
      <c r="AB34" s="141">
        <f t="shared" ca="1" si="76"/>
        <v>-1.5329171739014491E-2</v>
      </c>
      <c r="AC34" s="142">
        <f t="shared" ref="AC34:AF34" ca="1" si="77">+AVERAGE(U34:U39)</f>
        <v>5.1037528801872588E-2</v>
      </c>
      <c r="AD34" s="142">
        <f t="shared" ca="1" si="77"/>
        <v>6.9044930489773157E-2</v>
      </c>
      <c r="AE34" s="142">
        <f t="shared" ca="1" si="77"/>
        <v>5.8837841194114691E-2</v>
      </c>
      <c r="AF34" s="142">
        <f t="shared" ca="1" si="77"/>
        <v>-1.5597896131416359E-2</v>
      </c>
      <c r="AG34" s="142">
        <f t="shared" ca="1" si="16"/>
        <v>1.5597896131416359E-2</v>
      </c>
    </row>
    <row r="35" spans="1:33">
      <c r="A35" s="1">
        <v>201807</v>
      </c>
      <c r="B35" s="155">
        <f>+IPIM!E34/100</f>
        <v>1.8155854169050116</v>
      </c>
      <c r="C35" s="156">
        <f>+IPIM!C34/100</f>
        <v>2.3049884844474282</v>
      </c>
      <c r="D35" s="156">
        <f>+VLOOKUP(A35,'TC oficial'!$A$2:$E$1527,5,0)/VLOOKUP($A$4,'TC oficial'!$A$2:$E$1527,5,0)</f>
        <v>2.0965384615384615</v>
      </c>
      <c r="E35" s="156">
        <f>+VLOOKUP(A35,ITCNM!$A$2:$C$8857,3,0)/VLOOKUP($A$4,ITCNM!$A$2:$C$8857,3,0)</f>
        <v>2.1158516768419289</v>
      </c>
      <c r="F35" s="156"/>
      <c r="G35" s="157">
        <f t="shared" si="0"/>
        <v>0.7876765672173236</v>
      </c>
      <c r="H35" s="165">
        <f t="shared" si="3"/>
        <v>4.686313777958917E-2</v>
      </c>
      <c r="I35" s="166">
        <f t="shared" si="4"/>
        <v>3.0579371740029782E-2</v>
      </c>
      <c r="J35" s="166">
        <f t="shared" si="5"/>
        <v>-3.0071174377224397E-2</v>
      </c>
      <c r="K35" s="166">
        <f t="shared" si="5"/>
        <v>-1.6557678158595657E-2</v>
      </c>
      <c r="L35" s="204">
        <f>+Salarios!P37</f>
        <v>2.5683858843182472E-2</v>
      </c>
      <c r="M35" s="157">
        <f t="shared" si="9"/>
        <v>1.5325081946743595</v>
      </c>
      <c r="N35" s="8"/>
      <c r="O35" s="137">
        <f t="shared" ref="O35:O47" si="78">+O34+1</f>
        <v>30</v>
      </c>
      <c r="P35" s="137">
        <f t="shared" ca="1" si="6"/>
        <v>201808</v>
      </c>
      <c r="Q35" s="139">
        <f t="shared" ca="1" si="53"/>
        <v>1.8054303734808324</v>
      </c>
      <c r="R35" s="139">
        <f t="shared" ca="1" si="53"/>
        <v>2.1390983216808448</v>
      </c>
      <c r="S35" s="139">
        <f t="shared" ca="1" si="53"/>
        <v>2.2651734104046248</v>
      </c>
      <c r="T35" s="140">
        <f t="shared" ca="1" si="7"/>
        <v>0.84401467439896571</v>
      </c>
      <c r="U35" s="9">
        <f t="shared" ca="1" si="10"/>
        <v>4.0957606951929959E-2</v>
      </c>
      <c r="V35" s="9">
        <f t="shared" ca="1" si="11"/>
        <v>5.4271881468509031E-2</v>
      </c>
      <c r="W35" s="9">
        <f t="shared" ca="1" si="12"/>
        <v>0.15024766097963704</v>
      </c>
      <c r="X35" s="9">
        <f t="shared" ca="1" si="13"/>
        <v>-1.2628881364106337E-2</v>
      </c>
      <c r="Y35" s="141">
        <f t="shared" ref="Y35:AB35" ca="1" si="79">+AVERAGE(U35:U37)</f>
        <v>8.1429578858112681E-2</v>
      </c>
      <c r="Z35" s="141">
        <f t="shared" ca="1" si="79"/>
        <v>0.11310384119755956</v>
      </c>
      <c r="AA35" s="141">
        <f t="shared" ca="1" si="79"/>
        <v>0.12019419640310063</v>
      </c>
      <c r="AB35" s="141">
        <f t="shared" ca="1" si="79"/>
        <v>-2.7102656594543733E-2</v>
      </c>
      <c r="AC35" s="142">
        <f t="shared" ref="AC35:AF35" ca="1" si="80">+AVERAGE(U35:U40)</f>
        <v>4.7908947500734413E-2</v>
      </c>
      <c r="AD35" s="142">
        <f t="shared" ca="1" si="80"/>
        <v>6.4071567725239253E-2</v>
      </c>
      <c r="AE35" s="142">
        <f t="shared" ca="1" si="80"/>
        <v>6.1418227020911119E-2</v>
      </c>
      <c r="AF35" s="142">
        <f t="shared" ca="1" si="80"/>
        <v>-1.3675953273963667E-2</v>
      </c>
      <c r="AG35" s="142">
        <f t="shared" ca="1" si="16"/>
        <v>1.3675953273963667E-2</v>
      </c>
    </row>
    <row r="36" spans="1:33">
      <c r="A36" s="1">
        <v>201808</v>
      </c>
      <c r="B36" s="155">
        <f>+IPIM!E35/100</f>
        <v>1.889947450798263</v>
      </c>
      <c r="C36" s="156">
        <f>+IPIM!C35/100</f>
        <v>2.4300845462616367</v>
      </c>
      <c r="D36" s="156">
        <f>+VLOOKUP(A36,'TC oficial'!$A$2:$E$1527,5,0)/VLOOKUP($A$4,'TC oficial'!$A$2:$E$1527,5,0)</f>
        <v>2.4115384615384619</v>
      </c>
      <c r="E36" s="156">
        <f>+VLOOKUP(A36,ITCNM!$A$2:$C$8857,3,0)/VLOOKUP($A$4,ITCNM!$A$2:$C$8857,3,0)</f>
        <v>2.3422078683898877</v>
      </c>
      <c r="F36" s="156"/>
      <c r="G36" s="157">
        <f t="shared" ref="G36:G66" si="81">+B36/C36</f>
        <v>0.77772909329664963</v>
      </c>
      <c r="H36" s="165">
        <f t="shared" si="3"/>
        <v>4.0957606951929959E-2</v>
      </c>
      <c r="I36" s="166">
        <f t="shared" si="4"/>
        <v>5.4271881468508809E-2</v>
      </c>
      <c r="J36" s="166">
        <f t="shared" si="5"/>
        <v>0.15024766097963704</v>
      </c>
      <c r="K36" s="166">
        <f t="shared" si="5"/>
        <v>0.10698112444526964</v>
      </c>
      <c r="L36" s="204">
        <f>+Salarios!P38</f>
        <v>2.884093376764385E-2</v>
      </c>
      <c r="M36" s="157">
        <f t="shared" si="9"/>
        <v>0.75467453575744481</v>
      </c>
      <c r="N36" s="8"/>
      <c r="O36" s="137">
        <f t="shared" si="78"/>
        <v>31</v>
      </c>
      <c r="P36" s="137">
        <f t="shared" ca="1" si="6"/>
        <v>201809</v>
      </c>
      <c r="Q36" s="139">
        <f t="shared" ca="1" si="53"/>
        <v>2.1490690926754996</v>
      </c>
      <c r="R36" s="139">
        <f t="shared" ca="1" si="53"/>
        <v>2.6778890823230208</v>
      </c>
      <c r="S36" s="139">
        <f t="shared" ca="1" si="53"/>
        <v>2.980491329479769</v>
      </c>
      <c r="T36" s="140">
        <f t="shared" ca="1" si="7"/>
        <v>0.80252356487118603</v>
      </c>
      <c r="U36" s="9">
        <f t="shared" ca="1" si="10"/>
        <v>0.19033617925245094</v>
      </c>
      <c r="V36" s="9">
        <f t="shared" ca="1" si="11"/>
        <v>0.25187751080969911</v>
      </c>
      <c r="W36" s="9">
        <f t="shared" ca="1" si="12"/>
        <v>0.3157894736842104</v>
      </c>
      <c r="X36" s="9">
        <f t="shared" ca="1" si="13"/>
        <v>-4.9159227660734772E-2</v>
      </c>
      <c r="Y36" s="141">
        <f t="shared" ref="Y36:AB36" ca="1" si="82">+AVERAGE(U36:U38)</f>
        <v>7.1785907009350211E-2</v>
      </c>
      <c r="Z36" s="141">
        <f t="shared" ca="1" si="82"/>
        <v>9.7230008646943533E-2</v>
      </c>
      <c r="AA36" s="141">
        <f t="shared" ca="1" si="82"/>
        <v>8.4203783664630882E-2</v>
      </c>
      <c r="AB36" s="141">
        <f t="shared" ca="1" si="82"/>
        <v>-2.1112799489521012E-2</v>
      </c>
      <c r="AC36" s="142">
        <f t="shared" ref="AC36:AF36" ca="1" si="83">+AVERAGE(U36:U41)</f>
        <v>4.5184811990277352E-2</v>
      </c>
      <c r="AD36" s="142">
        <f t="shared" ca="1" si="83"/>
        <v>5.9018144796764184E-2</v>
      </c>
      <c r="AE36" s="142">
        <f t="shared" ca="1" si="83"/>
        <v>4.5349583658894445E-2</v>
      </c>
      <c r="AF36" s="142">
        <f t="shared" ca="1" si="83"/>
        <v>-1.146347672136879E-2</v>
      </c>
      <c r="AG36" s="142">
        <f t="shared" ca="1" si="16"/>
        <v>1.146347672136879E-2</v>
      </c>
    </row>
    <row r="37" spans="1:33">
      <c r="A37" s="1">
        <v>201809</v>
      </c>
      <c r="B37" s="155">
        <f>+IPIM!E36/100</f>
        <v>2.2496728275711142</v>
      </c>
      <c r="C37" s="156">
        <f>+IPIM!C36/100</f>
        <v>3.0421681928311348</v>
      </c>
      <c r="D37" s="156">
        <f>+VLOOKUP(A37,'TC oficial'!$A$2:$E$1527,5,0)/VLOOKUP($A$4,'TC oficial'!$A$2:$E$1527,5,0)</f>
        <v>3.1730769230769229</v>
      </c>
      <c r="E37" s="156">
        <f>+VLOOKUP(A37,ITCNM!$A$2:$C$8857,3,0)/VLOOKUP($A$4,ITCNM!$A$2:$C$8857,3,0)</f>
        <v>3.0957405220053018</v>
      </c>
      <c r="F37" s="156"/>
      <c r="G37" s="157">
        <f t="shared" si="81"/>
        <v>0.7394965317409028</v>
      </c>
      <c r="H37" s="165">
        <f t="shared" ref="H37:H66" si="84">+B37/B36-1</f>
        <v>0.19033617925245117</v>
      </c>
      <c r="I37" s="166">
        <f t="shared" ref="I37:I66" si="85">+C37/C36-1</f>
        <v>0.25187751080969911</v>
      </c>
      <c r="J37" s="166">
        <f t="shared" ref="J37:K66" si="86">+D37/D36-1</f>
        <v>0.31578947368421018</v>
      </c>
      <c r="K37" s="166">
        <f t="shared" si="86"/>
        <v>0.32171894893915542</v>
      </c>
      <c r="L37" s="204">
        <f>+Salarios!P39</f>
        <v>2.7636699426159206E-2</v>
      </c>
      <c r="M37" s="157">
        <f t="shared" si="9"/>
        <v>0.75566960559752305</v>
      </c>
      <c r="N37" s="8"/>
      <c r="O37" s="137">
        <f t="shared" si="78"/>
        <v>32</v>
      </c>
      <c r="P37" s="137">
        <f t="shared" ref="P37:P67" ca="1" si="87">+IF(OFFSET($A$4,MATCH($P$4,$A$4:$A$66,0)+O37,0)=0,"",OFFSET($A$4,MATCH($P$4,$A$4:$A$66,0)+O37,0))</f>
        <v>201810</v>
      </c>
      <c r="Q37" s="139">
        <f t="shared" ca="1" si="53"/>
        <v>2.1769961388764267</v>
      </c>
      <c r="R37" s="139">
        <f t="shared" ca="1" si="53"/>
        <v>2.7666935917166038</v>
      </c>
      <c r="S37" s="139">
        <f t="shared" ca="1" si="53"/>
        <v>2.6661849710982657</v>
      </c>
      <c r="T37" s="140">
        <f t="shared" ca="1" si="7"/>
        <v>0.7868584166292526</v>
      </c>
      <c r="U37" s="9">
        <f t="shared" ca="1" si="10"/>
        <v>1.2994950369957126E-2</v>
      </c>
      <c r="V37" s="9">
        <f t="shared" ca="1" si="11"/>
        <v>3.3162131314470544E-2</v>
      </c>
      <c r="W37" s="9">
        <f t="shared" ca="1" si="12"/>
        <v>-0.10545454545454558</v>
      </c>
      <c r="X37" s="9">
        <f t="shared" ca="1" si="13"/>
        <v>-1.9519860758790086E-2</v>
      </c>
      <c r="Y37" s="141">
        <f t="shared" ref="Y37:AB37" ca="1" si="88">+AVERAGE(U37:U39)</f>
        <v>9.3560829424218141E-3</v>
      </c>
      <c r="Z37" s="141">
        <f t="shared" ca="1" si="88"/>
        <v>2.5846939640133664E-2</v>
      </c>
      <c r="AA37" s="141">
        <f t="shared" ca="1" si="88"/>
        <v>-2.7646304373978303E-2</v>
      </c>
      <c r="AB37" s="141">
        <f t="shared" ca="1" si="88"/>
        <v>-1.5866620523818226E-2</v>
      </c>
      <c r="AC37" s="142">
        <f t="shared" ref="AC37:AF37" ca="1" si="89">+AVERAGE(U37:U42)</f>
        <v>2.2829544442263556E-2</v>
      </c>
      <c r="AD37" s="142">
        <f t="shared" ca="1" si="89"/>
        <v>2.4834623853010235E-2</v>
      </c>
      <c r="AE37" s="142">
        <f t="shared" ca="1" si="89"/>
        <v>1.1789950220253198E-2</v>
      </c>
      <c r="AF37" s="142">
        <f t="shared" ca="1" si="89"/>
        <v>-1.7691255195178928E-3</v>
      </c>
      <c r="AG37" s="142">
        <f t="shared" ca="1" si="16"/>
        <v>1.7691255195178928E-3</v>
      </c>
    </row>
    <row r="38" spans="1:33">
      <c r="A38" s="1">
        <v>201810</v>
      </c>
      <c r="B38" s="155">
        <f>+IPIM!E37/100</f>
        <v>2.2789072143140419</v>
      </c>
      <c r="C38" s="156">
        <f>+IPIM!C37/100</f>
        <v>3.1430529739225066</v>
      </c>
      <c r="D38" s="156">
        <f>+VLOOKUP(A38,'TC oficial'!$A$2:$E$1527,5,0)/VLOOKUP($A$4,'TC oficial'!$A$2:$E$1527,5,0)</f>
        <v>2.8384615384615381</v>
      </c>
      <c r="E38" s="156">
        <f>+VLOOKUP(A38,ITCNM!$A$2:$C$8857,3,0)/VLOOKUP($A$4,ITCNM!$A$2:$C$8857,3,0)</f>
        <v>2.824707871695237</v>
      </c>
      <c r="F38" s="156"/>
      <c r="G38" s="157">
        <f t="shared" si="81"/>
        <v>0.72506166240971204</v>
      </c>
      <c r="H38" s="165">
        <f t="shared" si="84"/>
        <v>1.2994950369957126E-2</v>
      </c>
      <c r="I38" s="166">
        <f t="shared" si="85"/>
        <v>3.3162131314470544E-2</v>
      </c>
      <c r="J38" s="166">
        <f t="shared" si="86"/>
        <v>-0.10545454545454547</v>
      </c>
      <c r="K38" s="166">
        <f t="shared" si="86"/>
        <v>-8.7550183351445821E-2</v>
      </c>
      <c r="L38" s="204">
        <f>+Salarios!P40</f>
        <v>4.1335044929396547E-2</v>
      </c>
      <c r="M38" s="157">
        <f t="shared" si="9"/>
        <v>0.39186113361437303</v>
      </c>
      <c r="N38" s="8"/>
      <c r="O38" s="137">
        <f t="shared" si="78"/>
        <v>33</v>
      </c>
      <c r="P38" s="137">
        <f t="shared" ca="1" si="87"/>
        <v>201811</v>
      </c>
      <c r="Q38" s="139">
        <f t="shared" ca="1" si="53"/>
        <v>2.203177981930355</v>
      </c>
      <c r="R38" s="139">
        <f t="shared" ca="1" si="53"/>
        <v>2.7850931660046157</v>
      </c>
      <c r="S38" s="139">
        <f t="shared" ca="1" si="53"/>
        <v>2.7789017341040467</v>
      </c>
      <c r="T38" s="140">
        <f t="shared" ca="1" si="7"/>
        <v>0.7910607834677742</v>
      </c>
      <c r="U38" s="9">
        <f t="shared" ca="1" si="10"/>
        <v>1.202659140564255E-2</v>
      </c>
      <c r="V38" s="9">
        <f t="shared" ca="1" si="11"/>
        <v>6.650383816660943E-3</v>
      </c>
      <c r="W38" s="9">
        <f t="shared" ca="1" si="12"/>
        <v>4.2276422764227828E-2</v>
      </c>
      <c r="X38" s="9">
        <f t="shared" ca="1" si="13"/>
        <v>5.3406899509618189E-3</v>
      </c>
      <c r="Y38" s="141">
        <f t="shared" ref="Y38:AB38" ca="1" si="90">+AVERAGE(U38:U40)</f>
        <v>1.4388316143356153E-2</v>
      </c>
      <c r="Z38" s="141">
        <f t="shared" ca="1" si="90"/>
        <v>1.5039294252918944E-2</v>
      </c>
      <c r="AA38" s="141">
        <f t="shared" ca="1" si="90"/>
        <v>2.6422576387216123E-3</v>
      </c>
      <c r="AB38" s="141">
        <f t="shared" ca="1" si="90"/>
        <v>-2.4924995338360123E-4</v>
      </c>
      <c r="AC38" s="142">
        <f t="shared" ref="AC38:AF38" ca="1" si="91">+AVERAGE(U38:U43)</f>
        <v>2.5771593813503618E-2</v>
      </c>
      <c r="AD38" s="142">
        <f t="shared" ca="1" si="91"/>
        <v>2.558361428841982E-2</v>
      </c>
      <c r="AE38" s="142">
        <f t="shared" ca="1" si="91"/>
        <v>3.2020608857971221E-2</v>
      </c>
      <c r="AF38" s="142">
        <f t="shared" ca="1" si="91"/>
        <v>3.5843791918921397E-4</v>
      </c>
      <c r="AG38" s="142">
        <f t="shared" ca="1" si="16"/>
        <v>-3.5843791918921397E-4</v>
      </c>
    </row>
    <row r="39" spans="1:33">
      <c r="A39" s="1">
        <v>201811</v>
      </c>
      <c r="B39" s="155">
        <f>+IPIM!E38/100</f>
        <v>2.3063147002319679</v>
      </c>
      <c r="C39" s="156">
        <f>+IPIM!C38/100</f>
        <v>3.1639554825551892</v>
      </c>
      <c r="D39" s="156">
        <f>+VLOOKUP(A39,'TC oficial'!$A$2:$E$1527,5,0)/VLOOKUP($A$4,'TC oficial'!$A$2:$E$1527,5,0)</f>
        <v>2.9584615384615387</v>
      </c>
      <c r="E39" s="156">
        <f>+VLOOKUP(A39,ITCNM!$A$2:$C$8857,3,0)/VLOOKUP($A$4,ITCNM!$A$2:$C$8857,3,0)</f>
        <v>2.8995687858385741</v>
      </c>
      <c r="F39" s="156"/>
      <c r="G39" s="157">
        <f t="shared" si="81"/>
        <v>0.72893399194397124</v>
      </c>
      <c r="H39" s="165">
        <f t="shared" si="84"/>
        <v>1.202659140564255E-2</v>
      </c>
      <c r="I39" s="166">
        <f t="shared" si="85"/>
        <v>6.650383816660943E-3</v>
      </c>
      <c r="J39" s="166">
        <f t="shared" si="86"/>
        <v>4.2276422764227828E-2</v>
      </c>
      <c r="K39" s="166">
        <f t="shared" si="86"/>
        <v>2.6502179178765628E-2</v>
      </c>
      <c r="L39" s="204">
        <f>+Salarios!P41</f>
        <v>2.3483727810651223E-2</v>
      </c>
      <c r="M39" s="157">
        <f t="shared" si="9"/>
        <v>1.8084056104420332</v>
      </c>
      <c r="N39" s="8"/>
      <c r="O39" s="137">
        <f t="shared" si="78"/>
        <v>34</v>
      </c>
      <c r="P39" s="137">
        <f t="shared" ca="1" si="87"/>
        <v>201812</v>
      </c>
      <c r="Q39" s="139">
        <f t="shared" ca="1" si="53"/>
        <v>2.209890419823977</v>
      </c>
      <c r="R39" s="139">
        <f t="shared" ca="1" si="53"/>
        <v>2.8901700070530563</v>
      </c>
      <c r="S39" s="139">
        <f t="shared" ca="1" si="53"/>
        <v>2.7239884393063591</v>
      </c>
      <c r="T39" s="140">
        <f t="shared" ca="1" si="7"/>
        <v>0.7646229856482657</v>
      </c>
      <c r="U39" s="9">
        <f t="shared" ca="1" si="10"/>
        <v>3.0467070516657646E-3</v>
      </c>
      <c r="V39" s="9">
        <f t="shared" ca="1" si="11"/>
        <v>3.7728303789269502E-2</v>
      </c>
      <c r="W39" s="9">
        <f t="shared" ca="1" si="12"/>
        <v>-1.9760790431617159E-2</v>
      </c>
      <c r="X39" s="9">
        <f t="shared" ca="1" si="13"/>
        <v>-3.3420690763626415E-2</v>
      </c>
      <c r="Y39" s="141">
        <f t="shared" ref="Y39:AB39" ca="1" si="92">+AVERAGE(U39:U41)</f>
        <v>1.8583716971204495E-2</v>
      </c>
      <c r="Z39" s="141">
        <f t="shared" ca="1" si="92"/>
        <v>2.0806280946584838E-2</v>
      </c>
      <c r="AA39" s="141">
        <f t="shared" ca="1" si="92"/>
        <v>6.4953836531580116E-3</v>
      </c>
      <c r="AB39" s="141">
        <f t="shared" ca="1" si="92"/>
        <v>-1.8141539532165647E-3</v>
      </c>
      <c r="AC39" s="142">
        <f t="shared" ref="AC39:AF39" ca="1" si="93">+AVERAGE(U39:U44)</f>
        <v>3.1845918792108373E-2</v>
      </c>
      <c r="AD39" s="142">
        <f t="shared" ca="1" si="93"/>
        <v>3.3918425523382902E-2</v>
      </c>
      <c r="AE39" s="142">
        <f t="shared" ca="1" si="93"/>
        <v>2.6346976825542563E-2</v>
      </c>
      <c r="AF39" s="142">
        <f t="shared" ca="1" si="93"/>
        <v>-1.8229653063905338E-3</v>
      </c>
      <c r="AG39" s="142">
        <f t="shared" ca="1" si="16"/>
        <v>1.8229653063905338E-3</v>
      </c>
    </row>
    <row r="40" spans="1:33">
      <c r="A40" s="1">
        <v>201812</v>
      </c>
      <c r="B40" s="155">
        <f>+IPIM!E39/100</f>
        <v>2.3133413654925254</v>
      </c>
      <c r="C40" s="156">
        <f>+IPIM!C39/100</f>
        <v>3.2833261561767562</v>
      </c>
      <c r="D40" s="156">
        <f>+VLOOKUP(A40,'TC oficial'!$A$2:$E$1527,5,0)/VLOOKUP($A$4,'TC oficial'!$A$2:$E$1527,5,0)</f>
        <v>2.9000000000000004</v>
      </c>
      <c r="E40" s="156">
        <f>+VLOOKUP(A40,ITCNM!$A$2:$C$8857,3,0)/VLOOKUP($A$4,ITCNM!$A$2:$C$8857,3,0)</f>
        <v>2.8468635796656296</v>
      </c>
      <c r="F40" s="156"/>
      <c r="G40" s="157">
        <f t="shared" si="81"/>
        <v>0.7045725144121161</v>
      </c>
      <c r="H40" s="165">
        <f t="shared" si="84"/>
        <v>3.0467070516659867E-3</v>
      </c>
      <c r="I40" s="166">
        <f t="shared" si="85"/>
        <v>3.7728303789269502E-2</v>
      </c>
      <c r="J40" s="166">
        <f t="shared" si="86"/>
        <v>-1.976079043161727E-2</v>
      </c>
      <c r="K40" s="166">
        <f t="shared" si="86"/>
        <v>-1.817691183266823E-2</v>
      </c>
      <c r="L40" s="204">
        <f>+Salarios!P42</f>
        <v>1.9512195121950793E-2</v>
      </c>
      <c r="M40" s="157">
        <f t="shared" si="9"/>
        <v>8.0753883574604696E-2</v>
      </c>
      <c r="N40" s="8"/>
      <c r="O40" s="137">
        <f t="shared" si="78"/>
        <v>35</v>
      </c>
      <c r="P40" s="137">
        <f t="shared" ca="1" si="87"/>
        <v>201901</v>
      </c>
      <c r="Q40" s="139">
        <f t="shared" ca="1" si="53"/>
        <v>2.2719698879758283</v>
      </c>
      <c r="R40" s="139">
        <f t="shared" ca="1" si="53"/>
        <v>2.8923064067131143</v>
      </c>
      <c r="S40" s="139">
        <f t="shared" ca="1" si="53"/>
        <v>2.6842485549132951</v>
      </c>
      <c r="T40" s="140">
        <f t="shared" ca="1" si="7"/>
        <v>0.78552185297606447</v>
      </c>
      <c r="U40" s="9">
        <f t="shared" ca="1" si="10"/>
        <v>2.8091649972760147E-2</v>
      </c>
      <c r="V40" s="9">
        <f t="shared" ca="1" si="11"/>
        <v>7.3919515282638848E-4</v>
      </c>
      <c r="W40" s="9">
        <f t="shared" ca="1" si="12"/>
        <v>-1.4588859416445832E-2</v>
      </c>
      <c r="X40" s="9">
        <f t="shared" ca="1" si="13"/>
        <v>2.7332250952513792E-2</v>
      </c>
      <c r="Y40" s="141">
        <f t="shared" ref="Y40:AB40" ca="1" si="94">+AVERAGE(U40:U42)</f>
        <v>3.6303005942105303E-2</v>
      </c>
      <c r="Z40" s="141">
        <f t="shared" ca="1" si="94"/>
        <v>2.382230806588681E-2</v>
      </c>
      <c r="AA40" s="141">
        <f t="shared" ca="1" si="94"/>
        <v>5.1226204814484699E-2</v>
      </c>
      <c r="AB40" s="141">
        <f t="shared" ca="1" si="94"/>
        <v>1.2328369484782442E-2</v>
      </c>
      <c r="AC40" s="142">
        <f t="shared" ref="AC40:AF40" ca="1" si="95">+AVERAGE(U40:U45)</f>
        <v>3.6554634743470094E-2</v>
      </c>
      <c r="AD40" s="142">
        <f t="shared" ca="1" si="95"/>
        <v>2.8692094475420316E-2</v>
      </c>
      <c r="AE40" s="142">
        <f t="shared" ca="1" si="95"/>
        <v>2.1335079027336317E-2</v>
      </c>
      <c r="AF40" s="142">
        <f t="shared" ca="1" si="95"/>
        <v>7.8756309616055207E-3</v>
      </c>
      <c r="AG40" s="142">
        <f t="shared" ca="1" si="16"/>
        <v>-7.8756309616055207E-3</v>
      </c>
    </row>
    <row r="41" spans="1:33">
      <c r="A41" s="1">
        <v>201901</v>
      </c>
      <c r="B41" s="155">
        <f>+IPIM!E40/100</f>
        <v>2.3783269413994486</v>
      </c>
      <c r="C41" s="156">
        <f>+IPIM!C40/100</f>
        <v>3.2857531749565503</v>
      </c>
      <c r="D41" s="156">
        <f>+VLOOKUP(A41,'TC oficial'!$A$2:$E$1527,5,0)/VLOOKUP($A$4,'TC oficial'!$A$2:$E$1527,5,0)</f>
        <v>2.8576923076923078</v>
      </c>
      <c r="E41" s="156">
        <f>+VLOOKUP(A41,ITCNM!$A$2:$C$8857,3,0)/VLOOKUP($A$4,ITCNM!$A$2:$C$8857,3,0)</f>
        <v>2.8450506688043951</v>
      </c>
      <c r="F41" s="156"/>
      <c r="G41" s="157">
        <f t="shared" si="81"/>
        <v>0.72383006719027176</v>
      </c>
      <c r="H41" s="165">
        <f t="shared" si="84"/>
        <v>2.8091649972760147E-2</v>
      </c>
      <c r="I41" s="166">
        <f t="shared" si="85"/>
        <v>7.3919515282638848E-4</v>
      </c>
      <c r="J41" s="166">
        <f t="shared" si="86"/>
        <v>-1.4588859416445721E-2</v>
      </c>
      <c r="K41" s="166">
        <f t="shared" si="86"/>
        <v>-6.3680988235037539E-4</v>
      </c>
      <c r="L41" s="204">
        <f>+Salarios!P43</f>
        <v>3.1956996869277665E-2</v>
      </c>
      <c r="M41" s="157">
        <f t="shared" si="9"/>
        <v>38.003022429663993</v>
      </c>
      <c r="N41" s="8"/>
      <c r="O41" s="137">
        <f t="shared" si="78"/>
        <v>36</v>
      </c>
      <c r="P41" s="137">
        <f t="shared" ca="1" si="87"/>
        <v>201902</v>
      </c>
      <c r="Q41" s="139">
        <f t="shared" ca="1" si="53"/>
        <v>2.3278894145510178</v>
      </c>
      <c r="R41" s="139">
        <f t="shared" ca="1" si="53"/>
        <v>2.9615810321177016</v>
      </c>
      <c r="S41" s="139">
        <f t="shared" ca="1" si="53"/>
        <v>2.828757225433526</v>
      </c>
      <c r="T41" s="140">
        <f t="shared" ca="1" si="7"/>
        <v>0.78602928277347939</v>
      </c>
      <c r="U41" s="9">
        <f t="shared" ca="1" si="10"/>
        <v>2.4612793889187579E-2</v>
      </c>
      <c r="V41" s="9">
        <f t="shared" ca="1" si="11"/>
        <v>2.3951343897658628E-2</v>
      </c>
      <c r="W41" s="9">
        <f t="shared" ca="1" si="12"/>
        <v>5.3835800807537026E-2</v>
      </c>
      <c r="X41" s="9">
        <f t="shared" ca="1" si="13"/>
        <v>6.4597795146292825E-4</v>
      </c>
      <c r="Y41" s="141">
        <f t="shared" ref="Y41:AB41" ca="1" si="96">+AVERAGE(U41:U43)</f>
        <v>3.7154871483651077E-2</v>
      </c>
      <c r="Z41" s="141">
        <f t="shared" ca="1" si="96"/>
        <v>3.6127934323920696E-2</v>
      </c>
      <c r="AA41" s="141">
        <f t="shared" ca="1" si="96"/>
        <v>6.1398960077220822E-2</v>
      </c>
      <c r="AB41" s="141">
        <f t="shared" ca="1" si="96"/>
        <v>9.6612579176202917E-4</v>
      </c>
      <c r="AC41" s="142">
        <f t="shared" ref="AC41:AF41" ca="1" si="97">+AVERAGE(U41:U46)</f>
        <v>3.4437615008164224E-2</v>
      </c>
      <c r="AD41" s="142">
        <f t="shared" ca="1" si="97"/>
        <v>2.5696938250360551E-2</v>
      </c>
      <c r="AE41" s="142">
        <f t="shared" ca="1" si="97"/>
        <v>2.9132011012831676E-2</v>
      </c>
      <c r="AF41" s="142">
        <f t="shared" ca="1" si="97"/>
        <v>8.8524643541347814E-3</v>
      </c>
      <c r="AG41" s="142">
        <f t="shared" ca="1" si="16"/>
        <v>-8.8524643541347814E-3</v>
      </c>
    </row>
    <row r="42" spans="1:33">
      <c r="A42" s="1">
        <v>201902</v>
      </c>
      <c r="B42" s="155">
        <f>+IPIM!E41/100</f>
        <v>2.436864212209215</v>
      </c>
      <c r="C42" s="156">
        <f>+IPIM!C41/100</f>
        <v>3.3644513792127584</v>
      </c>
      <c r="D42" s="156">
        <f>+VLOOKUP(A42,'TC oficial'!$A$2:$E$1527,5,0)/VLOOKUP($A$4,'TC oficial'!$A$2:$E$1527,5,0)</f>
        <v>3.0115384615384615</v>
      </c>
      <c r="E42" s="156">
        <f>+VLOOKUP(A42,ITCNM!$A$2:$C$8857,3,0)/VLOOKUP($A$4,ITCNM!$A$2:$C$8857,3,0)</f>
        <v>3.0059130765746693</v>
      </c>
      <c r="F42" s="156"/>
      <c r="G42" s="157">
        <f t="shared" si="81"/>
        <v>0.72429764545428277</v>
      </c>
      <c r="H42" s="165">
        <f t="shared" si="84"/>
        <v>2.4612793889187579E-2</v>
      </c>
      <c r="I42" s="166">
        <f t="shared" si="85"/>
        <v>2.3951343897658628E-2</v>
      </c>
      <c r="J42" s="166">
        <f t="shared" si="86"/>
        <v>5.3835800807537026E-2</v>
      </c>
      <c r="K42" s="166">
        <f t="shared" si="86"/>
        <v>5.6541139858811373E-2</v>
      </c>
      <c r="L42" s="204">
        <f>+Salarios!P44</f>
        <v>2.6731539782484548E-2</v>
      </c>
      <c r="M42" s="157">
        <f t="shared" si="9"/>
        <v>1.0276164040880233</v>
      </c>
      <c r="N42" s="8"/>
      <c r="O42" s="137">
        <f t="shared" si="78"/>
        <v>37</v>
      </c>
      <c r="P42" s="137">
        <f t="shared" ca="1" si="87"/>
        <v>201903</v>
      </c>
      <c r="Q42" s="139">
        <f t="shared" ca="1" si="53"/>
        <v>2.4587274473320204</v>
      </c>
      <c r="R42" s="139">
        <f t="shared" ca="1" si="53"/>
        <v>3.1001130871206084</v>
      </c>
      <c r="S42" s="139">
        <f t="shared" ca="1" si="53"/>
        <v>3.1524566473988447</v>
      </c>
      <c r="T42" s="140">
        <f t="shared" ca="1" si="7"/>
        <v>0.79310895384648428</v>
      </c>
      <c r="U42" s="9">
        <f t="shared" ca="1" si="10"/>
        <v>5.6204573964368176E-2</v>
      </c>
      <c r="V42" s="9">
        <f t="shared" ca="1" si="11"/>
        <v>4.6776385147175414E-2</v>
      </c>
      <c r="W42" s="9">
        <f t="shared" ca="1" si="12"/>
        <v>0.1144316730523629</v>
      </c>
      <c r="X42" s="9">
        <f t="shared" ca="1" si="13"/>
        <v>9.0068795503706056E-3</v>
      </c>
      <c r="Y42" s="141">
        <f t="shared" ref="Y42:AB42" ca="1" si="98">+AVERAGE(U42:U44)</f>
        <v>4.5108120613012247E-2</v>
      </c>
      <c r="Z42" s="141">
        <f t="shared" ca="1" si="98"/>
        <v>4.7030570100180968E-2</v>
      </c>
      <c r="AA42" s="141">
        <f t="shared" ca="1" si="98"/>
        <v>4.6198569997927118E-2</v>
      </c>
      <c r="AB42" s="141">
        <f t="shared" ca="1" si="98"/>
        <v>-1.8317766595645029E-3</v>
      </c>
      <c r="AC42" s="142">
        <f t="shared" ref="AC42:AF42" ca="1" si="99">+AVERAGE(U42:U47)</f>
        <v>6.0260605267853075E-2</v>
      </c>
      <c r="AD42" s="142">
        <f t="shared" ca="1" si="99"/>
        <v>6.0200056455476457E-2</v>
      </c>
      <c r="AE42" s="142">
        <f t="shared" ca="1" si="99"/>
        <v>7.442205911765204E-2</v>
      </c>
      <c r="AF42" s="142">
        <f t="shared" ca="1" si="99"/>
        <v>1.782904719496899E-3</v>
      </c>
      <c r="AG42" s="142">
        <f t="shared" ca="1" si="16"/>
        <v>-1.782904719496899E-3</v>
      </c>
    </row>
    <row r="43" spans="1:33">
      <c r="A43" s="1">
        <v>201903</v>
      </c>
      <c r="B43" s="155">
        <f>+IPIM!E42/100</f>
        <v>2.5738271270654498</v>
      </c>
      <c r="C43" s="156">
        <f>+IPIM!C42/100</f>
        <v>3.5218282527357601</v>
      </c>
      <c r="D43" s="156">
        <f>+VLOOKUP(A43,'TC oficial'!$A$2:$E$1527,5,0)/VLOOKUP($A$4,'TC oficial'!$A$2:$E$1527,5,0)</f>
        <v>3.3561538461538465</v>
      </c>
      <c r="E43" s="156">
        <f>+VLOOKUP(A43,ITCNM!$A$2:$C$8857,3,0)/VLOOKUP($A$4,ITCNM!$A$2:$C$8857,3,0)</f>
        <v>3.2837093632480201</v>
      </c>
      <c r="F43" s="156"/>
      <c r="G43" s="157">
        <f t="shared" si="81"/>
        <v>0.73082130710550641</v>
      </c>
      <c r="H43" s="165">
        <f t="shared" si="84"/>
        <v>5.6204573964368176E-2</v>
      </c>
      <c r="I43" s="166">
        <f t="shared" si="85"/>
        <v>4.6776385147175414E-2</v>
      </c>
      <c r="J43" s="166">
        <f t="shared" si="86"/>
        <v>0.1144316730523629</v>
      </c>
      <c r="K43" s="166">
        <f t="shared" si="86"/>
        <v>9.2416606733654483E-2</v>
      </c>
      <c r="L43" s="204">
        <f>+Salarios!P45</f>
        <v>4.2760773819479292E-2</v>
      </c>
      <c r="M43" s="157">
        <f t="shared" si="9"/>
        <v>1.2015587307041422</v>
      </c>
      <c r="N43" s="8"/>
      <c r="O43" s="137">
        <f t="shared" si="78"/>
        <v>38</v>
      </c>
      <c r="P43" s="137">
        <f t="shared" ca="1" si="87"/>
        <v>201904</v>
      </c>
      <c r="Q43" s="139">
        <f t="shared" ca="1" si="53"/>
        <v>2.5340806737261943</v>
      </c>
      <c r="R43" s="139">
        <f t="shared" ca="1" si="53"/>
        <v>3.2168511747110591</v>
      </c>
      <c r="S43" s="139">
        <f t="shared" ca="1" si="53"/>
        <v>3.2026734104046248</v>
      </c>
      <c r="T43" s="140">
        <f t="shared" ca="1" si="7"/>
        <v>0.78775191517954135</v>
      </c>
      <c r="U43" s="9">
        <f t="shared" ca="1" si="10"/>
        <v>3.0647246597397482E-2</v>
      </c>
      <c r="V43" s="9">
        <f t="shared" ca="1" si="11"/>
        <v>3.7656073926928046E-2</v>
      </c>
      <c r="W43" s="9">
        <f t="shared" ca="1" si="12"/>
        <v>1.5929406371762544E-2</v>
      </c>
      <c r="X43" s="9">
        <f t="shared" ca="1" si="13"/>
        <v>-6.7544801265474463E-3</v>
      </c>
      <c r="Y43" s="141">
        <f t="shared" ref="Y43:AB43" ca="1" si="100">+AVERAGE(U43:U45)</f>
        <v>3.6806263544834884E-2</v>
      </c>
      <c r="Z43" s="141">
        <f t="shared" ca="1" si="100"/>
        <v>3.3561880884953821E-2</v>
      </c>
      <c r="AA43" s="141">
        <f t="shared" ca="1" si="100"/>
        <v>-8.5560467598120669E-3</v>
      </c>
      <c r="AB43" s="141">
        <f t="shared" ca="1" si="100"/>
        <v>3.4228924384286006E-3</v>
      </c>
      <c r="AC43" s="142">
        <f t="shared" ref="AC43:AF43" ca="1" si="101">+AVERAGE(U43:U48)</f>
        <v>5.6522743859954705E-2</v>
      </c>
      <c r="AD43" s="142">
        <f t="shared" ca="1" si="101"/>
        <v>5.4085891353705763E-2</v>
      </c>
      <c r="AE43" s="142">
        <f t="shared" ca="1" si="101"/>
        <v>5.3887118772436092E-2</v>
      </c>
      <c r="AF43" s="142">
        <f t="shared" ca="1" si="101"/>
        <v>4.1899871435686258E-3</v>
      </c>
      <c r="AG43" s="142">
        <f t="shared" ca="1" si="16"/>
        <v>-4.1899871435686258E-3</v>
      </c>
    </row>
    <row r="44" spans="1:33">
      <c r="A44" s="1">
        <v>201904</v>
      </c>
      <c r="B44" s="155">
        <f>+IPIM!E43/100</f>
        <v>2.6527078417276955</v>
      </c>
      <c r="C44" s="156">
        <f>+IPIM!C43/100</f>
        <v>3.6544464777787216</v>
      </c>
      <c r="D44" s="156">
        <f>+VLOOKUP(A44,'TC oficial'!$A$2:$E$1527,5,0)/VLOOKUP($A$4,'TC oficial'!$A$2:$E$1527,5,0)</f>
        <v>3.4096153846153849</v>
      </c>
      <c r="E44" s="156">
        <f>+VLOOKUP(A44,ITCNM!$A$2:$C$8857,3,0)/VLOOKUP($A$4,ITCNM!$A$2:$C$8857,3,0)</f>
        <v>3.4519494783087632</v>
      </c>
      <c r="F44" s="156"/>
      <c r="G44" s="157">
        <f t="shared" si="81"/>
        <v>0.72588498911060484</v>
      </c>
      <c r="H44" s="165">
        <f t="shared" si="84"/>
        <v>3.0647246597397482E-2</v>
      </c>
      <c r="I44" s="166">
        <f t="shared" si="85"/>
        <v>3.7656073926928046E-2</v>
      </c>
      <c r="J44" s="166">
        <f t="shared" si="86"/>
        <v>1.5929406371762544E-2</v>
      </c>
      <c r="K44" s="166">
        <f t="shared" si="86"/>
        <v>5.1234776421970496E-2</v>
      </c>
      <c r="L44" s="204">
        <f>+Salarios!P46</f>
        <v>2.4754063301967388E-2</v>
      </c>
      <c r="M44" s="157">
        <f t="shared" si="9"/>
        <v>0.81387259481348861</v>
      </c>
      <c r="N44" s="8"/>
      <c r="O44" s="137">
        <f t="shared" si="78"/>
        <v>39</v>
      </c>
      <c r="P44" s="137">
        <f t="shared" ca="1" si="87"/>
        <v>201905</v>
      </c>
      <c r="Q44" s="139">
        <f t="shared" ref="Q44:S67" ca="1" si="102">+IFERROR(VLOOKUP($P44,$A$4:$G$66,Q$2,0)/VLOOKUP($P$4,$A$4:$G$66,Q$2,0),"")</f>
        <v>2.6569140037833221</v>
      </c>
      <c r="R44" s="139">
        <f t="shared" ca="1" si="102"/>
        <v>3.3991155535770798</v>
      </c>
      <c r="S44" s="139">
        <f t="shared" ca="1" si="102"/>
        <v>3.2290462427745665</v>
      </c>
      <c r="T44" s="140">
        <f t="shared" ca="1" si="7"/>
        <v>0.78164862650441602</v>
      </c>
      <c r="U44" s="9">
        <f t="shared" ca="1" si="10"/>
        <v>4.8472541277271075E-2</v>
      </c>
      <c r="V44" s="9">
        <f t="shared" ca="1" si="11"/>
        <v>5.6659251226439444E-2</v>
      </c>
      <c r="W44" s="9">
        <f t="shared" ca="1" si="12"/>
        <v>8.2346305696558986E-3</v>
      </c>
      <c r="X44" s="9">
        <f t="shared" ca="1" si="13"/>
        <v>-7.7477294025166676E-3</v>
      </c>
      <c r="Y44" s="141">
        <f t="shared" ref="Y44:AB44" ca="1" si="103">+AVERAGE(U44:U46)</f>
        <v>3.1720358532677372E-2</v>
      </c>
      <c r="Z44" s="141">
        <f t="shared" ca="1" si="103"/>
        <v>1.5265942176800404E-2</v>
      </c>
      <c r="AA44" s="141">
        <f t="shared" ca="1" si="103"/>
        <v>-3.1349380515574752E-3</v>
      </c>
      <c r="AB44" s="141">
        <f t="shared" ca="1" si="103"/>
        <v>1.6738802916507534E-2</v>
      </c>
      <c r="AC44" s="142">
        <f t="shared" ref="AC44:AF44" ca="1" si="104">+AVERAGE(U44:U49)</f>
        <v>5.1913596321844446E-2</v>
      </c>
      <c r="AD44" s="142">
        <f t="shared" ca="1" si="104"/>
        <v>5.4789592397037533E-2</v>
      </c>
      <c r="AE44" s="142">
        <f t="shared" ca="1" si="104"/>
        <v>5.6759797730154972E-2</v>
      </c>
      <c r="AF44" s="142">
        <f t="shared" ca="1" si="104"/>
        <v>-9.0474949474339539E-4</v>
      </c>
      <c r="AG44" s="142">
        <f t="shared" ca="1" si="16"/>
        <v>9.0474949474339539E-4</v>
      </c>
    </row>
    <row r="45" spans="1:33">
      <c r="A45" s="1">
        <v>201905</v>
      </c>
      <c r="B45" s="155">
        <f>+IPIM!E44/100</f>
        <v>2.7812913320823816</v>
      </c>
      <c r="C45" s="156">
        <f>+IPIM!C44/100</f>
        <v>3.8615046788567629</v>
      </c>
      <c r="D45" s="156">
        <f>+VLOOKUP(A45,'TC oficial'!$A$2:$E$1527,5,0)/VLOOKUP($A$4,'TC oficial'!$A$2:$E$1527,5,0)</f>
        <v>3.4376923076923074</v>
      </c>
      <c r="E45" s="156">
        <f>+VLOOKUP(A45,ITCNM!$A$2:$C$8857,3,0)/VLOOKUP($A$4,ITCNM!$A$2:$C$8857,3,0)</f>
        <v>3.3140929031997461</v>
      </c>
      <c r="F45" s="156"/>
      <c r="G45" s="157">
        <f t="shared" si="81"/>
        <v>0.72026102863762698</v>
      </c>
      <c r="H45" s="165">
        <f t="shared" si="84"/>
        <v>4.8472541277270853E-2</v>
      </c>
      <c r="I45" s="166">
        <f t="shared" si="85"/>
        <v>5.6659251226439444E-2</v>
      </c>
      <c r="J45" s="166">
        <f t="shared" si="86"/>
        <v>8.2346305696556765E-3</v>
      </c>
      <c r="K45" s="166">
        <f t="shared" si="86"/>
        <v>-3.993586116346004E-2</v>
      </c>
      <c r="L45" s="204">
        <f>+Salarios!P47</f>
        <v>3.5686335889810961E-2</v>
      </c>
      <c r="M45" s="157">
        <f t="shared" si="9"/>
        <v>0.85550973985783363</v>
      </c>
      <c r="N45" s="8"/>
      <c r="O45" s="137">
        <f t="shared" si="78"/>
        <v>40</v>
      </c>
      <c r="P45" s="137">
        <f t="shared" ca="1" si="87"/>
        <v>201906</v>
      </c>
      <c r="Q45" s="139">
        <f t="shared" ca="1" si="102"/>
        <v>2.7400727625203833</v>
      </c>
      <c r="R45" s="139">
        <f t="shared" ca="1" si="102"/>
        <v>3.420768998877632</v>
      </c>
      <c r="S45" s="139">
        <f t="shared" ca="1" si="102"/>
        <v>3.0681358381502895</v>
      </c>
      <c r="T45" s="140">
        <f t="shared" ca="1" si="7"/>
        <v>0.80101075618359852</v>
      </c>
      <c r="U45" s="9">
        <f t="shared" ca="1" si="10"/>
        <v>3.1299002759836103E-2</v>
      </c>
      <c r="V45" s="9">
        <f t="shared" ca="1" si="11"/>
        <v>6.3703175014939717E-3</v>
      </c>
      <c r="W45" s="9">
        <f t="shared" ca="1" si="12"/>
        <v>-4.9832177220854645E-2</v>
      </c>
      <c r="X45" s="9">
        <f t="shared" ca="1" si="13"/>
        <v>2.4770886844349915E-2</v>
      </c>
      <c r="Y45" s="141">
        <f t="shared" ref="Y45:AB45" ca="1" si="105">+AVERAGE(U45:U47)</f>
        <v>7.541308992269391E-2</v>
      </c>
      <c r="Z45" s="141">
        <f t="shared" ca="1" si="105"/>
        <v>7.3369542810771946E-2</v>
      </c>
      <c r="AA45" s="141">
        <f t="shared" ca="1" si="105"/>
        <v>0.10264554823737697</v>
      </c>
      <c r="AB45" s="141">
        <f t="shared" ca="1" si="105"/>
        <v>5.3975860985583006E-3</v>
      </c>
      <c r="AC45" s="142">
        <f t="shared" ref="AC45:AF45" ca="1" si="106">+AVERAGE(U45:U50)</f>
        <v>5.1902801705604719E-2</v>
      </c>
      <c r="AD45" s="142">
        <f t="shared" ca="1" si="106"/>
        <v>5.1845827878121475E-2</v>
      </c>
      <c r="AE45" s="142">
        <f t="shared" ca="1" si="106"/>
        <v>5.6367751458741767E-2</v>
      </c>
      <c r="AF45" s="142">
        <f t="shared" ca="1" si="106"/>
        <v>1.8961857847203389E-3</v>
      </c>
      <c r="AG45" s="142">
        <f t="shared" ca="1" si="16"/>
        <v>-1.8961857847203389E-3</v>
      </c>
    </row>
    <row r="46" spans="1:33">
      <c r="A46" s="1">
        <v>201906</v>
      </c>
      <c r="B46" s="155">
        <f>+IPIM!E45/100</f>
        <v>2.8683429771611362</v>
      </c>
      <c r="C46" s="156">
        <f>+IPIM!C45/100</f>
        <v>3.8861036896945844</v>
      </c>
      <c r="D46" s="156">
        <f>+VLOOKUP(A46,'TC oficial'!$A$2:$E$1527,5,0)/VLOOKUP($A$4,'TC oficial'!$A$2:$E$1527,5,0)</f>
        <v>3.2663846153846157</v>
      </c>
      <c r="E46" s="156">
        <f>+VLOOKUP(A46,ITCNM!$A$2:$C$8857,3,0)/VLOOKUP($A$4,ITCNM!$A$2:$C$8857,3,0)</f>
        <v>3.2165474346002436</v>
      </c>
      <c r="F46" s="156"/>
      <c r="G46" s="157">
        <f t="shared" si="81"/>
        <v>0.73810253307640494</v>
      </c>
      <c r="H46" s="165">
        <f t="shared" si="84"/>
        <v>3.1299002759836103E-2</v>
      </c>
      <c r="I46" s="166">
        <f t="shared" si="85"/>
        <v>6.3703175014937496E-3</v>
      </c>
      <c r="J46" s="166">
        <f t="shared" si="86"/>
        <v>-4.9832177220854645E-2</v>
      </c>
      <c r="K46" s="166">
        <f t="shared" si="86"/>
        <v>-2.9433534740478384E-2</v>
      </c>
      <c r="L46" s="204">
        <f>+Salarios!P48</f>
        <v>2.4331267946199331E-2</v>
      </c>
      <c r="M46" s="157">
        <f t="shared" si="9"/>
        <v>4.9132563255280335</v>
      </c>
      <c r="N46" s="8"/>
      <c r="O46" s="137">
        <f t="shared" si="78"/>
        <v>41</v>
      </c>
      <c r="P46" s="137">
        <f t="shared" ca="1" si="87"/>
        <v>201907</v>
      </c>
      <c r="Q46" s="139">
        <f t="shared" ca="1" si="102"/>
        <v>2.7822411987784217</v>
      </c>
      <c r="R46" s="139">
        <f t="shared" ca="1" si="102"/>
        <v>3.3618231893716621</v>
      </c>
      <c r="S46" s="139">
        <f t="shared" ca="1" si="102"/>
        <v>3.1669075144508674</v>
      </c>
      <c r="T46" s="140">
        <f t="shared" ca="1" si="7"/>
        <v>0.82759890751376297</v>
      </c>
      <c r="U46" s="9">
        <f t="shared" ca="1" si="10"/>
        <v>1.5389531560924929E-2</v>
      </c>
      <c r="V46" s="9">
        <f t="shared" ca="1" si="11"/>
        <v>-1.7231742197532207E-2</v>
      </c>
      <c r="W46" s="9">
        <f t="shared" ca="1" si="12"/>
        <v>3.2192732496526322E-2</v>
      </c>
      <c r="X46" s="9">
        <f t="shared" ca="1" si="13"/>
        <v>3.3193251307689353E-2</v>
      </c>
      <c r="Y46" s="141">
        <f t="shared" ref="Y46:AB46" ca="1" si="107">+AVERAGE(U46:U48)</f>
        <v>7.6239224175074519E-2</v>
      </c>
      <c r="Z46" s="141">
        <f t="shared" ca="1" si="107"/>
        <v>7.4609901822457705E-2</v>
      </c>
      <c r="AA46" s="141">
        <f t="shared" ca="1" si="107"/>
        <v>0.11633028430468424</v>
      </c>
      <c r="AB46" s="141">
        <f t="shared" ca="1" si="107"/>
        <v>4.9570818487086514E-3</v>
      </c>
      <c r="AC46" s="142">
        <f t="shared" ref="AC46:AF46" ca="1" si="108">+AVERAGE(U46:U51)</f>
        <v>4.7065274167635139E-2</v>
      </c>
      <c r="AD46" s="142">
        <f t="shared" ca="1" si="108"/>
        <v>5.7738272588858421E-2</v>
      </c>
      <c r="AE46" s="142">
        <f t="shared" ca="1" si="108"/>
        <v>6.4784503913957972E-2</v>
      </c>
      <c r="AF46" s="142">
        <f t="shared" ca="1" si="108"/>
        <v>-8.544125697178476E-3</v>
      </c>
      <c r="AG46" s="142">
        <f t="shared" ca="1" si="16"/>
        <v>8.544125697178476E-3</v>
      </c>
    </row>
    <row r="47" spans="1:33">
      <c r="A47" s="1">
        <v>201907</v>
      </c>
      <c r="B47" s="155">
        <f>+IPIM!E46/100</f>
        <v>2.912485431935715</v>
      </c>
      <c r="C47" s="156">
        <f>+IPIM!C46/100</f>
        <v>3.8191393527608888</v>
      </c>
      <c r="D47" s="156">
        <f>+VLOOKUP(A47,'TC oficial'!$A$2:$E$1527,5,0)/VLOOKUP($A$4,'TC oficial'!$A$2:$E$1527,5,0)</f>
        <v>3.3715384615384614</v>
      </c>
      <c r="E47" s="156">
        <f>+VLOOKUP(A47,ITCNM!$A$2:$C$8857,3,0)/VLOOKUP($A$4,ITCNM!$A$2:$C$8857,3,0)</f>
        <v>3.2841071886452178</v>
      </c>
      <c r="F47" s="156"/>
      <c r="G47" s="157">
        <f t="shared" si="81"/>
        <v>0.76260255594765192</v>
      </c>
      <c r="H47" s="165">
        <f t="shared" si="84"/>
        <v>1.5389531560924929E-2</v>
      </c>
      <c r="I47" s="166">
        <f t="shared" si="85"/>
        <v>-1.7231742197532207E-2</v>
      </c>
      <c r="J47" s="166">
        <f t="shared" si="86"/>
        <v>3.2192732496526322E-2</v>
      </c>
      <c r="K47" s="166">
        <f t="shared" si="86"/>
        <v>2.1003810893082786E-2</v>
      </c>
      <c r="L47" s="204">
        <f>+Salarios!P49</f>
        <v>4.9916396183731671E-2</v>
      </c>
      <c r="M47" s="157">
        <f t="shared" si="9"/>
        <v>-0.893092026593161</v>
      </c>
      <c r="N47" s="8"/>
      <c r="O47" s="137">
        <f t="shared" si="78"/>
        <v>42</v>
      </c>
      <c r="P47" s="137">
        <f t="shared" ca="1" si="87"/>
        <v>201908</v>
      </c>
      <c r="Q47" s="139">
        <f t="shared" ca="1" si="102"/>
        <v>3.2817946522109223</v>
      </c>
      <c r="R47" s="139">
        <f t="shared" ca="1" si="102"/>
        <v>4.1383036700289679</v>
      </c>
      <c r="S47" s="139">
        <f t="shared" ca="1" si="102"/>
        <v>4.1979768786127174</v>
      </c>
      <c r="T47" s="140">
        <f t="shared" ca="1" si="7"/>
        <v>0.79302895917929339</v>
      </c>
      <c r="U47" s="9">
        <f t="shared" ca="1" si="10"/>
        <v>0.1795507354473207</v>
      </c>
      <c r="V47" s="9">
        <f t="shared" ca="1" si="11"/>
        <v>0.23097005312835406</v>
      </c>
      <c r="W47" s="9">
        <f t="shared" ca="1" si="12"/>
        <v>0.32557608943645922</v>
      </c>
      <c r="X47" s="9">
        <f t="shared" ca="1" si="13"/>
        <v>-4.1771379856364366E-2</v>
      </c>
      <c r="Y47" s="141">
        <f t="shared" ref="Y47:AB47" ca="1" si="109">+AVERAGE(U47:U49)</f>
        <v>7.2106834111011528E-2</v>
      </c>
      <c r="Z47" s="141">
        <f t="shared" ca="1" si="109"/>
        <v>9.4313242617274654E-2</v>
      </c>
      <c r="AA47" s="141">
        <f t="shared" ca="1" si="109"/>
        <v>0.11665453351186743</v>
      </c>
      <c r="AB47" s="141">
        <f t="shared" ca="1" si="109"/>
        <v>-1.8548301905994324E-2</v>
      </c>
      <c r="AC47" s="142">
        <f t="shared" ref="AC47:AF47" ca="1" si="110">+AVERAGE(U47:U52)</f>
        <v>4.9472442406686579E-2</v>
      </c>
      <c r="AD47" s="142">
        <f t="shared" ca="1" si="110"/>
        <v>6.5640084712830005E-2</v>
      </c>
      <c r="AE47" s="142">
        <f t="shared" ca="1" si="110"/>
        <v>6.0226083617812398E-2</v>
      </c>
      <c r="AF47" s="142">
        <f t="shared" ca="1" si="110"/>
        <v>-1.4132406948308529E-2</v>
      </c>
      <c r="AG47" s="142">
        <f t="shared" ca="1" si="16"/>
        <v>1.4132406948308529E-2</v>
      </c>
    </row>
    <row r="48" spans="1:33">
      <c r="A48" s="1">
        <v>201908</v>
      </c>
      <c r="B48" s="155">
        <f>+IPIM!E47/100</f>
        <v>3.4354243332193799</v>
      </c>
      <c r="C48" s="156">
        <f>+IPIM!C47/100</f>
        <v>4.7012461719726595</v>
      </c>
      <c r="D48" s="156">
        <f>+VLOOKUP(A48,'TC oficial'!$A$2:$E$1527,5,0)/VLOOKUP($A$4,'TC oficial'!$A$2:$E$1527,5,0)</f>
        <v>4.4692307692307693</v>
      </c>
      <c r="E48" s="156">
        <f>+VLOOKUP(A48,ITCNM!$A$2:$C$8857,3,0)/VLOOKUP($A$4,ITCNM!$A$2:$C$8857,3,0)</f>
        <v>4.2253736051341431</v>
      </c>
      <c r="F48" s="156"/>
      <c r="G48" s="157">
        <f t="shared" si="81"/>
        <v>0.7307475949037282</v>
      </c>
      <c r="H48" s="165">
        <f t="shared" si="84"/>
        <v>0.1795507354473207</v>
      </c>
      <c r="I48" s="166">
        <f t="shared" si="85"/>
        <v>0.23097005312835428</v>
      </c>
      <c r="J48" s="166">
        <f t="shared" si="86"/>
        <v>0.32557608943645922</v>
      </c>
      <c r="K48" s="166">
        <f t="shared" si="86"/>
        <v>0.28661257456618605</v>
      </c>
      <c r="L48" s="204">
        <f>+Salarios!P50</f>
        <v>2.4076069136727662E-2</v>
      </c>
      <c r="M48" s="157">
        <f t="shared" si="9"/>
        <v>0.77737669024798239</v>
      </c>
      <c r="N48" s="8"/>
      <c r="O48" s="137">
        <f t="shared" ref="O48:O67" si="111">+O47+1</f>
        <v>43</v>
      </c>
      <c r="P48" s="137">
        <f t="shared" ca="1" si="87"/>
        <v>201909</v>
      </c>
      <c r="Q48" s="139">
        <f t="shared" ca="1" si="102"/>
        <v>3.3926451610021005</v>
      </c>
      <c r="R48" s="139">
        <f t="shared" ca="1" si="102"/>
        <v>4.1800649250752882</v>
      </c>
      <c r="S48" s="139">
        <f t="shared" ca="1" si="102"/>
        <v>4.1611271676300587</v>
      </c>
      <c r="T48" s="140">
        <f t="shared" ref="T48:T67" ca="1" si="112">+IFERROR(Q48/R48,"")</f>
        <v>0.81162499191109927</v>
      </c>
      <c r="U48" s="9">
        <f t="shared" ca="1" si="10"/>
        <v>3.3777405516977943E-2</v>
      </c>
      <c r="V48" s="9">
        <f t="shared" ca="1" si="11"/>
        <v>1.0091394536551279E-2</v>
      </c>
      <c r="W48" s="9">
        <f t="shared" ca="1" si="12"/>
        <v>-8.7779690189327964E-3</v>
      </c>
      <c r="X48" s="9">
        <f t="shared" ca="1" si="13"/>
        <v>2.3449374094800968E-2</v>
      </c>
      <c r="Y48" s="141">
        <f t="shared" ref="Y48:AB48" ca="1" si="113">+AVERAGE(U48:U50)</f>
        <v>2.8392513488515531E-2</v>
      </c>
      <c r="Z48" s="141">
        <f t="shared" ca="1" si="113"/>
        <v>3.0322112945471009E-2</v>
      </c>
      <c r="AA48" s="141">
        <f t="shared" ca="1" si="113"/>
        <v>1.0089954680106575E-2</v>
      </c>
      <c r="AB48" s="141">
        <f t="shared" ca="1" si="113"/>
        <v>-1.605214529117623E-3</v>
      </c>
      <c r="AC48" s="142">
        <f t="shared" ref="AC48:AF48" ca="1" si="114">+AVERAGE(U48:U53)</f>
        <v>2.1991694105236863E-2</v>
      </c>
      <c r="AD48" s="142">
        <f t="shared" ca="1" si="114"/>
        <v>2.8963082675492857E-2</v>
      </c>
      <c r="AE48" s="142">
        <f t="shared" ca="1" si="114"/>
        <v>1.1585424865496796E-2</v>
      </c>
      <c r="AF48" s="142">
        <f t="shared" ca="1" si="114"/>
        <v>-6.5509015673275162E-3</v>
      </c>
      <c r="AG48" s="142">
        <f t="shared" ca="1" si="16"/>
        <v>6.5509015673275162E-3</v>
      </c>
    </row>
    <row r="49" spans="1:33">
      <c r="A49" s="1">
        <v>201909</v>
      </c>
      <c r="B49" s="155">
        <f>+IPIM!E48/100</f>
        <v>3.5514640540454248</v>
      </c>
      <c r="C49" s="156">
        <f>+IPIM!C48/100</f>
        <v>4.7486883019074861</v>
      </c>
      <c r="D49" s="156">
        <f>+VLOOKUP(A49,'TC oficial'!$A$2:$E$1527,5,0)/VLOOKUP($A$4,'TC oficial'!$A$2:$E$1527,5,0)</f>
        <v>4.4300000000000006</v>
      </c>
      <c r="E49" s="156">
        <f>+VLOOKUP(A49,ITCNM!$A$2:$C$8857,3,0)/VLOOKUP($A$4,ITCNM!$A$2:$C$8857,3,0)</f>
        <v>4.1622532750820769</v>
      </c>
      <c r="F49" s="156"/>
      <c r="G49" s="157">
        <f t="shared" si="81"/>
        <v>0.74788316862550186</v>
      </c>
      <c r="H49" s="165">
        <f t="shared" si="84"/>
        <v>3.3777405516977943E-2</v>
      </c>
      <c r="I49" s="166">
        <f t="shared" si="85"/>
        <v>1.0091394536551057E-2</v>
      </c>
      <c r="J49" s="166">
        <f t="shared" si="86"/>
        <v>-8.7779690189327964E-3</v>
      </c>
      <c r="K49" s="166">
        <f t="shared" si="86"/>
        <v>-1.4938402127416706E-2</v>
      </c>
      <c r="L49" s="204">
        <f>+Salarios!P51</f>
        <v>2.9730595069295207E-2</v>
      </c>
      <c r="M49" s="157">
        <f t="shared" si="9"/>
        <v>3.3471494345638844</v>
      </c>
      <c r="N49" s="8"/>
      <c r="O49" s="137">
        <f t="shared" si="111"/>
        <v>44</v>
      </c>
      <c r="P49" s="137">
        <f t="shared" ca="1" si="87"/>
        <v>201910</v>
      </c>
      <c r="Q49" s="139">
        <f t="shared" ca="1" si="102"/>
        <v>3.4027971813197122</v>
      </c>
      <c r="R49" s="139">
        <f t="shared" ca="1" si="102"/>
        <v>4.3551188552071025</v>
      </c>
      <c r="S49" s="139">
        <f t="shared" ca="1" si="102"/>
        <v>4.2991329479768785</v>
      </c>
      <c r="T49" s="140">
        <f t="shared" ca="1" si="112"/>
        <v>0.78133279353587148</v>
      </c>
      <c r="U49" s="9">
        <f t="shared" ca="1" si="10"/>
        <v>2.9923613687359296E-3</v>
      </c>
      <c r="V49" s="9">
        <f t="shared" ca="1" si="11"/>
        <v>4.1878280186918637E-2</v>
      </c>
      <c r="W49" s="9">
        <f t="shared" ca="1" si="12"/>
        <v>3.3165480118075852E-2</v>
      </c>
      <c r="X49" s="9">
        <f t="shared" ca="1" si="13"/>
        <v>-3.7322899956419575E-2</v>
      </c>
      <c r="Y49" s="141">
        <f t="shared" ref="Y49:AB49" ca="1" si="115">+AVERAGE(U49:U51)</f>
        <v>1.7891324160195749E-2</v>
      </c>
      <c r="Z49" s="141">
        <f t="shared" ca="1" si="115"/>
        <v>4.0866643355259136E-2</v>
      </c>
      <c r="AA49" s="141">
        <f t="shared" ca="1" si="115"/>
        <v>1.3238723523231707E-2</v>
      </c>
      <c r="AB49" s="141">
        <f t="shared" ca="1" si="115"/>
        <v>-2.2045333243065606E-2</v>
      </c>
      <c r="AC49" s="142">
        <f t="shared" ref="AC49:AF49" ca="1" si="116">+AVERAGE(U49:U54)</f>
        <v>1.989733309429224E-2</v>
      </c>
      <c r="AD49" s="142">
        <f t="shared" ca="1" si="116"/>
        <v>2.85001000395112E-2</v>
      </c>
      <c r="AE49" s="142">
        <f t="shared" ca="1" si="116"/>
        <v>1.9100501360882854E-2</v>
      </c>
      <c r="AF49" s="142">
        <f t="shared" ca="1" si="116"/>
        <v>-8.1596576536805774E-3</v>
      </c>
      <c r="AG49" s="142">
        <f t="shared" ca="1" si="16"/>
        <v>8.1596576536805774E-3</v>
      </c>
    </row>
    <row r="50" spans="1:33">
      <c r="A50" s="1">
        <v>201910</v>
      </c>
      <c r="B50" s="155">
        <f>+IPIM!E49/100</f>
        <v>3.5620913178832048</v>
      </c>
      <c r="C50" s="156">
        <f>+IPIM!C49/100</f>
        <v>4.9475552011351116</v>
      </c>
      <c r="D50" s="156">
        <f>+VLOOKUP(A50,'TC oficial'!$A$2:$E$1527,5,0)/VLOOKUP($A$4,'TC oficial'!$A$2:$E$1527,5,0)</f>
        <v>4.5769230769230766</v>
      </c>
      <c r="E50" s="156">
        <f>+VLOOKUP(A50,ITCNM!$A$2:$C$8857,3,0)/VLOOKUP($A$4,ITCNM!$A$2:$C$8857,3,0)</f>
        <v>4.3960073834917912</v>
      </c>
      <c r="F50" s="156"/>
      <c r="G50" s="157">
        <f t="shared" si="81"/>
        <v>0.71996999994380229</v>
      </c>
      <c r="H50" s="165">
        <f t="shared" si="84"/>
        <v>2.9923613687359296E-3</v>
      </c>
      <c r="I50" s="166">
        <f t="shared" si="85"/>
        <v>4.1878280186918859E-2</v>
      </c>
      <c r="J50" s="166">
        <f t="shared" si="86"/>
        <v>3.3165480118075852E-2</v>
      </c>
      <c r="K50" s="166">
        <f t="shared" si="86"/>
        <v>5.6160471975388093E-2</v>
      </c>
      <c r="L50" s="204">
        <f>+Salarios!P52</f>
        <v>3.495758006485139E-2</v>
      </c>
      <c r="M50" s="157">
        <f t="shared" si="9"/>
        <v>7.1453778793681852E-2</v>
      </c>
      <c r="N50" s="8"/>
      <c r="O50" s="137">
        <f t="shared" si="111"/>
        <v>45</v>
      </c>
      <c r="P50" s="137">
        <f t="shared" ca="1" si="87"/>
        <v>201911</v>
      </c>
      <c r="Q50" s="139">
        <f t="shared" ca="1" si="102"/>
        <v>3.5675190168111302</v>
      </c>
      <c r="R50" s="139">
        <f t="shared" ca="1" si="102"/>
        <v>4.5249539623755588</v>
      </c>
      <c r="S50" s="139">
        <f t="shared" ca="1" si="102"/>
        <v>4.3244219653179199</v>
      </c>
      <c r="T50" s="140">
        <f t="shared" ca="1" si="112"/>
        <v>0.7884100139967426</v>
      </c>
      <c r="U50" s="9">
        <f t="shared" ca="1" si="10"/>
        <v>4.8407773579832725E-2</v>
      </c>
      <c r="V50" s="9">
        <f t="shared" ca="1" si="11"/>
        <v>3.8996664112943114E-2</v>
      </c>
      <c r="W50" s="9">
        <f t="shared" ca="1" si="12"/>
        <v>5.8823529411766717E-3</v>
      </c>
      <c r="X50" s="9">
        <f t="shared" ca="1" si="13"/>
        <v>9.0578822742657383E-3</v>
      </c>
      <c r="Y50" s="141">
        <f t="shared" ref="Y50:AB50" ca="1" si="117">+AVERAGE(U50:U52)</f>
        <v>2.6838050702361633E-2</v>
      </c>
      <c r="Z50" s="141">
        <f t="shared" ca="1" si="117"/>
        <v>3.6966926808385349E-2</v>
      </c>
      <c r="AA50" s="141">
        <f t="shared" ca="1" si="117"/>
        <v>3.797633723757373E-3</v>
      </c>
      <c r="AB50" s="141">
        <f t="shared" ca="1" si="117"/>
        <v>-9.7165119906227337E-3</v>
      </c>
      <c r="AC50" s="142">
        <f t="shared" ref="AC50:AF50" ca="1" si="118">+AVERAGE(U50:U55)</f>
        <v>1.988994933497094E-2</v>
      </c>
      <c r="AD50" s="142">
        <f t="shared" ca="1" si="118"/>
        <v>2.579265925012934E-2</v>
      </c>
      <c r="AE50" s="142">
        <f t="shared" ca="1" si="118"/>
        <v>1.9159585732874979E-2</v>
      </c>
      <c r="AF50" s="142">
        <f t="shared" ca="1" si="118"/>
        <v>-5.6256070936103186E-3</v>
      </c>
      <c r="AG50" s="142">
        <f t="shared" ca="1" si="16"/>
        <v>5.6256070936103186E-3</v>
      </c>
    </row>
    <row r="51" spans="1:33">
      <c r="A51" s="1">
        <v>201911</v>
      </c>
      <c r="B51" s="155">
        <f>+IPIM!E50/100</f>
        <v>3.7345242278699833</v>
      </c>
      <c r="C51" s="156">
        <f>+IPIM!C50/100</f>
        <v>5.1404933494940215</v>
      </c>
      <c r="D51" s="156">
        <f>+VLOOKUP(A51,'TC oficial'!$A$2:$E$1527,5,0)/VLOOKUP($A$4,'TC oficial'!$A$2:$E$1527,5,0)</f>
        <v>4.6038461538461544</v>
      </c>
      <c r="E51" s="156">
        <f>+VLOOKUP(A51,ITCNM!$A$2:$C$8857,3,0)/VLOOKUP($A$4,ITCNM!$A$2:$C$8857,3,0)</f>
        <v>4.3135153626686478</v>
      </c>
      <c r="F51" s="156"/>
      <c r="G51" s="157">
        <f t="shared" si="81"/>
        <v>0.7264914034442963</v>
      </c>
      <c r="H51" s="165">
        <f t="shared" si="84"/>
        <v>4.8407773579832725E-2</v>
      </c>
      <c r="I51" s="166">
        <f t="shared" si="85"/>
        <v>3.8996664112942891E-2</v>
      </c>
      <c r="J51" s="166">
        <f t="shared" si="86"/>
        <v>5.8823529411766717E-3</v>
      </c>
      <c r="K51" s="166">
        <f t="shared" si="86"/>
        <v>-1.8765214347210457E-2</v>
      </c>
      <c r="L51" s="204">
        <f>+Salarios!P53</f>
        <v>2.3905579399141619E-2</v>
      </c>
      <c r="M51" s="157">
        <f t="shared" si="9"/>
        <v>1.2413311415467025</v>
      </c>
      <c r="N51" s="8"/>
      <c r="O51" s="137">
        <f t="shared" si="111"/>
        <v>46</v>
      </c>
      <c r="P51" s="137">
        <f t="shared" ca="1" si="87"/>
        <v>201912</v>
      </c>
      <c r="Q51" s="139">
        <f t="shared" ca="1" si="102"/>
        <v>3.5756309754477456</v>
      </c>
      <c r="R51" s="139">
        <f t="shared" ca="1" si="102"/>
        <v>4.713757602047103</v>
      </c>
      <c r="S51" s="139">
        <f t="shared" ca="1" si="102"/>
        <v>4.327312138728324</v>
      </c>
      <c r="T51" s="140">
        <f t="shared" ca="1" si="112"/>
        <v>0.75855215251096308</v>
      </c>
      <c r="U51" s="9">
        <f t="shared" ca="1" si="10"/>
        <v>2.2738375320185966E-3</v>
      </c>
      <c r="V51" s="9">
        <f t="shared" ca="1" si="11"/>
        <v>4.1724985765915656E-2</v>
      </c>
      <c r="W51" s="9">
        <f t="shared" ca="1" si="12"/>
        <v>6.6833751044259593E-4</v>
      </c>
      <c r="X51" s="9">
        <f t="shared" ca="1" si="13"/>
        <v>-3.7870982047042978E-2</v>
      </c>
      <c r="Y51" s="141">
        <f t="shared" ref="Y51:AB51" ca="1" si="119">+AVERAGE(U51:U53)</f>
        <v>1.5590874721958192E-2</v>
      </c>
      <c r="Z51" s="141">
        <f t="shared" ca="1" si="119"/>
        <v>2.7604052405514706E-2</v>
      </c>
      <c r="AA51" s="141">
        <f t="shared" ca="1" si="119"/>
        <v>1.3080895050887017E-2</v>
      </c>
      <c r="AB51" s="141">
        <f t="shared" ca="1" si="119"/>
        <v>-1.1496588605537409E-2</v>
      </c>
      <c r="AC51" s="142">
        <f t="shared" ref="AC51:AF51" ca="1" si="120">+AVERAGE(U51:U56)</f>
        <v>2.5331630430338554E-2</v>
      </c>
      <c r="AD51" s="142">
        <f t="shared" ca="1" si="120"/>
        <v>2.2712064536170733E-2</v>
      </c>
      <c r="AE51" s="142">
        <f t="shared" ca="1" si="120"/>
        <v>2.2731697453144666E-2</v>
      </c>
      <c r="AF51" s="142">
        <f t="shared" ca="1" si="120"/>
        <v>2.7527072156565504E-3</v>
      </c>
      <c r="AG51" s="142">
        <f t="shared" ca="1" si="16"/>
        <v>-2.7527072156565504E-3</v>
      </c>
    </row>
    <row r="52" spans="1:33">
      <c r="A52" s="1">
        <v>201912</v>
      </c>
      <c r="B52" s="155">
        <f>+IPIM!E51/100</f>
        <v>3.7430159292235472</v>
      </c>
      <c r="C52" s="156">
        <f>+IPIM!C51/100</f>
        <v>5.3549803613314442</v>
      </c>
      <c r="D52" s="156">
        <f>+VLOOKUP(A52,'TC oficial'!$A$2:$E$1527,5,0)/VLOOKUP($A$4,'TC oficial'!$A$2:$E$1527,5,0)</f>
        <v>4.6069230769230769</v>
      </c>
      <c r="E52" s="156">
        <f>+VLOOKUP(A52,ITCNM!$A$2:$C$8857,3,0)/VLOOKUP($A$4,ITCNM!$A$2:$C$8857,3,0)</f>
        <v>4.4127811103505481</v>
      </c>
      <c r="F52" s="156"/>
      <c r="G52" s="157">
        <f t="shared" si="81"/>
        <v>0.69897846054712631</v>
      </c>
      <c r="H52" s="165">
        <f t="shared" si="84"/>
        <v>2.2738375320185966E-3</v>
      </c>
      <c r="I52" s="166">
        <f t="shared" si="85"/>
        <v>4.1724985765915656E-2</v>
      </c>
      <c r="J52" s="166">
        <f t="shared" si="86"/>
        <v>6.6833751044259593E-4</v>
      </c>
      <c r="K52" s="166">
        <f t="shared" si="86"/>
        <v>2.3012726126119043E-2</v>
      </c>
      <c r="L52" s="204">
        <f>+Salarios!P54</f>
        <v>2.0245630213354682E-2</v>
      </c>
      <c r="M52" s="157">
        <f t="shared" si="9"/>
        <v>5.4495825229880633E-2</v>
      </c>
      <c r="N52" s="8"/>
      <c r="O52" s="137">
        <f t="shared" si="111"/>
        <v>47</v>
      </c>
      <c r="P52" s="137">
        <f t="shared" ca="1" si="87"/>
        <v>202001</v>
      </c>
      <c r="Q52" s="139">
        <f t="shared" ca="1" si="102"/>
        <v>3.6823011331066171</v>
      </c>
      <c r="R52" s="139">
        <f t="shared" ca="1" si="102"/>
        <v>4.8560147080828839</v>
      </c>
      <c r="S52" s="139">
        <f t="shared" ca="1" si="102"/>
        <v>4.3482658959537579</v>
      </c>
      <c r="T52" s="140">
        <f t="shared" ca="1" si="112"/>
        <v>0.75829694810796</v>
      </c>
      <c r="U52" s="9">
        <f t="shared" ca="1" si="10"/>
        <v>2.9832540995233581E-2</v>
      </c>
      <c r="V52" s="9">
        <f t="shared" ca="1" si="11"/>
        <v>3.0179130546297284E-2</v>
      </c>
      <c r="W52" s="9">
        <f t="shared" ca="1" si="12"/>
        <v>4.8422107196528508E-3</v>
      </c>
      <c r="X52" s="9">
        <f t="shared" ca="1" si="13"/>
        <v>-3.3643619909096145E-4</v>
      </c>
      <c r="Y52" s="141">
        <f t="shared" ref="Y52:AB52" ca="1" si="121">+AVERAGE(U52:U54)</f>
        <v>2.1903342028388728E-2</v>
      </c>
      <c r="Z52" s="141">
        <f t="shared" ca="1" si="121"/>
        <v>1.6133556723763265E-2</v>
      </c>
      <c r="AA52" s="141">
        <f t="shared" ca="1" si="121"/>
        <v>2.4962279198533999E-2</v>
      </c>
      <c r="AB52" s="141">
        <f t="shared" ca="1" si="121"/>
        <v>5.7260179357044487E-3</v>
      </c>
      <c r="AC52" s="142">
        <f t="shared" ref="AC52:AF52" ca="1" si="122">+AVERAGE(U52:U57)</f>
        <v>2.770496806012927E-2</v>
      </c>
      <c r="AD52" s="142">
        <f t="shared" ca="1" si="122"/>
        <v>1.8549498743818948E-2</v>
      </c>
      <c r="AE52" s="142">
        <f t="shared" ca="1" si="122"/>
        <v>2.7368299102548638E-2</v>
      </c>
      <c r="AF52" s="142">
        <f t="shared" ca="1" si="122"/>
        <v>9.0258968231423653E-3</v>
      </c>
      <c r="AG52" s="142">
        <f t="shared" ca="1" si="16"/>
        <v>-9.0258968231423653E-3</v>
      </c>
    </row>
    <row r="53" spans="1:33">
      <c r="A53" s="1">
        <v>202001</v>
      </c>
      <c r="B53" s="155">
        <f>+IPIM!E52/100</f>
        <v>3.8546796053779206</v>
      </c>
      <c r="C53" s="156">
        <f>+IPIM!C52/100</f>
        <v>5.5165890127289243</v>
      </c>
      <c r="D53" s="156">
        <f>+VLOOKUP(A53,'TC oficial'!$A$2:$E$1527,5,0)/VLOOKUP($A$4,'TC oficial'!$A$2:$E$1527,5,0)</f>
        <v>4.6292307692307695</v>
      </c>
      <c r="E53" s="156">
        <f>+VLOOKUP(A53,ITCNM!$A$2:$C$8857,3,0)/VLOOKUP($A$4,ITCNM!$A$2:$C$8857,3,0)</f>
        <v>4.3781514690715193</v>
      </c>
      <c r="F53" s="156"/>
      <c r="G53" s="157">
        <f t="shared" si="81"/>
        <v>0.69874329889061337</v>
      </c>
      <c r="H53" s="165">
        <f t="shared" si="84"/>
        <v>2.9832540995233581E-2</v>
      </c>
      <c r="I53" s="166">
        <f t="shared" si="85"/>
        <v>3.0179130546297284E-2</v>
      </c>
      <c r="J53" s="166">
        <f t="shared" si="86"/>
        <v>4.8422107196528508E-3</v>
      </c>
      <c r="K53" s="166">
        <f t="shared" si="86"/>
        <v>-7.8475773923619707E-3</v>
      </c>
      <c r="L53" s="204">
        <f>+Salarios!P55</f>
        <v>6.4133114215283449E-2</v>
      </c>
      <c r="M53" s="157">
        <f t="shared" si="9"/>
        <v>0.98851558859417754</v>
      </c>
      <c r="N53" s="8"/>
      <c r="O53" s="137">
        <f t="shared" si="111"/>
        <v>48</v>
      </c>
      <c r="P53" s="137">
        <f t="shared" ca="1" si="87"/>
        <v>202002</v>
      </c>
      <c r="Q53" s="139">
        <f t="shared" ca="1" si="102"/>
        <v>3.7363066660401363</v>
      </c>
      <c r="R53" s="139">
        <f t="shared" ca="1" si="102"/>
        <v>4.9089843151506862</v>
      </c>
      <c r="S53" s="139">
        <f t="shared" ca="1" si="102"/>
        <v>4.4949421965317926</v>
      </c>
      <c r="T53" s="140">
        <f t="shared" ca="1" si="112"/>
        <v>0.76111603259939253</v>
      </c>
      <c r="U53" s="9">
        <f t="shared" ca="1" si="10"/>
        <v>1.4666245638622399E-2</v>
      </c>
      <c r="V53" s="9">
        <f t="shared" ca="1" si="11"/>
        <v>1.0908040904331173E-2</v>
      </c>
      <c r="W53" s="9">
        <f t="shared" ca="1" si="12"/>
        <v>3.3732136922565603E-2</v>
      </c>
      <c r="X53" s="9">
        <f t="shared" ca="1" si="13"/>
        <v>3.7176524295217117E-3</v>
      </c>
      <c r="Y53" s="141">
        <f t="shared" ref="Y53:AB53" ca="1" si="123">+AVERAGE(U53:U55)</f>
        <v>1.2941847967580244E-2</v>
      </c>
      <c r="Z53" s="141">
        <f t="shared" ca="1" si="123"/>
        <v>1.4618391691873326E-2</v>
      </c>
      <c r="AA53" s="141">
        <f t="shared" ca="1" si="123"/>
        <v>3.452153774199259E-2</v>
      </c>
      <c r="AB53" s="141">
        <f t="shared" ca="1" si="123"/>
        <v>-1.5347021965979035E-3</v>
      </c>
      <c r="AC53" s="142">
        <f t="shared" ref="AC53:AF53" ca="1" si="124">+AVERAGE(U53:U58)</f>
        <v>2.7946121542880748E-2</v>
      </c>
      <c r="AD53" s="142">
        <f t="shared" ca="1" si="124"/>
        <v>1.7330089272941922E-2</v>
      </c>
      <c r="AE53" s="142">
        <f t="shared" ca="1" si="124"/>
        <v>3.068058216442467E-2</v>
      </c>
      <c r="AF53" s="142">
        <f t="shared" ca="1" si="124"/>
        <v>1.0453412693703146E-2</v>
      </c>
      <c r="AG53" s="142">
        <f t="shared" ca="1" si="16"/>
        <v>-1.0453412693703146E-2</v>
      </c>
    </row>
    <row r="54" spans="1:33">
      <c r="A54" s="1">
        <v>202002</v>
      </c>
      <c r="B54" s="155">
        <f>+IPIM!E53/100</f>
        <v>3.9112132833285811</v>
      </c>
      <c r="C54" s="156">
        <f>+IPIM!C53/100</f>
        <v>5.5767641913321553</v>
      </c>
      <c r="D54" s="156">
        <f>+VLOOKUP(A54,'TC oficial'!$A$2:$E$1527,5,0)/VLOOKUP($A$4,'TC oficial'!$A$2:$E$1527,5,0)</f>
        <v>4.7853846153846158</v>
      </c>
      <c r="E54" s="156">
        <f>+VLOOKUP(A54,ITCNM!$A$2:$C$8857,3,0)/VLOOKUP($A$4,ITCNM!$A$2:$C$8857,3,0)</f>
        <v>4.4160640778318605</v>
      </c>
      <c r="F54" s="156"/>
      <c r="G54" s="157">
        <f t="shared" si="81"/>
        <v>0.70134098361334618</v>
      </c>
      <c r="H54" s="165">
        <f t="shared" si="84"/>
        <v>1.4666245638622399E-2</v>
      </c>
      <c r="I54" s="166">
        <f t="shared" si="85"/>
        <v>1.0908040904331173E-2</v>
      </c>
      <c r="J54" s="166">
        <f t="shared" si="86"/>
        <v>3.3732136922565603E-2</v>
      </c>
      <c r="K54" s="166">
        <f t="shared" si="86"/>
        <v>8.659501396460767E-3</v>
      </c>
      <c r="L54" s="204">
        <f>+Salarios!P56</f>
        <v>3.9959847110150326E-2</v>
      </c>
      <c r="M54" s="157">
        <f t="shared" si="9"/>
        <v>1.3445352623126838</v>
      </c>
      <c r="N54" s="8"/>
      <c r="O54" s="137">
        <f t="shared" si="111"/>
        <v>49</v>
      </c>
      <c r="P54" s="137">
        <f t="shared" ca="1" si="87"/>
        <v>202003</v>
      </c>
      <c r="Q54" s="139">
        <f t="shared" ca="1" si="102"/>
        <v>3.8155583613970405</v>
      </c>
      <c r="R54" s="139">
        <f t="shared" ca="1" si="102"/>
        <v>4.9448861656592875</v>
      </c>
      <c r="S54" s="139">
        <f t="shared" ca="1" si="102"/>
        <v>4.6581647398843931</v>
      </c>
      <c r="T54" s="140">
        <f t="shared" ca="1" si="112"/>
        <v>0.77161702687817546</v>
      </c>
      <c r="U54" s="9">
        <f t="shared" ca="1" si="10"/>
        <v>2.1211239451310204E-2</v>
      </c>
      <c r="V54" s="9">
        <f t="shared" ca="1" si="11"/>
        <v>7.3134987206613378E-3</v>
      </c>
      <c r="W54" s="9">
        <f t="shared" ca="1" si="12"/>
        <v>3.6312489953383542E-2</v>
      </c>
      <c r="X54" s="9">
        <f t="shared" ca="1" si="13"/>
        <v>1.3796837576682597E-2</v>
      </c>
      <c r="Y54" s="141">
        <f t="shared" ref="Y54:AB54" ca="1" si="125">+AVERAGE(U54:U56)</f>
        <v>3.5072386138718915E-2</v>
      </c>
      <c r="Z54" s="141">
        <f t="shared" ca="1" si="125"/>
        <v>1.7820076666826761E-2</v>
      </c>
      <c r="AA54" s="141">
        <f t="shared" ca="1" si="125"/>
        <v>3.2382499855402314E-2</v>
      </c>
      <c r="AB54" s="141">
        <f t="shared" ca="1" si="125"/>
        <v>1.700200303685051E-2</v>
      </c>
      <c r="AC54" s="142">
        <f t="shared" ref="AC54:AF54" ca="1" si="126">+AVERAGE(U54:U59)</f>
        <v>2.903855292501371E-2</v>
      </c>
      <c r="AD54" s="142">
        <f t="shared" ca="1" si="126"/>
        <v>2.0883046342939398E-2</v>
      </c>
      <c r="AE54" s="142">
        <f t="shared" ca="1" si="126"/>
        <v>2.9355759233101592E-2</v>
      </c>
      <c r="AF54" s="142">
        <f t="shared" ca="1" si="126"/>
        <v>8.0569076002331794E-3</v>
      </c>
      <c r="AG54" s="142">
        <f t="shared" ca="1" si="16"/>
        <v>-8.0569076002331794E-3</v>
      </c>
    </row>
    <row r="55" spans="1:33">
      <c r="A55" s="1">
        <v>202003</v>
      </c>
      <c r="B55" s="155">
        <f>+IPIM!E54/100</f>
        <v>3.9941749648264091</v>
      </c>
      <c r="C55" s="156">
        <f>+IPIM!C54/100</f>
        <v>5.6175498491108939</v>
      </c>
      <c r="D55" s="156">
        <f>+VLOOKUP(A55,'TC oficial'!$A$2:$E$1527,5,0)/VLOOKUP($A$4,'TC oficial'!$A$2:$E$1527,5,0)</f>
        <v>4.9591538461538454</v>
      </c>
      <c r="E55" s="156">
        <f>+VLOOKUP(A55,ITCNM!$A$2:$C$8857,3,0)/VLOOKUP($A$4,ITCNM!$A$2:$C$8857,3,0)</f>
        <v>4.3711073035976495</v>
      </c>
      <c r="F55" s="156"/>
      <c r="G55" s="157">
        <f t="shared" si="81"/>
        <v>0.71101727125013037</v>
      </c>
      <c r="H55" s="165">
        <f t="shared" si="84"/>
        <v>2.1211239451310204E-2</v>
      </c>
      <c r="I55" s="166">
        <f t="shared" si="85"/>
        <v>7.3134987206615598E-3</v>
      </c>
      <c r="J55" s="166">
        <f t="shared" si="86"/>
        <v>3.6312489953383542E-2</v>
      </c>
      <c r="K55" s="166">
        <f t="shared" si="86"/>
        <v>-1.0180281228229671E-2</v>
      </c>
      <c r="L55" s="204">
        <f>+Salarios!P57</f>
        <v>2.9514404514404458E-2</v>
      </c>
      <c r="M55" s="157">
        <f t="shared" si="9"/>
        <v>2.9002862052037783</v>
      </c>
      <c r="N55" s="8"/>
      <c r="O55" s="137">
        <f t="shared" si="111"/>
        <v>50</v>
      </c>
      <c r="P55" s="137">
        <f t="shared" ca="1" si="87"/>
        <v>202004</v>
      </c>
      <c r="Q55" s="139">
        <f t="shared" ca="1" si="102"/>
        <v>3.826806851850141</v>
      </c>
      <c r="R55" s="139">
        <f t="shared" ca="1" si="102"/>
        <v>5.0716415749746488</v>
      </c>
      <c r="S55" s="139">
        <f t="shared" ca="1" si="102"/>
        <v>4.8143063583815024</v>
      </c>
      <c r="T55" s="140">
        <f t="shared" ca="1" si="112"/>
        <v>0.75454994113405371</v>
      </c>
      <c r="U55" s="9">
        <f t="shared" ca="1" si="10"/>
        <v>2.9480588128081298E-3</v>
      </c>
      <c r="V55" s="9">
        <f t="shared" ca="1" si="11"/>
        <v>2.5633635450627468E-2</v>
      </c>
      <c r="W55" s="9">
        <f t="shared" ca="1" si="12"/>
        <v>3.3519986350028619E-2</v>
      </c>
      <c r="X55" s="9">
        <f t="shared" ca="1" si="13"/>
        <v>-2.2118596595998019E-2</v>
      </c>
      <c r="Y55" s="141">
        <f t="shared" ref="Y55:AB55" ca="1" si="127">+AVERAGE(U55:U57)</f>
        <v>3.3506594091869811E-2</v>
      </c>
      <c r="Z55" s="141">
        <f t="shared" ca="1" si="127"/>
        <v>2.0965440763874632E-2</v>
      </c>
      <c r="AA55" s="141">
        <f t="shared" ca="1" si="127"/>
        <v>2.9774319006563282E-2</v>
      </c>
      <c r="AB55" s="141">
        <f t="shared" ca="1" si="127"/>
        <v>1.2325775710580281E-2</v>
      </c>
      <c r="AC55" s="142">
        <f t="shared" ref="AC55:AF55" ca="1" si="128">+AVERAGE(U55:U60)</f>
        <v>3.6715154162204944E-2</v>
      </c>
      <c r="AD55" s="142">
        <f t="shared" ca="1" si="128"/>
        <v>2.4951945640247608E-2</v>
      </c>
      <c r="AE55" s="142">
        <f t="shared" ca="1" si="128"/>
        <v>2.7943317213843983E-2</v>
      </c>
      <c r="AF55" s="142">
        <f t="shared" ca="1" si="128"/>
        <v>1.1499256555251783E-2</v>
      </c>
      <c r="AG55" s="142">
        <f t="shared" ca="1" si="16"/>
        <v>-1.1499256555251783E-2</v>
      </c>
    </row>
    <row r="56" spans="1:33">
      <c r="A56" s="1">
        <v>202004</v>
      </c>
      <c r="B56" s="155">
        <f>+IPIM!E55/100</f>
        <v>4.0059500275313633</v>
      </c>
      <c r="C56" s="156">
        <f>+IPIM!C55/100</f>
        <v>5.7615480740687302</v>
      </c>
      <c r="D56" s="156">
        <f>+VLOOKUP(A56,'TC oficial'!$A$2:$E$1527,5,0)/VLOOKUP($A$4,'TC oficial'!$A$2:$E$1527,5,0)</f>
        <v>5.1253846153846148</v>
      </c>
      <c r="E56" s="156">
        <f>+VLOOKUP(A56,ITCNM!$A$2:$C$8857,3,0)/VLOOKUP($A$4,ITCNM!$A$2:$C$8857,3,0)</f>
        <v>4.4006832551708666</v>
      </c>
      <c r="F56" s="156"/>
      <c r="G56" s="157">
        <f t="shared" si="81"/>
        <v>0.69529056705456138</v>
      </c>
      <c r="H56" s="165">
        <f t="shared" si="84"/>
        <v>2.9480588128081298E-3</v>
      </c>
      <c r="I56" s="166">
        <f t="shared" si="85"/>
        <v>2.5633635450627468E-2</v>
      </c>
      <c r="J56" s="166">
        <f t="shared" si="86"/>
        <v>3.3519986350028841E-2</v>
      </c>
      <c r="K56" s="166">
        <f t="shared" si="86"/>
        <v>6.7662378246524657E-3</v>
      </c>
      <c r="L56" s="204">
        <f>+Salarios!P58</f>
        <v>5.0485016768231361E-4</v>
      </c>
      <c r="M56" s="157">
        <f t="shared" si="9"/>
        <v>0.11500744084803494</v>
      </c>
      <c r="N56" s="8"/>
      <c r="O56" s="137">
        <f t="shared" si="111"/>
        <v>51</v>
      </c>
      <c r="P56" s="137">
        <f t="shared" ca="1" si="87"/>
        <v>202005</v>
      </c>
      <c r="Q56" s="139">
        <f t="shared" ca="1" si="102"/>
        <v>4.1369996264762721</v>
      </c>
      <c r="R56" s="139">
        <f t="shared" ca="1" si="102"/>
        <v>5.1756766446134153</v>
      </c>
      <c r="S56" s="139">
        <f t="shared" ca="1" si="102"/>
        <v>4.9458092485549141</v>
      </c>
      <c r="T56" s="140">
        <f t="shared" ca="1" si="112"/>
        <v>0.79931570508405969</v>
      </c>
      <c r="U56" s="9">
        <f t="shared" ca="1" si="10"/>
        <v>8.1057860152038419E-2</v>
      </c>
      <c r="V56" s="9">
        <f t="shared" ca="1" si="11"/>
        <v>2.0513095829191474E-2</v>
      </c>
      <c r="W56" s="9">
        <f t="shared" ca="1" si="12"/>
        <v>2.731502326279478E-2</v>
      </c>
      <c r="X56" s="9">
        <f t="shared" ca="1" si="13"/>
        <v>5.9327768129866953E-2</v>
      </c>
      <c r="Y56" s="141">
        <f t="shared" ref="Y56:AB56" ca="1" si="129">+AVERAGE(U56:U58)</f>
        <v>4.2950395118181252E-2</v>
      </c>
      <c r="Z56" s="141">
        <f t="shared" ca="1" si="129"/>
        <v>2.0041786854010517E-2</v>
      </c>
      <c r="AA56" s="141">
        <f t="shared" ca="1" si="129"/>
        <v>2.6839626586856753E-2</v>
      </c>
      <c r="AB56" s="141">
        <f t="shared" ca="1" si="129"/>
        <v>2.2441527584004195E-2</v>
      </c>
      <c r="AC56" s="142">
        <f t="shared" ref="AC56:AF56" ca="1" si="130">+AVERAGE(U56:U61)</f>
        <v>3.8526586353571167E-2</v>
      </c>
      <c r="AD56" s="142">
        <f t="shared" ca="1" si="130"/>
        <v>2.6789377132971397E-2</v>
      </c>
      <c r="AE56" s="142">
        <f t="shared" ca="1" si="130"/>
        <v>2.7286970992038435E-2</v>
      </c>
      <c r="AF56" s="142">
        <f t="shared" ca="1" si="130"/>
        <v>1.1513380886934155E-2</v>
      </c>
      <c r="AG56" s="142">
        <f t="shared" ca="1" si="16"/>
        <v>-1.1513380886934155E-2</v>
      </c>
    </row>
    <row r="57" spans="1:33">
      <c r="A57" s="1">
        <v>202005</v>
      </c>
      <c r="B57" s="155">
        <f>+IPIM!E56/100</f>
        <v>4.3306637646390547</v>
      </c>
      <c r="C57" s="156">
        <f>+IPIM!C56/100</f>
        <v>5.8797352618365952</v>
      </c>
      <c r="D57" s="156">
        <f>+VLOOKUP(A57,'TC oficial'!$A$2:$E$1527,5,0)/VLOOKUP($A$4,'TC oficial'!$A$2:$E$1527,5,0)</f>
        <v>5.2653846153846153</v>
      </c>
      <c r="E57" s="156">
        <f>+VLOOKUP(A57,ITCNM!$A$2:$C$8857,3,0)/VLOOKUP($A$4,ITCNM!$A$2:$C$8857,3,0)</f>
        <v>4.5894124967145205</v>
      </c>
      <c r="F57" s="156"/>
      <c r="G57" s="157">
        <f t="shared" si="81"/>
        <v>0.73654060459965809</v>
      </c>
      <c r="H57" s="165">
        <f t="shared" si="84"/>
        <v>8.1057860152038419E-2</v>
      </c>
      <c r="I57" s="166">
        <f t="shared" si="85"/>
        <v>2.0513095829191474E-2</v>
      </c>
      <c r="J57" s="166">
        <f t="shared" si="86"/>
        <v>2.7315023262794558E-2</v>
      </c>
      <c r="K57" s="166">
        <f t="shared" si="86"/>
        <v>4.2886349823494818E-2</v>
      </c>
      <c r="L57" s="204">
        <f>+Salarios!P59</f>
        <v>3.2438277167079477E-4</v>
      </c>
      <c r="M57" s="157">
        <f t="shared" si="9"/>
        <v>3.9515176464338353</v>
      </c>
      <c r="N57" s="8"/>
      <c r="O57" s="137">
        <f t="shared" si="111"/>
        <v>52</v>
      </c>
      <c r="P57" s="137">
        <f t="shared" ca="1" si="87"/>
        <v>202006</v>
      </c>
      <c r="Q57" s="139">
        <f t="shared" ca="1" si="102"/>
        <v>4.2053174728245786</v>
      </c>
      <c r="R57" s="139">
        <f t="shared" ca="1" si="102"/>
        <v>5.2623671116200414</v>
      </c>
      <c r="S57" s="139">
        <f t="shared" ca="1" si="102"/>
        <v>5.0867052023121397</v>
      </c>
      <c r="T57" s="140">
        <f t="shared" ca="1" si="112"/>
        <v>0.79913038821230287</v>
      </c>
      <c r="U57" s="9">
        <f t="shared" ca="1" si="10"/>
        <v>1.6513863310762877E-2</v>
      </c>
      <c r="V57" s="9">
        <f t="shared" ca="1" si="11"/>
        <v>1.6749591011804954E-2</v>
      </c>
      <c r="W57" s="9">
        <f t="shared" ca="1" si="12"/>
        <v>2.8487947406866443E-2</v>
      </c>
      <c r="X57" s="9">
        <f t="shared" ca="1" si="13"/>
        <v>-2.3184440212808965E-4</v>
      </c>
      <c r="Y57" s="141">
        <f t="shared" ref="Y57:AB57" ca="1" si="131">+AVERAGE(U57:U59)</f>
        <v>2.3004719711308502E-2</v>
      </c>
      <c r="Z57" s="141">
        <f t="shared" ca="1" si="131"/>
        <v>2.3946016019052035E-2</v>
      </c>
      <c r="AA57" s="141">
        <f t="shared" ca="1" si="131"/>
        <v>2.6329018610800874E-2</v>
      </c>
      <c r="AB57" s="141">
        <f t="shared" ca="1" si="131"/>
        <v>-8.8818783638415033E-4</v>
      </c>
      <c r="AC57" s="142">
        <f t="shared" ref="AC57:AF57" ca="1" si="132">+AVERAGE(U57:U62)</f>
        <v>3.4252454241691245E-2</v>
      </c>
      <c r="AD57" s="142">
        <f t="shared" ca="1" si="132"/>
        <v>2.9670252303300042E-2</v>
      </c>
      <c r="AE57" s="142">
        <f t="shared" ca="1" si="132"/>
        <v>2.9119347717638727E-2</v>
      </c>
      <c r="AF57" s="142">
        <f t="shared" ca="1" si="132"/>
        <v>4.4542800524099051E-3</v>
      </c>
      <c r="AG57" s="142">
        <f t="shared" ca="1" si="16"/>
        <v>-4.4542800524099051E-3</v>
      </c>
    </row>
    <row r="58" spans="1:33">
      <c r="A58" s="1">
        <v>202006</v>
      </c>
      <c r="B58" s="155">
        <f>+IPIM!E57/100</f>
        <v>4.4021797540931784</v>
      </c>
      <c r="C58" s="156">
        <f>+IPIM!C57/100</f>
        <v>5.9782184227300466</v>
      </c>
      <c r="D58" s="156">
        <f>+VLOOKUP(A58,'TC oficial'!$A$2:$E$1527,5,0)/VLOOKUP($A$4,'TC oficial'!$A$2:$E$1527,5,0)</f>
        <v>5.4153846153846157</v>
      </c>
      <c r="E58" s="156">
        <f>+VLOOKUP(A58,ITCNM!$A$2:$C$8857,3,0)/VLOOKUP($A$4,ITCNM!$A$2:$C$8857,3,0)</f>
        <v>4.7058102718192858</v>
      </c>
      <c r="F58" s="156"/>
      <c r="G58" s="157">
        <f t="shared" si="81"/>
        <v>0.7363698417835417</v>
      </c>
      <c r="H58" s="165">
        <f t="shared" si="84"/>
        <v>1.6513863310763099E-2</v>
      </c>
      <c r="I58" s="166">
        <f t="shared" si="85"/>
        <v>1.6749591011804954E-2</v>
      </c>
      <c r="J58" s="166">
        <f t="shared" si="86"/>
        <v>2.8487947406866443E-2</v>
      </c>
      <c r="K58" s="166">
        <f t="shared" si="86"/>
        <v>2.5362238671745585E-2</v>
      </c>
      <c r="L58" s="204">
        <f>+Salarios!P60</f>
        <v>3.8913309793180417E-3</v>
      </c>
      <c r="M58" s="157">
        <f t="shared" si="9"/>
        <v>0.98592636077646811</v>
      </c>
      <c r="N58" s="8"/>
      <c r="O58" s="137">
        <f t="shared" si="111"/>
        <v>53</v>
      </c>
      <c r="P58" s="137">
        <f t="shared" ca="1" si="87"/>
        <v>202007</v>
      </c>
      <c r="Q58" s="139">
        <f t="shared" ca="1" si="102"/>
        <v>4.3368575404584737</v>
      </c>
      <c r="R58" s="139">
        <f t="shared" ca="1" si="102"/>
        <v>5.3826788938933161</v>
      </c>
      <c r="S58" s="139">
        <f t="shared" ca="1" si="102"/>
        <v>5.2124277456647405</v>
      </c>
      <c r="T58" s="140">
        <f t="shared" ca="1" si="112"/>
        <v>0.80570615969283743</v>
      </c>
      <c r="U58" s="9">
        <f t="shared" ca="1" si="10"/>
        <v>3.1279461891742466E-2</v>
      </c>
      <c r="V58" s="9">
        <f t="shared" ca="1" si="11"/>
        <v>2.2862673721035121E-2</v>
      </c>
      <c r="W58" s="9">
        <f t="shared" ca="1" si="12"/>
        <v>2.4715909090909038E-2</v>
      </c>
      <c r="X58" s="9">
        <f t="shared" ca="1" si="13"/>
        <v>8.2286590242737212E-3</v>
      </c>
      <c r="Y58" s="141">
        <f t="shared" ref="Y58:AB58" ca="1" si="133">+AVERAGE(U58:U60)</f>
        <v>3.9923714232540077E-2</v>
      </c>
      <c r="Z58" s="141">
        <f t="shared" ca="1" si="133"/>
        <v>2.8938450516620584E-2</v>
      </c>
      <c r="AA58" s="141">
        <f t="shared" ca="1" si="133"/>
        <v>2.6112315421124688E-2</v>
      </c>
      <c r="AB58" s="141">
        <f t="shared" ca="1" si="133"/>
        <v>1.0672737399923285E-2</v>
      </c>
      <c r="AC58" s="142">
        <f t="shared" ref="AC58:AF58" ca="1" si="134">+AVERAGE(U58:U63)</f>
        <v>3.7350223566940878E-2</v>
      </c>
      <c r="AD58" s="142">
        <f t="shared" ca="1" si="134"/>
        <v>3.316548513935047E-2</v>
      </c>
      <c r="AE58" s="142">
        <f t="shared" ca="1" si="134"/>
        <v>2.9680256577450326E-2</v>
      </c>
      <c r="AF58" s="142">
        <f t="shared" ca="1" si="134"/>
        <v>4.0720451692286925E-3</v>
      </c>
      <c r="AG58" s="142">
        <f t="shared" ca="1" si="16"/>
        <v>-4.0720451692286925E-3</v>
      </c>
    </row>
    <row r="59" spans="1:33">
      <c r="A59" s="1">
        <v>202007</v>
      </c>
      <c r="B59" s="155">
        <f>+IPIM!E58/100</f>
        <v>4.5398775679519368</v>
      </c>
      <c r="C59" s="156">
        <f>+IPIM!C58/100</f>
        <v>6.1148964799620042</v>
      </c>
      <c r="D59" s="156">
        <f>+VLOOKUP(A59,'TC oficial'!$A$2:$E$1527,5,0)/VLOOKUP($A$4,'TC oficial'!$A$2:$E$1527,5,0)</f>
        <v>5.5492307692307694</v>
      </c>
      <c r="E59" s="156">
        <f>+VLOOKUP(A59,ITCNM!$A$2:$C$8857,3,0)/VLOOKUP($A$4,ITCNM!$A$2:$C$8857,3,0)</f>
        <v>4.985030663988927</v>
      </c>
      <c r="F59" s="156"/>
      <c r="G59" s="157">
        <f t="shared" si="81"/>
        <v>0.742429178127337</v>
      </c>
      <c r="H59" s="165">
        <f t="shared" si="84"/>
        <v>3.1279461891742688E-2</v>
      </c>
      <c r="I59" s="166">
        <f t="shared" si="85"/>
        <v>2.2862673721035121E-2</v>
      </c>
      <c r="J59" s="166">
        <f t="shared" si="86"/>
        <v>2.4715909090909038E-2</v>
      </c>
      <c r="K59" s="166">
        <f t="shared" si="86"/>
        <v>5.9335242188099047E-2</v>
      </c>
      <c r="L59" s="204">
        <f>+Salarios!P61</f>
        <v>1.2382456392218799E-2</v>
      </c>
      <c r="M59" s="157">
        <f t="shared" si="9"/>
        <v>1.3681454003764917</v>
      </c>
      <c r="N59" s="8"/>
      <c r="O59" s="137">
        <f t="shared" si="111"/>
        <v>54</v>
      </c>
      <c r="P59" s="137">
        <f t="shared" ca="1" si="87"/>
        <v>202008</v>
      </c>
      <c r="Q59" s="139">
        <f t="shared" ca="1" si="102"/>
        <v>4.4288892741087702</v>
      </c>
      <c r="R59" s="139">
        <f t="shared" ca="1" si="102"/>
        <v>5.5561399376322909</v>
      </c>
      <c r="S59" s="139">
        <f t="shared" ca="1" si="102"/>
        <v>5.3468208092485554</v>
      </c>
      <c r="T59" s="140">
        <f t="shared" ca="1" si="112"/>
        <v>0.79711622166163609</v>
      </c>
      <c r="U59" s="9">
        <f t="shared" ca="1" si="10"/>
        <v>2.1220833931420158E-2</v>
      </c>
      <c r="V59" s="9">
        <f t="shared" ca="1" si="11"/>
        <v>3.2225783324316026E-2</v>
      </c>
      <c r="W59" s="9">
        <f t="shared" ca="1" si="12"/>
        <v>2.5783199334627138E-2</v>
      </c>
      <c r="X59" s="9">
        <f t="shared" ca="1" si="13"/>
        <v>-1.0661378131298083E-2</v>
      </c>
      <c r="Y59" s="141">
        <f t="shared" ref="Y59:AB59" ca="1" si="135">+AVERAGE(U59:U61)</f>
        <v>3.4102777588961075E-2</v>
      </c>
      <c r="Z59" s="141">
        <f t="shared" ca="1" si="135"/>
        <v>3.3536967411932274E-2</v>
      </c>
      <c r="AA59" s="141">
        <f t="shared" ca="1" si="135"/>
        <v>2.7734315397220117E-2</v>
      </c>
      <c r="AB59" s="141">
        <f t="shared" ca="1" si="135"/>
        <v>5.8523418986411446E-4</v>
      </c>
      <c r="AC59" s="142">
        <f t="shared" ref="AC59:AF59" ca="1" si="136">+AVERAGE(U59:U64)</f>
        <v>3.7694508514059942E-2</v>
      </c>
      <c r="AD59" s="142">
        <f t="shared" ca="1" si="136"/>
        <v>3.708610855652017E-2</v>
      </c>
      <c r="AE59" s="142">
        <f t="shared" ca="1" si="136"/>
        <v>3.2116361518397363E-2</v>
      </c>
      <c r="AF59" s="142">
        <f t="shared" ca="1" si="136"/>
        <v>6.2341482172073581E-4</v>
      </c>
      <c r="AG59" s="142">
        <f t="shared" ca="1" si="16"/>
        <v>-6.2341482172073581E-4</v>
      </c>
    </row>
    <row r="60" spans="1:33">
      <c r="A60" s="1">
        <v>202008</v>
      </c>
      <c r="B60" s="155">
        <f>+IPIM!E59/100</f>
        <v>4.6362175558904237</v>
      </c>
      <c r="C60" s="156">
        <f>+IPIM!C59/100</f>
        <v>6.3119538089758818</v>
      </c>
      <c r="D60" s="156">
        <f>+VLOOKUP(A60,'TC oficial'!$A$2:$E$1527,5,0)/VLOOKUP($A$4,'TC oficial'!$A$2:$E$1527,5,0)</f>
        <v>5.6923076923076925</v>
      </c>
      <c r="E60" s="156">
        <f>+VLOOKUP(A60,ITCNM!$A$2:$C$8857,3,0)/VLOOKUP($A$4,ITCNM!$A$2:$C$8857,3,0)</f>
        <v>5.0823674273026072</v>
      </c>
      <c r="F60" s="156"/>
      <c r="G60" s="157">
        <f t="shared" si="81"/>
        <v>0.73451385992361262</v>
      </c>
      <c r="H60" s="165">
        <f t="shared" si="84"/>
        <v>2.1220833931419936E-2</v>
      </c>
      <c r="I60" s="166">
        <f t="shared" si="85"/>
        <v>3.2225783324315804E-2</v>
      </c>
      <c r="J60" s="166">
        <f t="shared" si="86"/>
        <v>2.5783199334627138E-2</v>
      </c>
      <c r="K60" s="166">
        <f t="shared" si="86"/>
        <v>1.9525810345927264E-2</v>
      </c>
      <c r="L60" s="204">
        <f>+Salarios!P62</f>
        <v>1.5918034530435721E-2</v>
      </c>
      <c r="M60" s="157">
        <f t="shared" si="9"/>
        <v>0.65850482881537475</v>
      </c>
      <c r="N60" s="8"/>
      <c r="O60" s="137">
        <f t="shared" si="111"/>
        <v>55</v>
      </c>
      <c r="P60" s="137">
        <f t="shared" ca="1" si="87"/>
        <v>202009</v>
      </c>
      <c r="Q60" s="139">
        <f t="shared" ca="1" si="102"/>
        <v>4.7268244062912688</v>
      </c>
      <c r="R60" s="139">
        <f t="shared" ca="1" si="102"/>
        <v>5.7324190032858482</v>
      </c>
      <c r="S60" s="139">
        <f t="shared" ca="1" si="102"/>
        <v>5.4956647398843934</v>
      </c>
      <c r="T60" s="140">
        <f t="shared" ca="1" si="112"/>
        <v>0.82457761785763251</v>
      </c>
      <c r="U60" s="9">
        <f t="shared" ca="1" si="10"/>
        <v>6.7270846874457613E-2</v>
      </c>
      <c r="V60" s="9">
        <f t="shared" ca="1" si="11"/>
        <v>3.1726894504510605E-2</v>
      </c>
      <c r="W60" s="9">
        <f t="shared" ca="1" si="12"/>
        <v>2.7837837837837887E-2</v>
      </c>
      <c r="X60" s="9">
        <f t="shared" ca="1" si="13"/>
        <v>3.4450931306794219E-2</v>
      </c>
      <c r="Y60" s="141">
        <f t="shared" ref="Y60:AB60" ca="1" si="137">+AVERAGE(U60:U62)</f>
        <v>4.5500188772073992E-2</v>
      </c>
      <c r="Z60" s="141">
        <f t="shared" ca="1" si="137"/>
        <v>3.5394488587548047E-2</v>
      </c>
      <c r="AA60" s="141">
        <f t="shared" ca="1" si="137"/>
        <v>3.1909676824476575E-2</v>
      </c>
      <c r="AB60" s="141">
        <f t="shared" ca="1" si="137"/>
        <v>9.7967479412039617E-3</v>
      </c>
      <c r="AC60" s="142">
        <f t="shared" ref="AC60:AF60" ca="1" si="138">+AVERAGE(U60:U65)</f>
        <v>4.1889514688278319E-2</v>
      </c>
      <c r="AD60" s="142">
        <f t="shared" ca="1" si="138"/>
        <v>3.9465320449428444E-2</v>
      </c>
      <c r="AE60" s="142">
        <f t="shared" ca="1" si="138"/>
        <v>3.2826806889231674E-2</v>
      </c>
      <c r="AF60" s="142">
        <f t="shared" ca="1" si="138"/>
        <v>2.3827632243984542E-3</v>
      </c>
      <c r="AG60" s="142">
        <f t="shared" ca="1" si="16"/>
        <v>-2.3827632243984542E-3</v>
      </c>
    </row>
    <row r="61" spans="1:33">
      <c r="A61" s="1">
        <v>202009</v>
      </c>
      <c r="B61" s="155">
        <f>+IPIM!E60/100</f>
        <v>4.9480998371694005</v>
      </c>
      <c r="C61" s="156">
        <f>+IPIM!C60/100</f>
        <v>6.5122125015906036</v>
      </c>
      <c r="D61" s="156">
        <f>+VLOOKUP(A61,'TC oficial'!$A$2:$E$1527,5,0)/VLOOKUP($A$4,'TC oficial'!$A$2:$E$1527,5,0)</f>
        <v>5.8507692307692309</v>
      </c>
      <c r="E61" s="156">
        <f>+VLOOKUP(A61,ITCNM!$A$2:$C$8857,3,0)/VLOOKUP($A$4,ITCNM!$A$2:$C$8857,3,0)</f>
        <v>5.1474509504756831</v>
      </c>
      <c r="F61" s="156"/>
      <c r="G61" s="157">
        <f t="shared" si="81"/>
        <v>0.75981854645572922</v>
      </c>
      <c r="H61" s="165">
        <f t="shared" si="84"/>
        <v>6.7270846874457613E-2</v>
      </c>
      <c r="I61" s="166">
        <f t="shared" si="85"/>
        <v>3.1726894504510605E-2</v>
      </c>
      <c r="J61" s="166">
        <f t="shared" si="86"/>
        <v>2.7837837837837887E-2</v>
      </c>
      <c r="K61" s="166">
        <f t="shared" si="86"/>
        <v>1.2805749309553249E-2</v>
      </c>
      <c r="L61" s="204">
        <f>+Salarios!P63</f>
        <v>2.5404801786711229E-2</v>
      </c>
      <c r="M61" s="157">
        <f t="shared" si="9"/>
        <v>2.1203098483179224</v>
      </c>
      <c r="N61" s="8"/>
      <c r="O61" s="137">
        <f t="shared" si="111"/>
        <v>56</v>
      </c>
      <c r="P61" s="137">
        <f t="shared" ca="1" si="87"/>
        <v>202010</v>
      </c>
      <c r="Q61" s="139">
        <f t="shared" ca="1" si="102"/>
        <v>4.792133293993782</v>
      </c>
      <c r="R61" s="139">
        <f t="shared" ca="1" si="102"/>
        <v>5.9425593055030816</v>
      </c>
      <c r="S61" s="139">
        <f t="shared" ca="1" si="102"/>
        <v>5.6582369942196538</v>
      </c>
      <c r="T61" s="140">
        <f t="shared" ca="1" si="112"/>
        <v>0.80640899781278541</v>
      </c>
      <c r="U61" s="9">
        <f t="shared" ca="1" si="10"/>
        <v>1.3816651961005455E-2</v>
      </c>
      <c r="V61" s="9">
        <f t="shared" ca="1" si="11"/>
        <v>3.6658224406970197E-2</v>
      </c>
      <c r="W61" s="9">
        <f t="shared" ca="1" si="12"/>
        <v>2.9581909019195329E-2</v>
      </c>
      <c r="X61" s="9">
        <f t="shared" ca="1" si="13"/>
        <v>-2.2033850605903793E-2</v>
      </c>
      <c r="Y61" s="141">
        <f t="shared" ref="Y61:AB61" ca="1" si="139">+AVERAGE(U61:U63)</f>
        <v>3.477673290134168E-2</v>
      </c>
      <c r="Z61" s="141">
        <f t="shared" ca="1" si="139"/>
        <v>3.7392519762080356E-2</v>
      </c>
      <c r="AA61" s="141">
        <f t="shared" ca="1" si="139"/>
        <v>3.3248197733775964E-2</v>
      </c>
      <c r="AB61" s="141">
        <f t="shared" ca="1" si="139"/>
        <v>-2.5286470614659016E-3</v>
      </c>
      <c r="AC61" s="142"/>
      <c r="AD61" s="142"/>
      <c r="AE61" s="142"/>
      <c r="AF61" s="142"/>
      <c r="AG61" s="142"/>
    </row>
    <row r="62" spans="1:33">
      <c r="A62" s="1">
        <v>202010</v>
      </c>
      <c r="B62" s="155">
        <f>+IPIM!E61/100</f>
        <v>5.0164660104878784</v>
      </c>
      <c r="C62" s="156">
        <f>+IPIM!C61/100</f>
        <v>6.7509386488597887</v>
      </c>
      <c r="D62" s="156">
        <f>+VLOOKUP(A62,'TC oficial'!$A$2:$E$1527,5,0)/VLOOKUP($A$4,'TC oficial'!$A$2:$E$1527,5,0)</f>
        <v>6.0238461538461543</v>
      </c>
      <c r="E62" s="156">
        <f>+VLOOKUP(A62,ITCNM!$A$2:$C$8857,3,0)/VLOOKUP($A$4,ITCNM!$A$2:$C$8857,3,0)</f>
        <v>5.3113505814705331</v>
      </c>
      <c r="F62" s="156"/>
      <c r="G62" s="157">
        <f t="shared" si="81"/>
        <v>0.74307681811552873</v>
      </c>
      <c r="H62" s="165">
        <f t="shared" si="84"/>
        <v>1.3816651961005677E-2</v>
      </c>
      <c r="I62" s="166">
        <f t="shared" si="85"/>
        <v>3.6658224406970197E-2</v>
      </c>
      <c r="J62" s="166">
        <f t="shared" si="86"/>
        <v>2.9581909019195329E-2</v>
      </c>
      <c r="K62" s="166">
        <f t="shared" si="86"/>
        <v>3.184093108836783E-2</v>
      </c>
      <c r="L62" s="204">
        <f>+Salarios!P64</f>
        <v>4.5534985025864616E-2</v>
      </c>
      <c r="M62" s="157">
        <f t="shared" si="9"/>
        <v>0.37690456055963739</v>
      </c>
      <c r="N62" s="8"/>
      <c r="O62" s="137">
        <f t="shared" si="111"/>
        <v>57</v>
      </c>
      <c r="P62" s="137">
        <f t="shared" ca="1" si="87"/>
        <v>202011</v>
      </c>
      <c r="Q62" s="139">
        <f t="shared" ca="1" si="102"/>
        <v>5.0576800995906508</v>
      </c>
      <c r="R62" s="139">
        <f t="shared" ca="1" si="102"/>
        <v>6.1671782233160961</v>
      </c>
      <c r="S62" s="139">
        <f t="shared" ca="1" si="102"/>
        <v>5.8750000000000009</v>
      </c>
      <c r="T62" s="140">
        <f t="shared" ca="1" si="112"/>
        <v>0.82009630927629207</v>
      </c>
      <c r="U62" s="9">
        <f t="shared" ca="1" si="10"/>
        <v>5.5413067480758915E-2</v>
      </c>
      <c r="V62" s="9">
        <f t="shared" ca="1" si="11"/>
        <v>3.7798346851163345E-2</v>
      </c>
      <c r="W62" s="9">
        <f t="shared" ca="1" si="12"/>
        <v>3.8309283616396517E-2</v>
      </c>
      <c r="X62" s="9">
        <f t="shared" ca="1" si="13"/>
        <v>1.6973163122721457E-2</v>
      </c>
      <c r="Y62" s="141">
        <f t="shared" ref="Y62:AB62" ca="1" si="140">+AVERAGE(U62:U64)</f>
        <v>4.1286239439158802E-2</v>
      </c>
      <c r="Z62" s="141">
        <f t="shared" ca="1" si="140"/>
        <v>4.0635249701108066E-2</v>
      </c>
      <c r="AA62" s="141">
        <f t="shared" ca="1" si="140"/>
        <v>3.6498407639574605E-2</v>
      </c>
      <c r="AB62" s="141">
        <f t="shared" ca="1" si="140"/>
        <v>6.6159545357735716E-4</v>
      </c>
      <c r="AC62" s="142"/>
      <c r="AD62" s="142"/>
      <c r="AE62" s="142"/>
      <c r="AF62" s="142"/>
      <c r="AG62" s="142"/>
    </row>
    <row r="63" spans="1:33">
      <c r="A63" s="1">
        <v>202011</v>
      </c>
      <c r="B63" s="155">
        <f>+IPIM!E62/100</f>
        <v>5.2944437800419761</v>
      </c>
      <c r="C63" s="156">
        <f>+IPIM!C62/100</f>
        <v>7.0061129694803155</v>
      </c>
      <c r="D63" s="156">
        <f>+VLOOKUP(A63,'TC oficial'!$A$2:$E$1527,5,0)/VLOOKUP($A$4,'TC oficial'!$A$2:$E$1527,5,0)</f>
        <v>6.2546153846153851</v>
      </c>
      <c r="E63" s="156">
        <f>+VLOOKUP(A63,ITCNM!$A$2:$C$8857,3,0)/VLOOKUP($A$4,ITCNM!$A$2:$C$8857,3,0)</f>
        <v>5.64886484741612</v>
      </c>
      <c r="F63" s="156"/>
      <c r="G63" s="157">
        <f t="shared" si="81"/>
        <v>0.75568918216211634</v>
      </c>
      <c r="H63" s="165">
        <f t="shared" si="84"/>
        <v>5.5413067480758693E-2</v>
      </c>
      <c r="I63" s="166">
        <f t="shared" si="85"/>
        <v>3.7798346851163345E-2</v>
      </c>
      <c r="J63" s="166">
        <f t="shared" si="86"/>
        <v>3.8309283616396295E-2</v>
      </c>
      <c r="K63" s="166">
        <f t="shared" si="86"/>
        <v>6.3545845970525372E-2</v>
      </c>
      <c r="L63" s="204">
        <f>+Salarios!P65</f>
        <v>2.3370874292038213E-2</v>
      </c>
      <c r="M63" s="157">
        <f t="shared" si="9"/>
        <v>1.4660182811421874</v>
      </c>
      <c r="N63" s="8"/>
      <c r="O63" s="137">
        <f t="shared" si="111"/>
        <v>58</v>
      </c>
      <c r="P63" s="137">
        <f t="shared" ca="1" si="87"/>
        <v>202012</v>
      </c>
      <c r="Q63" s="139">
        <f t="shared" ca="1" si="102"/>
        <v>5.2352070950414804</v>
      </c>
      <c r="R63" s="139">
        <f t="shared" ca="1" si="102"/>
        <v>6.399810279245008</v>
      </c>
      <c r="S63" s="139">
        <f t="shared" ca="1" si="102"/>
        <v>6.0621387283237</v>
      </c>
      <c r="T63" s="140">
        <f t="shared" ca="1" si="112"/>
        <v>0.81802535803593901</v>
      </c>
      <c r="U63" s="9">
        <f t="shared" ca="1" si="10"/>
        <v>3.5100479262260675E-2</v>
      </c>
      <c r="V63" s="9">
        <f t="shared" ca="1" si="11"/>
        <v>3.7720988028107527E-2</v>
      </c>
      <c r="W63" s="9">
        <f t="shared" ca="1" si="12"/>
        <v>3.1853400565736045E-2</v>
      </c>
      <c r="X63" s="9">
        <f t="shared" ca="1" si="13"/>
        <v>-2.5252537012153686E-3</v>
      </c>
      <c r="Y63" s="141">
        <f t="shared" ref="Y63:AB63" ca="1" si="141">+AVERAGE(U63:U65)</f>
        <v>3.8278840604482646E-2</v>
      </c>
      <c r="Z63" s="141">
        <f t="shared" ca="1" si="141"/>
        <v>4.3536152311308841E-2</v>
      </c>
      <c r="AA63" s="141">
        <f t="shared" ca="1" si="141"/>
        <v>3.3743936953986774E-2</v>
      </c>
      <c r="AB63" s="141">
        <f t="shared" ca="1" si="141"/>
        <v>-5.0312214924070524E-3</v>
      </c>
      <c r="AC63" s="142"/>
      <c r="AD63" s="142"/>
      <c r="AE63" s="142"/>
      <c r="AF63" s="142"/>
      <c r="AG63" s="142"/>
    </row>
    <row r="64" spans="1:33">
      <c r="A64" s="1">
        <v>202012</v>
      </c>
      <c r="B64" s="155">
        <f>+IPIM!E63/100</f>
        <v>5.4802812941485444</v>
      </c>
      <c r="C64" s="156">
        <f>+IPIM!C63/100</f>
        <v>7.2703904729256523</v>
      </c>
      <c r="D64" s="156">
        <f>+VLOOKUP(A64,'TC oficial'!$A$2:$E$1527,5,0)/VLOOKUP($A$4,'TC oficial'!$A$2:$E$1527,5,0)</f>
        <v>6.453846153846154</v>
      </c>
      <c r="E64" s="156">
        <f>+VLOOKUP(A64,ITCNM!$A$2:$C$8857,3,0)/VLOOKUP($A$4,ITCNM!$A$2:$C$8857,3,0)</f>
        <v>5.9257462282492179</v>
      </c>
      <c r="F64" s="156"/>
      <c r="G64" s="157">
        <f t="shared" si="81"/>
        <v>0.75378087525789295</v>
      </c>
      <c r="H64" s="165">
        <f t="shared" si="84"/>
        <v>3.5100479262260675E-2</v>
      </c>
      <c r="I64" s="166">
        <f t="shared" si="85"/>
        <v>3.7720988028107749E-2</v>
      </c>
      <c r="J64" s="166">
        <f t="shared" si="86"/>
        <v>3.1853400565736045E-2</v>
      </c>
      <c r="K64" s="166">
        <f t="shared" si="86"/>
        <v>4.9015401910305512E-2</v>
      </c>
      <c r="L64" s="204">
        <f>+Salarios!P66</f>
        <v>1.8829516539440094E-2</v>
      </c>
      <c r="M64" s="157">
        <f t="shared" si="9"/>
        <v>0.93052915888909371</v>
      </c>
      <c r="N64" s="8"/>
      <c r="O64" s="137">
        <f t="shared" si="111"/>
        <v>59</v>
      </c>
      <c r="P64" s="137">
        <f t="shared" ca="1" si="87"/>
        <v>202101</v>
      </c>
      <c r="Q64" s="139">
        <f t="shared" ca="1" si="102"/>
        <v>5.4097759738534528</v>
      </c>
      <c r="R64" s="139">
        <f t="shared" ca="1" si="102"/>
        <v>6.6966745298134214</v>
      </c>
      <c r="S64" s="139">
        <f t="shared" ca="1" si="102"/>
        <v>6.3005780346820819</v>
      </c>
      <c r="T64" s="140">
        <f t="shared" ca="1" si="112"/>
        <v>0.80783020733190336</v>
      </c>
      <c r="U64" s="9">
        <f t="shared" ca="1" si="10"/>
        <v>3.3345171574456822E-2</v>
      </c>
      <c r="V64" s="9">
        <f t="shared" ca="1" si="11"/>
        <v>4.6386414224053318E-2</v>
      </c>
      <c r="W64" s="9">
        <f t="shared" ca="1" si="12"/>
        <v>3.933253873659126E-2</v>
      </c>
      <c r="X64" s="9">
        <f t="shared" ca="1" si="13"/>
        <v>-1.2463123060774017E-2</v>
      </c>
      <c r="Y64" s="141">
        <f t="shared" ref="Y64:AB64" ca="1" si="142">+AVERAGE(U64:U66)</f>
        <v>3.9868021275593635E-2</v>
      </c>
      <c r="Z64" s="141">
        <f t="shared" ca="1" si="142"/>
        <v>4.6443734452909502E-2</v>
      </c>
      <c r="AA64" s="141">
        <f t="shared" ca="1" si="142"/>
        <v>3.4689205148112134E-2</v>
      </c>
      <c r="AB64" s="141">
        <f t="shared" ca="1" si="142"/>
        <v>-6.2842053880028947E-3</v>
      </c>
      <c r="AC64" s="142"/>
      <c r="AD64" s="142"/>
      <c r="AE64" s="142"/>
      <c r="AF64" s="142"/>
      <c r="AG64" s="142"/>
    </row>
    <row r="65" spans="1:33">
      <c r="A65" s="1">
        <v>202101</v>
      </c>
      <c r="B65" s="155">
        <f>+IPIM!E64/100</f>
        <v>5.6630222141782145</v>
      </c>
      <c r="C65" s="156">
        <f>+IPIM!C64/100</f>
        <v>7.6076378169733925</v>
      </c>
      <c r="D65" s="156">
        <f>+VLOOKUP(A65,'TC oficial'!$A$2:$E$1527,5,0)/VLOOKUP($A$4,'TC oficial'!$A$2:$E$1527,5,0)</f>
        <v>6.7076923076923078</v>
      </c>
      <c r="E65" s="156">
        <f>+VLOOKUP(A65,ITCNM!$A$2:$C$8857,3,0)/VLOOKUP($A$4,ITCNM!$A$2:$C$8857,3,0)</f>
        <v>6.1172309048454805</v>
      </c>
      <c r="F65" s="156"/>
      <c r="G65" s="157">
        <f t="shared" si="81"/>
        <v>0.74438641144869588</v>
      </c>
      <c r="H65" s="165">
        <f t="shared" si="84"/>
        <v>3.3345171574457044E-2</v>
      </c>
      <c r="I65" s="166">
        <f t="shared" si="85"/>
        <v>4.6386414224053318E-2</v>
      </c>
      <c r="J65" s="166">
        <f t="shared" si="86"/>
        <v>3.933253873659126E-2</v>
      </c>
      <c r="K65" s="166">
        <f t="shared" si="86"/>
        <v>3.2314019065382338E-2</v>
      </c>
      <c r="L65" s="204">
        <f>+Salarios!P67</f>
        <v>3.4684065934065922E-2</v>
      </c>
      <c r="M65" s="157">
        <f t="shared" si="9"/>
        <v>0.71885641803211775</v>
      </c>
      <c r="N65" s="8"/>
      <c r="O65" s="137">
        <f t="shared" si="111"/>
        <v>60</v>
      </c>
      <c r="P65" s="137">
        <f t="shared" ca="1" si="87"/>
        <v>202102</v>
      </c>
      <c r="Q65" s="139">
        <f t="shared" ca="1" si="102"/>
        <v>5.6607401930695049</v>
      </c>
      <c r="R65" s="139">
        <f t="shared" ca="1" si="102"/>
        <v>7.0080769583102622</v>
      </c>
      <c r="S65" s="139">
        <f t="shared" ca="1" si="102"/>
        <v>6.4898843930635843</v>
      </c>
      <c r="T65" s="140">
        <f t="shared" ca="1" si="112"/>
        <v>0.80774515273507819</v>
      </c>
      <c r="U65" s="9">
        <f t="shared" ca="1" si="10"/>
        <v>4.6390870976730447E-2</v>
      </c>
      <c r="V65" s="9">
        <f t="shared" ca="1" si="11"/>
        <v>4.6501054681765686E-2</v>
      </c>
      <c r="W65" s="9">
        <f t="shared" ca="1" si="12"/>
        <v>3.0045871559633008E-2</v>
      </c>
      <c r="X65" s="9">
        <f t="shared" ca="1" si="13"/>
        <v>-1.0528771523177216E-4</v>
      </c>
      <c r="Y65" s="141">
        <f t="shared" ref="Y65:AB65" ca="1" si="143">+AVERAGE(U65:U67)</f>
        <v>4.6390870976730447E-2</v>
      </c>
      <c r="Z65" s="141">
        <f t="shared" ca="1" si="143"/>
        <v>4.6501054681765686E-2</v>
      </c>
      <c r="AA65" s="141">
        <f t="shared" ca="1" si="143"/>
        <v>3.0045871559633008E-2</v>
      </c>
      <c r="AB65" s="141">
        <f t="shared" ca="1" si="143"/>
        <v>-1.0528771523177216E-4</v>
      </c>
      <c r="AC65" s="142"/>
      <c r="AD65" s="142"/>
      <c r="AE65" s="142"/>
      <c r="AF65" s="142"/>
      <c r="AG65" s="142"/>
    </row>
    <row r="66" spans="1:33" ht="15" thickBot="1">
      <c r="A66" s="1">
        <v>202102</v>
      </c>
      <c r="B66" s="158">
        <f>+IPIM!E65/100</f>
        <v>5.9257347470545145</v>
      </c>
      <c r="C66" s="159">
        <f>+IPIM!C65/100</f>
        <v>7.9614009990995394</v>
      </c>
      <c r="D66" s="159">
        <f>+VLOOKUP(A66,'TC oficial'!$A$2:$E$1527,5,0)/VLOOKUP($A$4,'TC oficial'!$A$2:$E$1527,5,0)</f>
        <v>6.9092307692307688</v>
      </c>
      <c r="E66" s="156">
        <f>+VLOOKUP(A66,ITCNM!$A$2:$C$8857,3,0)/VLOOKUP($A$4,ITCNM!$A$2:$C$8857,3,0)</f>
        <v>6.2342217814197021</v>
      </c>
      <c r="F66" s="159"/>
      <c r="G66" s="160">
        <f t="shared" si="81"/>
        <v>0.74430803670418488</v>
      </c>
      <c r="H66" s="167">
        <f t="shared" si="84"/>
        <v>4.6390870976730447E-2</v>
      </c>
      <c r="I66" s="168">
        <f t="shared" si="85"/>
        <v>4.6501054681765464E-2</v>
      </c>
      <c r="J66" s="168">
        <f t="shared" si="86"/>
        <v>3.0045871559633008E-2</v>
      </c>
      <c r="K66" s="166">
        <f t="shared" si="86"/>
        <v>1.9124809639203377E-2</v>
      </c>
      <c r="L66" s="204">
        <v>3.2000000000000001E-2</v>
      </c>
      <c r="M66" s="160">
        <f t="shared" si="9"/>
        <v>0.99763051169937822</v>
      </c>
      <c r="N66" s="8"/>
      <c r="O66" s="137">
        <f t="shared" si="111"/>
        <v>61</v>
      </c>
      <c r="P66" s="137" t="str">
        <f t="shared" ca="1" si="87"/>
        <v/>
      </c>
      <c r="Q66" s="139" t="str">
        <f t="shared" ca="1" si="102"/>
        <v/>
      </c>
      <c r="R66" s="139" t="str">
        <f t="shared" ca="1" si="102"/>
        <v/>
      </c>
      <c r="S66" s="139" t="str">
        <f t="shared" ca="1" si="102"/>
        <v/>
      </c>
      <c r="T66" s="140" t="str">
        <f t="shared" ca="1" si="112"/>
        <v/>
      </c>
      <c r="U66" s="9" t="str">
        <f t="shared" ca="1" si="10"/>
        <v/>
      </c>
      <c r="V66" s="9" t="str">
        <f t="shared" ca="1" si="11"/>
        <v/>
      </c>
      <c r="W66" s="9" t="str">
        <f t="shared" ca="1" si="12"/>
        <v/>
      </c>
      <c r="X66" s="9" t="str">
        <f t="shared" ca="1" si="13"/>
        <v/>
      </c>
      <c r="Y66" s="141"/>
      <c r="Z66" s="141"/>
      <c r="AA66" s="141"/>
      <c r="AB66" s="141"/>
      <c r="AC66" s="141"/>
      <c r="AG66" s="142"/>
    </row>
    <row r="67" spans="1:33">
      <c r="B67" s="119"/>
      <c r="C67" s="119"/>
      <c r="D67" s="119"/>
      <c r="E67" s="119"/>
      <c r="F67" s="119"/>
      <c r="O67" s="137">
        <f t="shared" si="111"/>
        <v>62</v>
      </c>
      <c r="P67" s="137" t="str">
        <f t="shared" ca="1" si="87"/>
        <v/>
      </c>
      <c r="Q67" s="139" t="str">
        <f t="shared" ca="1" si="102"/>
        <v/>
      </c>
      <c r="R67" s="139" t="str">
        <f t="shared" ca="1" si="102"/>
        <v/>
      </c>
      <c r="S67" s="139" t="str">
        <f t="shared" ca="1" si="102"/>
        <v/>
      </c>
      <c r="T67" s="140" t="str">
        <f t="shared" ca="1" si="112"/>
        <v/>
      </c>
      <c r="U67" s="9" t="str">
        <f t="shared" ca="1" si="10"/>
        <v/>
      </c>
      <c r="V67" s="9" t="str">
        <f t="shared" ca="1" si="11"/>
        <v/>
      </c>
      <c r="W67" s="9" t="str">
        <f t="shared" ca="1" si="12"/>
        <v/>
      </c>
      <c r="X67" s="9" t="str">
        <f t="shared" ca="1" si="13"/>
        <v/>
      </c>
      <c r="Y67" s="141"/>
      <c r="Z67" s="141"/>
      <c r="AA67" s="141"/>
      <c r="AB67" s="141"/>
      <c r="AC67" s="141"/>
      <c r="AG67" s="142"/>
    </row>
    <row r="68" spans="1:33">
      <c r="B68" s="119"/>
      <c r="C68" s="119"/>
      <c r="D68" s="119"/>
      <c r="E68" s="119"/>
      <c r="F68" s="119"/>
    </row>
  </sheetData>
  <mergeCells count="6">
    <mergeCell ref="B2:C2"/>
    <mergeCell ref="B1:G1"/>
    <mergeCell ref="H1:M1"/>
    <mergeCell ref="Q1:T1"/>
    <mergeCell ref="AC3:AF3"/>
    <mergeCell ref="Y3:AB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7"/>
  <sheetViews>
    <sheetView zoomScale="80" zoomScaleNormal="80" workbookViewId="0">
      <selection activeCellId="1" sqref="I1:I23 A1:A23"/>
    </sheetView>
  </sheetViews>
  <sheetFormatPr baseColWidth="10" defaultRowHeight="14.4"/>
  <cols>
    <col min="2" max="2" width="12.88671875" bestFit="1" customWidth="1"/>
    <col min="3" max="3" width="13.33203125" bestFit="1" customWidth="1"/>
    <col min="4" max="4" width="12.88671875" bestFit="1" customWidth="1"/>
    <col min="5" max="5" width="11.77734375" bestFit="1" customWidth="1"/>
    <col min="6" max="6" width="16.109375" bestFit="1" customWidth="1"/>
    <col min="7" max="7" width="18" bestFit="1" customWidth="1"/>
    <col min="8" max="8" width="18" customWidth="1"/>
    <col min="9" max="9" width="13.33203125" bestFit="1" customWidth="1"/>
    <col min="40" max="40" width="31.6640625" bestFit="1" customWidth="1"/>
    <col min="47" max="47" width="16.21875" bestFit="1" customWidth="1"/>
    <col min="48" max="49" width="16.21875" customWidth="1"/>
    <col min="50" max="50" width="16.109375" bestFit="1" customWidth="1"/>
    <col min="53" max="53" width="23" bestFit="1" customWidth="1"/>
    <col min="57" max="57" width="14.88671875" bestFit="1" customWidth="1"/>
    <col min="58" max="58" width="12.88671875" bestFit="1" customWidth="1"/>
  </cols>
  <sheetData>
    <row r="1" spans="1:62">
      <c r="A1" s="125" t="s">
        <v>2</v>
      </c>
      <c r="B1" s="121" t="s">
        <v>4</v>
      </c>
      <c r="C1" s="120" t="s">
        <v>0</v>
      </c>
      <c r="D1" s="120" t="s">
        <v>1</v>
      </c>
      <c r="E1" s="125" t="s">
        <v>3</v>
      </c>
      <c r="F1" s="125" t="s">
        <v>158</v>
      </c>
      <c r="G1" s="125" t="s">
        <v>155</v>
      </c>
      <c r="H1" s="125" t="s">
        <v>154</v>
      </c>
      <c r="I1" s="125" t="s">
        <v>5</v>
      </c>
      <c r="J1" s="125" t="s">
        <v>7</v>
      </c>
      <c r="K1" s="125" t="s">
        <v>6</v>
      </c>
      <c r="L1" s="125" t="s">
        <v>8</v>
      </c>
      <c r="M1" s="125" t="s">
        <v>9</v>
      </c>
      <c r="N1" s="125" t="s">
        <v>10</v>
      </c>
      <c r="O1" s="125" t="s">
        <v>11</v>
      </c>
      <c r="P1" s="125" t="s">
        <v>12</v>
      </c>
      <c r="Q1" s="125" t="s">
        <v>13</v>
      </c>
      <c r="R1" s="125" t="s">
        <v>14</v>
      </c>
      <c r="S1" s="125" t="s">
        <v>15</v>
      </c>
      <c r="T1" s="125" t="s">
        <v>16</v>
      </c>
      <c r="U1" s="125" t="s">
        <v>17</v>
      </c>
      <c r="V1" s="125" t="s">
        <v>18</v>
      </c>
      <c r="W1" s="1" t="s">
        <v>129</v>
      </c>
      <c r="X1" s="1" t="s">
        <v>128</v>
      </c>
      <c r="Y1" s="1" t="s">
        <v>130</v>
      </c>
      <c r="Z1" s="1" t="s">
        <v>131</v>
      </c>
      <c r="AA1" s="1" t="s">
        <v>132</v>
      </c>
      <c r="AB1" s="1" t="s">
        <v>133</v>
      </c>
      <c r="AC1" s="1" t="s">
        <v>134</v>
      </c>
      <c r="AD1" s="1" t="s">
        <v>135</v>
      </c>
      <c r="AE1" s="1" t="s">
        <v>136</v>
      </c>
      <c r="AF1" s="1" t="s">
        <v>137</v>
      </c>
      <c r="AG1" s="1" t="s">
        <v>138</v>
      </c>
      <c r="AH1" s="1" t="s">
        <v>139</v>
      </c>
      <c r="AI1" s="1" t="s">
        <v>141</v>
      </c>
      <c r="AJ1" s="1" t="s">
        <v>142</v>
      </c>
      <c r="AK1" s="1" t="s">
        <v>143</v>
      </c>
      <c r="AL1" s="1" t="s">
        <v>144</v>
      </c>
      <c r="AM1" s="1" t="s">
        <v>145</v>
      </c>
      <c r="AN1" s="1" t="s">
        <v>146</v>
      </c>
      <c r="AO1" s="1" t="s">
        <v>147</v>
      </c>
      <c r="AP1" s="1" t="s">
        <v>148</v>
      </c>
      <c r="AU1" t="s">
        <v>149</v>
      </c>
      <c r="AV1" t="s">
        <v>160</v>
      </c>
      <c r="AW1" t="s">
        <v>161</v>
      </c>
      <c r="AX1" t="s">
        <v>150</v>
      </c>
      <c r="AY1" t="s">
        <v>151</v>
      </c>
      <c r="AZ1" s="1" t="s">
        <v>152</v>
      </c>
      <c r="BA1" t="s">
        <v>153</v>
      </c>
      <c r="BB1" t="s">
        <v>157</v>
      </c>
      <c r="BC1" t="s">
        <v>159</v>
      </c>
      <c r="BD1" t="s">
        <v>162</v>
      </c>
      <c r="BE1" t="s">
        <v>163</v>
      </c>
      <c r="BF1" t="s">
        <v>164</v>
      </c>
      <c r="BG1" t="s">
        <v>165</v>
      </c>
      <c r="BH1" t="s">
        <v>166</v>
      </c>
      <c r="BI1" t="s">
        <v>167</v>
      </c>
      <c r="BJ1" t="s">
        <v>168</v>
      </c>
    </row>
    <row r="2" spans="1:62">
      <c r="A2" s="125">
        <f t="shared" ref="A2:A7" si="0">+A40</f>
        <v>201906</v>
      </c>
      <c r="B2" s="122">
        <f>+Selection!AC30</f>
        <v>42646.611472379016</v>
      </c>
      <c r="C2" s="123">
        <f t="shared" ref="C2:C7" si="1">+C40</f>
        <v>45.25</v>
      </c>
      <c r="D2" s="122">
        <f t="shared" ref="D2:D7" si="2">+D3/(1+I2)</f>
        <v>356364.35387816606</v>
      </c>
      <c r="E2" s="131">
        <v>0.05</v>
      </c>
      <c r="F2" s="131">
        <f>+E2</f>
        <v>0.05</v>
      </c>
      <c r="G2" s="132">
        <v>2.4E-2</v>
      </c>
      <c r="H2" s="132">
        <f>0.036-G2</f>
        <v>1.1999999999999997E-2</v>
      </c>
      <c r="I2" s="132">
        <f>+VLOOKUP(A2,'202012'!$C$12:$F$35,4,0)</f>
        <v>1.4859110265470932E-2</v>
      </c>
      <c r="J2" s="126">
        <f>+D40</f>
        <v>-1.6304347826086918E-2</v>
      </c>
      <c r="K2" s="126">
        <f t="shared" ref="K2:U8" si="3">+L3</f>
        <v>5.7301123957064437E-2</v>
      </c>
      <c r="L2" s="126">
        <f t="shared" si="3"/>
        <v>6.7656441717791393E-2</v>
      </c>
      <c r="M2" s="126">
        <f t="shared" si="3"/>
        <v>5.8441558441558517E-2</v>
      </c>
      <c r="N2" s="126">
        <f t="shared" si="3"/>
        <v>-1.9108280254777066E-2</v>
      </c>
      <c r="O2" s="126">
        <f t="shared" si="3"/>
        <v>4.3500511770726558E-3</v>
      </c>
      <c r="P2" s="126">
        <f t="shared" si="3"/>
        <v>5.3653275815583656E-2</v>
      </c>
      <c r="Q2" s="126">
        <f t="shared" si="3"/>
        <v>-2.6888948642106447E-3</v>
      </c>
      <c r="R2" s="126">
        <f t="shared" si="3"/>
        <v>3.1336661120354936E-2</v>
      </c>
      <c r="S2" s="126">
        <f t="shared" si="3"/>
        <v>-4.6031746031745868E-2</v>
      </c>
      <c r="T2" s="126">
        <f t="shared" si="3"/>
        <v>-6.3197026022304925E-2</v>
      </c>
      <c r="U2" s="126">
        <f t="shared" si="3"/>
        <v>0.32295081967213113</v>
      </c>
      <c r="V2" s="126">
        <f t="shared" ref="V2:V19" si="4">+D28</f>
        <v>6.2717770034843134E-2</v>
      </c>
      <c r="W2" s="4">
        <f>+X3</f>
        <v>2.6220362622036308E-2</v>
      </c>
      <c r="X2" s="4">
        <f>+Y3</f>
        <v>3.0271098764249382E-2</v>
      </c>
      <c r="Y2" s="4">
        <f>+Z3</f>
        <v>2.0629644114196433E-2</v>
      </c>
      <c r="Z2" s="4">
        <f>+AA3</f>
        <v>2.2799999999999931E-2</v>
      </c>
      <c r="AN2" s="1" t="str">
        <f>+'[2]Model (2)'!A13</f>
        <v>junio 2019 - junio 2019</v>
      </c>
      <c r="AO2" s="119">
        <f>+'[2]Model (2)'!B13</f>
        <v>0.70391582587410884</v>
      </c>
      <c r="AP2" s="127">
        <f t="shared" ref="AP2:AP23" si="5">+I2</f>
        <v>1.4859110265470932E-2</v>
      </c>
      <c r="AQ2" s="8">
        <f t="shared" ref="AQ2:AQ15" si="6">+AO2</f>
        <v>0.70391582587410884</v>
      </c>
      <c r="AR2">
        <v>1</v>
      </c>
      <c r="AT2" s="6">
        <v>1</v>
      </c>
      <c r="AU2" s="8">
        <v>1</v>
      </c>
      <c r="AV2" s="8">
        <v>1</v>
      </c>
      <c r="AW2" s="8">
        <v>1.00058</v>
      </c>
      <c r="AX2" s="8">
        <v>1</v>
      </c>
      <c r="AY2" s="8">
        <v>1</v>
      </c>
      <c r="AZ2" s="8">
        <f>+AU2/AX2</f>
        <v>1</v>
      </c>
      <c r="BA2" s="8">
        <v>1</v>
      </c>
      <c r="BB2" s="8">
        <f>+BA2/AX2</f>
        <v>1</v>
      </c>
      <c r="BC2" s="8">
        <f>+AV2/AX2</f>
        <v>1</v>
      </c>
      <c r="BD2" s="8">
        <f>+AW2/AX2</f>
        <v>1.00058</v>
      </c>
      <c r="BE2" s="9">
        <f>+IPIM!C45/IPIM!C44-1</f>
        <v>6.3703175014937496E-3</v>
      </c>
      <c r="BF2" s="9">
        <f>+IPIM!E45/IPIM!E44-1</f>
        <v>3.1299002759836103E-2</v>
      </c>
      <c r="BG2" s="6">
        <v>1</v>
      </c>
      <c r="BH2" s="6">
        <v>1</v>
      </c>
      <c r="BI2" s="8">
        <f>+BG2/BH2</f>
        <v>1</v>
      </c>
      <c r="BJ2" s="6" t="e">
        <f>+VLOOKUP(A2,'TC oficial'!$A$2:$C$28,3,0)/'TC oficial'!C6-1</f>
        <v>#N/A</v>
      </c>
    </row>
    <row r="3" spans="1:62">
      <c r="A3" s="125">
        <f t="shared" si="0"/>
        <v>201907</v>
      </c>
      <c r="B3" s="122">
        <f t="shared" ref="B3:B23" si="7">+$B$2*AT3</f>
        <v>45705.313272699226</v>
      </c>
      <c r="C3" s="123">
        <f t="shared" si="1"/>
        <v>43.75</v>
      </c>
      <c r="D3" s="122">
        <f t="shared" si="2"/>
        <v>361659.61110712501</v>
      </c>
      <c r="E3" s="131">
        <v>7.17E-2</v>
      </c>
      <c r="F3" s="131">
        <f>+B3/B2-1</f>
        <v>7.1722035930128714E-2</v>
      </c>
      <c r="G3" s="132">
        <v>3.7999999999999999E-2</v>
      </c>
      <c r="H3" s="132">
        <f>+G3-G2</f>
        <v>1.3999999999999999E-2</v>
      </c>
      <c r="I3" s="132">
        <f>+VLOOKUP(A3,'202012'!$C$12:$F$35,4,0)</f>
        <v>2.0176769931256056E-2</v>
      </c>
      <c r="J3" s="126">
        <f t="shared" ref="J3:J23" si="8">+C3/C2-1</f>
        <v>-3.3149171270718258E-2</v>
      </c>
      <c r="K3" s="126">
        <f t="shared" si="3"/>
        <v>-1.6304347826086918E-2</v>
      </c>
      <c r="L3" s="126">
        <f t="shared" si="3"/>
        <v>5.7301123957064437E-2</v>
      </c>
      <c r="M3" s="126">
        <f t="shared" si="3"/>
        <v>6.7656441717791393E-2</v>
      </c>
      <c r="N3" s="126">
        <f t="shared" si="3"/>
        <v>5.8441558441558517E-2</v>
      </c>
      <c r="O3" s="126">
        <f t="shared" si="3"/>
        <v>-1.9108280254777066E-2</v>
      </c>
      <c r="P3" s="126">
        <f t="shared" si="3"/>
        <v>4.3500511770726558E-3</v>
      </c>
      <c r="Q3" s="126">
        <f t="shared" si="3"/>
        <v>5.3653275815583656E-2</v>
      </c>
      <c r="R3" s="126">
        <f t="shared" si="3"/>
        <v>-2.6888948642106447E-3</v>
      </c>
      <c r="S3" s="126">
        <f t="shared" si="3"/>
        <v>3.1336661120354936E-2</v>
      </c>
      <c r="T3" s="126">
        <f t="shared" si="3"/>
        <v>-4.6031746031745868E-2</v>
      </c>
      <c r="U3" s="126">
        <f t="shared" si="3"/>
        <v>-6.3197026022304925E-2</v>
      </c>
      <c r="V3" s="126">
        <f t="shared" si="4"/>
        <v>0.32295081967213113</v>
      </c>
      <c r="W3" s="4">
        <f t="shared" ref="W3:W23" si="9">+I2</f>
        <v>1.4859110265470932E-2</v>
      </c>
      <c r="X3" s="4">
        <f>+Y4</f>
        <v>2.6220362622036308E-2</v>
      </c>
      <c r="Y3" s="4">
        <f>+Z4</f>
        <v>3.0271098764249382E-2</v>
      </c>
      <c r="Z3" s="4">
        <f>+AA4</f>
        <v>2.0629644114196433E-2</v>
      </c>
      <c r="AA3" s="4">
        <f>+AB4</f>
        <v>2.2799999999999931E-2</v>
      </c>
      <c r="AI3" s="4">
        <f t="shared" ref="AI3:AI23" si="10">+I2</f>
        <v>1.4859110265470932E-2</v>
      </c>
      <c r="AN3" s="1" t="str">
        <f>+'[2]Model (2)'!A14</f>
        <v>julio 2019 - julio 2019</v>
      </c>
      <c r="AO3" s="119">
        <f>+'[2]Model (2)'!B14</f>
        <v>0.75440210202923796</v>
      </c>
      <c r="AP3" s="127">
        <f t="shared" si="5"/>
        <v>2.0176769931256056E-2</v>
      </c>
      <c r="AQ3" s="8">
        <f t="shared" si="6"/>
        <v>0.75440210202923796</v>
      </c>
      <c r="AR3">
        <v>2</v>
      </c>
      <c r="AT3" s="6">
        <f>+AO3/$AO$2</f>
        <v>1.0717220359301287</v>
      </c>
      <c r="AU3" s="6">
        <f t="shared" ref="AU3:AU23" si="11">+(1+E3)*AU2</f>
        <v>1.0717000000000001</v>
      </c>
      <c r="AV3" s="6">
        <f t="shared" ref="AV3:AV23" si="12">+(1+F3)*AV2</f>
        <v>1.0717220359301287</v>
      </c>
      <c r="AW3" s="6">
        <f>+Selection!AC31/Selection!AC30*AW2</f>
        <v>1.1815739040022954</v>
      </c>
      <c r="AX3" s="6">
        <f t="shared" ref="AX3:AX23" si="13">+(1+I3)*AX2</f>
        <v>1.0201767699312561</v>
      </c>
      <c r="AY3" s="6">
        <f t="shared" ref="AY3:AY23" si="14">+(1+J3)*AY2</f>
        <v>0.96685082872928174</v>
      </c>
      <c r="AZ3" s="8">
        <f t="shared" ref="AZ3:AZ23" si="15">+AU3/AX3</f>
        <v>1.0505042180799862</v>
      </c>
      <c r="BA3" s="6">
        <f>+(1+G3)</f>
        <v>1.038</v>
      </c>
      <c r="BB3" s="8">
        <f t="shared" ref="BB3:BB23" si="16">+BA3/AX3</f>
        <v>1.0174707272249937</v>
      </c>
      <c r="BC3" s="8">
        <f t="shared" ref="BC3:BC23" si="17">+AV3/AX3</f>
        <v>1.0505258181896713</v>
      </c>
      <c r="BD3" s="8">
        <f t="shared" ref="BD3:BD23" si="18">+AW3/AX3</f>
        <v>1.1582050668355397</v>
      </c>
      <c r="BE3" s="9">
        <f>+IPIM!C46/IPIM!C45-1</f>
        <v>-1.7231742197532207E-2</v>
      </c>
      <c r="BF3" s="9">
        <f>+IPIM!E46/IPIM!E45-1</f>
        <v>1.5389531560924929E-2</v>
      </c>
      <c r="BG3" s="6">
        <f>+BG2*(1+BE3)</f>
        <v>0.98276825780246779</v>
      </c>
      <c r="BH3" s="6">
        <f>+BH2*(1+BF3)</f>
        <v>1.0153895315609249</v>
      </c>
      <c r="BI3" s="8">
        <f t="shared" ref="BI3:BI23" si="19">+BG3/BH3</f>
        <v>0.96787314351339671</v>
      </c>
      <c r="BJ3" s="6" t="e">
        <f>+VLOOKUP(A3,'TC oficial'!$A$2:$C$28,3,0)/VLOOKUP(A2,'TC oficial'!$A$2:$C$28,3,0)-1</f>
        <v>#N/A</v>
      </c>
    </row>
    <row r="4" spans="1:62">
      <c r="A4" s="125">
        <f t="shared" si="0"/>
        <v>201908</v>
      </c>
      <c r="B4" s="122">
        <f t="shared" si="7"/>
        <v>32959.929947683464</v>
      </c>
      <c r="C4" s="123">
        <f t="shared" si="1"/>
        <v>59</v>
      </c>
      <c r="D4" s="122">
        <f t="shared" si="2"/>
        <v>368956.73387386103</v>
      </c>
      <c r="E4" s="131">
        <v>0.03</v>
      </c>
      <c r="F4" s="131">
        <f t="shared" ref="F4:F23" si="20">+B4/B3-1</f>
        <v>-0.27885999268773976</v>
      </c>
      <c r="G4" s="132">
        <v>1.7000000000000001E-2</v>
      </c>
      <c r="H4" s="132">
        <f t="shared" ref="H4:H23" si="21">+G4-G3</f>
        <v>-2.0999999999999998E-2</v>
      </c>
      <c r="I4" s="132">
        <f>+VLOOKUP(A4,'202012'!$C$12:$F$35,4,0)</f>
        <v>1.9952743502231529E-2</v>
      </c>
      <c r="J4" s="126">
        <f t="shared" si="8"/>
        <v>0.34857142857142853</v>
      </c>
      <c r="K4" s="126">
        <f t="shared" si="3"/>
        <v>-3.3149171270718258E-2</v>
      </c>
      <c r="L4" s="126">
        <f t="shared" si="3"/>
        <v>-1.6304347826086918E-2</v>
      </c>
      <c r="M4" s="126">
        <f t="shared" si="3"/>
        <v>5.7301123957064437E-2</v>
      </c>
      <c r="N4" s="126">
        <f t="shared" si="3"/>
        <v>6.7656441717791393E-2</v>
      </c>
      <c r="O4" s="126">
        <f t="shared" si="3"/>
        <v>5.8441558441558517E-2</v>
      </c>
      <c r="P4" s="126">
        <f t="shared" si="3"/>
        <v>-1.9108280254777066E-2</v>
      </c>
      <c r="Q4" s="126">
        <f t="shared" si="3"/>
        <v>4.3500511770726558E-3</v>
      </c>
      <c r="R4" s="126">
        <f t="shared" si="3"/>
        <v>5.3653275815583656E-2</v>
      </c>
      <c r="S4" s="126">
        <f t="shared" si="3"/>
        <v>-2.6888948642106447E-3</v>
      </c>
      <c r="T4" s="126">
        <f t="shared" si="3"/>
        <v>3.1336661120354936E-2</v>
      </c>
      <c r="U4" s="126">
        <f t="shared" si="3"/>
        <v>-4.6031746031745868E-2</v>
      </c>
      <c r="V4" s="126">
        <f t="shared" si="4"/>
        <v>-6.3197026022304925E-2</v>
      </c>
      <c r="W4" s="4">
        <f t="shared" si="9"/>
        <v>2.0176769931256056E-2</v>
      </c>
      <c r="X4" s="4">
        <f>+W3</f>
        <v>1.4859110265470932E-2</v>
      </c>
      <c r="Y4" s="4">
        <f>+Z5</f>
        <v>2.6220362622036308E-2</v>
      </c>
      <c r="Z4" s="4">
        <f>+AA5</f>
        <v>3.0271098764249382E-2</v>
      </c>
      <c r="AA4" s="4">
        <f>+AB5</f>
        <v>2.0629644114196433E-2</v>
      </c>
      <c r="AB4" s="4">
        <f>+AC5</f>
        <v>2.2799999999999931E-2</v>
      </c>
      <c r="AC4" s="4"/>
      <c r="AD4" s="4"/>
      <c r="AE4" s="4"/>
      <c r="AF4" s="4"/>
      <c r="AG4" s="4"/>
      <c r="AH4" s="4"/>
      <c r="AI4" s="4">
        <f t="shared" si="10"/>
        <v>2.0176769931256056E-2</v>
      </c>
      <c r="AJ4" s="4">
        <f t="shared" ref="AJ4:AJ23" si="22">+AVERAGE(I2:I3)</f>
        <v>1.7517940098363494E-2</v>
      </c>
      <c r="AN4" s="1" t="str">
        <f>+'[2]Model (2)'!A15</f>
        <v>agosto 2019 - agosto 2019</v>
      </c>
      <c r="AO4" s="119">
        <f>+'[2]Model (2)'!B15</f>
        <v>0.54402953737374915</v>
      </c>
      <c r="AP4" s="127">
        <f t="shared" si="5"/>
        <v>1.9952743502231529E-2</v>
      </c>
      <c r="AQ4" s="8">
        <f t="shared" si="6"/>
        <v>0.54402953737374915</v>
      </c>
      <c r="AR4">
        <v>3</v>
      </c>
      <c r="AT4" s="6">
        <f t="shared" ref="AT4:AT23" si="23">+AO4/$AO$2</f>
        <v>0.77286163682736353</v>
      </c>
      <c r="AU4" s="6">
        <f t="shared" si="11"/>
        <v>1.1038510000000001</v>
      </c>
      <c r="AV4" s="6">
        <f t="shared" si="12"/>
        <v>0.77286163682736342</v>
      </c>
      <c r="AW4" s="6">
        <f>+Selection!AC32/Selection!AC31*AW3</f>
        <v>0.88194960349521812</v>
      </c>
      <c r="AX4" s="6">
        <f t="shared" si="13"/>
        <v>1.0405320953486294</v>
      </c>
      <c r="AY4" s="6">
        <f t="shared" si="14"/>
        <v>1.3038674033149171</v>
      </c>
      <c r="AZ4" s="8">
        <f t="shared" si="15"/>
        <v>1.0608524282282286</v>
      </c>
      <c r="BA4" s="6">
        <f t="shared" ref="BA4:BA23" si="24">+(1+G4)*BA3</f>
        <v>1.0556459999999999</v>
      </c>
      <c r="BB4" s="8">
        <f t="shared" si="16"/>
        <v>1.0145251691119692</v>
      </c>
      <c r="BC4" s="8">
        <f t="shared" si="17"/>
        <v>0.74275617281023587</v>
      </c>
      <c r="BD4" s="8">
        <f t="shared" si="18"/>
        <v>0.84759480984555469</v>
      </c>
      <c r="BE4" s="9">
        <f>+IPIM!C47/IPIM!C46-1</f>
        <v>0.23097005312835428</v>
      </c>
      <c r="BF4" s="9">
        <f>+IPIM!E47/IPIM!E46-1</f>
        <v>0.1795507354473207</v>
      </c>
      <c r="BG4" s="6">
        <f t="shared" ref="BG4:BG23" si="25">+BG3*(1+BE4)</f>
        <v>1.2097582945199639</v>
      </c>
      <c r="BH4" s="6">
        <f t="shared" ref="BH4:BH23" si="26">+BH3*(1+BF4)</f>
        <v>1.1977034687181995</v>
      </c>
      <c r="BI4" s="8">
        <f t="shared" si="19"/>
        <v>1.0100649502290124</v>
      </c>
      <c r="BJ4" s="6" t="e">
        <f>+VLOOKUP(A4,'TC oficial'!$A$2:$C$28,3,0)/VLOOKUP(A3,'TC oficial'!$A$2:$C$28,3,0)-1</f>
        <v>#N/A</v>
      </c>
    </row>
    <row r="5" spans="1:62">
      <c r="A5" s="125">
        <f t="shared" si="0"/>
        <v>201909</v>
      </c>
      <c r="B5" s="122">
        <f t="shared" si="7"/>
        <v>42214.4226208002</v>
      </c>
      <c r="C5" s="123">
        <f t="shared" si="1"/>
        <v>61.5</v>
      </c>
      <c r="D5" s="122">
        <f t="shared" si="2"/>
        <v>376318.43294826726</v>
      </c>
      <c r="E5" s="131">
        <v>0.19</v>
      </c>
      <c r="F5" s="131">
        <f t="shared" si="20"/>
        <v>0.28078010747614379</v>
      </c>
      <c r="G5" s="132">
        <v>0.182</v>
      </c>
      <c r="H5" s="132">
        <f t="shared" si="21"/>
        <v>0.16499999999999998</v>
      </c>
      <c r="I5" s="132">
        <f>+VLOOKUP(A5,'202012'!$C$12:$F$35,4,0)</f>
        <v>0.12501072501072485</v>
      </c>
      <c r="J5" s="126">
        <f t="shared" si="8"/>
        <v>4.2372881355932313E-2</v>
      </c>
      <c r="K5" s="126">
        <f t="shared" si="3"/>
        <v>0.34857142857142853</v>
      </c>
      <c r="L5" s="126">
        <f t="shared" si="3"/>
        <v>-3.3149171270718258E-2</v>
      </c>
      <c r="M5" s="126">
        <f t="shared" si="3"/>
        <v>-1.6304347826086918E-2</v>
      </c>
      <c r="N5" s="126">
        <f t="shared" si="3"/>
        <v>5.7301123957064437E-2</v>
      </c>
      <c r="O5" s="126">
        <f t="shared" si="3"/>
        <v>6.7656441717791393E-2</v>
      </c>
      <c r="P5" s="126">
        <f t="shared" si="3"/>
        <v>5.8441558441558517E-2</v>
      </c>
      <c r="Q5" s="126">
        <f t="shared" si="3"/>
        <v>-1.9108280254777066E-2</v>
      </c>
      <c r="R5" s="126">
        <f t="shared" si="3"/>
        <v>4.3500511770726558E-3</v>
      </c>
      <c r="S5" s="126">
        <f t="shared" si="3"/>
        <v>5.3653275815583656E-2</v>
      </c>
      <c r="T5" s="126">
        <f t="shared" si="3"/>
        <v>-2.6888948642106447E-3</v>
      </c>
      <c r="U5" s="126">
        <f t="shared" si="3"/>
        <v>3.1336661120354936E-2</v>
      </c>
      <c r="V5" s="126">
        <f t="shared" si="4"/>
        <v>-4.6031746031745868E-2</v>
      </c>
      <c r="W5" s="4">
        <f t="shared" si="9"/>
        <v>1.9952743502231529E-2</v>
      </c>
      <c r="X5" s="4">
        <f t="shared" ref="X5:AH23" si="27">+W4</f>
        <v>2.0176769931256056E-2</v>
      </c>
      <c r="Y5" s="4">
        <f t="shared" si="27"/>
        <v>1.4859110265470932E-2</v>
      </c>
      <c r="Z5" s="4">
        <f>+AA6</f>
        <v>2.6220362622036308E-2</v>
      </c>
      <c r="AA5" s="4">
        <f>+AB6</f>
        <v>3.0271098764249382E-2</v>
      </c>
      <c r="AB5" s="4">
        <f>+AC6</f>
        <v>2.0629644114196433E-2</v>
      </c>
      <c r="AC5" s="4">
        <f>+AD6</f>
        <v>2.2799999999999931E-2</v>
      </c>
      <c r="AD5" s="4"/>
      <c r="AE5" s="4"/>
      <c r="AF5" s="4"/>
      <c r="AG5" s="4"/>
      <c r="AH5" s="4"/>
      <c r="AI5" s="4">
        <f t="shared" si="10"/>
        <v>1.9952743502231529E-2</v>
      </c>
      <c r="AJ5" s="4">
        <f t="shared" si="22"/>
        <v>2.0064756716743792E-2</v>
      </c>
      <c r="AK5" s="4">
        <f t="shared" ref="AK5:AK23" si="28">+AVERAGE(I2:I4)</f>
        <v>1.8329541232986173E-2</v>
      </c>
      <c r="AN5" s="1" t="str">
        <f>+'[2]Model (2)'!A16</f>
        <v>septiembre 2019 - septiembre 2019</v>
      </c>
      <c r="AO5" s="119">
        <f>+'[2]Model (2)'!B16</f>
        <v>0.69678220934774726</v>
      </c>
      <c r="AP5" s="127">
        <f t="shared" si="5"/>
        <v>0.12501072501072485</v>
      </c>
      <c r="AQ5" s="8">
        <f t="shared" si="6"/>
        <v>0.69678220934774726</v>
      </c>
      <c r="AR5">
        <v>4</v>
      </c>
      <c r="AT5" s="6">
        <f t="shared" si="23"/>
        <v>0.98986581027993914</v>
      </c>
      <c r="AU5" s="6">
        <f t="shared" si="11"/>
        <v>1.3135826900000001</v>
      </c>
      <c r="AV5" s="6">
        <f t="shared" si="12"/>
        <v>0.98986581027993892</v>
      </c>
      <c r="AW5" s="6">
        <f>+Selection!AC33/Selection!AC32*AW4</f>
        <v>1.0303290147177271</v>
      </c>
      <c r="AX5" s="6">
        <f t="shared" si="13"/>
        <v>1.1706097669850903</v>
      </c>
      <c r="AY5" s="6">
        <f t="shared" si="14"/>
        <v>1.3591160220994476</v>
      </c>
      <c r="AZ5" s="8">
        <f t="shared" si="15"/>
        <v>1.1221354263796526</v>
      </c>
      <c r="BA5" s="6">
        <f t="shared" si="24"/>
        <v>1.2477735719999998</v>
      </c>
      <c r="BB5" s="8">
        <f t="shared" si="16"/>
        <v>1.0659176159222088</v>
      </c>
      <c r="BC5" s="8">
        <f t="shared" si="17"/>
        <v>0.84559845492263563</v>
      </c>
      <c r="BD5" s="8">
        <f t="shared" si="18"/>
        <v>0.88016437567520311</v>
      </c>
      <c r="BE5" s="9">
        <f>+IPIM!C48/IPIM!C47-1</f>
        <v>1.0091394536551057E-2</v>
      </c>
      <c r="BF5" s="9">
        <f>+IPIM!E48/IPIM!E47-1</f>
        <v>3.3777405516977943E-2</v>
      </c>
      <c r="BG5" s="6">
        <f t="shared" si="25"/>
        <v>1.2219664427638299</v>
      </c>
      <c r="BH5" s="6">
        <f t="shared" si="26"/>
        <v>1.2381587844701853</v>
      </c>
      <c r="BI5" s="8">
        <f t="shared" si="19"/>
        <v>0.98692224138822049</v>
      </c>
      <c r="BJ5" s="6" t="e">
        <f>+VLOOKUP(A5,'TC oficial'!$A$2:$C$28,3,0)/VLOOKUP(A4,'TC oficial'!$A$2:$C$28,3,0)-1</f>
        <v>#N/A</v>
      </c>
    </row>
    <row r="6" spans="1:62">
      <c r="A6" s="125">
        <f t="shared" si="0"/>
        <v>201910</v>
      </c>
      <c r="B6" s="122">
        <f t="shared" si="7"/>
        <v>41901.037908445673</v>
      </c>
      <c r="C6" s="123">
        <f t="shared" si="1"/>
        <v>63.5</v>
      </c>
      <c r="D6" s="122">
        <f t="shared" si="2"/>
        <v>423362.27308602998</v>
      </c>
      <c r="E6" s="131">
        <v>-7.4000000000000003E-3</v>
      </c>
      <c r="F6" s="131">
        <f t="shared" si="20"/>
        <v>-7.4236408530224951E-3</v>
      </c>
      <c r="G6" s="132">
        <v>5.2999999999999999E-2</v>
      </c>
      <c r="H6" s="132">
        <f t="shared" si="21"/>
        <v>-0.129</v>
      </c>
      <c r="I6" s="132">
        <f>+VLOOKUP(A6,'202012'!$C$12:$F$35,4,0)</f>
        <v>3.0582672361195939E-2</v>
      </c>
      <c r="J6" s="126">
        <f t="shared" si="8"/>
        <v>3.2520325203251987E-2</v>
      </c>
      <c r="K6" s="126">
        <f t="shared" si="3"/>
        <v>4.2372881355932313E-2</v>
      </c>
      <c r="L6" s="126">
        <f t="shared" si="3"/>
        <v>0.34857142857142853</v>
      </c>
      <c r="M6" s="126">
        <f t="shared" si="3"/>
        <v>-3.3149171270718258E-2</v>
      </c>
      <c r="N6" s="126">
        <f t="shared" si="3"/>
        <v>-1.6304347826086918E-2</v>
      </c>
      <c r="O6" s="126">
        <f t="shared" si="3"/>
        <v>5.7301123957064437E-2</v>
      </c>
      <c r="P6" s="126">
        <f t="shared" si="3"/>
        <v>6.7656441717791393E-2</v>
      </c>
      <c r="Q6" s="126">
        <f t="shared" si="3"/>
        <v>5.8441558441558517E-2</v>
      </c>
      <c r="R6" s="126">
        <f t="shared" si="3"/>
        <v>-1.9108280254777066E-2</v>
      </c>
      <c r="S6" s="126">
        <f t="shared" si="3"/>
        <v>4.3500511770726558E-3</v>
      </c>
      <c r="T6" s="126">
        <f t="shared" si="3"/>
        <v>5.3653275815583656E-2</v>
      </c>
      <c r="U6" s="126">
        <f t="shared" si="3"/>
        <v>-2.6888948642106447E-3</v>
      </c>
      <c r="V6" s="126">
        <f t="shared" si="4"/>
        <v>3.1336661120354936E-2</v>
      </c>
      <c r="W6" s="4">
        <f t="shared" si="9"/>
        <v>0.12501072501072485</v>
      </c>
      <c r="X6" s="4">
        <f t="shared" si="27"/>
        <v>1.9952743502231529E-2</v>
      </c>
      <c r="Y6" s="4">
        <f t="shared" si="27"/>
        <v>2.0176769931256056E-2</v>
      </c>
      <c r="Z6" s="4">
        <f t="shared" si="27"/>
        <v>1.4859110265470932E-2</v>
      </c>
      <c r="AA6" s="4">
        <f>+AB7</f>
        <v>2.6220362622036308E-2</v>
      </c>
      <c r="AB6" s="4">
        <f>+AC7</f>
        <v>3.0271098764249382E-2</v>
      </c>
      <c r="AC6" s="4">
        <f>+AD7</f>
        <v>2.0629644114196433E-2</v>
      </c>
      <c r="AD6" s="4">
        <f>+AE7</f>
        <v>2.2799999999999931E-2</v>
      </c>
      <c r="AE6" s="4"/>
      <c r="AF6" s="4"/>
      <c r="AG6" s="4"/>
      <c r="AH6" s="4"/>
      <c r="AI6" s="4">
        <f t="shared" si="10"/>
        <v>0.12501072501072485</v>
      </c>
      <c r="AJ6" s="4">
        <f t="shared" si="22"/>
        <v>7.2481734256478192E-2</v>
      </c>
      <c r="AK6" s="4">
        <f t="shared" si="28"/>
        <v>5.5046746148070813E-2</v>
      </c>
      <c r="AL6" s="4">
        <f t="shared" ref="AL6:AL23" si="29">+AVERAGE(I2:I5)</f>
        <v>4.4999837177420843E-2</v>
      </c>
      <c r="AN6" s="1" t="str">
        <f>+'[2]Model (2)'!A17</f>
        <v>octubre 2019 - octubre 2019</v>
      </c>
      <c r="AO6" s="119">
        <f>+'[2]Model (2)'!B17</f>
        <v>0.69160954847277412</v>
      </c>
      <c r="AP6" s="127">
        <f t="shared" si="5"/>
        <v>3.0582672361195939E-2</v>
      </c>
      <c r="AQ6" s="8">
        <f t="shared" si="6"/>
        <v>0.69160954847277412</v>
      </c>
      <c r="AR6">
        <v>5</v>
      </c>
      <c r="AT6" s="6">
        <f t="shared" si="23"/>
        <v>0.98251740201173476</v>
      </c>
      <c r="AU6" s="6">
        <f t="shared" si="11"/>
        <v>1.3038621780940001</v>
      </c>
      <c r="AV6" s="6">
        <f t="shared" si="12"/>
        <v>0.98251740201173454</v>
      </c>
      <c r="AW6" s="6">
        <f>+Selection!AC34/Selection!AC33*AW5</f>
        <v>1.1779514288643169</v>
      </c>
      <c r="AX6" s="6">
        <f t="shared" si="13"/>
        <v>1.2064101419516113</v>
      </c>
      <c r="AY6" s="6">
        <f t="shared" si="14"/>
        <v>1.4033149171270718</v>
      </c>
      <c r="AZ6" s="8">
        <f t="shared" si="15"/>
        <v>1.0807785285895728</v>
      </c>
      <c r="BA6" s="6">
        <f t="shared" si="24"/>
        <v>1.3139055713159997</v>
      </c>
      <c r="BB6" s="8">
        <f t="shared" si="16"/>
        <v>1.0891035524539714</v>
      </c>
      <c r="BC6" s="8">
        <f t="shared" si="17"/>
        <v>0.81441407680999334</v>
      </c>
      <c r="BD6" s="8">
        <f t="shared" si="18"/>
        <v>0.97641041624429925</v>
      </c>
      <c r="BE6" s="9">
        <f>+IPIM!C49/IPIM!C48-1</f>
        <v>4.1878280186918859E-2</v>
      </c>
      <c r="BF6" s="9">
        <f>+IPIM!E49/IPIM!E48-1</f>
        <v>2.9923613687359296E-3</v>
      </c>
      <c r="BG6" s="6">
        <f t="shared" si="25"/>
        <v>1.2731402958329061</v>
      </c>
      <c r="BH6" s="6">
        <f t="shared" si="26"/>
        <v>1.2418638029851949</v>
      </c>
      <c r="BI6" s="8">
        <f t="shared" si="19"/>
        <v>1.0251851231773796</v>
      </c>
      <c r="BJ6" s="6" t="e">
        <f>+VLOOKUP(A6,'TC oficial'!$A$2:$C$28,3,0)/VLOOKUP(A5,'TC oficial'!$A$2:$C$28,3,0)-1</f>
        <v>#N/A</v>
      </c>
    </row>
    <row r="7" spans="1:62">
      <c r="A7" s="125">
        <f t="shared" si="0"/>
        <v>201911</v>
      </c>
      <c r="B7" s="122">
        <f t="shared" si="7"/>
        <v>49793.058227234265</v>
      </c>
      <c r="C7" s="123">
        <f t="shared" si="1"/>
        <v>66.75</v>
      </c>
      <c r="D7" s="122">
        <f t="shared" si="2"/>
        <v>436309.82277391118</v>
      </c>
      <c r="E7" s="131">
        <v>0.1883</v>
      </c>
      <c r="F7" s="131">
        <f t="shared" si="20"/>
        <v>0.18834904128228902</v>
      </c>
      <c r="G7" s="132">
        <v>2.8000000000000001E-2</v>
      </c>
      <c r="H7" s="132">
        <f t="shared" si="21"/>
        <v>-2.4999999999999998E-2</v>
      </c>
      <c r="I7" s="132">
        <f>+VLOOKUP(A7,'202012'!$C$12:$F$35,4,0)</f>
        <v>3.1377192333308601E-2</v>
      </c>
      <c r="J7" s="126">
        <f t="shared" si="8"/>
        <v>5.1181102362204633E-2</v>
      </c>
      <c r="K7" s="126">
        <f t="shared" si="3"/>
        <v>3.2520325203251987E-2</v>
      </c>
      <c r="L7" s="126">
        <f t="shared" si="3"/>
        <v>4.2372881355932313E-2</v>
      </c>
      <c r="M7" s="126">
        <f t="shared" si="3"/>
        <v>0.34857142857142853</v>
      </c>
      <c r="N7" s="126">
        <f t="shared" si="3"/>
        <v>-3.3149171270718258E-2</v>
      </c>
      <c r="O7" s="126">
        <f t="shared" si="3"/>
        <v>-1.6304347826086918E-2</v>
      </c>
      <c r="P7" s="126">
        <f t="shared" si="3"/>
        <v>5.7301123957064437E-2</v>
      </c>
      <c r="Q7" s="126">
        <f t="shared" si="3"/>
        <v>6.7656441717791393E-2</v>
      </c>
      <c r="R7" s="126">
        <f t="shared" si="3"/>
        <v>5.8441558441558517E-2</v>
      </c>
      <c r="S7" s="126">
        <f t="shared" si="3"/>
        <v>-1.9108280254777066E-2</v>
      </c>
      <c r="T7" s="126">
        <f t="shared" si="3"/>
        <v>4.3500511770726558E-3</v>
      </c>
      <c r="U7" s="126">
        <f t="shared" si="3"/>
        <v>5.3653275815583656E-2</v>
      </c>
      <c r="V7" s="126">
        <f t="shared" si="4"/>
        <v>-2.6888948642106447E-3</v>
      </c>
      <c r="W7" s="4">
        <f t="shared" si="9"/>
        <v>3.0582672361195939E-2</v>
      </c>
      <c r="X7" s="4">
        <f t="shared" si="27"/>
        <v>0.12501072501072485</v>
      </c>
      <c r="Y7" s="4">
        <f t="shared" si="27"/>
        <v>1.9952743502231529E-2</v>
      </c>
      <c r="Z7" s="4">
        <f t="shared" si="27"/>
        <v>2.0176769931256056E-2</v>
      </c>
      <c r="AA7" s="4">
        <f t="shared" si="27"/>
        <v>1.4859110265470932E-2</v>
      </c>
      <c r="AB7" s="4">
        <f>+AC8</f>
        <v>2.6220362622036308E-2</v>
      </c>
      <c r="AC7" s="4">
        <f>+AD8</f>
        <v>3.0271098764249382E-2</v>
      </c>
      <c r="AD7" s="4">
        <f>+AE8</f>
        <v>2.0629644114196433E-2</v>
      </c>
      <c r="AE7" s="4">
        <f>+AF8</f>
        <v>2.2799999999999931E-2</v>
      </c>
      <c r="AF7" s="4"/>
      <c r="AG7" s="4"/>
      <c r="AH7" s="4"/>
      <c r="AI7" s="4">
        <f t="shared" si="10"/>
        <v>3.0582672361195939E-2</v>
      </c>
      <c r="AJ7" s="4">
        <f t="shared" si="22"/>
        <v>7.7796698685960397E-2</v>
      </c>
      <c r="AK7" s="4">
        <f t="shared" si="28"/>
        <v>5.851538029138411E-2</v>
      </c>
      <c r="AL7" s="4">
        <f t="shared" si="29"/>
        <v>4.8930727701352095E-2</v>
      </c>
      <c r="AM7" s="4">
        <f t="shared" ref="AM7:AM23" si="30">+AVERAGE(I2:I6)</f>
        <v>4.2116404214175861E-2</v>
      </c>
      <c r="AN7" s="1" t="str">
        <f>+'[2]Model (2)'!A18</f>
        <v>noviembre 2019 - noviembre 2019</v>
      </c>
      <c r="AO7" s="119">
        <f>+'[2]Model (2)'!B18</f>
        <v>0.82187354386929778</v>
      </c>
      <c r="AP7" s="127">
        <f t="shared" si="5"/>
        <v>3.1377192333308601E-2</v>
      </c>
      <c r="AQ7" s="8">
        <f t="shared" si="6"/>
        <v>0.82187354386929778</v>
      </c>
      <c r="AR7">
        <v>6</v>
      </c>
      <c r="AT7" s="6">
        <f t="shared" si="23"/>
        <v>1.1675736127238103</v>
      </c>
      <c r="AU7" s="6">
        <f t="shared" si="11"/>
        <v>1.5493794262291001</v>
      </c>
      <c r="AV7" s="6">
        <f t="shared" si="12"/>
        <v>1.1675736127238101</v>
      </c>
      <c r="AW7" s="6">
        <f>+Selection!AC35/Selection!AC34*AW6</f>
        <v>1.0614939528095191</v>
      </c>
      <c r="AX7" s="6">
        <f t="shared" si="13"/>
        <v>1.2442639050084812</v>
      </c>
      <c r="AY7" s="6">
        <f t="shared" si="14"/>
        <v>1.4751381215469612</v>
      </c>
      <c r="AZ7" s="8">
        <f t="shared" si="15"/>
        <v>1.2452176905497707</v>
      </c>
      <c r="BA7" s="6">
        <f t="shared" si="24"/>
        <v>1.3506949273128477</v>
      </c>
      <c r="BB7" s="8">
        <f t="shared" si="16"/>
        <v>1.0855373380807354</v>
      </c>
      <c r="BC7" s="8">
        <f t="shared" si="17"/>
        <v>0.93836493048140912</v>
      </c>
      <c r="BD7" s="8">
        <f t="shared" si="18"/>
        <v>0.85310997814590117</v>
      </c>
      <c r="BE7" s="9">
        <f>+IPIM!C50/IPIM!C49-1</f>
        <v>3.8996664112942891E-2</v>
      </c>
      <c r="BF7" s="9">
        <f>+IPIM!E50/IPIM!E49-1</f>
        <v>4.8407773579832947E-2</v>
      </c>
      <c r="BG7" s="6">
        <f t="shared" si="25"/>
        <v>1.3227885203181546</v>
      </c>
      <c r="BH7" s="6">
        <f t="shared" si="26"/>
        <v>1.3019796647770925</v>
      </c>
      <c r="BI7" s="8">
        <f t="shared" si="19"/>
        <v>1.0159824735393428</v>
      </c>
      <c r="BJ7" s="6" t="e">
        <f>+VLOOKUP(A7,'TC oficial'!$A$2:$C$28,3,0)/VLOOKUP(A6,'TC oficial'!$A$2:$C$28,3,0)-1</f>
        <v>#N/A</v>
      </c>
    </row>
    <row r="8" spans="1:62">
      <c r="A8" s="125">
        <v>201912</v>
      </c>
      <c r="B8" s="122">
        <f t="shared" si="7"/>
        <v>49305.584342882896</v>
      </c>
      <c r="C8" s="122">
        <f>+'[3]Evolucion Tipo de Cambio'!C5</f>
        <v>72.5</v>
      </c>
      <c r="D8" s="122">
        <v>450000</v>
      </c>
      <c r="E8" s="131">
        <v>-9.7999999999999997E-3</v>
      </c>
      <c r="F8" s="131">
        <f t="shared" si="20"/>
        <v>-9.789996873193596E-3</v>
      </c>
      <c r="G8" s="132">
        <v>3.5000000000000003E-2</v>
      </c>
      <c r="H8" s="132">
        <f t="shared" si="21"/>
        <v>7.0000000000000027E-3</v>
      </c>
      <c r="I8" s="132">
        <f>+VLOOKUP(A8,'202012'!$C$12:$F$35,4,0)</f>
        <v>5.187630049508507E-2</v>
      </c>
      <c r="J8" s="126">
        <f t="shared" si="8"/>
        <v>8.6142322097378266E-2</v>
      </c>
      <c r="K8" s="126">
        <f t="shared" si="3"/>
        <v>5.1181102362204633E-2</v>
      </c>
      <c r="L8" s="126">
        <f t="shared" si="3"/>
        <v>3.2520325203251987E-2</v>
      </c>
      <c r="M8" s="126">
        <f t="shared" si="3"/>
        <v>4.2372881355932313E-2</v>
      </c>
      <c r="N8" s="126">
        <f t="shared" si="3"/>
        <v>0.34857142857142853</v>
      </c>
      <c r="O8" s="126">
        <f t="shared" si="3"/>
        <v>-3.3149171270718258E-2</v>
      </c>
      <c r="P8" s="126">
        <f t="shared" si="3"/>
        <v>-1.6304347826086918E-2</v>
      </c>
      <c r="Q8" s="126">
        <f t="shared" si="3"/>
        <v>5.7301123957064437E-2</v>
      </c>
      <c r="R8" s="126">
        <f t="shared" si="3"/>
        <v>6.7656441717791393E-2</v>
      </c>
      <c r="S8" s="126">
        <f t="shared" si="3"/>
        <v>5.8441558441558517E-2</v>
      </c>
      <c r="T8" s="126">
        <f t="shared" si="3"/>
        <v>-1.9108280254777066E-2</v>
      </c>
      <c r="U8" s="126">
        <f t="shared" si="3"/>
        <v>4.3500511770726558E-3</v>
      </c>
      <c r="V8" s="126">
        <f t="shared" si="4"/>
        <v>5.3653275815583656E-2</v>
      </c>
      <c r="W8" s="4">
        <f t="shared" si="9"/>
        <v>3.1377192333308601E-2</v>
      </c>
      <c r="X8" s="4">
        <f t="shared" si="27"/>
        <v>3.0582672361195939E-2</v>
      </c>
      <c r="Y8" s="4">
        <f t="shared" si="27"/>
        <v>0.12501072501072485</v>
      </c>
      <c r="Z8" s="4">
        <f t="shared" si="27"/>
        <v>1.9952743502231529E-2</v>
      </c>
      <c r="AA8" s="4">
        <f t="shared" si="27"/>
        <v>2.0176769931256056E-2</v>
      </c>
      <c r="AB8" s="4">
        <f t="shared" si="27"/>
        <v>1.4859110265470932E-2</v>
      </c>
      <c r="AC8" s="4">
        <f>+AD9</f>
        <v>2.6220362622036308E-2</v>
      </c>
      <c r="AD8" s="4">
        <f>+AE9</f>
        <v>3.0271098764249382E-2</v>
      </c>
      <c r="AE8" s="4">
        <f>+AF9</f>
        <v>2.0629644114196433E-2</v>
      </c>
      <c r="AF8" s="4">
        <f>+AG9</f>
        <v>2.2799999999999931E-2</v>
      </c>
      <c r="AG8" s="4"/>
      <c r="AH8" s="4"/>
      <c r="AI8" s="4">
        <f t="shared" si="10"/>
        <v>3.1377192333308601E-2</v>
      </c>
      <c r="AJ8" s="4">
        <f t="shared" si="22"/>
        <v>3.097993234725227E-2</v>
      </c>
      <c r="AK8" s="4">
        <f t="shared" si="28"/>
        <v>6.2323529901743134E-2</v>
      </c>
      <c r="AL8" s="4">
        <f t="shared" si="29"/>
        <v>5.1730833301865231E-2</v>
      </c>
      <c r="AM8" s="4">
        <f t="shared" si="30"/>
        <v>4.5420020627743397E-2</v>
      </c>
      <c r="AN8" s="1" t="str">
        <f>+'[2]Model (2)'!A19</f>
        <v>diciembre 2019 - diciembre 2019</v>
      </c>
      <c r="AO8" s="119">
        <f>+'[2]Model (2)'!B19</f>
        <v>0.81382740444465695</v>
      </c>
      <c r="AP8" s="127">
        <f t="shared" si="5"/>
        <v>5.187630049508507E-2</v>
      </c>
      <c r="AQ8" s="8">
        <f t="shared" si="6"/>
        <v>0.81382740444465695</v>
      </c>
      <c r="AR8">
        <v>7</v>
      </c>
      <c r="AT8" s="6">
        <f t="shared" si="23"/>
        <v>1.156143070706021</v>
      </c>
      <c r="AU8" s="6">
        <f t="shared" si="11"/>
        <v>1.5341955078520548</v>
      </c>
      <c r="AV8" s="6">
        <f t="shared" si="12"/>
        <v>1.1561430707060207</v>
      </c>
      <c r="AW8" s="6">
        <f>+Selection!AC36/Selection!AC35*AW7</f>
        <v>1.1217569457840972</v>
      </c>
      <c r="AX8" s="6">
        <f t="shared" si="13"/>
        <v>1.3088117132398891</v>
      </c>
      <c r="AY8" s="6">
        <f t="shared" si="14"/>
        <v>1.6022099447513811</v>
      </c>
      <c r="AZ8" s="8">
        <f t="shared" si="15"/>
        <v>1.1722049033731834</v>
      </c>
      <c r="BA8" s="6">
        <f t="shared" si="24"/>
        <v>1.3979692497687972</v>
      </c>
      <c r="BB8" s="8">
        <f t="shared" si="16"/>
        <v>1.0681209799904707</v>
      </c>
      <c r="BC8" s="8">
        <f t="shared" si="17"/>
        <v>0.88335324249509828</v>
      </c>
      <c r="BD8" s="8">
        <f t="shared" si="18"/>
        <v>0.85708046041798602</v>
      </c>
      <c r="BE8" s="9">
        <f>+IPIM!C51/IPIM!C50-1</f>
        <v>4.1724985765915878E-2</v>
      </c>
      <c r="BF8" s="9">
        <f>+IPIM!E51/IPIM!E50-1</f>
        <v>2.2738375320185966E-3</v>
      </c>
      <c r="BG8" s="6">
        <f t="shared" si="25"/>
        <v>1.3779818524997465</v>
      </c>
      <c r="BH8" s="6">
        <f t="shared" si="26"/>
        <v>1.3049401550047877</v>
      </c>
      <c r="BI8" s="8">
        <f t="shared" si="19"/>
        <v>1.0559732162542663</v>
      </c>
      <c r="BJ8" s="6" t="e">
        <f>+VLOOKUP(A8,'TC oficial'!$A$2:$C$28,3,0)/VLOOKUP(A7,'TC oficial'!$A$2:$C$28,3,0)-1</f>
        <v>#N/A</v>
      </c>
    </row>
    <row r="9" spans="1:62">
      <c r="A9" s="125">
        <v>202001</v>
      </c>
      <c r="B9" s="122">
        <f t="shared" si="7"/>
        <v>43466.814322940299</v>
      </c>
      <c r="C9" s="122">
        <f>+'[3]Evolucion Tipo de Cambio'!C6</f>
        <v>78</v>
      </c>
      <c r="D9" s="122">
        <f t="shared" ref="D9:D23" si="31">+D8*(1+I9)</f>
        <v>456967.93997271487</v>
      </c>
      <c r="E9" s="131">
        <v>0.02</v>
      </c>
      <c r="F9" s="131">
        <f t="shared" si="20"/>
        <v>-0.11842005520791288</v>
      </c>
      <c r="G9" s="132">
        <v>4.2000000000000003E-2</v>
      </c>
      <c r="H9" s="132">
        <f t="shared" si="21"/>
        <v>6.9999999999999993E-3</v>
      </c>
      <c r="I9" s="132">
        <f>+VLOOKUP(A9,'202012'!$C$12:$F$35,4,0)</f>
        <v>1.5484311050477428E-2</v>
      </c>
      <c r="J9" s="126">
        <f t="shared" si="8"/>
        <v>7.5862068965517171E-2</v>
      </c>
      <c r="K9" s="126">
        <f t="shared" ref="K9:K23" si="32">+J8</f>
        <v>8.6142322097378266E-2</v>
      </c>
      <c r="L9" s="126">
        <f t="shared" ref="L9:U9" si="33">+M10</f>
        <v>5.1181102362204633E-2</v>
      </c>
      <c r="M9" s="126">
        <f t="shared" si="33"/>
        <v>3.2520325203251987E-2</v>
      </c>
      <c r="N9" s="126">
        <f t="shared" si="33"/>
        <v>4.2372881355932313E-2</v>
      </c>
      <c r="O9" s="126">
        <f t="shared" si="33"/>
        <v>0.34857142857142853</v>
      </c>
      <c r="P9" s="126">
        <f t="shared" si="33"/>
        <v>-3.3149171270718258E-2</v>
      </c>
      <c r="Q9" s="126">
        <f t="shared" si="33"/>
        <v>-1.6304347826086918E-2</v>
      </c>
      <c r="R9" s="126">
        <f t="shared" si="33"/>
        <v>5.7301123957064437E-2</v>
      </c>
      <c r="S9" s="126">
        <f t="shared" si="33"/>
        <v>6.7656441717791393E-2</v>
      </c>
      <c r="T9" s="126">
        <f t="shared" si="33"/>
        <v>5.8441558441558517E-2</v>
      </c>
      <c r="U9" s="126">
        <f t="shared" si="33"/>
        <v>-1.9108280254777066E-2</v>
      </c>
      <c r="V9" s="126">
        <f t="shared" si="4"/>
        <v>4.3500511770726558E-3</v>
      </c>
      <c r="W9" s="4">
        <f t="shared" si="9"/>
        <v>5.187630049508507E-2</v>
      </c>
      <c r="X9" s="4">
        <f t="shared" si="27"/>
        <v>3.1377192333308601E-2</v>
      </c>
      <c r="Y9" s="4">
        <f t="shared" si="27"/>
        <v>3.0582672361195939E-2</v>
      </c>
      <c r="Z9" s="4">
        <f t="shared" si="27"/>
        <v>0.12501072501072485</v>
      </c>
      <c r="AA9" s="4">
        <f t="shared" si="27"/>
        <v>1.9952743502231529E-2</v>
      </c>
      <c r="AB9" s="4">
        <f t="shared" si="27"/>
        <v>2.0176769931256056E-2</v>
      </c>
      <c r="AC9" s="4">
        <f t="shared" si="27"/>
        <v>1.4859110265470932E-2</v>
      </c>
      <c r="AD9" s="4">
        <f>+AE10</f>
        <v>2.6220362622036308E-2</v>
      </c>
      <c r="AE9" s="4">
        <f>+AF10</f>
        <v>3.0271098764249382E-2</v>
      </c>
      <c r="AF9" s="4">
        <f>+AG10</f>
        <v>2.0629644114196433E-2</v>
      </c>
      <c r="AG9" s="4">
        <f>+AH10</f>
        <v>2.2799999999999931E-2</v>
      </c>
      <c r="AH9" s="4"/>
      <c r="AI9" s="4">
        <f t="shared" si="10"/>
        <v>5.187630049508507E-2</v>
      </c>
      <c r="AJ9" s="4">
        <f t="shared" si="22"/>
        <v>4.1626746414196836E-2</v>
      </c>
      <c r="AK9" s="4">
        <f t="shared" si="28"/>
        <v>3.7945388396529868E-2</v>
      </c>
      <c r="AL9" s="4">
        <f t="shared" si="29"/>
        <v>5.9711722550078616E-2</v>
      </c>
      <c r="AM9" s="4">
        <f t="shared" si="30"/>
        <v>5.17599267405092E-2</v>
      </c>
      <c r="AN9" s="1" t="str">
        <f>+'[2]Model (2)'!A20</f>
        <v>enero 2020 - enero 2020</v>
      </c>
      <c r="AO9" s="119">
        <f>+'[2]Model (2)'!B20</f>
        <v>0.71745391828060823</v>
      </c>
      <c r="AP9" s="127">
        <f t="shared" si="5"/>
        <v>1.5484311050477428E-2</v>
      </c>
      <c r="AQ9" s="8">
        <f t="shared" si="6"/>
        <v>0.71745391828060823</v>
      </c>
      <c r="AR9">
        <v>8</v>
      </c>
      <c r="AT9" s="6">
        <f t="shared" si="23"/>
        <v>1.0192325444447681</v>
      </c>
      <c r="AU9" s="6">
        <f t="shared" si="11"/>
        <v>1.5648794180090959</v>
      </c>
      <c r="AV9" s="6">
        <f t="shared" si="12"/>
        <v>1.0192325444447679</v>
      </c>
      <c r="AW9" s="6">
        <f>+Selection!AC37/Selection!AC36*AW8</f>
        <v>1.0840065754114472</v>
      </c>
      <c r="AX9" s="6">
        <f t="shared" si="13"/>
        <v>1.3290777609142037</v>
      </c>
      <c r="AY9" s="6">
        <f t="shared" si="14"/>
        <v>1.7237569060773479</v>
      </c>
      <c r="AZ9" s="8">
        <f t="shared" si="15"/>
        <v>1.1774175025942022</v>
      </c>
      <c r="BA9" s="6">
        <f t="shared" si="24"/>
        <v>1.4566839582590867</v>
      </c>
      <c r="BB9" s="8">
        <f t="shared" si="16"/>
        <v>1.0960110846013325</v>
      </c>
      <c r="BC9" s="8">
        <f t="shared" si="17"/>
        <v>0.76687201788982651</v>
      </c>
      <c r="BD9" s="8">
        <f t="shared" si="18"/>
        <v>0.81560809103134435</v>
      </c>
      <c r="BE9" s="9">
        <f>+IPIM!C52/IPIM!C51-1</f>
        <v>3.0179130546297284E-2</v>
      </c>
      <c r="BF9" s="9">
        <f>+IPIM!E52/IPIM!E51-1</f>
        <v>2.9832540995233581E-2</v>
      </c>
      <c r="BG9" s="6">
        <f t="shared" si="25"/>
        <v>1.4195681467167649</v>
      </c>
      <c r="BH9" s="6">
        <f t="shared" si="26"/>
        <v>1.3438698356752945</v>
      </c>
      <c r="BI9" s="8">
        <f t="shared" si="19"/>
        <v>1.0563286034345967</v>
      </c>
      <c r="BJ9" s="6" t="e">
        <f>+VLOOKUP(A9,'TC oficial'!$A$2:$C$28,3,0)/VLOOKUP(A8,'TC oficial'!$A$2:$C$28,3,0)-1</f>
        <v>#N/A</v>
      </c>
    </row>
    <row r="10" spans="1:62">
      <c r="A10" s="125">
        <v>202002</v>
      </c>
      <c r="B10" s="122">
        <f t="shared" si="7"/>
        <v>44440.164662344963</v>
      </c>
      <c r="C10" s="122">
        <v>78.5</v>
      </c>
      <c r="D10" s="122">
        <f t="shared" si="31"/>
        <v>487817.18963165075</v>
      </c>
      <c r="E10" s="131">
        <v>2.24E-2</v>
      </c>
      <c r="F10" s="131">
        <f t="shared" si="20"/>
        <v>2.2392953211916478E-2</v>
      </c>
      <c r="G10" s="132">
        <v>2.5999999999999999E-2</v>
      </c>
      <c r="H10" s="132">
        <f t="shared" si="21"/>
        <v>-1.6000000000000004E-2</v>
      </c>
      <c r="I10" s="132">
        <f>+VLOOKUP(A10,'202012'!$C$12:$F$35,4,0)</f>
        <v>6.7508564519379366E-2</v>
      </c>
      <c r="J10" s="126">
        <f t="shared" si="8"/>
        <v>6.4102564102563875E-3</v>
      </c>
      <c r="K10" s="126">
        <f t="shared" si="32"/>
        <v>7.5862068965517171E-2</v>
      </c>
      <c r="L10" s="126">
        <f t="shared" ref="L10:L23" si="34">+K9</f>
        <v>8.6142322097378266E-2</v>
      </c>
      <c r="M10" s="126">
        <f t="shared" ref="M10:U10" si="35">+N11</f>
        <v>5.1181102362204633E-2</v>
      </c>
      <c r="N10" s="126">
        <f t="shared" si="35"/>
        <v>3.2520325203251987E-2</v>
      </c>
      <c r="O10" s="126">
        <f t="shared" si="35"/>
        <v>4.2372881355932313E-2</v>
      </c>
      <c r="P10" s="126">
        <f t="shared" si="35"/>
        <v>0.34857142857142853</v>
      </c>
      <c r="Q10" s="126">
        <f t="shared" si="35"/>
        <v>-3.3149171270718258E-2</v>
      </c>
      <c r="R10" s="126">
        <f t="shared" si="35"/>
        <v>-1.6304347826086918E-2</v>
      </c>
      <c r="S10" s="126">
        <f t="shared" si="35"/>
        <v>5.7301123957064437E-2</v>
      </c>
      <c r="T10" s="126">
        <f t="shared" si="35"/>
        <v>6.7656441717791393E-2</v>
      </c>
      <c r="U10" s="126">
        <f t="shared" si="35"/>
        <v>5.8441558441558517E-2</v>
      </c>
      <c r="V10" s="126">
        <f t="shared" si="4"/>
        <v>-1.9108280254777066E-2</v>
      </c>
      <c r="W10" s="4">
        <f t="shared" si="9"/>
        <v>1.5484311050477428E-2</v>
      </c>
      <c r="X10" s="4">
        <f t="shared" si="27"/>
        <v>5.187630049508507E-2</v>
      </c>
      <c r="Y10" s="4">
        <f t="shared" si="27"/>
        <v>3.1377192333308601E-2</v>
      </c>
      <c r="Z10" s="4">
        <f t="shared" si="27"/>
        <v>3.0582672361195939E-2</v>
      </c>
      <c r="AA10" s="4">
        <f t="shared" si="27"/>
        <v>0.12501072501072485</v>
      </c>
      <c r="AB10" s="4">
        <f t="shared" si="27"/>
        <v>1.9952743502231529E-2</v>
      </c>
      <c r="AC10" s="4">
        <f t="shared" si="27"/>
        <v>2.0176769931256056E-2</v>
      </c>
      <c r="AD10" s="4">
        <f t="shared" si="27"/>
        <v>1.4859110265470932E-2</v>
      </c>
      <c r="AE10" s="4">
        <f>+AF11</f>
        <v>2.6220362622036308E-2</v>
      </c>
      <c r="AF10" s="4">
        <f>+AG11</f>
        <v>3.0271098764249382E-2</v>
      </c>
      <c r="AG10" s="4">
        <f>+AH11</f>
        <v>2.0629644114196433E-2</v>
      </c>
      <c r="AH10" s="4">
        <f>+'202012'!F13</f>
        <v>2.2799999999999931E-2</v>
      </c>
      <c r="AI10" s="4">
        <f t="shared" si="10"/>
        <v>1.5484311050477428E-2</v>
      </c>
      <c r="AJ10" s="4">
        <f t="shared" si="22"/>
        <v>3.3680305772781249E-2</v>
      </c>
      <c r="AK10" s="4">
        <f t="shared" si="28"/>
        <v>3.2912601292957033E-2</v>
      </c>
      <c r="AL10" s="4">
        <f t="shared" si="29"/>
        <v>3.233011906001676E-2</v>
      </c>
      <c r="AM10" s="4">
        <f t="shared" si="30"/>
        <v>5.086624025015838E-2</v>
      </c>
      <c r="AN10" s="1" t="str">
        <f>+'[2]Model (2)'!A21</f>
        <v>febrero 2020 - febrero 2020</v>
      </c>
      <c r="AO10" s="119">
        <f>+'[2]Model (2)'!B21</f>
        <v>0.73351983030437207</v>
      </c>
      <c r="AP10" s="127">
        <f t="shared" si="5"/>
        <v>6.7508564519379366E-2</v>
      </c>
      <c r="AQ10" s="8">
        <f t="shared" si="6"/>
        <v>0.73351983030437207</v>
      </c>
      <c r="AR10">
        <v>9</v>
      </c>
      <c r="AT10" s="6">
        <f t="shared" si="23"/>
        <v>1.0420561711245824</v>
      </c>
      <c r="AU10" s="6">
        <f t="shared" si="11"/>
        <v>1.5999327169724997</v>
      </c>
      <c r="AV10" s="6">
        <f t="shared" si="12"/>
        <v>1.0420561711245822</v>
      </c>
      <c r="AW10" s="6">
        <f>+Selection!AC38/Selection!AC37*AW9</f>
        <v>1.0440931971254397</v>
      </c>
      <c r="AX10" s="6">
        <f t="shared" si="13"/>
        <v>1.4188018926881525</v>
      </c>
      <c r="AY10" s="6">
        <f t="shared" si="14"/>
        <v>1.7348066298342539</v>
      </c>
      <c r="AZ10" s="8">
        <f t="shared" si="15"/>
        <v>1.1276646339547554</v>
      </c>
      <c r="BA10" s="6">
        <f t="shared" si="24"/>
        <v>1.4945577411738229</v>
      </c>
      <c r="BB10" s="8">
        <f t="shared" si="16"/>
        <v>1.0533942397991438</v>
      </c>
      <c r="BC10" s="8">
        <f t="shared" si="17"/>
        <v>0.73446206725185303</v>
      </c>
      <c r="BD10" s="8">
        <f t="shared" si="18"/>
        <v>0.73589780398955784</v>
      </c>
      <c r="BE10" s="9">
        <f>+IPIM!C53/IPIM!C52-1</f>
        <v>1.0908040904331173E-2</v>
      </c>
      <c r="BF10" s="9">
        <f>+IPIM!E53/IPIM!E52-1</f>
        <v>1.4666245638622399E-2</v>
      </c>
      <c r="BG10" s="6">
        <f t="shared" si="25"/>
        <v>1.4350528541276371</v>
      </c>
      <c r="BH10" s="6">
        <f t="shared" si="26"/>
        <v>1.3635793607916435</v>
      </c>
      <c r="BI10" s="8">
        <f t="shared" si="19"/>
        <v>1.0524160862148124</v>
      </c>
      <c r="BJ10" s="6" t="e">
        <f>+VLOOKUP(A10,'TC oficial'!$A$2:$C$28,3,0)/VLOOKUP(A9,'TC oficial'!$A$2:$C$28,3,0)-1</f>
        <v>#N/A</v>
      </c>
    </row>
    <row r="11" spans="1:62">
      <c r="A11" s="125">
        <v>202003</v>
      </c>
      <c r="B11" s="122">
        <f t="shared" si="7"/>
        <v>46810.567985408263</v>
      </c>
      <c r="C11" s="122">
        <f>+'[3]Evolucion Tipo de Cambio'!C8</f>
        <v>85</v>
      </c>
      <c r="D11" s="122">
        <f t="shared" si="31"/>
        <v>512281.71896316507</v>
      </c>
      <c r="E11" s="131">
        <v>5.33E-2</v>
      </c>
      <c r="F11" s="131">
        <f t="shared" si="20"/>
        <v>5.3339211073441195E-2</v>
      </c>
      <c r="G11" s="132">
        <v>2.5000000000000001E-2</v>
      </c>
      <c r="H11" s="132">
        <f t="shared" si="21"/>
        <v>-9.9999999999999742E-4</v>
      </c>
      <c r="I11" s="132">
        <f>+VLOOKUP(A11,'202012'!$C$12:$F$35,4,0)</f>
        <v>5.0151019380820561E-2</v>
      </c>
      <c r="J11" s="126">
        <f t="shared" si="8"/>
        <v>8.2802547770700619E-2</v>
      </c>
      <c r="K11" s="126">
        <f t="shared" si="32"/>
        <v>6.4102564102563875E-3</v>
      </c>
      <c r="L11" s="126">
        <f t="shared" si="34"/>
        <v>7.5862068965517171E-2</v>
      </c>
      <c r="M11" s="126">
        <f t="shared" ref="M11:M23" si="36">+L10</f>
        <v>8.6142322097378266E-2</v>
      </c>
      <c r="N11" s="126">
        <f t="shared" ref="N11:U11" si="37">+O12</f>
        <v>5.1181102362204633E-2</v>
      </c>
      <c r="O11" s="126">
        <f t="shared" si="37"/>
        <v>3.2520325203251987E-2</v>
      </c>
      <c r="P11" s="126">
        <f t="shared" si="37"/>
        <v>4.2372881355932313E-2</v>
      </c>
      <c r="Q11" s="126">
        <f t="shared" si="37"/>
        <v>0.34857142857142853</v>
      </c>
      <c r="R11" s="126">
        <f t="shared" si="37"/>
        <v>-3.3149171270718258E-2</v>
      </c>
      <c r="S11" s="126">
        <f t="shared" si="37"/>
        <v>-1.6304347826086918E-2</v>
      </c>
      <c r="T11" s="126">
        <f t="shared" si="37"/>
        <v>5.7301123957064437E-2</v>
      </c>
      <c r="U11" s="126">
        <f t="shared" si="37"/>
        <v>6.7656441717791393E-2</v>
      </c>
      <c r="V11" s="126">
        <f t="shared" si="4"/>
        <v>5.8441558441558517E-2</v>
      </c>
      <c r="W11" s="4">
        <f t="shared" si="9"/>
        <v>6.7508564519379366E-2</v>
      </c>
      <c r="X11" s="4">
        <f t="shared" si="27"/>
        <v>1.5484311050477428E-2</v>
      </c>
      <c r="Y11" s="4">
        <f t="shared" si="27"/>
        <v>5.187630049508507E-2</v>
      </c>
      <c r="Z11" s="4">
        <f t="shared" si="27"/>
        <v>3.1377192333308601E-2</v>
      </c>
      <c r="AA11" s="4">
        <f t="shared" si="27"/>
        <v>3.0582672361195939E-2</v>
      </c>
      <c r="AB11" s="4">
        <f t="shared" si="27"/>
        <v>0.12501072501072485</v>
      </c>
      <c r="AC11" s="4">
        <f t="shared" si="27"/>
        <v>1.9952743502231529E-2</v>
      </c>
      <c r="AD11" s="4">
        <f t="shared" si="27"/>
        <v>2.0176769931256056E-2</v>
      </c>
      <c r="AE11" s="4">
        <f t="shared" si="27"/>
        <v>1.4859110265470932E-2</v>
      </c>
      <c r="AF11" s="4">
        <f>+AG12</f>
        <v>2.6220362622036308E-2</v>
      </c>
      <c r="AG11" s="4">
        <f>+AH12</f>
        <v>3.0271098764249382E-2</v>
      </c>
      <c r="AH11" s="4">
        <f>+'202012'!F14</f>
        <v>2.0629644114196433E-2</v>
      </c>
      <c r="AI11" s="4">
        <f t="shared" si="10"/>
        <v>6.7508564519379366E-2</v>
      </c>
      <c r="AJ11" s="4">
        <f t="shared" si="22"/>
        <v>4.1496437784928397E-2</v>
      </c>
      <c r="AK11" s="4">
        <f t="shared" si="28"/>
        <v>4.4956392021647286E-2</v>
      </c>
      <c r="AL11" s="4">
        <f t="shared" si="29"/>
        <v>4.1561592099562616E-2</v>
      </c>
      <c r="AM11" s="4">
        <f t="shared" si="30"/>
        <v>3.9365808151889281E-2</v>
      </c>
      <c r="AN11" s="1" t="str">
        <f>+'[2]Model (2)'!A22</f>
        <v>marzo 2020 - marzo 2020</v>
      </c>
      <c r="AO11" s="119">
        <f>+'[2]Model (2)'!B22</f>
        <v>0.7726451993595318</v>
      </c>
      <c r="AP11" s="127">
        <f t="shared" si="5"/>
        <v>5.0151019380820561E-2</v>
      </c>
      <c r="AQ11" s="8">
        <f t="shared" si="6"/>
        <v>0.7726451993595318</v>
      </c>
      <c r="AR11">
        <v>10</v>
      </c>
      <c r="AT11" s="6">
        <f t="shared" si="23"/>
        <v>1.0976386251865784</v>
      </c>
      <c r="AU11" s="6">
        <f t="shared" si="11"/>
        <v>1.6852091307871337</v>
      </c>
      <c r="AV11" s="6">
        <f t="shared" si="12"/>
        <v>1.0976386251865782</v>
      </c>
      <c r="AW11" s="6">
        <f>+Selection!AC39/Selection!AC38*AW10</f>
        <v>1.5132806502974951</v>
      </c>
      <c r="AX11" s="6">
        <f t="shared" si="13"/>
        <v>1.4899562539059008</v>
      </c>
      <c r="AY11" s="6">
        <f t="shared" si="14"/>
        <v>1.8784530386740328</v>
      </c>
      <c r="AZ11" s="8">
        <f t="shared" si="15"/>
        <v>1.1310460467341776</v>
      </c>
      <c r="BA11" s="6">
        <f t="shared" si="24"/>
        <v>1.5319216847031683</v>
      </c>
      <c r="BB11" s="8">
        <f t="shared" si="16"/>
        <v>1.0281655455905203</v>
      </c>
      <c r="BC11" s="8">
        <f t="shared" si="17"/>
        <v>0.73669184736741966</v>
      </c>
      <c r="BD11" s="8">
        <f t="shared" si="18"/>
        <v>1.0156544169202617</v>
      </c>
      <c r="BE11" s="9">
        <f>+IPIM!C54/IPIM!C53-1</f>
        <v>7.3134987206615598E-3</v>
      </c>
      <c r="BF11" s="9">
        <f>+IPIM!E54/IPIM!E53-1</f>
        <v>2.1211239451310204E-2</v>
      </c>
      <c r="BG11" s="6">
        <f t="shared" si="25"/>
        <v>1.4455481113403812</v>
      </c>
      <c r="BH11" s="6">
        <f t="shared" si="26"/>
        <v>1.3925025691242596</v>
      </c>
      <c r="BI11" s="8">
        <f t="shared" si="19"/>
        <v>1.0380936763725195</v>
      </c>
      <c r="BJ11" s="6" t="e">
        <f>+VLOOKUP(A11,'TC oficial'!$A$2:$C$28,3,0)/VLOOKUP(A10,'TC oficial'!$A$2:$C$28,3,0)-1</f>
        <v>#N/A</v>
      </c>
    </row>
    <row r="12" spans="1:62">
      <c r="A12" s="125">
        <v>202004</v>
      </c>
      <c r="B12" s="122">
        <f t="shared" si="7"/>
        <v>60845.575473231496</v>
      </c>
      <c r="C12" s="124">
        <f>+'[3]Evolucion Tipo de Cambio'!C9</f>
        <v>96</v>
      </c>
      <c r="D12" s="122">
        <f t="shared" si="31"/>
        <v>525511.59618008183</v>
      </c>
      <c r="E12" s="131">
        <v>0.15</v>
      </c>
      <c r="F12" s="131">
        <f t="shared" si="20"/>
        <v>0.29982561827060517</v>
      </c>
      <c r="G12" s="132">
        <v>1.7999999999999999E-2</v>
      </c>
      <c r="H12" s="132">
        <f t="shared" si="21"/>
        <v>-7.0000000000000027E-3</v>
      </c>
      <c r="I12" s="132">
        <f>+VLOOKUP(A12,'202012'!$C$12:$F$35,4,0)</f>
        <v>2.5825393972077393E-2</v>
      </c>
      <c r="J12" s="126">
        <f t="shared" si="8"/>
        <v>0.12941176470588234</v>
      </c>
      <c r="K12" s="126">
        <f t="shared" si="32"/>
        <v>8.2802547770700619E-2</v>
      </c>
      <c r="L12" s="126">
        <f t="shared" si="34"/>
        <v>6.4102564102563875E-3</v>
      </c>
      <c r="M12" s="126">
        <f t="shared" si="36"/>
        <v>7.5862068965517171E-2</v>
      </c>
      <c r="N12" s="126">
        <f t="shared" ref="N12:N23" si="38">+M11</f>
        <v>8.6142322097378266E-2</v>
      </c>
      <c r="O12" s="126">
        <f t="shared" ref="O12:U12" si="39">+P13</f>
        <v>5.1181102362204633E-2</v>
      </c>
      <c r="P12" s="126">
        <f t="shared" si="39"/>
        <v>3.2520325203251987E-2</v>
      </c>
      <c r="Q12" s="126">
        <f t="shared" si="39"/>
        <v>4.2372881355932313E-2</v>
      </c>
      <c r="R12" s="126">
        <f t="shared" si="39"/>
        <v>0.34857142857142853</v>
      </c>
      <c r="S12" s="126">
        <f t="shared" si="39"/>
        <v>-3.3149171270718258E-2</v>
      </c>
      <c r="T12" s="126">
        <f t="shared" si="39"/>
        <v>-1.6304347826086918E-2</v>
      </c>
      <c r="U12" s="126">
        <f t="shared" si="39"/>
        <v>5.7301123957064437E-2</v>
      </c>
      <c r="V12" s="126">
        <f t="shared" si="4"/>
        <v>6.7656441717791393E-2</v>
      </c>
      <c r="W12" s="4">
        <f t="shared" si="9"/>
        <v>5.0151019380820561E-2</v>
      </c>
      <c r="X12" s="4">
        <f t="shared" si="27"/>
        <v>6.7508564519379366E-2</v>
      </c>
      <c r="Y12" s="4">
        <f t="shared" si="27"/>
        <v>1.5484311050477428E-2</v>
      </c>
      <c r="Z12" s="4">
        <f t="shared" si="27"/>
        <v>5.187630049508507E-2</v>
      </c>
      <c r="AA12" s="4">
        <f t="shared" si="27"/>
        <v>3.1377192333308601E-2</v>
      </c>
      <c r="AB12" s="4">
        <f t="shared" si="27"/>
        <v>3.0582672361195939E-2</v>
      </c>
      <c r="AC12" s="4">
        <f t="shared" si="27"/>
        <v>0.12501072501072485</v>
      </c>
      <c r="AD12" s="4">
        <f t="shared" si="27"/>
        <v>1.9952743502231529E-2</v>
      </c>
      <c r="AE12" s="4">
        <f t="shared" si="27"/>
        <v>2.0176769931256056E-2</v>
      </c>
      <c r="AF12" s="4">
        <f t="shared" si="27"/>
        <v>1.4859110265470932E-2</v>
      </c>
      <c r="AG12" s="4">
        <f>+AH13</f>
        <v>2.6220362622036308E-2</v>
      </c>
      <c r="AH12" s="4">
        <f>+'202012'!F15</f>
        <v>3.0271098764249382E-2</v>
      </c>
      <c r="AI12" s="4">
        <f t="shared" si="10"/>
        <v>5.0151019380820561E-2</v>
      </c>
      <c r="AJ12" s="4">
        <f t="shared" si="22"/>
        <v>5.8829791950099963E-2</v>
      </c>
      <c r="AK12" s="4">
        <f t="shared" si="28"/>
        <v>4.4381298316892449E-2</v>
      </c>
      <c r="AL12" s="4">
        <f t="shared" si="29"/>
        <v>4.6255048861440606E-2</v>
      </c>
      <c r="AM12" s="4">
        <f t="shared" si="30"/>
        <v>4.3279477555814204E-2</v>
      </c>
      <c r="AN12" s="1" t="str">
        <f>+'[2]Model (2)'!A23</f>
        <v>abril 2020 - abril 2020</v>
      </c>
      <c r="AO12" s="119">
        <f>+'[2]Model (2)'!B23</f>
        <v>1.0043040239613183</v>
      </c>
      <c r="AP12" s="127">
        <f t="shared" si="5"/>
        <v>2.5825393972077393E-2</v>
      </c>
      <c r="AQ12" s="8">
        <f t="shared" si="6"/>
        <v>1.0043040239613183</v>
      </c>
      <c r="AR12">
        <v>11</v>
      </c>
      <c r="AT12" s="6">
        <f t="shared" si="23"/>
        <v>1.4267388046208413</v>
      </c>
      <c r="AU12" s="6">
        <f t="shared" si="11"/>
        <v>1.9379905004052036</v>
      </c>
      <c r="AV12" s="6">
        <f t="shared" si="12"/>
        <v>1.4267388046208411</v>
      </c>
      <c r="AW12" s="6">
        <f>+Selection!AC40/Selection!AC39*AW11</f>
        <v>1.4200473536213001</v>
      </c>
      <c r="AX12" s="6">
        <f t="shared" si="13"/>
        <v>1.5284349611641812</v>
      </c>
      <c r="AY12" s="6">
        <f t="shared" si="14"/>
        <v>2.1215469613259663</v>
      </c>
      <c r="AZ12" s="8">
        <f t="shared" si="15"/>
        <v>1.2679574529812321</v>
      </c>
      <c r="BA12" s="6">
        <f t="shared" si="24"/>
        <v>1.5594962750278254</v>
      </c>
      <c r="BB12" s="8">
        <f t="shared" si="16"/>
        <v>1.0203223000342687</v>
      </c>
      <c r="BC12" s="8">
        <f t="shared" si="17"/>
        <v>0.93346386393446534</v>
      </c>
      <c r="BD12" s="8">
        <f t="shared" si="18"/>
        <v>0.92908588831262784</v>
      </c>
      <c r="BE12" s="9">
        <f>+IPIM!C55/IPIM!C54-1</f>
        <v>2.5633635450627468E-2</v>
      </c>
      <c r="BF12" s="9">
        <f>+IPIM!E55/IPIM!E54-1</f>
        <v>2.9480588128081298E-3</v>
      </c>
      <c r="BG12" s="6">
        <f t="shared" si="25"/>
        <v>1.4826027646528235</v>
      </c>
      <c r="BH12" s="6">
        <f t="shared" si="26"/>
        <v>1.3966077485950243</v>
      </c>
      <c r="BI12" s="8">
        <f t="shared" si="19"/>
        <v>1.0615742080368016</v>
      </c>
      <c r="BJ12" s="6" t="e">
        <f>+VLOOKUP(A12,'TC oficial'!$A$2:$C$28,3,0)/VLOOKUP(A11,'TC oficial'!$A$2:$C$28,3,0)-1</f>
        <v>#N/A</v>
      </c>
    </row>
    <row r="13" spans="1:62">
      <c r="A13" s="125">
        <v>202005</v>
      </c>
      <c r="B13" s="122">
        <f t="shared" si="7"/>
        <v>49472.629006003292</v>
      </c>
      <c r="C13" s="124">
        <f>+'[3]Evolucion Tipo de Cambio'!C10</f>
        <v>124</v>
      </c>
      <c r="D13" s="122">
        <f t="shared" si="31"/>
        <v>550896.99863574351</v>
      </c>
      <c r="E13" s="131">
        <v>0.03</v>
      </c>
      <c r="F13" s="131">
        <f t="shared" si="20"/>
        <v>-0.18691492978370527</v>
      </c>
      <c r="G13" s="132">
        <v>1.2E-2</v>
      </c>
      <c r="H13" s="132">
        <f t="shared" si="21"/>
        <v>-5.9999999999999984E-3</v>
      </c>
      <c r="I13" s="132">
        <f>+VLOOKUP(A13,'202012'!$C$12:$F$35,4,0)</f>
        <v>4.8306074766355067E-2</v>
      </c>
      <c r="J13" s="126">
        <f t="shared" si="8"/>
        <v>0.29166666666666674</v>
      </c>
      <c r="K13" s="126">
        <f t="shared" si="32"/>
        <v>0.12941176470588234</v>
      </c>
      <c r="L13" s="126">
        <f t="shared" si="34"/>
        <v>8.2802547770700619E-2</v>
      </c>
      <c r="M13" s="126">
        <f t="shared" si="36"/>
        <v>6.4102564102563875E-3</v>
      </c>
      <c r="N13" s="126">
        <f t="shared" si="38"/>
        <v>7.5862068965517171E-2</v>
      </c>
      <c r="O13" s="126">
        <f t="shared" ref="O13:O23" si="40">+N12</f>
        <v>8.6142322097378266E-2</v>
      </c>
      <c r="P13" s="126">
        <f t="shared" ref="P13:U13" si="41">+Q14</f>
        <v>5.1181102362204633E-2</v>
      </c>
      <c r="Q13" s="126">
        <f t="shared" si="41"/>
        <v>3.2520325203251987E-2</v>
      </c>
      <c r="R13" s="126">
        <f t="shared" si="41"/>
        <v>4.2372881355932313E-2</v>
      </c>
      <c r="S13" s="126">
        <f t="shared" si="41"/>
        <v>0.34857142857142853</v>
      </c>
      <c r="T13" s="126">
        <f t="shared" si="41"/>
        <v>-3.3149171270718258E-2</v>
      </c>
      <c r="U13" s="126">
        <f t="shared" si="41"/>
        <v>-1.6304347826086918E-2</v>
      </c>
      <c r="V13" s="126">
        <f t="shared" si="4"/>
        <v>5.7301123957064437E-2</v>
      </c>
      <c r="W13" s="4">
        <f t="shared" si="9"/>
        <v>2.5825393972077393E-2</v>
      </c>
      <c r="X13" s="4">
        <f t="shared" si="27"/>
        <v>5.0151019380820561E-2</v>
      </c>
      <c r="Y13" s="4">
        <f t="shared" si="27"/>
        <v>6.7508564519379366E-2</v>
      </c>
      <c r="Z13" s="4">
        <f t="shared" si="27"/>
        <v>1.5484311050477428E-2</v>
      </c>
      <c r="AA13" s="4">
        <f t="shared" si="27"/>
        <v>5.187630049508507E-2</v>
      </c>
      <c r="AB13" s="4">
        <f t="shared" si="27"/>
        <v>3.1377192333308601E-2</v>
      </c>
      <c r="AC13" s="4">
        <f t="shared" si="27"/>
        <v>3.0582672361195939E-2</v>
      </c>
      <c r="AD13" s="4">
        <f t="shared" si="27"/>
        <v>0.12501072501072485</v>
      </c>
      <c r="AE13" s="4">
        <f t="shared" si="27"/>
        <v>1.9952743502231529E-2</v>
      </c>
      <c r="AF13" s="4">
        <f t="shared" si="27"/>
        <v>2.0176769931256056E-2</v>
      </c>
      <c r="AG13" s="4">
        <f t="shared" si="27"/>
        <v>1.4859110265470932E-2</v>
      </c>
      <c r="AH13" s="4">
        <f>+'202012'!F16</f>
        <v>2.6220362622036308E-2</v>
      </c>
      <c r="AI13" s="4">
        <f t="shared" si="10"/>
        <v>2.5825393972077393E-2</v>
      </c>
      <c r="AJ13" s="4">
        <f t="shared" si="22"/>
        <v>3.7988206676448977E-2</v>
      </c>
      <c r="AK13" s="4">
        <f t="shared" si="28"/>
        <v>4.7828325957425775E-2</v>
      </c>
      <c r="AL13" s="4">
        <f t="shared" si="29"/>
        <v>3.9742322230688687E-2</v>
      </c>
      <c r="AM13" s="4">
        <f t="shared" si="30"/>
        <v>4.2169117883567961E-2</v>
      </c>
      <c r="AN13" s="1" t="str">
        <f>+'[2]Model (2)'!A24</f>
        <v>mayo 2020 - mayo 2020</v>
      </c>
      <c r="AO13" s="119">
        <f>+'[2]Model (2)'!B24</f>
        <v>0.81658460784109588</v>
      </c>
      <c r="AP13" s="127">
        <f t="shared" si="5"/>
        <v>4.8306074766355067E-2</v>
      </c>
      <c r="AQ13" s="8">
        <f t="shared" si="6"/>
        <v>0.81658460784109588</v>
      </c>
      <c r="AR13">
        <v>12</v>
      </c>
      <c r="AT13" s="6">
        <f t="shared" si="23"/>
        <v>1.1600600211354493</v>
      </c>
      <c r="AU13" s="6">
        <f t="shared" si="11"/>
        <v>1.9961302154173597</v>
      </c>
      <c r="AV13" s="6">
        <f t="shared" si="12"/>
        <v>1.160060021135449</v>
      </c>
      <c r="AW13" s="6">
        <f>+Selection!AC41/Selection!AC40*AW12</f>
        <v>1.4785340831708345</v>
      </c>
      <c r="AX13" s="6">
        <f t="shared" si="13"/>
        <v>1.6022676546736891</v>
      </c>
      <c r="AY13" s="6">
        <f t="shared" si="14"/>
        <v>2.7403314917127068</v>
      </c>
      <c r="AZ13" s="8">
        <f t="shared" si="15"/>
        <v>1.2458157097503681</v>
      </c>
      <c r="BA13" s="6">
        <f t="shared" si="24"/>
        <v>1.5782102303281593</v>
      </c>
      <c r="BB13" s="8">
        <f t="shared" si="16"/>
        <v>0.98498538975348082</v>
      </c>
      <c r="BC13" s="8">
        <f t="shared" si="17"/>
        <v>0.72401138333638881</v>
      </c>
      <c r="BD13" s="8">
        <f t="shared" si="18"/>
        <v>0.92277596621142943</v>
      </c>
      <c r="BE13" s="9">
        <f>+IPIM!C56/IPIM!C55-1</f>
        <v>2.0513095829191252E-2</v>
      </c>
      <c r="BF13" s="9">
        <f>+IPIM!E56/IPIM!E55-1</f>
        <v>8.1057860152038419E-2</v>
      </c>
      <c r="BG13" s="6">
        <f t="shared" si="25"/>
        <v>1.5130155372407708</v>
      </c>
      <c r="BH13" s="6">
        <f t="shared" si="26"/>
        <v>1.5098137841678931</v>
      </c>
      <c r="BI13" s="8">
        <f t="shared" si="19"/>
        <v>1.0021206277929449</v>
      </c>
      <c r="BJ13" s="6" t="e">
        <f>+VLOOKUP(A13,'TC oficial'!$A$2:$C$28,3,0)/VLOOKUP(A12,'TC oficial'!$A$2:$C$28,3,0)-1</f>
        <v>#N/A</v>
      </c>
    </row>
    <row r="14" spans="1:62">
      <c r="A14" s="125">
        <v>202006</v>
      </c>
      <c r="B14" s="122">
        <f t="shared" si="7"/>
        <v>63826.303344746026</v>
      </c>
      <c r="C14" s="124">
        <f>+'[3]Evolucion Tipo de Cambio'!C11</f>
        <v>125</v>
      </c>
      <c r="D14" s="122">
        <f t="shared" si="31"/>
        <v>574471.35061391536</v>
      </c>
      <c r="E14" s="131">
        <v>0.18</v>
      </c>
      <c r="F14" s="131">
        <f t="shared" si="20"/>
        <v>0.2901336481835437</v>
      </c>
      <c r="G14" s="132">
        <v>1.0500000000000001E-2</v>
      </c>
      <c r="H14" s="132">
        <f t="shared" si="21"/>
        <v>-1.4999999999999996E-3</v>
      </c>
      <c r="I14" s="132">
        <f>+VLOOKUP(A14,'202012'!$C$12:$F$35,4,0)</f>
        <v>4.2792667298155562E-2</v>
      </c>
      <c r="J14" s="126">
        <f t="shared" si="8"/>
        <v>8.0645161290322509E-3</v>
      </c>
      <c r="K14" s="126">
        <f t="shared" si="32"/>
        <v>0.29166666666666674</v>
      </c>
      <c r="L14" s="126">
        <f t="shared" si="34"/>
        <v>0.12941176470588234</v>
      </c>
      <c r="M14" s="126">
        <f t="shared" si="36"/>
        <v>8.2802547770700619E-2</v>
      </c>
      <c r="N14" s="126">
        <f t="shared" si="38"/>
        <v>6.4102564102563875E-3</v>
      </c>
      <c r="O14" s="126">
        <f t="shared" si="40"/>
        <v>7.5862068965517171E-2</v>
      </c>
      <c r="P14" s="126">
        <f t="shared" ref="P14:P23" si="42">+O13</f>
        <v>8.6142322097378266E-2</v>
      </c>
      <c r="Q14" s="126">
        <f>+R15</f>
        <v>5.1181102362204633E-2</v>
      </c>
      <c r="R14" s="126">
        <f>+S15</f>
        <v>3.2520325203251987E-2</v>
      </c>
      <c r="S14" s="126">
        <f>+T15</f>
        <v>4.2372881355932313E-2</v>
      </c>
      <c r="T14" s="126">
        <f>+U15</f>
        <v>0.34857142857142853</v>
      </c>
      <c r="U14" s="126">
        <f>+V15</f>
        <v>-3.3149171270718258E-2</v>
      </c>
      <c r="V14" s="126">
        <f t="shared" si="4"/>
        <v>-1.6304347826086918E-2</v>
      </c>
      <c r="W14" s="4">
        <f t="shared" si="9"/>
        <v>4.8306074766355067E-2</v>
      </c>
      <c r="X14" s="4">
        <f t="shared" si="27"/>
        <v>2.5825393972077393E-2</v>
      </c>
      <c r="Y14" s="4">
        <f t="shared" si="27"/>
        <v>5.0151019380820561E-2</v>
      </c>
      <c r="Z14" s="4">
        <f t="shared" si="27"/>
        <v>6.7508564519379366E-2</v>
      </c>
      <c r="AA14" s="4">
        <f t="shared" si="27"/>
        <v>1.5484311050477428E-2</v>
      </c>
      <c r="AB14" s="4">
        <f t="shared" si="27"/>
        <v>5.187630049508507E-2</v>
      </c>
      <c r="AC14" s="4">
        <f t="shared" si="27"/>
        <v>3.1377192333308601E-2</v>
      </c>
      <c r="AD14" s="4">
        <f t="shared" si="27"/>
        <v>3.0582672361195939E-2</v>
      </c>
      <c r="AE14" s="4">
        <f t="shared" si="27"/>
        <v>0.12501072501072485</v>
      </c>
      <c r="AF14" s="4">
        <f t="shared" si="27"/>
        <v>1.9952743502231529E-2</v>
      </c>
      <c r="AG14" s="4">
        <f t="shared" si="27"/>
        <v>2.0176769931256056E-2</v>
      </c>
      <c r="AH14" s="4">
        <f t="shared" si="27"/>
        <v>1.4859110265470932E-2</v>
      </c>
      <c r="AI14" s="4">
        <f t="shared" si="10"/>
        <v>4.8306074766355067E-2</v>
      </c>
      <c r="AJ14" s="4">
        <f t="shared" si="22"/>
        <v>3.706573436921623E-2</v>
      </c>
      <c r="AK14" s="4">
        <f t="shared" si="28"/>
        <v>4.1427496039751009E-2</v>
      </c>
      <c r="AL14" s="4">
        <f t="shared" si="29"/>
        <v>4.7947763159658097E-2</v>
      </c>
      <c r="AM14" s="4">
        <f t="shared" si="30"/>
        <v>4.1455072737821966E-2</v>
      </c>
      <c r="AN14" s="1" t="str">
        <f>+'[2]Model (2)'!A25</f>
        <v>junio 2020 - junio 2020</v>
      </c>
      <c r="AO14" s="119">
        <f>+'[2]Model (2)'!B25</f>
        <v>1.0535032791645613</v>
      </c>
      <c r="AP14" s="127">
        <f t="shared" si="5"/>
        <v>4.2792667298155562E-2</v>
      </c>
      <c r="AQ14" s="8">
        <f t="shared" si="6"/>
        <v>1.0535032791645613</v>
      </c>
      <c r="AR14">
        <v>13</v>
      </c>
      <c r="AT14" s="6">
        <f t="shared" si="23"/>
        <v>1.4966324671793558</v>
      </c>
      <c r="AU14" s="6">
        <f t="shared" si="11"/>
        <v>2.3554336541924843</v>
      </c>
      <c r="AV14" s="6">
        <f t="shared" si="12"/>
        <v>1.4966324671793556</v>
      </c>
      <c r="AW14" s="6">
        <f>+Selection!AC42/Selection!AC41*AW13</f>
        <v>1.5959037332920845</v>
      </c>
      <c r="AX14" s="6">
        <f t="shared" si="13"/>
        <v>1.6708329613427364</v>
      </c>
      <c r="AY14" s="6">
        <f t="shared" si="14"/>
        <v>2.7624309392265189</v>
      </c>
      <c r="AZ14" s="8">
        <f t="shared" si="15"/>
        <v>1.40973616674379</v>
      </c>
      <c r="BA14" s="6">
        <f t="shared" si="24"/>
        <v>1.594781437746605</v>
      </c>
      <c r="BB14" s="8">
        <f t="shared" si="16"/>
        <v>0.95448286851187447</v>
      </c>
      <c r="BC14" s="8">
        <f t="shared" si="17"/>
        <v>0.89574032940828052</v>
      </c>
      <c r="BD14" s="8">
        <f t="shared" si="18"/>
        <v>0.95515456674350241</v>
      </c>
      <c r="BE14" s="9">
        <f>+IPIM!C57/IPIM!C56-1</f>
        <v>1.6749591011805176E-2</v>
      </c>
      <c r="BF14" s="9">
        <f>+IPIM!E57/IPIM!E56-1</f>
        <v>1.6513863310762877E-2</v>
      </c>
      <c r="BG14" s="6">
        <f t="shared" si="25"/>
        <v>1.5383579286840603</v>
      </c>
      <c r="BH14" s="6">
        <f t="shared" si="26"/>
        <v>1.5347466426243475</v>
      </c>
      <c r="BI14" s="8">
        <f t="shared" si="19"/>
        <v>1.0023530177290616</v>
      </c>
      <c r="BJ14" s="6" t="e">
        <f>+VLOOKUP(A14,'TC oficial'!$A$2:$C$28,3,0)/VLOOKUP(A13,'TC oficial'!$A$2:$C$28,3,0)-1</f>
        <v>#N/A</v>
      </c>
    </row>
    <row r="15" spans="1:62">
      <c r="A15" s="125">
        <v>202007</v>
      </c>
      <c r="B15" s="122">
        <f t="shared" si="7"/>
        <v>53759.783224288789</v>
      </c>
      <c r="C15" s="124">
        <f>+'[3]Evolucion Tipo de Cambio'!C12</f>
        <v>127</v>
      </c>
      <c r="D15" s="122">
        <f t="shared" si="31"/>
        <v>605965.21145975438</v>
      </c>
      <c r="E15" s="131">
        <v>0.02</v>
      </c>
      <c r="F15" s="131">
        <f t="shared" si="20"/>
        <v>-0.15771742358451779</v>
      </c>
      <c r="G15" s="132">
        <v>9.06E-2</v>
      </c>
      <c r="H15" s="132">
        <f t="shared" si="21"/>
        <v>8.0100000000000005E-2</v>
      </c>
      <c r="I15" s="132">
        <f>+VLOOKUP(A15,'202012'!$C$12:$F$35,4,0)</f>
        <v>5.4822335025380697E-2</v>
      </c>
      <c r="J15" s="126">
        <f t="shared" si="8"/>
        <v>1.6000000000000014E-2</v>
      </c>
      <c r="K15" s="126">
        <f t="shared" si="32"/>
        <v>8.0645161290322509E-3</v>
      </c>
      <c r="L15" s="126">
        <f t="shared" si="34"/>
        <v>0.29166666666666674</v>
      </c>
      <c r="M15" s="126">
        <f t="shared" si="36"/>
        <v>0.12941176470588234</v>
      </c>
      <c r="N15" s="126">
        <f t="shared" si="38"/>
        <v>8.2802547770700619E-2</v>
      </c>
      <c r="O15" s="126">
        <f t="shared" si="40"/>
        <v>6.4102564102563875E-3</v>
      </c>
      <c r="P15" s="126">
        <f t="shared" si="42"/>
        <v>7.5862068965517171E-2</v>
      </c>
      <c r="Q15" s="126">
        <f t="shared" ref="Q15:Q23" si="43">+P14</f>
        <v>8.6142322097378266E-2</v>
      </c>
      <c r="R15" s="126">
        <f>+S16</f>
        <v>5.1181102362204633E-2</v>
      </c>
      <c r="S15" s="126">
        <f>+T16</f>
        <v>3.2520325203251987E-2</v>
      </c>
      <c r="T15" s="126">
        <f>+U16</f>
        <v>4.2372881355932313E-2</v>
      </c>
      <c r="U15" s="126">
        <f>+V16</f>
        <v>0.34857142857142853</v>
      </c>
      <c r="V15" s="126">
        <f t="shared" si="4"/>
        <v>-3.3149171270718258E-2</v>
      </c>
      <c r="W15" s="4">
        <f t="shared" si="9"/>
        <v>4.2792667298155562E-2</v>
      </c>
      <c r="X15" s="4">
        <f t="shared" si="27"/>
        <v>4.8306074766355067E-2</v>
      </c>
      <c r="Y15" s="4">
        <f t="shared" si="27"/>
        <v>2.5825393972077393E-2</v>
      </c>
      <c r="Z15" s="4">
        <f t="shared" si="27"/>
        <v>5.0151019380820561E-2</v>
      </c>
      <c r="AA15" s="4">
        <f t="shared" si="27"/>
        <v>6.7508564519379366E-2</v>
      </c>
      <c r="AB15" s="4">
        <f t="shared" si="27"/>
        <v>1.5484311050477428E-2</v>
      </c>
      <c r="AC15" s="4">
        <f t="shared" si="27"/>
        <v>5.187630049508507E-2</v>
      </c>
      <c r="AD15" s="4">
        <f t="shared" si="27"/>
        <v>3.1377192333308601E-2</v>
      </c>
      <c r="AE15" s="4">
        <f t="shared" si="27"/>
        <v>3.0582672361195939E-2</v>
      </c>
      <c r="AF15" s="4">
        <f t="shared" si="27"/>
        <v>0.12501072501072485</v>
      </c>
      <c r="AG15" s="4">
        <f t="shared" si="27"/>
        <v>1.9952743502231529E-2</v>
      </c>
      <c r="AH15" s="4">
        <f t="shared" si="27"/>
        <v>2.0176769931256056E-2</v>
      </c>
      <c r="AI15" s="4">
        <f t="shared" si="10"/>
        <v>4.2792667298155562E-2</v>
      </c>
      <c r="AJ15" s="4">
        <f t="shared" si="22"/>
        <v>4.5549371032255315E-2</v>
      </c>
      <c r="AK15" s="4">
        <f t="shared" si="28"/>
        <v>3.897471201219601E-2</v>
      </c>
      <c r="AL15" s="4">
        <f t="shared" si="29"/>
        <v>4.1768788854352146E-2</v>
      </c>
      <c r="AM15" s="4">
        <f t="shared" si="30"/>
        <v>4.6916743987357588E-2</v>
      </c>
      <c r="AN15" s="1" t="str">
        <f>+'[2]Model (2)'!A26</f>
        <v>julio 2020 - julio 2020</v>
      </c>
      <c r="AO15" s="119">
        <f>+'[2]Model (2)'!B26</f>
        <v>0.8873474562368856</v>
      </c>
      <c r="AP15" s="127">
        <f t="shared" si="5"/>
        <v>5.4822335025380697E-2</v>
      </c>
      <c r="AQ15" s="8">
        <f t="shared" si="6"/>
        <v>0.8873474562368856</v>
      </c>
      <c r="AR15">
        <v>14</v>
      </c>
      <c r="AT15" s="6">
        <f t="shared" si="23"/>
        <v>1.2605874504028873</v>
      </c>
      <c r="AU15" s="6">
        <f t="shared" si="11"/>
        <v>2.402542327276334</v>
      </c>
      <c r="AV15" s="6">
        <f t="shared" si="12"/>
        <v>1.2605874504028873</v>
      </c>
      <c r="AW15" s="6">
        <f>+Selection!AC43/Selection!AC42*AW14</f>
        <v>1.757492390805715</v>
      </c>
      <c r="AX15" s="6">
        <f t="shared" si="13"/>
        <v>1.7624319257209169</v>
      </c>
      <c r="AY15" s="6">
        <f t="shared" si="14"/>
        <v>2.8066298342541431</v>
      </c>
      <c r="AZ15" s="8">
        <f t="shared" si="15"/>
        <v>1.3631972345789083</v>
      </c>
      <c r="BA15" s="6">
        <f t="shared" si="24"/>
        <v>1.7392686360064473</v>
      </c>
      <c r="BB15" s="8">
        <f t="shared" si="16"/>
        <v>0.98685720033981184</v>
      </c>
      <c r="BC15" s="8">
        <f t="shared" si="17"/>
        <v>0.71525454799466837</v>
      </c>
      <c r="BD15" s="8">
        <f t="shared" si="18"/>
        <v>0.99719731874853468</v>
      </c>
      <c r="BE15" s="9">
        <f>+IPIM!C58/IPIM!C57-1</f>
        <v>2.2862673721035121E-2</v>
      </c>
      <c r="BF15" s="9">
        <f>+IPIM!E58/IPIM!E57-1</f>
        <v>3.1279461891742688E-2</v>
      </c>
      <c r="BG15" s="6">
        <f t="shared" si="25"/>
        <v>1.5735289040737315</v>
      </c>
      <c r="BH15" s="6">
        <f t="shared" si="26"/>
        <v>1.5827526917457957</v>
      </c>
      <c r="BI15" s="8">
        <f t="shared" si="19"/>
        <v>0.99417231275601858</v>
      </c>
      <c r="BJ15" s="6" t="e">
        <f>+VLOOKUP(A15,'TC oficial'!$A$2:$C$28,3,0)/VLOOKUP(A14,'TC oficial'!$A$2:$C$28,3,0)-1</f>
        <v>#N/A</v>
      </c>
    </row>
    <row r="16" spans="1:62">
      <c r="A16" s="125">
        <v>202008</v>
      </c>
      <c r="B16" s="122">
        <f t="shared" si="7"/>
        <v>75339.244817204788</v>
      </c>
      <c r="C16" s="124">
        <f>+'[3]Evolucion Tipo de Cambio'!C13</f>
        <v>135</v>
      </c>
      <c r="D16" s="122">
        <f t="shared" si="31"/>
        <v>658454.97953615268</v>
      </c>
      <c r="E16" s="131">
        <v>0.2</v>
      </c>
      <c r="F16" s="131">
        <f t="shared" si="20"/>
        <v>0.40140529404453318</v>
      </c>
      <c r="G16" s="132">
        <v>3.5000000000000003E-2</v>
      </c>
      <c r="H16" s="132">
        <f t="shared" si="21"/>
        <v>-5.5599999999999997E-2</v>
      </c>
      <c r="I16" s="132">
        <f>+VLOOKUP(A16,'202012'!$C$12:$F$35,4,0)</f>
        <v>8.6621751684311743E-2</v>
      </c>
      <c r="J16" s="126">
        <f t="shared" si="8"/>
        <v>6.2992125984252079E-2</v>
      </c>
      <c r="K16" s="126">
        <f t="shared" si="32"/>
        <v>1.6000000000000014E-2</v>
      </c>
      <c r="L16" s="126">
        <f t="shared" si="34"/>
        <v>8.0645161290322509E-3</v>
      </c>
      <c r="M16" s="126">
        <f t="shared" si="36"/>
        <v>0.29166666666666674</v>
      </c>
      <c r="N16" s="126">
        <f t="shared" si="38"/>
        <v>0.12941176470588234</v>
      </c>
      <c r="O16" s="126">
        <f t="shared" si="40"/>
        <v>8.2802547770700619E-2</v>
      </c>
      <c r="P16" s="126">
        <f t="shared" si="42"/>
        <v>6.4102564102563875E-3</v>
      </c>
      <c r="Q16" s="126">
        <f t="shared" si="43"/>
        <v>7.5862068965517171E-2</v>
      </c>
      <c r="R16" s="126">
        <f t="shared" ref="R16:R23" si="44">+Q15</f>
        <v>8.6142322097378266E-2</v>
      </c>
      <c r="S16" s="126">
        <f>+T17</f>
        <v>5.1181102362204633E-2</v>
      </c>
      <c r="T16" s="126">
        <f>+U17</f>
        <v>3.2520325203251987E-2</v>
      </c>
      <c r="U16" s="126">
        <f>+V17</f>
        <v>4.2372881355932313E-2</v>
      </c>
      <c r="V16" s="126">
        <f t="shared" si="4"/>
        <v>0.34857142857142853</v>
      </c>
      <c r="W16" s="4">
        <f t="shared" si="9"/>
        <v>5.4822335025380697E-2</v>
      </c>
      <c r="X16" s="4">
        <f t="shared" si="27"/>
        <v>4.2792667298155562E-2</v>
      </c>
      <c r="Y16" s="4">
        <f t="shared" si="27"/>
        <v>4.8306074766355067E-2</v>
      </c>
      <c r="Z16" s="4">
        <f t="shared" si="27"/>
        <v>2.5825393972077393E-2</v>
      </c>
      <c r="AA16" s="4">
        <f t="shared" si="27"/>
        <v>5.0151019380820561E-2</v>
      </c>
      <c r="AB16" s="4">
        <f t="shared" si="27"/>
        <v>6.7508564519379366E-2</v>
      </c>
      <c r="AC16" s="4">
        <f t="shared" si="27"/>
        <v>1.5484311050477428E-2</v>
      </c>
      <c r="AD16" s="4">
        <f t="shared" si="27"/>
        <v>5.187630049508507E-2</v>
      </c>
      <c r="AE16" s="4">
        <f t="shared" si="27"/>
        <v>3.1377192333308601E-2</v>
      </c>
      <c r="AF16" s="4">
        <f t="shared" si="27"/>
        <v>3.0582672361195939E-2</v>
      </c>
      <c r="AG16" s="4">
        <f t="shared" si="27"/>
        <v>0.12501072501072485</v>
      </c>
      <c r="AH16" s="4">
        <f t="shared" si="27"/>
        <v>1.9952743502231529E-2</v>
      </c>
      <c r="AI16" s="4">
        <f t="shared" si="10"/>
        <v>5.4822335025380697E-2</v>
      </c>
      <c r="AJ16" s="4">
        <f t="shared" si="22"/>
        <v>4.880750116176813E-2</v>
      </c>
      <c r="AK16" s="4">
        <f t="shared" si="28"/>
        <v>4.8640359029963776E-2</v>
      </c>
      <c r="AL16" s="4">
        <f t="shared" si="29"/>
        <v>4.293661776549218E-2</v>
      </c>
      <c r="AM16" s="4">
        <f t="shared" si="30"/>
        <v>4.4379498088557859E-2</v>
      </c>
      <c r="AO16" s="129">
        <f>+TREND($AO$2:$AO$15,$AR$2:$AR$15,AR16,FALSE)*AS16*0.85</f>
        <v>1.2435334228273212</v>
      </c>
      <c r="AP16" s="130">
        <f t="shared" si="5"/>
        <v>8.6621751684311743E-2</v>
      </c>
      <c r="AR16">
        <v>15</v>
      </c>
      <c r="AS16" s="8">
        <f>+VLOOKUP(AP16,$AP$2:$AQ$15,2,1)/AVERAGE($AQ$2:$AQ$15)</f>
        <v>1.1281412752402509</v>
      </c>
      <c r="AT16" s="6">
        <f t="shared" si="23"/>
        <v>1.7665939266007065</v>
      </c>
      <c r="AU16" s="6">
        <f t="shared" si="11"/>
        <v>2.8830507927316007</v>
      </c>
      <c r="AV16" s="6">
        <f t="shared" si="12"/>
        <v>1.7665939266007067</v>
      </c>
      <c r="AW16" s="6">
        <f>+Selection!AC44/Selection!AC43*AW15</f>
        <v>1.7734407142700641</v>
      </c>
      <c r="AX16" s="6">
        <f t="shared" si="13"/>
        <v>1.9150968663512176</v>
      </c>
      <c r="AY16" s="6">
        <f t="shared" si="14"/>
        <v>2.9834254143646408</v>
      </c>
      <c r="AZ16" s="8">
        <f t="shared" si="15"/>
        <v>1.5054334030761585</v>
      </c>
      <c r="BA16" s="6">
        <f t="shared" si="24"/>
        <v>1.8001430382666728</v>
      </c>
      <c r="BB16" s="8">
        <f t="shared" si="16"/>
        <v>0.93997492758496171</v>
      </c>
      <c r="BC16" s="8">
        <f t="shared" si="17"/>
        <v>0.92245669534541641</v>
      </c>
      <c r="BD16" s="8">
        <f t="shared" si="18"/>
        <v>0.92603186054445008</v>
      </c>
      <c r="BE16" s="9">
        <f>+IPIM!C59/IPIM!C58-1</f>
        <v>3.2225783324315804E-2</v>
      </c>
      <c r="BF16" s="9">
        <f>+IPIM!E59/IPIM!E58-1</f>
        <v>2.1220833931419936E-2</v>
      </c>
      <c r="BG16" s="6">
        <f t="shared" si="25"/>
        <v>1.6242371055909597</v>
      </c>
      <c r="BH16" s="6">
        <f t="shared" si="26"/>
        <v>1.6163400237718411</v>
      </c>
      <c r="BI16" s="8">
        <f t="shared" si="19"/>
        <v>1.004885780035744</v>
      </c>
      <c r="BJ16" s="6" t="e">
        <f>+VLOOKUP(A16,'TC oficial'!$A$2:$C$28,3,0)/VLOOKUP(A15,'TC oficial'!$A$2:$C$28,3,0)-1</f>
        <v>#N/A</v>
      </c>
    </row>
    <row r="17" spans="1:62">
      <c r="A17" s="125">
        <v>202009</v>
      </c>
      <c r="B17" s="122">
        <f t="shared" si="7"/>
        <v>63749.532896482429</v>
      </c>
      <c r="C17" s="124">
        <f>+'[3]Evolucion Tipo de Cambio'!C14</f>
        <v>146</v>
      </c>
      <c r="D17" s="122">
        <f t="shared" si="31"/>
        <v>670549.11323328782</v>
      </c>
      <c r="E17" s="131">
        <v>0.05</v>
      </c>
      <c r="F17" s="131">
        <f t="shared" si="20"/>
        <v>-0.15383366197580572</v>
      </c>
      <c r="G17" s="131">
        <f>+H30*1.2</f>
        <v>3.211274716028608E-2</v>
      </c>
      <c r="H17" s="132">
        <f t="shared" si="21"/>
        <v>-2.8872528397139233E-3</v>
      </c>
      <c r="I17" s="132">
        <f>+VLOOKUP(A17,'202012'!$C$12:$F$35,4,0)</f>
        <v>1.8367442077292573E-2</v>
      </c>
      <c r="J17" s="126">
        <f t="shared" si="8"/>
        <v>8.1481481481481488E-2</v>
      </c>
      <c r="K17" s="126">
        <f t="shared" si="32"/>
        <v>6.2992125984252079E-2</v>
      </c>
      <c r="L17" s="126">
        <f t="shared" si="34"/>
        <v>1.6000000000000014E-2</v>
      </c>
      <c r="M17" s="126">
        <f t="shared" si="36"/>
        <v>8.0645161290322509E-3</v>
      </c>
      <c r="N17" s="126">
        <f t="shared" si="38"/>
        <v>0.29166666666666674</v>
      </c>
      <c r="O17" s="126">
        <f t="shared" si="40"/>
        <v>0.12941176470588234</v>
      </c>
      <c r="P17" s="126">
        <f t="shared" si="42"/>
        <v>8.2802547770700619E-2</v>
      </c>
      <c r="Q17" s="126">
        <f t="shared" si="43"/>
        <v>6.4102564102563875E-3</v>
      </c>
      <c r="R17" s="126">
        <f t="shared" si="44"/>
        <v>7.5862068965517171E-2</v>
      </c>
      <c r="S17" s="126">
        <f t="shared" ref="S17:S23" si="45">+R16</f>
        <v>8.6142322097378266E-2</v>
      </c>
      <c r="T17" s="126">
        <f>+U18</f>
        <v>5.1181102362204633E-2</v>
      </c>
      <c r="U17" s="126">
        <f>+V18</f>
        <v>3.2520325203251987E-2</v>
      </c>
      <c r="V17" s="126">
        <f t="shared" si="4"/>
        <v>4.2372881355932313E-2</v>
      </c>
      <c r="W17" s="4">
        <f t="shared" si="9"/>
        <v>8.6621751684311743E-2</v>
      </c>
      <c r="X17" s="4">
        <f t="shared" si="27"/>
        <v>5.4822335025380697E-2</v>
      </c>
      <c r="Y17" s="4">
        <f t="shared" si="27"/>
        <v>4.2792667298155562E-2</v>
      </c>
      <c r="Z17" s="4">
        <f t="shared" si="27"/>
        <v>4.8306074766355067E-2</v>
      </c>
      <c r="AA17" s="4">
        <f t="shared" si="27"/>
        <v>2.5825393972077393E-2</v>
      </c>
      <c r="AB17" s="4">
        <f t="shared" si="27"/>
        <v>5.0151019380820561E-2</v>
      </c>
      <c r="AC17" s="4">
        <f t="shared" si="27"/>
        <v>6.7508564519379366E-2</v>
      </c>
      <c r="AD17" s="4">
        <f t="shared" si="27"/>
        <v>1.5484311050477428E-2</v>
      </c>
      <c r="AE17" s="4">
        <f t="shared" si="27"/>
        <v>5.187630049508507E-2</v>
      </c>
      <c r="AF17" s="4">
        <f t="shared" si="27"/>
        <v>3.1377192333308601E-2</v>
      </c>
      <c r="AG17" s="4">
        <f t="shared" si="27"/>
        <v>3.0582672361195939E-2</v>
      </c>
      <c r="AH17" s="4">
        <f t="shared" si="27"/>
        <v>0.12501072501072485</v>
      </c>
      <c r="AI17" s="4">
        <f t="shared" si="10"/>
        <v>8.6621751684311743E-2</v>
      </c>
      <c r="AJ17" s="4">
        <f t="shared" si="22"/>
        <v>7.072204335484622E-2</v>
      </c>
      <c r="AK17" s="4">
        <f t="shared" si="28"/>
        <v>6.1412251335949332E-2</v>
      </c>
      <c r="AL17" s="4">
        <f t="shared" si="29"/>
        <v>5.8135707193550767E-2</v>
      </c>
      <c r="AM17" s="4">
        <f t="shared" si="30"/>
        <v>5.167364454925609E-2</v>
      </c>
      <c r="AO17" s="129">
        <f t="shared" ref="AO17:AO22" si="46">+TREND($AO$2:$AO$15,$AR$2:$AR$15,AR17,FALSE)*AS17*0.85</f>
        <v>1.0522361226044863</v>
      </c>
      <c r="AP17" s="130">
        <f t="shared" si="5"/>
        <v>1.8367442077292573E-2</v>
      </c>
      <c r="AR17">
        <f>+AR16+1</f>
        <v>16</v>
      </c>
      <c r="AS17" s="8">
        <f t="shared" ref="AS17:AS23" si="47">+VLOOKUP(AP17,$AP$2:$AQ$15,2,1)/AVERAGE($AQ$2:$AQ$15)</f>
        <v>0.89493297341623845</v>
      </c>
      <c r="AT17" s="6">
        <f t="shared" si="23"/>
        <v>1.4948323136475021</v>
      </c>
      <c r="AU17" s="6">
        <f t="shared" si="11"/>
        <v>3.0272033323681811</v>
      </c>
      <c r="AV17" s="6">
        <f t="shared" si="12"/>
        <v>1.4948323136475021</v>
      </c>
      <c r="AW17" s="6">
        <f>+Selection!AC45/Selection!AC44*AW16</f>
        <v>1.8442905356887764</v>
      </c>
      <c r="AX17" s="6">
        <f t="shared" si="13"/>
        <v>1.950272297116328</v>
      </c>
      <c r="AY17" s="6">
        <f t="shared" si="14"/>
        <v>3.2265193370165743</v>
      </c>
      <c r="AZ17" s="8">
        <f t="shared" si="15"/>
        <v>1.5521952174802478</v>
      </c>
      <c r="BA17" s="6">
        <f t="shared" si="24"/>
        <v>1.8579505765068796</v>
      </c>
      <c r="BB17" s="8">
        <f t="shared" si="16"/>
        <v>0.9526621381301702</v>
      </c>
      <c r="BC17" s="8">
        <f t="shared" si="17"/>
        <v>0.76647364363312787</v>
      </c>
      <c r="BD17" s="8">
        <f t="shared" si="18"/>
        <v>0.9456579670519567</v>
      </c>
      <c r="BE17" s="9">
        <f>+IPIM!C60/IPIM!C59-1</f>
        <v>3.1726894504510605E-2</v>
      </c>
      <c r="BF17" s="9">
        <f>+IPIM!E60/IPIM!E59-1</f>
        <v>6.7270846874457613E-2</v>
      </c>
      <c r="BG17" s="6">
        <f t="shared" si="25"/>
        <v>1.6757691048903558</v>
      </c>
      <c r="BH17" s="6">
        <f t="shared" si="26"/>
        <v>1.7250725860080538</v>
      </c>
      <c r="BI17" s="8">
        <f t="shared" si="19"/>
        <v>0.97141947445133892</v>
      </c>
      <c r="BJ17" s="6" t="e">
        <f>+VLOOKUP(A17,'TC oficial'!$A$2:$C$28,3,0)/VLOOKUP(A16,'TC oficial'!$A$2:$C$28,3,0)-1</f>
        <v>#N/A</v>
      </c>
    </row>
    <row r="18" spans="1:62">
      <c r="A18" s="125">
        <v>202010</v>
      </c>
      <c r="B18" s="122">
        <f t="shared" si="7"/>
        <v>85384.477459498754</v>
      </c>
      <c r="C18" s="124">
        <f>+'[3]Evolucion Tipo de Cambio'!C15</f>
        <v>169</v>
      </c>
      <c r="D18" s="122">
        <f t="shared" si="31"/>
        <v>767517.05320600269</v>
      </c>
      <c r="E18" s="131">
        <v>0.17</v>
      </c>
      <c r="F18" s="131">
        <f t="shared" si="20"/>
        <v>0.33937416605306758</v>
      </c>
      <c r="G18" s="131">
        <f t="shared" ref="G18:G22" si="48">+H31*1.2</f>
        <v>0.10918334034497267</v>
      </c>
      <c r="H18" s="132">
        <f t="shared" si="21"/>
        <v>7.7070593184686592E-2</v>
      </c>
      <c r="I18" s="132">
        <f>+VLOOKUP(A18,'202012'!$C$12:$F$35,4,0)</f>
        <v>0.14460975051499192</v>
      </c>
      <c r="J18" s="126">
        <f t="shared" si="8"/>
        <v>0.15753424657534243</v>
      </c>
      <c r="K18" s="126">
        <f t="shared" si="32"/>
        <v>8.1481481481481488E-2</v>
      </c>
      <c r="L18" s="126">
        <f t="shared" si="34"/>
        <v>6.2992125984252079E-2</v>
      </c>
      <c r="M18" s="126">
        <f t="shared" si="36"/>
        <v>1.6000000000000014E-2</v>
      </c>
      <c r="N18" s="126">
        <f t="shared" si="38"/>
        <v>8.0645161290322509E-3</v>
      </c>
      <c r="O18" s="126">
        <f t="shared" si="40"/>
        <v>0.29166666666666674</v>
      </c>
      <c r="P18" s="126">
        <f t="shared" si="42"/>
        <v>0.12941176470588234</v>
      </c>
      <c r="Q18" s="126">
        <f t="shared" si="43"/>
        <v>8.2802547770700619E-2</v>
      </c>
      <c r="R18" s="126">
        <f t="shared" si="44"/>
        <v>6.4102564102563875E-3</v>
      </c>
      <c r="S18" s="126">
        <f t="shared" si="45"/>
        <v>7.5862068965517171E-2</v>
      </c>
      <c r="T18" s="126">
        <f t="shared" ref="T18:T23" si="49">+S17</f>
        <v>8.6142322097378266E-2</v>
      </c>
      <c r="U18" s="126">
        <f>+V19</f>
        <v>5.1181102362204633E-2</v>
      </c>
      <c r="V18" s="126">
        <f t="shared" si="4"/>
        <v>3.2520325203251987E-2</v>
      </c>
      <c r="W18" s="4">
        <f t="shared" si="9"/>
        <v>1.8367442077292573E-2</v>
      </c>
      <c r="X18" s="4">
        <f t="shared" si="27"/>
        <v>8.6621751684311743E-2</v>
      </c>
      <c r="Y18" s="4">
        <f t="shared" si="27"/>
        <v>5.4822335025380697E-2</v>
      </c>
      <c r="Z18" s="4">
        <f t="shared" si="27"/>
        <v>4.2792667298155562E-2</v>
      </c>
      <c r="AA18" s="4">
        <f t="shared" si="27"/>
        <v>4.8306074766355067E-2</v>
      </c>
      <c r="AB18" s="4">
        <f t="shared" si="27"/>
        <v>2.5825393972077393E-2</v>
      </c>
      <c r="AC18" s="4">
        <f t="shared" si="27"/>
        <v>5.0151019380820561E-2</v>
      </c>
      <c r="AD18" s="4">
        <f t="shared" si="27"/>
        <v>6.7508564519379366E-2</v>
      </c>
      <c r="AE18" s="4">
        <f t="shared" si="27"/>
        <v>1.5484311050477428E-2</v>
      </c>
      <c r="AF18" s="4">
        <f t="shared" si="27"/>
        <v>5.187630049508507E-2</v>
      </c>
      <c r="AG18" s="4">
        <f t="shared" si="27"/>
        <v>3.1377192333308601E-2</v>
      </c>
      <c r="AH18" s="4">
        <f t="shared" si="27"/>
        <v>3.0582672361195939E-2</v>
      </c>
      <c r="AI18" s="4">
        <f t="shared" si="10"/>
        <v>1.8367442077292573E-2</v>
      </c>
      <c r="AJ18" s="4">
        <f t="shared" si="22"/>
        <v>5.2494596880802158E-2</v>
      </c>
      <c r="AK18" s="4">
        <f t="shared" si="28"/>
        <v>5.3270509595661673E-2</v>
      </c>
      <c r="AL18" s="4">
        <f t="shared" si="29"/>
        <v>5.0651049021285144E-2</v>
      </c>
      <c r="AM18" s="4">
        <f t="shared" si="30"/>
        <v>5.0182054170299126E-2</v>
      </c>
      <c r="AO18" s="129">
        <f t="shared" si="46"/>
        <v>1.4093378792042974</v>
      </c>
      <c r="AP18" s="130">
        <f t="shared" si="5"/>
        <v>0.14460975051499192</v>
      </c>
      <c r="AR18">
        <f t="shared" ref="AR18:AR23" si="50">+AR17+1</f>
        <v>17</v>
      </c>
      <c r="AS18" s="8">
        <f t="shared" si="47"/>
        <v>1.1281412752402509</v>
      </c>
      <c r="AT18" s="6">
        <f t="shared" si="23"/>
        <v>2.0021397834808008</v>
      </c>
      <c r="AU18" s="6">
        <f t="shared" si="11"/>
        <v>3.5418278988707717</v>
      </c>
      <c r="AV18" s="6">
        <f t="shared" si="12"/>
        <v>2.0021397834808008</v>
      </c>
      <c r="AW18" s="6">
        <f>+Selection!AC46/Selection!AC45*AW17</f>
        <v>2.1700344668230782</v>
      </c>
      <c r="AX18" s="6">
        <f t="shared" si="13"/>
        <v>2.2323006874386202</v>
      </c>
      <c r="AY18" s="6">
        <f t="shared" si="14"/>
        <v>3.7348066298342539</v>
      </c>
      <c r="AZ18" s="8">
        <f t="shared" si="15"/>
        <v>1.5866267115362156</v>
      </c>
      <c r="BA18" s="6">
        <f t="shared" si="24"/>
        <v>2.0608078266457683</v>
      </c>
      <c r="BB18" s="8">
        <f t="shared" si="16"/>
        <v>0.92317663038950826</v>
      </c>
      <c r="BC18" s="8">
        <f t="shared" si="17"/>
        <v>0.89689520535788125</v>
      </c>
      <c r="BD18" s="8">
        <f t="shared" si="18"/>
        <v>0.97210670544254174</v>
      </c>
      <c r="BE18" s="9">
        <f>+IPIM!C61/IPIM!C60-1</f>
        <v>3.6658224406970197E-2</v>
      </c>
      <c r="BF18" s="9">
        <f>+IPIM!E61/IPIM!E60-1</f>
        <v>1.3816651961005677E-2</v>
      </c>
      <c r="BG18" s="6">
        <f t="shared" si="25"/>
        <v>1.737199824791694</v>
      </c>
      <c r="BH18" s="6">
        <f t="shared" si="26"/>
        <v>1.7489073135363991</v>
      </c>
      <c r="BI18" s="8">
        <f t="shared" si="19"/>
        <v>0.99330582664153211</v>
      </c>
      <c r="BJ18" s="6" t="e">
        <f>+VLOOKUP(A18,'TC oficial'!$A$2:$C$28,3,0)/VLOOKUP(A17,'TC oficial'!$A$2:$C$28,3,0)-1</f>
        <v>#N/A</v>
      </c>
    </row>
    <row r="19" spans="1:62">
      <c r="A19" s="125">
        <v>202011</v>
      </c>
      <c r="B19" s="122">
        <f t="shared" si="7"/>
        <v>90407.093780645737</v>
      </c>
      <c r="C19" s="122">
        <f>+'[3]Evolucion Tipo de Cambio'!C16</f>
        <v>155</v>
      </c>
      <c r="D19" s="122">
        <f t="shared" si="31"/>
        <v>929146.29087840766</v>
      </c>
      <c r="E19" s="131">
        <v>5.8799999999999998E-2</v>
      </c>
      <c r="F19" s="131">
        <f t="shared" si="20"/>
        <v>5.8823529411764719E-2</v>
      </c>
      <c r="G19" s="131">
        <f t="shared" si="48"/>
        <v>3.7764590660496429E-2</v>
      </c>
      <c r="H19" s="132">
        <f t="shared" si="21"/>
        <v>-7.1418749684476229E-2</v>
      </c>
      <c r="I19" s="132">
        <f>+modelo_glm_infoautos_202103!F22</f>
        <v>0.21058716154548218</v>
      </c>
      <c r="J19" s="126">
        <f t="shared" si="8"/>
        <v>-8.2840236686390512E-2</v>
      </c>
      <c r="K19" s="126">
        <f t="shared" si="32"/>
        <v>0.15753424657534243</v>
      </c>
      <c r="L19" s="126">
        <f t="shared" si="34"/>
        <v>8.1481481481481488E-2</v>
      </c>
      <c r="M19" s="126">
        <f t="shared" si="36"/>
        <v>6.2992125984252079E-2</v>
      </c>
      <c r="N19" s="126">
        <f t="shared" si="38"/>
        <v>1.6000000000000014E-2</v>
      </c>
      <c r="O19" s="126">
        <f t="shared" si="40"/>
        <v>8.0645161290322509E-3</v>
      </c>
      <c r="P19" s="126">
        <f t="shared" si="42"/>
        <v>0.29166666666666674</v>
      </c>
      <c r="Q19" s="126">
        <f t="shared" si="43"/>
        <v>0.12941176470588234</v>
      </c>
      <c r="R19" s="126">
        <f t="shared" si="44"/>
        <v>8.2802547770700619E-2</v>
      </c>
      <c r="S19" s="126">
        <f t="shared" si="45"/>
        <v>6.4102564102563875E-3</v>
      </c>
      <c r="T19" s="126">
        <f t="shared" si="49"/>
        <v>7.5862068965517171E-2</v>
      </c>
      <c r="U19" s="126">
        <f>+T18</f>
        <v>8.6142322097378266E-2</v>
      </c>
      <c r="V19" s="126">
        <f t="shared" si="4"/>
        <v>5.1181102362204633E-2</v>
      </c>
      <c r="W19" s="4">
        <f t="shared" si="9"/>
        <v>0.14460975051499192</v>
      </c>
      <c r="X19" s="4">
        <f t="shared" si="27"/>
        <v>1.8367442077292573E-2</v>
      </c>
      <c r="Y19" s="4">
        <f t="shared" si="27"/>
        <v>8.6621751684311743E-2</v>
      </c>
      <c r="Z19" s="4">
        <f t="shared" si="27"/>
        <v>5.4822335025380697E-2</v>
      </c>
      <c r="AA19" s="4">
        <f t="shared" si="27"/>
        <v>4.2792667298155562E-2</v>
      </c>
      <c r="AB19" s="4">
        <f t="shared" si="27"/>
        <v>4.8306074766355067E-2</v>
      </c>
      <c r="AC19" s="4">
        <f t="shared" si="27"/>
        <v>2.5825393972077393E-2</v>
      </c>
      <c r="AD19" s="4">
        <f t="shared" si="27"/>
        <v>5.0151019380820561E-2</v>
      </c>
      <c r="AE19" s="4">
        <f t="shared" si="27"/>
        <v>6.7508564519379366E-2</v>
      </c>
      <c r="AF19" s="4">
        <f t="shared" si="27"/>
        <v>1.5484311050477428E-2</v>
      </c>
      <c r="AG19" s="4">
        <f t="shared" si="27"/>
        <v>5.187630049508507E-2</v>
      </c>
      <c r="AH19" s="4">
        <f t="shared" si="27"/>
        <v>3.1377192333308601E-2</v>
      </c>
      <c r="AI19" s="4">
        <f t="shared" si="10"/>
        <v>0.14460975051499192</v>
      </c>
      <c r="AJ19" s="4">
        <f t="shared" si="22"/>
        <v>8.1488596296142246E-2</v>
      </c>
      <c r="AK19" s="4">
        <f t="shared" si="28"/>
        <v>8.319964809219875E-2</v>
      </c>
      <c r="AL19" s="4">
        <f t="shared" si="29"/>
        <v>7.6105319825494233E-2</v>
      </c>
      <c r="AM19" s="4">
        <f t="shared" si="30"/>
        <v>6.9442789320026496E-2</v>
      </c>
      <c r="AO19" s="129">
        <f t="shared" si="46"/>
        <v>1.4922401073927853</v>
      </c>
      <c r="AP19" s="130">
        <f t="shared" si="5"/>
        <v>0.21058716154548218</v>
      </c>
      <c r="AR19">
        <f t="shared" si="50"/>
        <v>18</v>
      </c>
      <c r="AS19" s="8">
        <f t="shared" si="47"/>
        <v>1.1281412752402509</v>
      </c>
      <c r="AT19" s="6">
        <f t="shared" si="23"/>
        <v>2.1199127119208478</v>
      </c>
      <c r="AU19" s="6">
        <f t="shared" si="11"/>
        <v>3.750087379324373</v>
      </c>
      <c r="AV19" s="6">
        <f t="shared" si="12"/>
        <v>2.1199127119208478</v>
      </c>
      <c r="AW19" s="6">
        <f>+Selection!AC47/Selection!AC46*AW18</f>
        <v>1.8097546860246383</v>
      </c>
      <c r="AX19" s="6">
        <f t="shared" si="13"/>
        <v>2.7023945529223479</v>
      </c>
      <c r="AY19" s="6">
        <f t="shared" si="14"/>
        <v>3.4254143646408837</v>
      </c>
      <c r="AZ19" s="8">
        <f t="shared" si="15"/>
        <v>1.3876905484689712</v>
      </c>
      <c r="BA19" s="6">
        <f t="shared" si="24"/>
        <v>2.1386333906489932</v>
      </c>
      <c r="BB19" s="8">
        <f t="shared" si="16"/>
        <v>0.79138458458491645</v>
      </c>
      <c r="BC19" s="8">
        <f t="shared" si="17"/>
        <v>0.78445714362042029</v>
      </c>
      <c r="BD19" s="8">
        <f t="shared" si="18"/>
        <v>0.66968558831188585</v>
      </c>
      <c r="BE19" s="9">
        <f>+IPIM!C62/IPIM!C61-1</f>
        <v>3.7798346851163345E-2</v>
      </c>
      <c r="BF19" s="9">
        <f>+IPIM!E62/IPIM!E61-1</f>
        <v>5.5413067480758693E-2</v>
      </c>
      <c r="BG19" s="6">
        <f t="shared" si="25"/>
        <v>1.8028631063189506</v>
      </c>
      <c r="BH19" s="6">
        <f t="shared" si="26"/>
        <v>1.845819632518984</v>
      </c>
      <c r="BI19" s="8">
        <f t="shared" si="19"/>
        <v>0.97672766859597726</v>
      </c>
      <c r="BJ19" s="6" t="e">
        <f>+VLOOKUP(A19,'TC oficial'!$A$2:$C$28,3,0)/VLOOKUP(A18,'TC oficial'!$A$2:$C$28,3,0)-1</f>
        <v>#N/A</v>
      </c>
    </row>
    <row r="20" spans="1:62">
      <c r="A20" s="125">
        <v>202012</v>
      </c>
      <c r="B20" s="122">
        <f t="shared" si="7"/>
        <v>74379.092711084813</v>
      </c>
      <c r="C20" s="122">
        <f>+'[3]Evolucion Tipo de Cambio'!C17</f>
        <v>166</v>
      </c>
      <c r="D20" s="122">
        <f t="shared" si="31"/>
        <v>958287.18781789928</v>
      </c>
      <c r="E20" s="131">
        <v>0.04</v>
      </c>
      <c r="F20" s="131">
        <f t="shared" si="20"/>
        <v>-0.17728698489578243</v>
      </c>
      <c r="G20" s="131">
        <v>0.09</v>
      </c>
      <c r="H20" s="132">
        <f t="shared" si="21"/>
        <v>5.2235409339503568E-2</v>
      </c>
      <c r="I20" s="132">
        <f>+modelo_glm_infoautos_202103!F23</f>
        <v>3.1363088057901001E-2</v>
      </c>
      <c r="J20" s="126">
        <f t="shared" si="8"/>
        <v>7.0967741935483941E-2</v>
      </c>
      <c r="K20" s="126">
        <f t="shared" si="32"/>
        <v>-8.2840236686390512E-2</v>
      </c>
      <c r="L20" s="126">
        <f t="shared" si="34"/>
        <v>0.15753424657534243</v>
      </c>
      <c r="M20" s="126">
        <f t="shared" si="36"/>
        <v>8.1481481481481488E-2</v>
      </c>
      <c r="N20" s="126">
        <f t="shared" si="38"/>
        <v>6.2992125984252079E-2</v>
      </c>
      <c r="O20" s="126">
        <f t="shared" si="40"/>
        <v>1.6000000000000014E-2</v>
      </c>
      <c r="P20" s="126">
        <f t="shared" si="42"/>
        <v>8.0645161290322509E-3</v>
      </c>
      <c r="Q20" s="126">
        <f t="shared" si="43"/>
        <v>0.29166666666666674</v>
      </c>
      <c r="R20" s="126">
        <f t="shared" si="44"/>
        <v>0.12941176470588234</v>
      </c>
      <c r="S20" s="126">
        <f t="shared" si="45"/>
        <v>8.2802547770700619E-2</v>
      </c>
      <c r="T20" s="126">
        <f t="shared" si="49"/>
        <v>6.4102564102563875E-3</v>
      </c>
      <c r="U20" s="126">
        <f>+T19</f>
        <v>7.5862068965517171E-2</v>
      </c>
      <c r="V20" s="126">
        <f>+U19</f>
        <v>8.6142322097378266E-2</v>
      </c>
      <c r="W20" s="4">
        <f t="shared" si="9"/>
        <v>0.21058716154548218</v>
      </c>
      <c r="X20" s="4">
        <f t="shared" si="27"/>
        <v>0.14460975051499192</v>
      </c>
      <c r="Y20" s="4">
        <f t="shared" si="27"/>
        <v>1.8367442077292573E-2</v>
      </c>
      <c r="Z20" s="4">
        <f t="shared" si="27"/>
        <v>8.6621751684311743E-2</v>
      </c>
      <c r="AA20" s="4">
        <f t="shared" si="27"/>
        <v>5.4822335025380697E-2</v>
      </c>
      <c r="AB20" s="4">
        <f t="shared" si="27"/>
        <v>4.2792667298155562E-2</v>
      </c>
      <c r="AC20" s="4">
        <f t="shared" si="27"/>
        <v>4.8306074766355067E-2</v>
      </c>
      <c r="AD20" s="4">
        <f t="shared" si="27"/>
        <v>2.5825393972077393E-2</v>
      </c>
      <c r="AE20" s="4">
        <f t="shared" si="27"/>
        <v>5.0151019380820561E-2</v>
      </c>
      <c r="AF20" s="4">
        <f t="shared" si="27"/>
        <v>6.7508564519379366E-2</v>
      </c>
      <c r="AG20" s="4">
        <f t="shared" si="27"/>
        <v>1.5484311050477428E-2</v>
      </c>
      <c r="AH20" s="4">
        <f t="shared" si="27"/>
        <v>5.187630049508507E-2</v>
      </c>
      <c r="AI20" s="4">
        <f t="shared" si="10"/>
        <v>0.21058716154548218</v>
      </c>
      <c r="AJ20" s="4">
        <f t="shared" si="22"/>
        <v>0.17759845603023705</v>
      </c>
      <c r="AK20" s="4">
        <f t="shared" si="28"/>
        <v>0.12452145137925556</v>
      </c>
      <c r="AL20" s="4">
        <f t="shared" si="29"/>
        <v>0.1150465264555196</v>
      </c>
      <c r="AM20" s="4">
        <f t="shared" si="30"/>
        <v>0.10300168816949182</v>
      </c>
      <c r="AO20" s="129">
        <f t="shared" si="46"/>
        <v>1.22768535801256</v>
      </c>
      <c r="AP20" s="130">
        <f t="shared" si="5"/>
        <v>3.1363088057901001E-2</v>
      </c>
      <c r="AR20">
        <f t="shared" si="50"/>
        <v>19</v>
      </c>
      <c r="AS20" s="8">
        <f t="shared" si="47"/>
        <v>0.87928722001555948</v>
      </c>
      <c r="AT20" s="6">
        <f t="shared" si="23"/>
        <v>1.7440797789821594</v>
      </c>
      <c r="AU20" s="6">
        <f t="shared" si="11"/>
        <v>3.9000908744973479</v>
      </c>
      <c r="AV20" s="6">
        <f t="shared" si="12"/>
        <v>1.7440797789821594</v>
      </c>
      <c r="AW20" s="6">
        <f>+Selection!AC48/Selection!AC47*AW19</f>
        <v>1.9901433218333981</v>
      </c>
      <c r="AX20" s="6">
        <f t="shared" si="13"/>
        <v>2.7871499912528437</v>
      </c>
      <c r="AY20" s="6">
        <f t="shared" si="14"/>
        <v>3.6685082872928176</v>
      </c>
      <c r="AZ20" s="8">
        <f t="shared" si="15"/>
        <v>1.399311442418723</v>
      </c>
      <c r="BA20" s="6">
        <f t="shared" si="24"/>
        <v>2.3311103958074026</v>
      </c>
      <c r="BB20" s="8">
        <f t="shared" si="16"/>
        <v>0.83637780640558634</v>
      </c>
      <c r="BC20" s="8">
        <f t="shared" si="17"/>
        <v>0.62575741687952113</v>
      </c>
      <c r="BD20" s="8">
        <f t="shared" si="18"/>
        <v>0.71404241898686427</v>
      </c>
      <c r="BE20" s="9">
        <f>+IPIM!C63/IPIM!C62-1</f>
        <v>3.7720988028107749E-2</v>
      </c>
      <c r="BF20" s="9">
        <f>+IPIM!E63/IPIM!E62-1</f>
        <v>3.5100479262260675E-2</v>
      </c>
      <c r="BG20" s="6">
        <f t="shared" si="25"/>
        <v>1.8708688839687249</v>
      </c>
      <c r="BH20" s="6">
        <f t="shared" si="26"/>
        <v>1.9106087862520902</v>
      </c>
      <c r="BI20" s="8">
        <f t="shared" si="19"/>
        <v>0.97920039802532244</v>
      </c>
      <c r="BJ20" s="6" t="e">
        <f>+VLOOKUP(A20,'TC oficial'!$A$2:$C$28,3,0)/VLOOKUP(A19,'TC oficial'!$A$2:$C$28,3,0)-1</f>
        <v>#N/A</v>
      </c>
    </row>
    <row r="21" spans="1:62">
      <c r="A21" s="125">
        <v>202101</v>
      </c>
      <c r="B21" s="122">
        <f t="shared" si="7"/>
        <v>79686.916120603026</v>
      </c>
      <c r="C21" s="122">
        <v>168</v>
      </c>
      <c r="D21" s="122">
        <f t="shared" si="31"/>
        <v>977013.95011395065</v>
      </c>
      <c r="E21" s="131">
        <v>7.1400000000000005E-2</v>
      </c>
      <c r="F21" s="131">
        <f t="shared" si="20"/>
        <v>7.1361766002385973E-2</v>
      </c>
      <c r="G21" s="131">
        <f t="shared" si="48"/>
        <v>4.5857002944888522E-2</v>
      </c>
      <c r="H21" s="132">
        <f t="shared" si="21"/>
        <v>-4.4142997055111474E-2</v>
      </c>
      <c r="I21" s="132">
        <f>+modelo_glm_infoautos_202103!F24</f>
        <v>1.954191033138386E-2</v>
      </c>
      <c r="J21" s="126">
        <f t="shared" si="8"/>
        <v>1.2048192771084265E-2</v>
      </c>
      <c r="K21" s="126">
        <f t="shared" si="32"/>
        <v>7.0967741935483941E-2</v>
      </c>
      <c r="L21" s="126">
        <f t="shared" si="34"/>
        <v>-8.2840236686390512E-2</v>
      </c>
      <c r="M21" s="126">
        <f t="shared" si="36"/>
        <v>0.15753424657534243</v>
      </c>
      <c r="N21" s="126">
        <f t="shared" si="38"/>
        <v>8.1481481481481488E-2</v>
      </c>
      <c r="O21" s="126">
        <f t="shared" si="40"/>
        <v>6.2992125984252079E-2</v>
      </c>
      <c r="P21" s="126">
        <f t="shared" si="42"/>
        <v>1.6000000000000014E-2</v>
      </c>
      <c r="Q21" s="126">
        <f t="shared" si="43"/>
        <v>8.0645161290322509E-3</v>
      </c>
      <c r="R21" s="126">
        <f t="shared" si="44"/>
        <v>0.29166666666666674</v>
      </c>
      <c r="S21" s="126">
        <f t="shared" si="45"/>
        <v>0.12941176470588234</v>
      </c>
      <c r="T21" s="126">
        <f t="shared" si="49"/>
        <v>8.2802547770700619E-2</v>
      </c>
      <c r="U21" s="126">
        <f>+T20</f>
        <v>6.4102564102563875E-3</v>
      </c>
      <c r="V21" s="126">
        <f>+U20</f>
        <v>7.5862068965517171E-2</v>
      </c>
      <c r="W21" s="4">
        <f t="shared" si="9"/>
        <v>3.1363088057901001E-2</v>
      </c>
      <c r="X21" s="4">
        <f t="shared" si="27"/>
        <v>0.21058716154548218</v>
      </c>
      <c r="Y21" s="4">
        <f t="shared" si="27"/>
        <v>0.14460975051499192</v>
      </c>
      <c r="Z21" s="4">
        <f t="shared" si="27"/>
        <v>1.8367442077292573E-2</v>
      </c>
      <c r="AA21" s="4">
        <f t="shared" si="27"/>
        <v>8.6621751684311743E-2</v>
      </c>
      <c r="AB21" s="4">
        <f t="shared" si="27"/>
        <v>5.4822335025380697E-2</v>
      </c>
      <c r="AC21" s="4">
        <f t="shared" si="27"/>
        <v>4.2792667298155562E-2</v>
      </c>
      <c r="AD21" s="4">
        <f t="shared" si="27"/>
        <v>4.8306074766355067E-2</v>
      </c>
      <c r="AE21" s="4">
        <f t="shared" si="27"/>
        <v>2.5825393972077393E-2</v>
      </c>
      <c r="AF21" s="4">
        <f t="shared" si="27"/>
        <v>5.0151019380820561E-2</v>
      </c>
      <c r="AG21" s="4">
        <f t="shared" si="27"/>
        <v>6.7508564519379366E-2</v>
      </c>
      <c r="AH21" s="4">
        <f t="shared" si="27"/>
        <v>1.5484311050477428E-2</v>
      </c>
      <c r="AI21" s="4">
        <f t="shared" si="10"/>
        <v>3.1363088057901001E-2</v>
      </c>
      <c r="AJ21" s="4">
        <f t="shared" si="22"/>
        <v>0.12097512480169159</v>
      </c>
      <c r="AK21" s="4">
        <f t="shared" si="28"/>
        <v>0.1288533333727917</v>
      </c>
      <c r="AL21" s="4">
        <f t="shared" si="29"/>
        <v>0.10123186054891692</v>
      </c>
      <c r="AM21" s="4">
        <f t="shared" si="30"/>
        <v>9.8309838775995889E-2</v>
      </c>
      <c r="AO21" s="129">
        <f t="shared" si="46"/>
        <v>1.3152951532556079</v>
      </c>
      <c r="AP21" s="130">
        <f t="shared" si="5"/>
        <v>1.954191033138386E-2</v>
      </c>
      <c r="AR21">
        <f t="shared" si="50"/>
        <v>20</v>
      </c>
      <c r="AS21" s="8">
        <f t="shared" si="47"/>
        <v>0.89493297341623845</v>
      </c>
      <c r="AT21" s="6">
        <f t="shared" si="23"/>
        <v>1.8685403920593775</v>
      </c>
      <c r="AU21" s="6">
        <f t="shared" si="11"/>
        <v>4.1785573629364583</v>
      </c>
      <c r="AV21" s="6">
        <f t="shared" si="12"/>
        <v>1.8685403920593773</v>
      </c>
      <c r="AW21" s="133">
        <f>+(1+E21)*AW20</f>
        <v>2.1322395550123026</v>
      </c>
      <c r="AX21" s="6">
        <f t="shared" si="13"/>
        <v>2.8416162264620239</v>
      </c>
      <c r="AY21" s="6">
        <f t="shared" si="14"/>
        <v>3.7127071823204418</v>
      </c>
      <c r="AZ21" s="8">
        <f t="shared" si="15"/>
        <v>1.470486170519586</v>
      </c>
      <c r="BA21" s="6">
        <f t="shared" si="24"/>
        <v>2.4380081320928033</v>
      </c>
      <c r="BB21" s="8">
        <f t="shared" si="16"/>
        <v>0.85796530488153355</v>
      </c>
      <c r="BC21" s="8">
        <f t="shared" si="17"/>
        <v>0.6575625429848484</v>
      </c>
      <c r="BD21" s="8">
        <f t="shared" si="18"/>
        <v>0.75036154958442924</v>
      </c>
      <c r="BE21" s="9">
        <f>+IPIM!C64/IPIM!C63-1</f>
        <v>4.6386414224053318E-2</v>
      </c>
      <c r="BF21" s="9">
        <f>+IPIM!E64/IPIM!E63-1</f>
        <v>3.3345171574456822E-2</v>
      </c>
      <c r="BG21" s="6">
        <f t="shared" si="25"/>
        <v>1.9576517829793905</v>
      </c>
      <c r="BH21" s="6">
        <f t="shared" si="26"/>
        <v>1.9743183640413309</v>
      </c>
      <c r="BI21" s="8">
        <f t="shared" si="19"/>
        <v>0.99155831128074767</v>
      </c>
      <c r="BJ21" s="6" t="e">
        <f>+VLOOKUP(A21,'TC oficial'!$A$2:$C$28,3,0)/VLOOKUP(A20,'TC oficial'!$A$2:$C$28,3,0)-1</f>
        <v>#N/A</v>
      </c>
    </row>
    <row r="22" spans="1:62">
      <c r="A22" s="125">
        <v>202102</v>
      </c>
      <c r="B22" s="122">
        <f t="shared" si="7"/>
        <v>64666.308448028773</v>
      </c>
      <c r="C22" s="122">
        <v>169</v>
      </c>
      <c r="D22" s="122">
        <f t="shared" si="31"/>
        <v>1005968.0464320354</v>
      </c>
      <c r="E22" s="131">
        <v>0.02</v>
      </c>
      <c r="F22" s="131">
        <f t="shared" si="20"/>
        <v>-0.18849528133126836</v>
      </c>
      <c r="G22" s="131">
        <f t="shared" si="48"/>
        <v>1.2845098864114434E-2</v>
      </c>
      <c r="H22" s="132">
        <f t="shared" si="21"/>
        <v>-3.301190408077409E-2</v>
      </c>
      <c r="I22" s="132">
        <f>+modelo_glm_infoautos_202103!F25</f>
        <v>2.9635294679986712E-2</v>
      </c>
      <c r="J22" s="126">
        <f t="shared" si="8"/>
        <v>5.9523809523809312E-3</v>
      </c>
      <c r="K22" s="126">
        <f t="shared" si="32"/>
        <v>1.2048192771084265E-2</v>
      </c>
      <c r="L22" s="126">
        <f t="shared" si="34"/>
        <v>7.0967741935483941E-2</v>
      </c>
      <c r="M22" s="126">
        <f t="shared" si="36"/>
        <v>-8.2840236686390512E-2</v>
      </c>
      <c r="N22" s="126">
        <f t="shared" si="38"/>
        <v>0.15753424657534243</v>
      </c>
      <c r="O22" s="126">
        <f t="shared" si="40"/>
        <v>8.1481481481481488E-2</v>
      </c>
      <c r="P22" s="126">
        <f t="shared" si="42"/>
        <v>6.2992125984252079E-2</v>
      </c>
      <c r="Q22" s="126">
        <f t="shared" si="43"/>
        <v>1.6000000000000014E-2</v>
      </c>
      <c r="R22" s="126">
        <f t="shared" si="44"/>
        <v>8.0645161290322509E-3</v>
      </c>
      <c r="S22" s="126">
        <f t="shared" si="45"/>
        <v>0.29166666666666674</v>
      </c>
      <c r="T22" s="126">
        <f t="shared" si="49"/>
        <v>0.12941176470588234</v>
      </c>
      <c r="U22" s="126">
        <f>+T21</f>
        <v>8.2802547770700619E-2</v>
      </c>
      <c r="V22" s="126">
        <f>+U21</f>
        <v>6.4102564102563875E-3</v>
      </c>
      <c r="W22" s="4">
        <f t="shared" si="9"/>
        <v>1.954191033138386E-2</v>
      </c>
      <c r="X22" s="4">
        <f t="shared" si="27"/>
        <v>3.1363088057901001E-2</v>
      </c>
      <c r="Y22" s="4">
        <f t="shared" si="27"/>
        <v>0.21058716154548218</v>
      </c>
      <c r="Z22" s="4">
        <f t="shared" si="27"/>
        <v>0.14460975051499192</v>
      </c>
      <c r="AA22" s="4">
        <f t="shared" si="27"/>
        <v>1.8367442077292573E-2</v>
      </c>
      <c r="AB22" s="4">
        <f t="shared" si="27"/>
        <v>8.6621751684311743E-2</v>
      </c>
      <c r="AC22" s="4">
        <f t="shared" si="27"/>
        <v>5.4822335025380697E-2</v>
      </c>
      <c r="AD22" s="4">
        <f t="shared" si="27"/>
        <v>4.2792667298155562E-2</v>
      </c>
      <c r="AE22" s="4">
        <f t="shared" si="27"/>
        <v>4.8306074766355067E-2</v>
      </c>
      <c r="AF22" s="4">
        <f t="shared" si="27"/>
        <v>2.5825393972077393E-2</v>
      </c>
      <c r="AG22" s="4">
        <f t="shared" si="27"/>
        <v>5.0151019380820561E-2</v>
      </c>
      <c r="AH22" s="4">
        <f t="shared" si="27"/>
        <v>6.7508564519379366E-2</v>
      </c>
      <c r="AI22" s="4">
        <f t="shared" si="10"/>
        <v>1.954191033138386E-2</v>
      </c>
      <c r="AJ22" s="4">
        <f t="shared" si="22"/>
        <v>2.5452499194642431E-2</v>
      </c>
      <c r="AK22" s="4">
        <f t="shared" si="28"/>
        <v>8.716405331158901E-2</v>
      </c>
      <c r="AL22" s="4">
        <f t="shared" si="29"/>
        <v>0.10152547761243974</v>
      </c>
      <c r="AM22" s="4">
        <f t="shared" si="30"/>
        <v>8.4893870505410307E-2</v>
      </c>
      <c r="AO22" s="129">
        <f t="shared" si="46"/>
        <v>1.0673682233090382</v>
      </c>
      <c r="AP22" s="130">
        <f t="shared" si="5"/>
        <v>2.9635294679986712E-2</v>
      </c>
      <c r="AR22">
        <f t="shared" si="50"/>
        <v>21</v>
      </c>
      <c r="AS22" s="8">
        <f t="shared" si="47"/>
        <v>0.69165936268525341</v>
      </c>
      <c r="AT22" s="6">
        <f t="shared" si="23"/>
        <v>1.5163293451793065</v>
      </c>
      <c r="AU22" s="6">
        <f t="shared" si="11"/>
        <v>4.2621285101951871</v>
      </c>
      <c r="AV22" s="6">
        <f t="shared" si="12"/>
        <v>1.5163293451793065</v>
      </c>
      <c r="AW22" s="133">
        <f>+(1+E22)*AW21</f>
        <v>2.1748843461125484</v>
      </c>
      <c r="AX22" s="6">
        <f t="shared" si="13"/>
        <v>2.9258283607006579</v>
      </c>
      <c r="AY22" s="6">
        <f t="shared" si="14"/>
        <v>3.7348066298342539</v>
      </c>
      <c r="AZ22" s="8">
        <f t="shared" si="15"/>
        <v>1.4567254072192126</v>
      </c>
      <c r="BA22" s="6">
        <f t="shared" si="24"/>
        <v>2.4693245875810503</v>
      </c>
      <c r="BB22" s="8">
        <f t="shared" si="16"/>
        <v>0.84397452042939147</v>
      </c>
      <c r="BC22" s="8">
        <f t="shared" si="17"/>
        <v>0.51825642458950871</v>
      </c>
      <c r="BD22" s="8">
        <f t="shared" si="18"/>
        <v>0.74333968982094412</v>
      </c>
      <c r="BE22" s="9">
        <f>+IPIM!C65/IPIM!C64-1</f>
        <v>4.6501054681765464E-2</v>
      </c>
      <c r="BF22" s="9">
        <f>+IPIM!E65/IPIM!E64-1</f>
        <v>4.6390870976730447E-2</v>
      </c>
      <c r="BG22" s="6">
        <f t="shared" si="25"/>
        <v>2.0486846555875706</v>
      </c>
      <c r="BH22" s="6">
        <f t="shared" si="26"/>
        <v>2.0659087125345619</v>
      </c>
      <c r="BI22" s="8">
        <f t="shared" si="19"/>
        <v>0.99166272118294141</v>
      </c>
      <c r="BJ22" s="6" t="e">
        <f>+VLOOKUP(A22,'TC oficial'!$A$2:$C$28,3,0)/VLOOKUP(A21,'TC oficial'!$A$2:$C$28,3,0)-1</f>
        <v>#N/A</v>
      </c>
    </row>
    <row r="23" spans="1:62">
      <c r="A23" s="125">
        <v>202103</v>
      </c>
      <c r="B23" s="122">
        <f t="shared" si="7"/>
        <v>81789.502908559763</v>
      </c>
      <c r="C23" s="122">
        <v>172</v>
      </c>
      <c r="D23" s="122">
        <f t="shared" si="31"/>
        <v>1059019.4229116228</v>
      </c>
      <c r="E23" s="131">
        <v>0.13</v>
      </c>
      <c r="F23" s="131">
        <f t="shared" si="20"/>
        <v>0.26479313372731972</v>
      </c>
      <c r="G23" s="131">
        <v>0.12</v>
      </c>
      <c r="H23" s="132">
        <f t="shared" si="21"/>
        <v>0.10715490113588556</v>
      </c>
      <c r="I23" s="132">
        <f>+modelo_glm_infoautos_202103!F26</f>
        <v>5.2736641752936242E-2</v>
      </c>
      <c r="J23" s="126">
        <f t="shared" si="8"/>
        <v>1.7751479289940919E-2</v>
      </c>
      <c r="K23" s="126">
        <f t="shared" si="32"/>
        <v>5.9523809523809312E-3</v>
      </c>
      <c r="L23" s="126">
        <f t="shared" si="34"/>
        <v>1.2048192771084265E-2</v>
      </c>
      <c r="M23" s="126">
        <f t="shared" si="36"/>
        <v>7.0967741935483941E-2</v>
      </c>
      <c r="N23" s="126">
        <f t="shared" si="38"/>
        <v>-8.2840236686390512E-2</v>
      </c>
      <c r="O23" s="126">
        <f t="shared" si="40"/>
        <v>0.15753424657534243</v>
      </c>
      <c r="P23" s="126">
        <f t="shared" si="42"/>
        <v>8.1481481481481488E-2</v>
      </c>
      <c r="Q23" s="126">
        <f t="shared" si="43"/>
        <v>6.2992125984252079E-2</v>
      </c>
      <c r="R23" s="126">
        <f t="shared" si="44"/>
        <v>1.6000000000000014E-2</v>
      </c>
      <c r="S23" s="126">
        <f t="shared" si="45"/>
        <v>8.0645161290322509E-3</v>
      </c>
      <c r="T23" s="126">
        <f t="shared" si="49"/>
        <v>0.29166666666666674</v>
      </c>
      <c r="U23" s="126">
        <f>+T22</f>
        <v>0.12941176470588234</v>
      </c>
      <c r="V23" s="126">
        <f>+U22</f>
        <v>8.2802547770700619E-2</v>
      </c>
      <c r="W23" s="4">
        <f t="shared" si="9"/>
        <v>2.9635294679986712E-2</v>
      </c>
      <c r="X23" s="4">
        <f t="shared" si="27"/>
        <v>1.954191033138386E-2</v>
      </c>
      <c r="Y23" s="4">
        <f t="shared" si="27"/>
        <v>3.1363088057901001E-2</v>
      </c>
      <c r="Z23" s="4">
        <f t="shared" si="27"/>
        <v>0.21058716154548218</v>
      </c>
      <c r="AA23" s="4">
        <f t="shared" si="27"/>
        <v>0.14460975051499192</v>
      </c>
      <c r="AB23" s="4">
        <f t="shared" si="27"/>
        <v>1.8367442077292573E-2</v>
      </c>
      <c r="AC23" s="4">
        <f t="shared" si="27"/>
        <v>8.6621751684311743E-2</v>
      </c>
      <c r="AD23" s="4">
        <f t="shared" si="27"/>
        <v>5.4822335025380697E-2</v>
      </c>
      <c r="AE23" s="4">
        <f t="shared" si="27"/>
        <v>4.2792667298155562E-2</v>
      </c>
      <c r="AF23" s="4">
        <f t="shared" si="27"/>
        <v>4.8306074766355067E-2</v>
      </c>
      <c r="AG23" s="4">
        <f t="shared" si="27"/>
        <v>2.5825393972077393E-2</v>
      </c>
      <c r="AH23" s="4">
        <f t="shared" si="27"/>
        <v>5.0151019380820561E-2</v>
      </c>
      <c r="AI23" s="4">
        <f t="shared" si="10"/>
        <v>2.9635294679986712E-2</v>
      </c>
      <c r="AJ23" s="4">
        <f t="shared" si="22"/>
        <v>2.4588602505685286E-2</v>
      </c>
      <c r="AK23" s="4">
        <f t="shared" si="28"/>
        <v>2.6846764356423858E-2</v>
      </c>
      <c r="AL23" s="4">
        <f t="shared" si="29"/>
        <v>7.2781863653688439E-2</v>
      </c>
      <c r="AM23" s="4">
        <f t="shared" si="30"/>
        <v>8.7147441025949138E-2</v>
      </c>
      <c r="AO23" s="129">
        <v>1.35</v>
      </c>
      <c r="AP23" s="130">
        <f t="shared" si="5"/>
        <v>5.2736641752936242E-2</v>
      </c>
      <c r="AR23">
        <f t="shared" si="50"/>
        <v>22</v>
      </c>
      <c r="AS23" s="8">
        <f t="shared" si="47"/>
        <v>1.3393857439641017</v>
      </c>
      <c r="AT23" s="6">
        <f t="shared" si="23"/>
        <v>1.9178429442520299</v>
      </c>
      <c r="AU23" s="6">
        <f t="shared" si="11"/>
        <v>4.8162052165205607</v>
      </c>
      <c r="AV23" s="6">
        <f t="shared" si="12"/>
        <v>1.9178429442520297</v>
      </c>
      <c r="AW23" s="133">
        <f>+(1+E23)*AW22</f>
        <v>2.4576193111071793</v>
      </c>
      <c r="AX23" s="6">
        <f t="shared" si="13"/>
        <v>3.0801267227895091</v>
      </c>
      <c r="AY23" s="6">
        <f t="shared" si="14"/>
        <v>3.8011049723756907</v>
      </c>
      <c r="AZ23" s="8">
        <f t="shared" si="15"/>
        <v>1.5636386583986961</v>
      </c>
      <c r="BA23" s="6">
        <f t="shared" si="24"/>
        <v>2.7656435380907767</v>
      </c>
      <c r="BB23" s="8">
        <f t="shared" si="16"/>
        <v>0.89789927071119935</v>
      </c>
      <c r="BC23" s="8">
        <f t="shared" si="17"/>
        <v>0.62265066241012967</v>
      </c>
      <c r="BD23" s="8">
        <f t="shared" si="18"/>
        <v>0.79789551933806235</v>
      </c>
      <c r="BE23" s="116">
        <v>0.05</v>
      </c>
      <c r="BF23" s="116">
        <v>0.05</v>
      </c>
      <c r="BG23" s="6">
        <f t="shared" si="25"/>
        <v>2.1511188883669492</v>
      </c>
      <c r="BH23" s="6">
        <f t="shared" si="26"/>
        <v>2.16920414816129</v>
      </c>
      <c r="BI23" s="8">
        <f t="shared" si="19"/>
        <v>0.99166272118294141</v>
      </c>
      <c r="BJ23" s="6" t="e">
        <f>+VLOOKUP(A23,'TC oficial'!$A$2:$C$28,3,0)/VLOOKUP(A22,'TC oficial'!$A$2:$C$28,3,0)-1</f>
        <v>#N/A</v>
      </c>
    </row>
    <row r="24" spans="1:62">
      <c r="B24" s="115" t="s">
        <v>127</v>
      </c>
      <c r="AK24" s="4"/>
      <c r="AO24" s="6"/>
      <c r="AX24" s="6"/>
      <c r="BA24" s="6"/>
      <c r="BB24" s="8"/>
      <c r="BD24" s="8"/>
    </row>
    <row r="25" spans="1:62">
      <c r="B25" s="115" t="s">
        <v>126</v>
      </c>
      <c r="I25" t="s">
        <v>123</v>
      </c>
      <c r="J25" s="9">
        <f t="shared" ref="J25:V25" si="51">+CORREL($I$2:$I$23,J2:J23)</f>
        <v>-0.19610676556967066</v>
      </c>
      <c r="K25" s="9">
        <f t="shared" si="51"/>
        <v>0.42816832050886178</v>
      </c>
      <c r="L25" s="9">
        <f t="shared" si="51"/>
        <v>-3.1556716438102143E-2</v>
      </c>
      <c r="M25" s="9">
        <f t="shared" si="51"/>
        <v>-3.94633586759E-2</v>
      </c>
      <c r="N25" s="9">
        <f t="shared" si="51"/>
        <v>-0.14467914512851829</v>
      </c>
      <c r="O25" s="9">
        <f t="shared" si="51"/>
        <v>7.7461793524272043E-2</v>
      </c>
      <c r="P25" s="9">
        <f t="shared" si="51"/>
        <v>0.59284143159054803</v>
      </c>
      <c r="Q25" s="9">
        <f t="shared" si="51"/>
        <v>0.13857827206928613</v>
      </c>
      <c r="R25" s="9">
        <f t="shared" si="51"/>
        <v>-0.17024173872364248</v>
      </c>
      <c r="S25" s="9">
        <f t="shared" si="51"/>
        <v>-5.7925055733496003E-2</v>
      </c>
      <c r="T25" s="9">
        <f t="shared" si="51"/>
        <v>8.8034467908122971E-2</v>
      </c>
      <c r="U25" s="9">
        <f t="shared" si="51"/>
        <v>6.2528122978320888E-2</v>
      </c>
      <c r="V25" s="9">
        <f t="shared" si="51"/>
        <v>-2.1765658950193844E-2</v>
      </c>
      <c r="AK25" s="4"/>
      <c r="AO25" s="6"/>
      <c r="AX25" s="6"/>
      <c r="BA25" s="6"/>
      <c r="BB25" s="8"/>
      <c r="BD25" s="8"/>
    </row>
    <row r="26" spans="1:62">
      <c r="I26" s="114" t="s">
        <v>124</v>
      </c>
      <c r="J26" s="116">
        <f t="shared" ref="J26:V26" si="52">+CORREL($E$2:$E$23,J2:J23)</f>
        <v>-6.3204395122749224E-2</v>
      </c>
      <c r="K26" s="116">
        <f t="shared" si="52"/>
        <v>0.41921898106310224</v>
      </c>
      <c r="L26" s="116">
        <f t="shared" si="52"/>
        <v>-0.38622685053551187</v>
      </c>
      <c r="M26" s="116">
        <f t="shared" si="52"/>
        <v>0.48975674445367723</v>
      </c>
      <c r="N26" s="116">
        <f t="shared" si="52"/>
        <v>-0.31783614057861187</v>
      </c>
      <c r="O26" s="116">
        <f t="shared" si="52"/>
        <v>0.14000283613092437</v>
      </c>
      <c r="P26" s="116">
        <f t="shared" si="52"/>
        <v>-1.6700956423617058E-2</v>
      </c>
      <c r="Q26" s="116">
        <f t="shared" si="52"/>
        <v>-3.4306054798268287E-2</v>
      </c>
      <c r="R26" s="116">
        <f t="shared" si="52"/>
        <v>0.1547363608684241</v>
      </c>
      <c r="S26" s="116">
        <f t="shared" si="52"/>
        <v>-0.24527370208065158</v>
      </c>
      <c r="T26" s="116">
        <f t="shared" si="52"/>
        <v>0.26268315312072449</v>
      </c>
      <c r="U26" s="116">
        <f t="shared" si="52"/>
        <v>-9.3924463443627079E-2</v>
      </c>
      <c r="V26" s="116">
        <f t="shared" si="52"/>
        <v>0.20912464772672554</v>
      </c>
      <c r="AK26" s="4"/>
      <c r="AO26" s="6"/>
      <c r="AX26" s="6"/>
      <c r="BA26" s="6"/>
      <c r="BB26" s="8"/>
      <c r="BD26" s="8"/>
    </row>
    <row r="27" spans="1:62">
      <c r="A27" s="10">
        <f>+A28-1</f>
        <v>201807</v>
      </c>
      <c r="B27" s="10"/>
      <c r="C27" s="14">
        <v>28.7</v>
      </c>
      <c r="D27" s="10"/>
      <c r="I27" t="s">
        <v>125</v>
      </c>
      <c r="J27" s="117">
        <f>+CORREL($I$2:$I$23,I2:I23)</f>
        <v>1.0000000000000002</v>
      </c>
      <c r="K27" s="117">
        <f>+CORREL($I$2:$I$23,W2:W23)</f>
        <v>0.1555877805694727</v>
      </c>
      <c r="L27" s="117">
        <f>+CORREL($I$2:$I$23,X2:X23)</f>
        <v>-0.17663421049080399</v>
      </c>
      <c r="M27" s="117">
        <f>+CORREL($I$2:$I$23,Y2:Y23)</f>
        <v>5.2079221038124852E-2</v>
      </c>
      <c r="N27" s="117">
        <f>+CORREL($I$2:$I$23,Z2:Z23)</f>
        <v>-6.7638073309911284E-2</v>
      </c>
      <c r="O27" s="117">
        <f>+CORREL($I$3:$I$23,AA3:AA23)</f>
        <v>0.12020481911281665</v>
      </c>
      <c r="P27" s="117">
        <f>+CORREL($I$4:$I$23,AB4:AB23)</f>
        <v>-3.8877669043157349E-2</v>
      </c>
      <c r="Q27" s="117">
        <f>+CORREL($I$5:$I$23,AC5:AC23)</f>
        <v>-0.23411028080904009</v>
      </c>
      <c r="R27" s="117">
        <f>+CORREL($I$6:$I$23,AD6:AD23)</f>
        <v>0.30172622944997796</v>
      </c>
      <c r="S27" s="117">
        <f>+CORREL($I$7:$I$23,AE7:AE23)</f>
        <v>9.2520388174870793E-2</v>
      </c>
      <c r="T27" s="117">
        <f>+CORREL($I$8:$I$23,AF8:AF23)</f>
        <v>-6.4131440646225432E-2</v>
      </c>
      <c r="U27" s="117">
        <f>+CORREL($I$9:$I$23,AG9:AG23)</f>
        <v>0.23631290992867152</v>
      </c>
      <c r="V27" s="117">
        <f>+CORREL($I$10:$I$23,AH10:AH23)</f>
        <v>-0.25476748459100573</v>
      </c>
      <c r="AK27" s="4"/>
      <c r="AO27" s="6"/>
      <c r="AX27" s="6"/>
      <c r="BA27" s="6"/>
      <c r="BB27" s="8"/>
      <c r="BD27" s="8"/>
    </row>
    <row r="28" spans="1:62">
      <c r="A28">
        <f>+A29-1</f>
        <v>201808</v>
      </c>
      <c r="C28" s="7">
        <v>30.5</v>
      </c>
      <c r="D28" s="9">
        <f>+C28/C27-1</f>
        <v>6.2717770034843134E-2</v>
      </c>
      <c r="I28" t="s">
        <v>156</v>
      </c>
      <c r="J28" s="9">
        <f>+CORREL($G$2:$G$23,J2:J23)</f>
        <v>-0.13835005618127535</v>
      </c>
      <c r="K28" s="9">
        <f t="shared" ref="K28:V28" si="53">+CORREL($G$2:$G$23,K2:K23)</f>
        <v>0.24839483058638648</v>
      </c>
      <c r="L28" s="9">
        <f t="shared" si="53"/>
        <v>7.4947017929338812E-3</v>
      </c>
      <c r="M28" s="9">
        <f t="shared" si="53"/>
        <v>-0.13373260289478051</v>
      </c>
      <c r="N28" s="9">
        <f t="shared" si="53"/>
        <v>-0.2208056709385427</v>
      </c>
      <c r="O28" s="9">
        <f t="shared" si="53"/>
        <v>0.22544654024493935</v>
      </c>
      <c r="P28" s="9">
        <f t="shared" si="53"/>
        <v>1.0168667917082623E-2</v>
      </c>
      <c r="Q28" s="9">
        <f t="shared" si="53"/>
        <v>5.0468094688686405E-2</v>
      </c>
      <c r="R28" s="9">
        <f t="shared" si="53"/>
        <v>-0.15521526832533172</v>
      </c>
      <c r="S28" s="9">
        <f t="shared" si="53"/>
        <v>-0.12690123779615733</v>
      </c>
      <c r="T28" s="9">
        <f t="shared" si="53"/>
        <v>7.3881914124442102E-2</v>
      </c>
      <c r="U28" s="9">
        <f t="shared" si="53"/>
        <v>0.20327311728575653</v>
      </c>
      <c r="V28" s="9">
        <f t="shared" si="53"/>
        <v>-0.1245319166790772</v>
      </c>
      <c r="AK28" s="4"/>
      <c r="AO28" s="6"/>
      <c r="AX28" s="6"/>
      <c r="BA28" s="6"/>
      <c r="BB28" s="8"/>
      <c r="BD28" s="8"/>
    </row>
    <row r="29" spans="1:62">
      <c r="A29">
        <f>+A30-1</f>
        <v>201809</v>
      </c>
      <c r="C29" s="7">
        <v>40.35</v>
      </c>
      <c r="D29" s="9">
        <f t="shared" ref="D29:D45" si="54">+C29/C28-1</f>
        <v>0.32295081967213113</v>
      </c>
      <c r="G29" s="4">
        <f>+AVERAGE(E2:E16)</f>
        <v>7.9233333333333322E-2</v>
      </c>
      <c r="H29" s="4">
        <f>+AVERAGE(G2:G16)</f>
        <v>4.2406666666666669E-2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AK29" s="4"/>
      <c r="AO29" s="6"/>
      <c r="AX29" s="6"/>
      <c r="BA29" s="6"/>
      <c r="BB29" s="8"/>
      <c r="BD29" s="8"/>
    </row>
    <row r="30" spans="1:62">
      <c r="A30">
        <f>+A31-1</f>
        <v>201810</v>
      </c>
      <c r="C30" s="7">
        <v>37.799999999999997</v>
      </c>
      <c r="D30" s="9">
        <f t="shared" si="54"/>
        <v>-6.3197026022304925E-2</v>
      </c>
      <c r="G30">
        <f>+E17/$G$29</f>
        <v>0.6310475389145983</v>
      </c>
      <c r="H30" s="3">
        <f>+$H$29*G30</f>
        <v>2.6760622633571735E-2</v>
      </c>
      <c r="AK30" s="4"/>
      <c r="AO30" s="6"/>
      <c r="AX30" s="6"/>
      <c r="BA30" s="6"/>
      <c r="BB30" s="8"/>
      <c r="BD30" s="8"/>
    </row>
    <row r="31" spans="1:62">
      <c r="A31">
        <v>201811</v>
      </c>
      <c r="C31" s="7">
        <v>36.06</v>
      </c>
      <c r="D31" s="9">
        <f t="shared" si="54"/>
        <v>-4.6031746031745868E-2</v>
      </c>
      <c r="G31">
        <f t="shared" ref="G31:G36" si="55">+E18/$G$29</f>
        <v>2.1455616323096343</v>
      </c>
      <c r="H31" s="3">
        <f t="shared" ref="H31:H36" si="56">+$H$29*G31</f>
        <v>9.0986116954143895E-2</v>
      </c>
      <c r="I31" s="128">
        <f t="shared" ref="I31:I36" si="57">+I3-I2</f>
        <v>5.3176596657851238E-3</v>
      </c>
      <c r="AK31" s="4"/>
      <c r="AO31" s="6"/>
      <c r="AX31" s="6"/>
      <c r="BA31" s="6"/>
      <c r="BB31" s="8"/>
      <c r="BD31" s="8"/>
    </row>
    <row r="32" spans="1:62">
      <c r="A32">
        <f>+A33-1</f>
        <v>201810</v>
      </c>
      <c r="C32" s="7">
        <v>37.19</v>
      </c>
      <c r="D32" s="9">
        <f t="shared" si="54"/>
        <v>3.1336661120354936E-2</v>
      </c>
      <c r="G32">
        <f t="shared" si="55"/>
        <v>0.74211190576356756</v>
      </c>
      <c r="H32" s="3">
        <f t="shared" si="56"/>
        <v>3.1470492217080356E-2</v>
      </c>
      <c r="I32" s="128">
        <f t="shared" si="57"/>
        <v>-2.2402642902452641E-4</v>
      </c>
      <c r="AK32" s="4"/>
      <c r="AO32" s="6"/>
      <c r="AX32" s="6"/>
      <c r="BA32" s="6"/>
      <c r="BB32" s="8"/>
      <c r="BD32" s="8"/>
    </row>
    <row r="33" spans="1:56">
      <c r="A33">
        <f>+A34-1</f>
        <v>201811</v>
      </c>
      <c r="C33" s="7">
        <v>37.090000000000003</v>
      </c>
      <c r="D33" s="9">
        <f t="shared" si="54"/>
        <v>-2.6888948642106447E-3</v>
      </c>
      <c r="G33">
        <f t="shared" si="55"/>
        <v>0.50483803113167869</v>
      </c>
      <c r="H33" s="3">
        <f t="shared" si="56"/>
        <v>2.1408498106857389E-2</v>
      </c>
      <c r="I33" s="128">
        <f t="shared" si="57"/>
        <v>0.10505798150849333</v>
      </c>
      <c r="AK33" s="4"/>
      <c r="AO33" s="6"/>
      <c r="AX33" s="6"/>
      <c r="BA33" s="6"/>
      <c r="BB33" s="8"/>
      <c r="BD33" s="8"/>
    </row>
    <row r="34" spans="1:56">
      <c r="A34">
        <v>201812</v>
      </c>
      <c r="C34" s="7">
        <v>39.08</v>
      </c>
      <c r="D34" s="9">
        <f t="shared" si="54"/>
        <v>5.3653275815583656E-2</v>
      </c>
      <c r="E34" s="13"/>
      <c r="F34" s="13"/>
      <c r="G34">
        <f t="shared" si="55"/>
        <v>0.90113588557004642</v>
      </c>
      <c r="H34" s="3">
        <f t="shared" si="56"/>
        <v>3.8214169120740438E-2</v>
      </c>
      <c r="I34" s="128">
        <f t="shared" si="57"/>
        <v>-9.4428052649528915E-2</v>
      </c>
      <c r="AK34" s="4"/>
      <c r="AO34" s="6"/>
      <c r="AX34" s="6"/>
      <c r="BA34" s="6"/>
      <c r="BB34" s="8"/>
      <c r="BD34" s="8"/>
    </row>
    <row r="35" spans="1:56">
      <c r="A35">
        <f t="shared" ref="A35:A44" si="58">+A36-1</f>
        <v>201901</v>
      </c>
      <c r="C35" s="7">
        <v>39.25</v>
      </c>
      <c r="D35" s="9">
        <f t="shared" si="54"/>
        <v>4.3500511770726558E-3</v>
      </c>
      <c r="G35">
        <f t="shared" si="55"/>
        <v>0.25241901556583934</v>
      </c>
      <c r="H35" s="3">
        <f t="shared" si="56"/>
        <v>1.0704249053428695E-2</v>
      </c>
      <c r="I35" s="128">
        <f t="shared" si="57"/>
        <v>7.9451997211266168E-4</v>
      </c>
      <c r="AK35" s="4"/>
      <c r="AO35" s="6"/>
      <c r="AX35" s="6"/>
      <c r="BA35" s="6"/>
      <c r="BB35" s="8"/>
      <c r="BD35" s="8"/>
    </row>
    <row r="36" spans="1:56">
      <c r="A36">
        <f t="shared" si="58"/>
        <v>201902</v>
      </c>
      <c r="C36" s="7">
        <v>38.5</v>
      </c>
      <c r="D36" s="9">
        <f t="shared" si="54"/>
        <v>-1.9108280254777066E-2</v>
      </c>
      <c r="G36">
        <f t="shared" si="55"/>
        <v>1.6407236011779558</v>
      </c>
      <c r="H36" s="3">
        <f t="shared" si="56"/>
        <v>6.9577618847286513E-2</v>
      </c>
      <c r="I36" s="128">
        <f t="shared" si="57"/>
        <v>2.0499108161776469E-2</v>
      </c>
      <c r="AK36" s="4"/>
      <c r="AO36" s="6"/>
      <c r="AX36" s="6"/>
      <c r="BA36" s="6"/>
      <c r="BB36" s="8"/>
      <c r="BD36" s="8"/>
    </row>
    <row r="37" spans="1:56">
      <c r="A37">
        <f t="shared" si="58"/>
        <v>201903</v>
      </c>
      <c r="C37" s="7">
        <v>40.75</v>
      </c>
      <c r="D37" s="9">
        <f t="shared" si="54"/>
        <v>5.8441558441558517E-2</v>
      </c>
      <c r="AK37" s="4"/>
      <c r="AO37" s="6"/>
      <c r="AX37" s="6"/>
      <c r="BA37" s="6"/>
      <c r="BB37" s="8"/>
      <c r="BD37" s="8"/>
    </row>
    <row r="38" spans="1:56">
      <c r="A38">
        <f t="shared" si="58"/>
        <v>201904</v>
      </c>
      <c r="C38" s="7">
        <v>43.506999999999998</v>
      </c>
      <c r="D38" s="9">
        <f t="shared" si="54"/>
        <v>6.7656441717791393E-2</v>
      </c>
      <c r="AK38" s="4"/>
      <c r="AO38" s="6"/>
      <c r="AX38" s="6"/>
      <c r="BA38" s="6"/>
      <c r="BB38" s="8"/>
      <c r="BD38" s="8"/>
    </row>
    <row r="39" spans="1:56">
      <c r="A39">
        <f t="shared" si="58"/>
        <v>201905</v>
      </c>
      <c r="C39" s="7">
        <v>46</v>
      </c>
      <c r="D39" s="9">
        <f t="shared" si="54"/>
        <v>5.7301123957064437E-2</v>
      </c>
      <c r="AK39" s="4"/>
      <c r="AO39" s="6"/>
      <c r="AX39" s="6"/>
      <c r="BA39" s="6"/>
      <c r="BB39" s="8"/>
      <c r="BD39" s="8"/>
    </row>
    <row r="40" spans="1:56">
      <c r="A40">
        <f t="shared" si="58"/>
        <v>201906</v>
      </c>
      <c r="C40" s="7">
        <v>45.25</v>
      </c>
      <c r="D40" s="9">
        <f t="shared" si="54"/>
        <v>-1.6304347826086918E-2</v>
      </c>
      <c r="AK40" s="4"/>
      <c r="AO40" s="6"/>
      <c r="AX40" s="6"/>
      <c r="BA40" s="6"/>
      <c r="BB40" s="8"/>
      <c r="BD40" s="8"/>
    </row>
    <row r="41" spans="1:56">
      <c r="A41">
        <f t="shared" si="58"/>
        <v>201907</v>
      </c>
      <c r="C41" s="2">
        <v>43.75</v>
      </c>
      <c r="D41" s="9">
        <f t="shared" si="54"/>
        <v>-3.3149171270718258E-2</v>
      </c>
      <c r="AK41" s="4"/>
      <c r="AO41" s="6"/>
      <c r="AX41" s="6"/>
      <c r="BA41" s="6"/>
      <c r="BB41" s="8"/>
      <c r="BD41" s="8"/>
    </row>
    <row r="42" spans="1:56">
      <c r="A42" s="10">
        <f t="shared" si="58"/>
        <v>201908</v>
      </c>
      <c r="B42" s="10"/>
      <c r="C42" s="11">
        <v>59</v>
      </c>
      <c r="D42" s="12">
        <f t="shared" si="54"/>
        <v>0.34857142857142853</v>
      </c>
      <c r="AK42" s="4"/>
      <c r="AO42" s="6"/>
      <c r="AX42" s="6"/>
      <c r="BA42" s="6"/>
      <c r="BB42" s="8"/>
      <c r="BD42" s="8"/>
    </row>
    <row r="43" spans="1:56">
      <c r="A43">
        <f t="shared" si="58"/>
        <v>201909</v>
      </c>
      <c r="C43" s="2">
        <v>61.5</v>
      </c>
      <c r="D43" s="9">
        <f t="shared" si="54"/>
        <v>4.2372881355932313E-2</v>
      </c>
      <c r="AK43" s="4"/>
      <c r="AO43" s="6"/>
      <c r="AX43" s="6"/>
      <c r="BA43" s="6"/>
      <c r="BB43" s="8"/>
      <c r="BD43" s="8"/>
    </row>
    <row r="44" spans="1:56">
      <c r="A44">
        <f t="shared" si="58"/>
        <v>201910</v>
      </c>
      <c r="C44" s="2">
        <v>63.5</v>
      </c>
      <c r="D44" s="9">
        <f t="shared" si="54"/>
        <v>3.2520325203251987E-2</v>
      </c>
      <c r="AK44" s="4"/>
      <c r="AO44" s="6"/>
      <c r="AX44" s="6"/>
      <c r="BA44" s="6"/>
      <c r="BB44" s="8"/>
      <c r="BD44" s="8"/>
    </row>
    <row r="45" spans="1:56">
      <c r="A45">
        <v>201911</v>
      </c>
      <c r="C45" s="2">
        <v>66.75</v>
      </c>
      <c r="D45" s="9">
        <f t="shared" si="54"/>
        <v>5.1181102362204633E-2</v>
      </c>
      <c r="AK45" s="4"/>
      <c r="AO45" s="6"/>
      <c r="AX45" s="6"/>
      <c r="BA45" s="6"/>
      <c r="BB45" s="8"/>
      <c r="BD45" s="8"/>
    </row>
    <row r="46" spans="1:56">
      <c r="AK46" s="4"/>
      <c r="AO46" s="6"/>
      <c r="AX46" s="6"/>
    </row>
    <row r="47" spans="1:56">
      <c r="AK47" s="4"/>
      <c r="AO47" s="6"/>
      <c r="AX47" s="6"/>
    </row>
  </sheetData>
  <conditionalFormatting sqref="AO2:AO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:AP2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I5"/>
  <sheetViews>
    <sheetView workbookViewId="0">
      <selection activeCell="I5" sqref="I5"/>
    </sheetView>
  </sheetViews>
  <sheetFormatPr baseColWidth="10" defaultRowHeight="14.4"/>
  <sheetData>
    <row r="3" spans="9:9">
      <c r="I3" t="s">
        <v>140</v>
      </c>
    </row>
    <row r="5" spans="9:9">
      <c r="I5" s="1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F25" sqref="F25:F32"/>
    </sheetView>
  </sheetViews>
  <sheetFormatPr baseColWidth="10" defaultRowHeight="14.4"/>
  <sheetData>
    <row r="1" spans="1:6">
      <c r="A1" t="s">
        <v>19</v>
      </c>
      <c r="B1" t="s">
        <v>20</v>
      </c>
      <c r="C1" t="s">
        <v>21</v>
      </c>
      <c r="D1" t="s">
        <v>22</v>
      </c>
      <c r="E1" t="s">
        <v>23</v>
      </c>
    </row>
    <row r="2" spans="1:6">
      <c r="A2" t="s">
        <v>24</v>
      </c>
      <c r="B2" t="s">
        <v>25</v>
      </c>
      <c r="D2">
        <v>906791.63</v>
      </c>
      <c r="E2">
        <v>0</v>
      </c>
    </row>
    <row r="3" spans="1:6">
      <c r="A3" t="s">
        <v>24</v>
      </c>
      <c r="B3" t="s">
        <v>26</v>
      </c>
      <c r="C3" t="s">
        <v>27</v>
      </c>
      <c r="D3">
        <v>0.85509999999999997</v>
      </c>
      <c r="E3">
        <v>0</v>
      </c>
    </row>
    <row r="4" spans="1:6">
      <c r="A4" t="s">
        <v>24</v>
      </c>
      <c r="B4" t="s">
        <v>26</v>
      </c>
      <c r="C4" t="s">
        <v>28</v>
      </c>
      <c r="D4">
        <v>0.73799999999999999</v>
      </c>
      <c r="E4">
        <v>0</v>
      </c>
    </row>
    <row r="5" spans="1:6">
      <c r="A5" t="s">
        <v>24</v>
      </c>
      <c r="B5" t="s">
        <v>26</v>
      </c>
      <c r="C5" t="s">
        <v>29</v>
      </c>
      <c r="D5">
        <v>0.57220000000000004</v>
      </c>
      <c r="E5">
        <v>0</v>
      </c>
    </row>
    <row r="6" spans="1:6">
      <c r="A6" t="s">
        <v>24</v>
      </c>
      <c r="B6" t="s">
        <v>26</v>
      </c>
      <c r="C6" t="s">
        <v>30</v>
      </c>
      <c r="D6">
        <v>0.95409999999999995</v>
      </c>
      <c r="E6">
        <v>0</v>
      </c>
    </row>
    <row r="7" spans="1:6">
      <c r="A7" t="s">
        <v>24</v>
      </c>
      <c r="B7" t="s">
        <v>26</v>
      </c>
      <c r="C7" t="s">
        <v>31</v>
      </c>
      <c r="D7">
        <v>1.1446000000000001</v>
      </c>
      <c r="E7">
        <v>0</v>
      </c>
    </row>
    <row r="8" spans="1:6">
      <c r="A8" t="s">
        <v>24</v>
      </c>
      <c r="B8" t="s">
        <v>26</v>
      </c>
      <c r="C8" t="s">
        <v>32</v>
      </c>
      <c r="D8">
        <v>0.82220000000000004</v>
      </c>
      <c r="E8">
        <v>0</v>
      </c>
    </row>
    <row r="9" spans="1:6">
      <c r="A9" t="s">
        <v>24</v>
      </c>
      <c r="B9" t="s">
        <v>26</v>
      </c>
      <c r="C9" t="s">
        <v>33</v>
      </c>
      <c r="D9">
        <v>0.64910000000000001</v>
      </c>
      <c r="E9">
        <v>0</v>
      </c>
    </row>
    <row r="10" spans="1:6">
      <c r="A10" t="s">
        <v>24</v>
      </c>
      <c r="B10" t="s">
        <v>26</v>
      </c>
      <c r="C10" t="s">
        <v>34</v>
      </c>
      <c r="D10">
        <v>1.5902000000000001</v>
      </c>
      <c r="E10">
        <v>0</v>
      </c>
    </row>
    <row r="11" spans="1:6">
      <c r="A11" t="s">
        <v>24</v>
      </c>
      <c r="B11" t="s">
        <v>26</v>
      </c>
      <c r="C11" t="s">
        <v>35</v>
      </c>
      <c r="D11">
        <v>1</v>
      </c>
      <c r="E11">
        <v>0</v>
      </c>
    </row>
    <row r="12" spans="1:6">
      <c r="A12" t="s">
        <v>24</v>
      </c>
      <c r="B12" t="s">
        <v>36</v>
      </c>
      <c r="C12">
        <v>201901</v>
      </c>
      <c r="D12">
        <v>1</v>
      </c>
      <c r="E12">
        <v>0</v>
      </c>
    </row>
    <row r="13" spans="1:6">
      <c r="A13" t="s">
        <v>24</v>
      </c>
      <c r="B13" t="s">
        <v>37</v>
      </c>
      <c r="C13">
        <v>201902</v>
      </c>
      <c r="D13">
        <v>1.0227999999999999</v>
      </c>
      <c r="E13">
        <v>0.29049999999999998</v>
      </c>
      <c r="F13" s="3">
        <f t="shared" ref="F13:F25" si="0">+D13/D12-1</f>
        <v>2.2799999999999931E-2</v>
      </c>
    </row>
    <row r="14" spans="1:6">
      <c r="A14" t="s">
        <v>24</v>
      </c>
      <c r="B14" t="s">
        <v>37</v>
      </c>
      <c r="C14">
        <v>201903</v>
      </c>
      <c r="D14">
        <v>1.0439000000000001</v>
      </c>
      <c r="E14">
        <v>4.41E-2</v>
      </c>
      <c r="F14" s="3">
        <f t="shared" si="0"/>
        <v>2.0629644114196433E-2</v>
      </c>
    </row>
    <row r="15" spans="1:6">
      <c r="A15" t="s">
        <v>24</v>
      </c>
      <c r="B15" t="s">
        <v>37</v>
      </c>
      <c r="C15">
        <v>201904</v>
      </c>
      <c r="D15">
        <v>1.0754999999999999</v>
      </c>
      <c r="E15">
        <v>5.9999999999999995E-4</v>
      </c>
      <c r="F15" s="3">
        <f t="shared" si="0"/>
        <v>3.0271098764249382E-2</v>
      </c>
    </row>
    <row r="16" spans="1:6">
      <c r="A16" t="s">
        <v>24</v>
      </c>
      <c r="B16" t="s">
        <v>37</v>
      </c>
      <c r="C16">
        <v>201905</v>
      </c>
      <c r="D16">
        <v>1.1036999999999999</v>
      </c>
      <c r="E16">
        <v>0</v>
      </c>
      <c r="F16" s="3">
        <f t="shared" si="0"/>
        <v>2.6220362622036308E-2</v>
      </c>
    </row>
    <row r="17" spans="1:6">
      <c r="A17" t="s">
        <v>24</v>
      </c>
      <c r="B17" t="s">
        <v>37</v>
      </c>
      <c r="C17">
        <v>201906</v>
      </c>
      <c r="D17">
        <v>1.1201000000000001</v>
      </c>
      <c r="E17">
        <v>0</v>
      </c>
      <c r="F17" s="3">
        <f t="shared" si="0"/>
        <v>1.4859110265470932E-2</v>
      </c>
    </row>
    <row r="18" spans="1:6">
      <c r="A18" t="s">
        <v>24</v>
      </c>
      <c r="B18" t="s">
        <v>37</v>
      </c>
      <c r="C18">
        <v>201907</v>
      </c>
      <c r="D18">
        <v>1.1427</v>
      </c>
      <c r="E18">
        <v>0</v>
      </c>
      <c r="F18" s="3">
        <f t="shared" si="0"/>
        <v>2.0176769931256056E-2</v>
      </c>
    </row>
    <row r="19" spans="1:6">
      <c r="A19" t="s">
        <v>24</v>
      </c>
      <c r="B19" t="s">
        <v>37</v>
      </c>
      <c r="C19">
        <v>201908</v>
      </c>
      <c r="D19">
        <v>1.1655</v>
      </c>
      <c r="E19">
        <v>0</v>
      </c>
      <c r="F19" s="3">
        <f t="shared" si="0"/>
        <v>1.9952743502231529E-2</v>
      </c>
    </row>
    <row r="20" spans="1:6">
      <c r="A20" t="s">
        <v>24</v>
      </c>
      <c r="B20" t="s">
        <v>37</v>
      </c>
      <c r="C20">
        <v>201909</v>
      </c>
      <c r="D20">
        <v>1.3111999999999999</v>
      </c>
      <c r="E20">
        <v>0</v>
      </c>
      <c r="F20" s="3">
        <f t="shared" si="0"/>
        <v>0.12501072501072485</v>
      </c>
    </row>
    <row r="21" spans="1:6">
      <c r="A21" t="s">
        <v>24</v>
      </c>
      <c r="B21" t="s">
        <v>37</v>
      </c>
      <c r="C21">
        <v>201910</v>
      </c>
      <c r="D21">
        <v>1.3512999999999999</v>
      </c>
      <c r="E21">
        <v>0</v>
      </c>
      <c r="F21" s="3">
        <f t="shared" si="0"/>
        <v>3.0582672361195939E-2</v>
      </c>
    </row>
    <row r="22" spans="1:6">
      <c r="A22" t="s">
        <v>24</v>
      </c>
      <c r="B22" t="s">
        <v>37</v>
      </c>
      <c r="C22">
        <v>201911</v>
      </c>
      <c r="D22">
        <v>1.3936999999999999</v>
      </c>
      <c r="E22">
        <v>0</v>
      </c>
      <c r="F22" s="3">
        <f t="shared" si="0"/>
        <v>3.1377192333308601E-2</v>
      </c>
    </row>
    <row r="23" spans="1:6">
      <c r="A23" t="s">
        <v>24</v>
      </c>
      <c r="B23" t="s">
        <v>37</v>
      </c>
      <c r="C23">
        <v>201912</v>
      </c>
      <c r="D23">
        <v>1.466</v>
      </c>
      <c r="E23">
        <v>0</v>
      </c>
      <c r="F23" s="3">
        <f t="shared" si="0"/>
        <v>5.187630049508507E-2</v>
      </c>
    </row>
    <row r="24" spans="1:6">
      <c r="A24" t="s">
        <v>24</v>
      </c>
      <c r="B24" t="s">
        <v>37</v>
      </c>
      <c r="C24">
        <v>202001</v>
      </c>
      <c r="D24">
        <v>1.4886999999999999</v>
      </c>
      <c r="E24">
        <v>0</v>
      </c>
      <c r="F24" s="3">
        <f t="shared" si="0"/>
        <v>1.5484311050477428E-2</v>
      </c>
    </row>
    <row r="25" spans="1:6">
      <c r="A25" t="s">
        <v>24</v>
      </c>
      <c r="B25" t="s">
        <v>37</v>
      </c>
      <c r="C25">
        <v>202002</v>
      </c>
      <c r="D25">
        <v>1.5891999999999999</v>
      </c>
      <c r="E25">
        <v>0</v>
      </c>
      <c r="F25" s="3">
        <f t="shared" si="0"/>
        <v>6.7508564519379366E-2</v>
      </c>
    </row>
    <row r="26" spans="1:6">
      <c r="A26" t="s">
        <v>24</v>
      </c>
      <c r="B26" t="s">
        <v>37</v>
      </c>
      <c r="C26">
        <v>202003</v>
      </c>
      <c r="D26">
        <v>1.6689000000000001</v>
      </c>
      <c r="E26">
        <v>0</v>
      </c>
      <c r="F26" s="3">
        <f>+D26/D25-1</f>
        <v>5.0151019380820561E-2</v>
      </c>
    </row>
    <row r="27" spans="1:6">
      <c r="A27" t="s">
        <v>24</v>
      </c>
      <c r="B27" t="s">
        <v>37</v>
      </c>
      <c r="C27">
        <v>202004</v>
      </c>
      <c r="D27">
        <v>1.712</v>
      </c>
      <c r="E27">
        <v>0</v>
      </c>
      <c r="F27" s="3">
        <f>+D27/D26-1</f>
        <v>2.5825393972077393E-2</v>
      </c>
    </row>
    <row r="28" spans="1:6">
      <c r="A28" t="s">
        <v>24</v>
      </c>
      <c r="B28" t="s">
        <v>37</v>
      </c>
      <c r="C28">
        <v>202005</v>
      </c>
      <c r="D28">
        <v>1.7947</v>
      </c>
      <c r="E28">
        <v>0</v>
      </c>
      <c r="F28" s="3">
        <f>+D28/D27-1</f>
        <v>4.8306074766355067E-2</v>
      </c>
    </row>
    <row r="29" spans="1:6">
      <c r="A29" t="s">
        <v>24</v>
      </c>
      <c r="B29" t="s">
        <v>37</v>
      </c>
      <c r="C29">
        <v>202006</v>
      </c>
      <c r="D29">
        <v>1.8714999999999999</v>
      </c>
      <c r="E29">
        <v>0</v>
      </c>
      <c r="F29" s="3">
        <f t="shared" ref="F29:F35" si="1">+D29/D28-1</f>
        <v>4.2792667298155562E-2</v>
      </c>
    </row>
    <row r="30" spans="1:6">
      <c r="A30" t="s">
        <v>24</v>
      </c>
      <c r="B30" t="s">
        <v>37</v>
      </c>
      <c r="C30">
        <v>202007</v>
      </c>
      <c r="D30">
        <v>1.9741</v>
      </c>
      <c r="E30">
        <v>0</v>
      </c>
      <c r="F30" s="3">
        <f t="shared" si="1"/>
        <v>5.4822335025380697E-2</v>
      </c>
    </row>
    <row r="31" spans="1:6">
      <c r="A31" t="s">
        <v>24</v>
      </c>
      <c r="B31" t="s">
        <v>37</v>
      </c>
      <c r="C31">
        <v>202008</v>
      </c>
      <c r="D31">
        <v>2.1450999999999998</v>
      </c>
      <c r="E31">
        <v>0</v>
      </c>
      <c r="F31" s="3">
        <f t="shared" si="1"/>
        <v>8.6621751684311743E-2</v>
      </c>
    </row>
    <row r="32" spans="1:6">
      <c r="A32" t="s">
        <v>24</v>
      </c>
      <c r="B32" t="s">
        <v>37</v>
      </c>
      <c r="C32">
        <v>202009</v>
      </c>
      <c r="D32">
        <v>2.1844999999999999</v>
      </c>
      <c r="E32">
        <v>0</v>
      </c>
      <c r="F32" s="3">
        <f t="shared" si="1"/>
        <v>1.8367442077292573E-2</v>
      </c>
    </row>
    <row r="33" spans="1:6">
      <c r="A33" t="s">
        <v>24</v>
      </c>
      <c r="B33" t="s">
        <v>37</v>
      </c>
      <c r="C33">
        <v>202010</v>
      </c>
      <c r="D33">
        <v>2.5004</v>
      </c>
      <c r="E33">
        <v>0</v>
      </c>
      <c r="F33" s="3">
        <f t="shared" si="1"/>
        <v>0.14460975051499192</v>
      </c>
    </row>
    <row r="34" spans="1:6">
      <c r="A34" t="s">
        <v>24</v>
      </c>
      <c r="B34" t="s">
        <v>37</v>
      </c>
      <c r="C34">
        <v>202011</v>
      </c>
      <c r="D34">
        <v>2.8513000000000002</v>
      </c>
      <c r="E34">
        <v>0</v>
      </c>
      <c r="F34" s="3">
        <f t="shared" si="1"/>
        <v>0.14033754599264125</v>
      </c>
    </row>
    <row r="35" spans="1:6">
      <c r="A35" t="s">
        <v>24</v>
      </c>
      <c r="B35" t="s">
        <v>37</v>
      </c>
      <c r="C35">
        <v>202012</v>
      </c>
      <c r="D35">
        <v>3.1356000000000002</v>
      </c>
      <c r="E35">
        <v>0</v>
      </c>
      <c r="F35" s="3">
        <f t="shared" si="1"/>
        <v>9.9708904710132273E-2</v>
      </c>
    </row>
    <row r="36" spans="1:6">
      <c r="A36" t="s">
        <v>24</v>
      </c>
      <c r="B36" t="s">
        <v>38</v>
      </c>
      <c r="C36">
        <v>2005</v>
      </c>
      <c r="D36">
        <v>0.22070000000000001</v>
      </c>
      <c r="E36">
        <v>0</v>
      </c>
    </row>
    <row r="37" spans="1:6">
      <c r="A37" t="s">
        <v>24</v>
      </c>
      <c r="B37" t="s">
        <v>38</v>
      </c>
      <c r="C37">
        <v>2006</v>
      </c>
      <c r="D37">
        <v>0.23139999999999999</v>
      </c>
      <c r="E37">
        <v>0</v>
      </c>
    </row>
    <row r="38" spans="1:6">
      <c r="A38" t="s">
        <v>24</v>
      </c>
      <c r="B38" t="s">
        <v>38</v>
      </c>
      <c r="C38">
        <v>2007</v>
      </c>
      <c r="D38">
        <v>0.24629999999999999</v>
      </c>
      <c r="E38">
        <v>0</v>
      </c>
    </row>
    <row r="39" spans="1:6">
      <c r="A39" t="s">
        <v>24</v>
      </c>
      <c r="B39" t="s">
        <v>38</v>
      </c>
      <c r="C39">
        <v>2008</v>
      </c>
      <c r="D39">
        <v>0.25869999999999999</v>
      </c>
      <c r="E39">
        <v>0</v>
      </c>
    </row>
    <row r="40" spans="1:6">
      <c r="A40" t="s">
        <v>24</v>
      </c>
      <c r="B40" t="s">
        <v>38</v>
      </c>
      <c r="C40">
        <v>2009</v>
      </c>
      <c r="D40">
        <v>0.28670000000000001</v>
      </c>
      <c r="E40">
        <v>0</v>
      </c>
    </row>
    <row r="41" spans="1:6">
      <c r="A41" t="s">
        <v>24</v>
      </c>
      <c r="B41" t="s">
        <v>38</v>
      </c>
      <c r="C41">
        <v>2010</v>
      </c>
      <c r="D41">
        <v>0.31</v>
      </c>
      <c r="E41">
        <v>0</v>
      </c>
    </row>
    <row r="42" spans="1:6">
      <c r="A42" t="s">
        <v>24</v>
      </c>
      <c r="B42" t="s">
        <v>38</v>
      </c>
      <c r="C42">
        <v>2011</v>
      </c>
      <c r="D42">
        <v>0.36670000000000003</v>
      </c>
      <c r="E42">
        <v>0</v>
      </c>
    </row>
    <row r="43" spans="1:6">
      <c r="A43" t="s">
        <v>24</v>
      </c>
      <c r="B43" t="s">
        <v>38</v>
      </c>
      <c r="C43">
        <v>2012</v>
      </c>
      <c r="D43">
        <v>0.42320000000000002</v>
      </c>
      <c r="E43">
        <v>0</v>
      </c>
    </row>
    <row r="44" spans="1:6">
      <c r="A44" t="s">
        <v>24</v>
      </c>
      <c r="B44" t="s">
        <v>38</v>
      </c>
      <c r="C44">
        <v>2013</v>
      </c>
      <c r="D44">
        <v>0.47089999999999999</v>
      </c>
      <c r="E44">
        <v>0</v>
      </c>
    </row>
    <row r="45" spans="1:6">
      <c r="A45" t="s">
        <v>24</v>
      </c>
      <c r="B45" t="s">
        <v>38</v>
      </c>
      <c r="C45">
        <v>2014</v>
      </c>
      <c r="D45">
        <v>0.51639999999999997</v>
      </c>
      <c r="E45">
        <v>0</v>
      </c>
    </row>
    <row r="46" spans="1:6">
      <c r="A46" t="s">
        <v>24</v>
      </c>
      <c r="B46" t="s">
        <v>38</v>
      </c>
      <c r="C46">
        <v>2015</v>
      </c>
      <c r="D46">
        <v>0.59019999999999995</v>
      </c>
      <c r="E46">
        <v>0</v>
      </c>
    </row>
    <row r="47" spans="1:6">
      <c r="A47" t="s">
        <v>24</v>
      </c>
      <c r="B47" t="s">
        <v>38</v>
      </c>
      <c r="C47">
        <v>2016</v>
      </c>
      <c r="D47">
        <v>0.69320000000000004</v>
      </c>
      <c r="E47">
        <v>0</v>
      </c>
    </row>
    <row r="48" spans="1:6">
      <c r="A48" t="s">
        <v>24</v>
      </c>
      <c r="B48" t="s">
        <v>38</v>
      </c>
      <c r="C48">
        <v>2017</v>
      </c>
      <c r="D48">
        <v>0.7802</v>
      </c>
      <c r="E48">
        <v>0</v>
      </c>
    </row>
    <row r="49" spans="1:5">
      <c r="A49" t="s">
        <v>24</v>
      </c>
      <c r="B49" t="s">
        <v>38</v>
      </c>
      <c r="C49">
        <v>2018</v>
      </c>
      <c r="D49">
        <v>0.86150000000000004</v>
      </c>
      <c r="E49">
        <v>0</v>
      </c>
    </row>
    <row r="50" spans="1:5">
      <c r="A50" t="s">
        <v>24</v>
      </c>
      <c r="B50" t="s">
        <v>38</v>
      </c>
      <c r="C50">
        <v>2019</v>
      </c>
      <c r="D50">
        <v>1</v>
      </c>
      <c r="E50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G27" sqref="G27"/>
    </sheetView>
  </sheetViews>
  <sheetFormatPr baseColWidth="10" defaultRowHeight="14.4"/>
  <sheetData>
    <row r="1" spans="1:7">
      <c r="A1" t="s">
        <v>19</v>
      </c>
      <c r="B1" t="s">
        <v>20</v>
      </c>
      <c r="C1" t="s">
        <v>21</v>
      </c>
      <c r="D1" t="s">
        <v>22</v>
      </c>
      <c r="E1" t="s">
        <v>23</v>
      </c>
    </row>
    <row r="2" spans="1:7">
      <c r="A2" t="s">
        <v>24</v>
      </c>
      <c r="B2" t="s">
        <v>25</v>
      </c>
      <c r="D2">
        <v>1474213.7555</v>
      </c>
      <c r="E2">
        <v>0</v>
      </c>
    </row>
    <row r="3" spans="1:7">
      <c r="A3" t="s">
        <v>24</v>
      </c>
      <c r="B3" t="s">
        <v>26</v>
      </c>
      <c r="C3" t="s">
        <v>27</v>
      </c>
      <c r="D3">
        <v>0.81889999999999996</v>
      </c>
      <c r="E3">
        <v>0</v>
      </c>
    </row>
    <row r="4" spans="1:7">
      <c r="A4" t="s">
        <v>24</v>
      </c>
      <c r="B4" t="s">
        <v>26</v>
      </c>
      <c r="C4" t="s">
        <v>28</v>
      </c>
      <c r="D4">
        <v>0.7147</v>
      </c>
      <c r="E4">
        <v>0</v>
      </c>
    </row>
    <row r="5" spans="1:7">
      <c r="A5" t="s">
        <v>24</v>
      </c>
      <c r="B5" t="s">
        <v>26</v>
      </c>
      <c r="C5" t="s">
        <v>29</v>
      </c>
      <c r="D5">
        <v>0.56320000000000003</v>
      </c>
      <c r="E5">
        <v>0</v>
      </c>
    </row>
    <row r="6" spans="1:7">
      <c r="A6" t="s">
        <v>24</v>
      </c>
      <c r="B6" t="s">
        <v>26</v>
      </c>
      <c r="C6" t="s">
        <v>30</v>
      </c>
      <c r="D6">
        <v>0.9425</v>
      </c>
      <c r="E6">
        <v>0</v>
      </c>
    </row>
    <row r="7" spans="1:7">
      <c r="A7" t="s">
        <v>24</v>
      </c>
      <c r="B7" t="s">
        <v>26</v>
      </c>
      <c r="C7" t="s">
        <v>31</v>
      </c>
      <c r="D7">
        <v>1.1561999999999999</v>
      </c>
      <c r="E7">
        <v>6.9999999999999999E-4</v>
      </c>
    </row>
    <row r="8" spans="1:7">
      <c r="A8" t="s">
        <v>24</v>
      </c>
      <c r="B8" t="s">
        <v>26</v>
      </c>
      <c r="C8" t="s">
        <v>32</v>
      </c>
      <c r="D8">
        <v>0.80620000000000003</v>
      </c>
      <c r="E8">
        <v>0</v>
      </c>
    </row>
    <row r="9" spans="1:7">
      <c r="A9" t="s">
        <v>24</v>
      </c>
      <c r="B9" t="s">
        <v>26</v>
      </c>
      <c r="C9" t="s">
        <v>33</v>
      </c>
      <c r="D9">
        <v>0.63660000000000005</v>
      </c>
      <c r="E9">
        <v>0</v>
      </c>
    </row>
    <row r="10" spans="1:7">
      <c r="A10" t="s">
        <v>24</v>
      </c>
      <c r="B10" t="s">
        <v>26</v>
      </c>
      <c r="C10" t="s">
        <v>34</v>
      </c>
      <c r="D10">
        <v>1.5872999999999999</v>
      </c>
      <c r="E10">
        <v>0</v>
      </c>
    </row>
    <row r="11" spans="1:7">
      <c r="A11" t="s">
        <v>24</v>
      </c>
      <c r="B11" t="s">
        <v>26</v>
      </c>
      <c r="C11" t="s">
        <v>35</v>
      </c>
      <c r="D11">
        <v>1</v>
      </c>
      <c r="E11">
        <v>0</v>
      </c>
    </row>
    <row r="12" spans="1:7">
      <c r="A12" t="s">
        <v>24</v>
      </c>
      <c r="B12" t="s">
        <v>36</v>
      </c>
      <c r="C12">
        <v>202001</v>
      </c>
      <c r="D12">
        <v>1</v>
      </c>
      <c r="E12">
        <v>0</v>
      </c>
    </row>
    <row r="13" spans="1:7">
      <c r="A13" t="s">
        <v>24</v>
      </c>
      <c r="B13" t="s">
        <v>37</v>
      </c>
      <c r="C13">
        <v>202002</v>
      </c>
      <c r="D13">
        <v>1.0654999999999999</v>
      </c>
      <c r="E13">
        <v>4.7000000000000002E-3</v>
      </c>
      <c r="F13" s="3">
        <f t="shared" ref="F13:F26" si="0">+D13/D12-1</f>
        <v>6.5499999999999892E-2</v>
      </c>
      <c r="G13" s="5">
        <f>+'202012'!F25</f>
        <v>6.7508564519379366E-2</v>
      </c>
    </row>
    <row r="14" spans="1:7">
      <c r="A14" t="s">
        <v>24</v>
      </c>
      <c r="B14" t="s">
        <v>37</v>
      </c>
      <c r="C14">
        <v>202003</v>
      </c>
      <c r="D14">
        <v>1.1182000000000001</v>
      </c>
      <c r="E14">
        <v>0</v>
      </c>
      <c r="F14" s="3">
        <f t="shared" si="0"/>
        <v>4.9460347254810078E-2</v>
      </c>
      <c r="G14" s="5">
        <f>+'202012'!F26</f>
        <v>5.0151019380820561E-2</v>
      </c>
    </row>
    <row r="15" spans="1:7">
      <c r="A15" t="s">
        <v>24</v>
      </c>
      <c r="B15" t="s">
        <v>37</v>
      </c>
      <c r="C15">
        <v>202004</v>
      </c>
      <c r="D15">
        <v>1.1346000000000001</v>
      </c>
      <c r="E15">
        <v>0</v>
      </c>
      <c r="F15" s="3">
        <f t="shared" si="0"/>
        <v>1.4666428188159442E-2</v>
      </c>
      <c r="G15" s="5">
        <f>+'202012'!F27</f>
        <v>2.5825393972077393E-2</v>
      </c>
    </row>
    <row r="16" spans="1:7">
      <c r="A16" t="s">
        <v>24</v>
      </c>
      <c r="B16" t="s">
        <v>37</v>
      </c>
      <c r="C16">
        <v>202005</v>
      </c>
      <c r="D16">
        <v>1.1859</v>
      </c>
      <c r="E16">
        <v>0</v>
      </c>
      <c r="F16" s="3">
        <f t="shared" si="0"/>
        <v>4.5214172395557917E-2</v>
      </c>
      <c r="G16" s="5">
        <f>+'202012'!F28</f>
        <v>4.8306074766355067E-2</v>
      </c>
    </row>
    <row r="17" spans="1:7">
      <c r="A17" t="s">
        <v>24</v>
      </c>
      <c r="B17" t="s">
        <v>37</v>
      </c>
      <c r="C17">
        <v>202006</v>
      </c>
      <c r="D17">
        <v>1.2370000000000001</v>
      </c>
      <c r="E17">
        <v>0</v>
      </c>
      <c r="F17" s="3">
        <f t="shared" si="0"/>
        <v>4.3089636562948064E-2</v>
      </c>
      <c r="G17" s="5">
        <f>+'202012'!F29</f>
        <v>4.2792667298155562E-2</v>
      </c>
    </row>
    <row r="18" spans="1:7">
      <c r="A18" t="s">
        <v>24</v>
      </c>
      <c r="B18" t="s">
        <v>37</v>
      </c>
      <c r="C18">
        <v>202007</v>
      </c>
      <c r="D18">
        <v>1.3045</v>
      </c>
      <c r="E18">
        <v>0</v>
      </c>
      <c r="F18" s="3">
        <f t="shared" si="0"/>
        <v>5.4567502021018566E-2</v>
      </c>
      <c r="G18" s="5">
        <f>+'202012'!F30</f>
        <v>5.4822335025380697E-2</v>
      </c>
    </row>
    <row r="19" spans="1:7">
      <c r="A19" t="s">
        <v>24</v>
      </c>
      <c r="B19" t="s">
        <v>37</v>
      </c>
      <c r="C19">
        <v>202008</v>
      </c>
      <c r="D19">
        <v>1.4155</v>
      </c>
      <c r="E19">
        <v>0</v>
      </c>
      <c r="F19" s="3">
        <f t="shared" si="0"/>
        <v>8.509007282483716E-2</v>
      </c>
      <c r="G19" s="5">
        <f>+'202012'!F31</f>
        <v>8.6621751684311743E-2</v>
      </c>
    </row>
    <row r="20" spans="1:7">
      <c r="A20" t="s">
        <v>24</v>
      </c>
      <c r="B20" t="s">
        <v>37</v>
      </c>
      <c r="C20">
        <v>202009</v>
      </c>
      <c r="D20">
        <v>1.4406000000000001</v>
      </c>
      <c r="E20">
        <v>0</v>
      </c>
      <c r="F20" s="3">
        <f t="shared" si="0"/>
        <v>1.7732250088308144E-2</v>
      </c>
      <c r="G20" s="5">
        <f>+'202012'!F32</f>
        <v>1.8367442077292573E-2</v>
      </c>
    </row>
    <row r="21" spans="1:7">
      <c r="A21" t="s">
        <v>24</v>
      </c>
      <c r="B21" t="s">
        <v>37</v>
      </c>
      <c r="C21">
        <v>202010</v>
      </c>
      <c r="D21">
        <v>1.6435</v>
      </c>
      <c r="E21">
        <v>0</v>
      </c>
      <c r="F21" s="3">
        <f t="shared" si="0"/>
        <v>0.14084409273913634</v>
      </c>
      <c r="G21" s="5">
        <f>+'202012'!F33</f>
        <v>0.14460975051499192</v>
      </c>
    </row>
    <row r="22" spans="1:7">
      <c r="A22" t="s">
        <v>24</v>
      </c>
      <c r="B22" t="s">
        <v>37</v>
      </c>
      <c r="C22">
        <v>202011</v>
      </c>
      <c r="D22">
        <v>1.9896</v>
      </c>
      <c r="E22">
        <v>0</v>
      </c>
      <c r="F22" s="3">
        <f t="shared" si="0"/>
        <v>0.21058716154548218</v>
      </c>
      <c r="G22" s="5">
        <f>+'202012'!F34</f>
        <v>0.14033754599264125</v>
      </c>
    </row>
    <row r="23" spans="1:7">
      <c r="A23" t="s">
        <v>24</v>
      </c>
      <c r="B23" t="s">
        <v>37</v>
      </c>
      <c r="C23">
        <v>202012</v>
      </c>
      <c r="D23">
        <v>2.052</v>
      </c>
      <c r="E23">
        <v>0</v>
      </c>
      <c r="F23" s="3">
        <f t="shared" si="0"/>
        <v>3.1363088057901001E-2</v>
      </c>
      <c r="G23" s="5">
        <f>+'202012'!F35</f>
        <v>9.9708904710132273E-2</v>
      </c>
    </row>
    <row r="24" spans="1:7">
      <c r="A24" t="s">
        <v>24</v>
      </c>
      <c r="B24" t="s">
        <v>37</v>
      </c>
      <c r="C24">
        <v>202101</v>
      </c>
      <c r="D24">
        <v>2.0920999999999998</v>
      </c>
      <c r="E24">
        <v>0</v>
      </c>
      <c r="F24" s="3">
        <f t="shared" si="0"/>
        <v>1.954191033138386E-2</v>
      </c>
      <c r="G24" s="5">
        <f>+'202012'!F36</f>
        <v>0</v>
      </c>
    </row>
    <row r="25" spans="1:7">
      <c r="A25" t="s">
        <v>24</v>
      </c>
      <c r="B25" t="s">
        <v>37</v>
      </c>
      <c r="C25">
        <v>202102</v>
      </c>
      <c r="D25">
        <v>2.1541000000000001</v>
      </c>
      <c r="E25">
        <v>0</v>
      </c>
      <c r="F25" s="3">
        <f t="shared" si="0"/>
        <v>2.9635294679986712E-2</v>
      </c>
      <c r="G25" s="5">
        <f>+'202012'!F37</f>
        <v>0</v>
      </c>
    </row>
    <row r="26" spans="1:7">
      <c r="A26" t="s">
        <v>24</v>
      </c>
      <c r="B26" t="s">
        <v>37</v>
      </c>
      <c r="C26">
        <v>202103</v>
      </c>
      <c r="D26">
        <v>2.2677</v>
      </c>
      <c r="E26">
        <v>0</v>
      </c>
      <c r="F26" s="3">
        <f t="shared" si="0"/>
        <v>5.2736641752936242E-2</v>
      </c>
      <c r="G26" s="5">
        <f>+'202012'!F38</f>
        <v>0</v>
      </c>
    </row>
    <row r="27" spans="1:7">
      <c r="A27" t="s">
        <v>24</v>
      </c>
      <c r="B27" t="s">
        <v>38</v>
      </c>
      <c r="C27">
        <v>2006</v>
      </c>
      <c r="D27">
        <v>0.22239999999999999</v>
      </c>
      <c r="E27">
        <v>0</v>
      </c>
    </row>
    <row r="28" spans="1:7">
      <c r="A28" t="s">
        <v>24</v>
      </c>
      <c r="B28" t="s">
        <v>38</v>
      </c>
      <c r="C28">
        <v>2007</v>
      </c>
      <c r="D28">
        <v>0.23669999999999999</v>
      </c>
      <c r="E28">
        <v>0</v>
      </c>
    </row>
    <row r="29" spans="1:7">
      <c r="A29" t="s">
        <v>24</v>
      </c>
      <c r="B29" t="s">
        <v>38</v>
      </c>
      <c r="C29">
        <v>2008</v>
      </c>
      <c r="D29">
        <v>0.24779999999999999</v>
      </c>
      <c r="E29">
        <v>0</v>
      </c>
    </row>
    <row r="30" spans="1:7">
      <c r="A30" t="s">
        <v>24</v>
      </c>
      <c r="B30" t="s">
        <v>38</v>
      </c>
      <c r="C30">
        <v>2009</v>
      </c>
      <c r="D30">
        <v>0.27550000000000002</v>
      </c>
      <c r="E30">
        <v>0</v>
      </c>
    </row>
    <row r="31" spans="1:7">
      <c r="A31" t="s">
        <v>24</v>
      </c>
      <c r="B31" t="s">
        <v>38</v>
      </c>
      <c r="C31">
        <v>2010</v>
      </c>
      <c r="D31">
        <v>0.2949</v>
      </c>
      <c r="E31">
        <v>0</v>
      </c>
    </row>
    <row r="32" spans="1:7">
      <c r="A32" t="s">
        <v>24</v>
      </c>
      <c r="B32" t="s">
        <v>38</v>
      </c>
      <c r="C32">
        <v>2011</v>
      </c>
      <c r="D32">
        <v>0.3478</v>
      </c>
      <c r="E32">
        <v>0</v>
      </c>
    </row>
    <row r="33" spans="1:5">
      <c r="A33" t="s">
        <v>24</v>
      </c>
      <c r="B33" t="s">
        <v>38</v>
      </c>
      <c r="C33">
        <v>2012</v>
      </c>
      <c r="D33">
        <v>0.40100000000000002</v>
      </c>
      <c r="E33">
        <v>0</v>
      </c>
    </row>
    <row r="34" spans="1:5">
      <c r="A34" t="s">
        <v>24</v>
      </c>
      <c r="B34" t="s">
        <v>38</v>
      </c>
      <c r="C34">
        <v>2013</v>
      </c>
      <c r="D34">
        <v>0.44500000000000001</v>
      </c>
      <c r="E34">
        <v>0</v>
      </c>
    </row>
    <row r="35" spans="1:5">
      <c r="A35" t="s">
        <v>24</v>
      </c>
      <c r="B35" t="s">
        <v>38</v>
      </c>
      <c r="C35">
        <v>2014</v>
      </c>
      <c r="D35">
        <v>0.48459999999999998</v>
      </c>
      <c r="E35">
        <v>0</v>
      </c>
    </row>
    <row r="36" spans="1:5">
      <c r="A36" t="s">
        <v>24</v>
      </c>
      <c r="B36" t="s">
        <v>38</v>
      </c>
      <c r="C36">
        <v>2015</v>
      </c>
      <c r="D36">
        <v>0.5484</v>
      </c>
      <c r="E36">
        <v>0</v>
      </c>
    </row>
    <row r="37" spans="1:5">
      <c r="A37" t="s">
        <v>24</v>
      </c>
      <c r="B37" t="s">
        <v>38</v>
      </c>
      <c r="C37">
        <v>2016</v>
      </c>
      <c r="D37">
        <v>0.6421</v>
      </c>
      <c r="E37">
        <v>0</v>
      </c>
    </row>
    <row r="38" spans="1:5">
      <c r="A38" t="s">
        <v>24</v>
      </c>
      <c r="B38" t="s">
        <v>38</v>
      </c>
      <c r="C38">
        <v>2017</v>
      </c>
      <c r="D38">
        <v>0.71750000000000003</v>
      </c>
      <c r="E38">
        <v>0</v>
      </c>
    </row>
    <row r="39" spans="1:5">
      <c r="A39" t="s">
        <v>24</v>
      </c>
      <c r="B39" t="s">
        <v>38</v>
      </c>
      <c r="C39">
        <v>2018</v>
      </c>
      <c r="D39">
        <v>0.78269999999999995</v>
      </c>
      <c r="E39">
        <v>0</v>
      </c>
    </row>
    <row r="40" spans="1:5">
      <c r="A40" t="s">
        <v>24</v>
      </c>
      <c r="B40" t="s">
        <v>38</v>
      </c>
      <c r="C40">
        <v>2019</v>
      </c>
      <c r="D40">
        <v>0.89849999999999997</v>
      </c>
      <c r="E40">
        <v>0</v>
      </c>
    </row>
    <row r="41" spans="1:5">
      <c r="A41" t="s">
        <v>24</v>
      </c>
      <c r="B41" t="s">
        <v>38</v>
      </c>
      <c r="C41">
        <v>2020</v>
      </c>
      <c r="D41">
        <v>1</v>
      </c>
      <c r="E41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0"/>
  <sheetViews>
    <sheetView showGridLines="0" zoomScale="50" zoomScaleNormal="50" workbookViewId="0">
      <pane xSplit="1" ySplit="20" topLeftCell="P24" activePane="bottomRight" state="frozen"/>
      <selection activeCell="C18" sqref="C18"/>
      <selection pane="topRight" activeCell="C18" sqref="C18"/>
      <selection pane="bottomLeft" activeCell="C18" sqref="C18"/>
      <selection pane="bottomRight" activeCell="AC24" sqref="AC24:AC48"/>
    </sheetView>
  </sheetViews>
  <sheetFormatPr baseColWidth="10" defaultRowHeight="15" outlineLevelRow="1"/>
  <cols>
    <col min="1" max="1" width="13.109375" style="16" customWidth="1"/>
    <col min="2" max="2" width="11.5546875" style="16" customWidth="1"/>
    <col min="3" max="3" width="24.5546875" style="16" customWidth="1"/>
    <col min="4" max="4" width="11.5546875" style="16" customWidth="1"/>
    <col min="5" max="5" width="19.109375" style="16" customWidth="1"/>
    <col min="6" max="6" width="17" style="16" customWidth="1"/>
    <col min="7" max="7" width="14.21875" style="16" customWidth="1"/>
    <col min="8" max="8" width="13.5546875" style="16" customWidth="1"/>
    <col min="9" max="9" width="19.33203125" style="16" customWidth="1"/>
    <col min="10" max="15" width="11.5546875" style="16" customWidth="1"/>
    <col min="16" max="16" width="16.109375" style="16" bestFit="1" customWidth="1"/>
    <col min="17" max="20" width="11.5546875" style="16" customWidth="1"/>
    <col min="21" max="21" width="16.77734375" style="16" customWidth="1"/>
    <col min="22" max="22" width="16" style="16" customWidth="1"/>
    <col min="23" max="23" width="18.6640625" style="16" customWidth="1"/>
    <col min="24" max="25" width="13.5546875" style="16" customWidth="1"/>
    <col min="26" max="26" width="11.5546875" style="16" customWidth="1"/>
    <col min="27" max="27" width="16.44140625" style="16" bestFit="1" customWidth="1"/>
    <col min="28" max="30" width="11.5546875" style="16" customWidth="1"/>
    <col min="31" max="34" width="11.5546875" style="16"/>
    <col min="35" max="35" width="16.88671875" style="16" customWidth="1"/>
    <col min="36" max="37" width="11.5546875" style="16"/>
    <col min="38" max="38" width="14.21875" style="16" bestFit="1" customWidth="1"/>
    <col min="39" max="39" width="11.5546875" style="16"/>
    <col min="40" max="40" width="14.44140625" style="16" bestFit="1" customWidth="1"/>
    <col min="41" max="42" width="11.5546875" style="16"/>
    <col min="43" max="43" width="14.33203125" style="16" bestFit="1" customWidth="1"/>
    <col min="44" max="48" width="11.5546875" style="16"/>
    <col min="49" max="49" width="13.88671875" style="16" bestFit="1" customWidth="1"/>
    <col min="50" max="50" width="18.21875" style="16" bestFit="1" customWidth="1"/>
    <col min="51" max="51" width="15.44140625" style="16" bestFit="1" customWidth="1"/>
    <col min="52" max="53" width="11.5546875" style="16"/>
    <col min="54" max="54" width="13.88671875" style="16" bestFit="1" customWidth="1"/>
    <col min="55" max="55" width="18" style="16" bestFit="1" customWidth="1"/>
    <col min="56" max="56" width="13.88671875" style="16" bestFit="1" customWidth="1"/>
    <col min="57" max="16384" width="11.5546875" style="16"/>
  </cols>
  <sheetData>
    <row r="1" spans="1:18" ht="21">
      <c r="A1" s="15" t="s">
        <v>39</v>
      </c>
      <c r="B1" s="15"/>
      <c r="C1" s="15"/>
    </row>
    <row r="2" spans="1:18" ht="17.399999999999999">
      <c r="A2" s="17" t="s">
        <v>40</v>
      </c>
      <c r="B2" s="18"/>
      <c r="C2" s="18"/>
    </row>
    <row r="3" spans="1:18" s="19" customFormat="1">
      <c r="R3" s="20"/>
    </row>
    <row r="4" spans="1:18" s="19" customFormat="1" ht="25.5" customHeight="1">
      <c r="A4" s="21" t="s">
        <v>41</v>
      </c>
      <c r="R4" s="20"/>
    </row>
    <row r="5" spans="1:18" s="19" customFormat="1">
      <c r="R5" s="20"/>
    </row>
    <row r="6" spans="1:18" s="19" customFormat="1">
      <c r="R6" s="20"/>
    </row>
    <row r="7" spans="1:18" s="19" customFormat="1">
      <c r="R7" s="20"/>
    </row>
    <row r="8" spans="1:18" s="19" customFormat="1">
      <c r="R8" s="20"/>
    </row>
    <row r="9" spans="1:18" s="19" customFormat="1">
      <c r="R9" s="20"/>
    </row>
    <row r="10" spans="1:18" s="19" customFormat="1">
      <c r="R10" s="20"/>
    </row>
    <row r="11" spans="1:18" s="19" customFormat="1">
      <c r="R11" s="20"/>
    </row>
    <row r="12" spans="1:18" s="19" customFormat="1">
      <c r="R12" s="20"/>
    </row>
    <row r="13" spans="1:18" s="19" customFormat="1">
      <c r="R13" s="20"/>
    </row>
    <row r="14" spans="1:18" s="19" customFormat="1">
      <c r="R14" s="20"/>
    </row>
    <row r="15" spans="1:18" s="19" customFormat="1">
      <c r="R15" s="20"/>
    </row>
    <row r="16" spans="1:18" s="19" customFormat="1">
      <c r="R16" s="20"/>
    </row>
    <row r="17" spans="1:57" s="19" customFormat="1">
      <c r="R17" s="20"/>
    </row>
    <row r="18" spans="1:57" s="19" customFormat="1" ht="48" customHeight="1">
      <c r="B18" s="21" t="s">
        <v>42</v>
      </c>
      <c r="C18" s="21" t="s">
        <v>43</v>
      </c>
      <c r="E18" s="21" t="s">
        <v>44</v>
      </c>
      <c r="F18" s="21" t="s">
        <v>45</v>
      </c>
      <c r="G18" s="21" t="s">
        <v>46</v>
      </c>
      <c r="H18" s="21" t="s">
        <v>41</v>
      </c>
      <c r="I18" s="21" t="s">
        <v>47</v>
      </c>
      <c r="J18" s="22" t="s">
        <v>44</v>
      </c>
      <c r="K18" s="22" t="s">
        <v>45</v>
      </c>
      <c r="L18" s="22" t="s">
        <v>46</v>
      </c>
      <c r="M18" s="22" t="s">
        <v>41</v>
      </c>
      <c r="N18" s="22" t="s">
        <v>47</v>
      </c>
      <c r="R18" s="22" t="s">
        <v>48</v>
      </c>
      <c r="S18" s="22" t="s">
        <v>49</v>
      </c>
      <c r="T18" s="22" t="s">
        <v>50</v>
      </c>
      <c r="U18" s="21" t="s">
        <v>48</v>
      </c>
      <c r="V18" s="21" t="s">
        <v>49</v>
      </c>
      <c r="W18" s="21" t="s">
        <v>50</v>
      </c>
      <c r="AA18" s="23"/>
      <c r="AD18" s="23"/>
      <c r="AE18" s="24"/>
      <c r="AI18" s="25"/>
      <c r="AQ18" s="21" t="s">
        <v>51</v>
      </c>
    </row>
    <row r="19" spans="1:57" s="19" customFormat="1" ht="15.6" thickBot="1">
      <c r="A19" s="219" t="s">
        <v>52</v>
      </c>
      <c r="B19" s="221" t="s">
        <v>53</v>
      </c>
      <c r="C19" s="221" t="s">
        <v>54</v>
      </c>
      <c r="D19" s="219" t="s">
        <v>55</v>
      </c>
      <c r="E19" s="26" t="s">
        <v>56</v>
      </c>
      <c r="F19" s="27"/>
      <c r="G19" s="27"/>
      <c r="H19" s="27"/>
      <c r="I19" s="28"/>
      <c r="J19" s="29" t="s">
        <v>57</v>
      </c>
      <c r="K19" s="30"/>
      <c r="L19" s="30"/>
      <c r="M19" s="30"/>
      <c r="N19" s="30"/>
      <c r="O19" s="30"/>
      <c r="P19" s="30"/>
      <c r="Q19" s="31"/>
      <c r="R19" s="32" t="s">
        <v>58</v>
      </c>
      <c r="S19" s="33"/>
      <c r="T19" s="34"/>
      <c r="U19" s="35" t="s">
        <v>59</v>
      </c>
      <c r="V19" s="36"/>
      <c r="W19" s="37"/>
      <c r="X19" s="38"/>
      <c r="Y19" s="39"/>
      <c r="Z19" s="40" t="s">
        <v>60</v>
      </c>
      <c r="AA19" s="40"/>
      <c r="AB19" s="40"/>
      <c r="AC19" s="40"/>
      <c r="AD19" s="41"/>
      <c r="AE19" s="42" t="s">
        <v>61</v>
      </c>
      <c r="AF19" s="43" t="s">
        <v>62</v>
      </c>
      <c r="AG19" s="44" t="s">
        <v>61</v>
      </c>
      <c r="AH19" s="44" t="s">
        <v>63</v>
      </c>
      <c r="AI19" s="44"/>
      <c r="AJ19" s="223" t="s">
        <v>64</v>
      </c>
      <c r="AK19" s="223" t="s">
        <v>65</v>
      </c>
      <c r="AL19" s="215" t="s">
        <v>66</v>
      </c>
      <c r="AM19" s="217" t="s">
        <v>67</v>
      </c>
      <c r="AQ19" s="19" t="s">
        <v>59</v>
      </c>
    </row>
    <row r="20" spans="1:57" s="19" customFormat="1" ht="15.6" thickBot="1">
      <c r="A20" s="220"/>
      <c r="B20" s="222"/>
      <c r="C20" s="222"/>
      <c r="D20" s="220"/>
      <c r="E20" s="45" t="s">
        <v>68</v>
      </c>
      <c r="F20" s="46" t="s">
        <v>69</v>
      </c>
      <c r="G20" s="47" t="s">
        <v>70</v>
      </c>
      <c r="H20" s="47" t="s">
        <v>71</v>
      </c>
      <c r="I20" s="48" t="s">
        <v>72</v>
      </c>
      <c r="J20" s="49" t="s">
        <v>68</v>
      </c>
      <c r="K20" s="50" t="s">
        <v>69</v>
      </c>
      <c r="L20" s="51" t="s">
        <v>70</v>
      </c>
      <c r="M20" s="51" t="s">
        <v>71</v>
      </c>
      <c r="N20" s="51" t="s">
        <v>72</v>
      </c>
      <c r="O20" s="52" t="s">
        <v>73</v>
      </c>
      <c r="P20" s="52" t="s">
        <v>74</v>
      </c>
      <c r="Q20" s="53" t="s">
        <v>75</v>
      </c>
      <c r="R20" s="54" t="s">
        <v>72</v>
      </c>
      <c r="S20" s="55" t="s">
        <v>76</v>
      </c>
      <c r="T20" s="56" t="s">
        <v>68</v>
      </c>
      <c r="U20" s="57" t="s">
        <v>72</v>
      </c>
      <c r="V20" s="58" t="s">
        <v>76</v>
      </c>
      <c r="W20" s="59" t="s">
        <v>68</v>
      </c>
      <c r="X20" s="60" t="s">
        <v>77</v>
      </c>
      <c r="Y20" s="61" t="s">
        <v>78</v>
      </c>
      <c r="Z20" s="62" t="s">
        <v>72</v>
      </c>
      <c r="AA20" s="62" t="s">
        <v>59</v>
      </c>
      <c r="AB20" s="63" t="s">
        <v>79</v>
      </c>
      <c r="AC20" s="63" t="s">
        <v>80</v>
      </c>
      <c r="AD20" s="64" t="s">
        <v>75</v>
      </c>
      <c r="AE20" s="64" t="s">
        <v>81</v>
      </c>
      <c r="AF20" s="65" t="s">
        <v>81</v>
      </c>
      <c r="AG20" s="66" t="s">
        <v>82</v>
      </c>
      <c r="AH20" s="66" t="s">
        <v>83</v>
      </c>
      <c r="AI20" s="66" t="s">
        <v>83</v>
      </c>
      <c r="AJ20" s="224"/>
      <c r="AK20" s="224"/>
      <c r="AL20" s="216"/>
      <c r="AM20" s="218"/>
      <c r="AN20" s="16" t="s">
        <v>84</v>
      </c>
      <c r="AO20" s="19" t="s">
        <v>85</v>
      </c>
      <c r="AP20" s="19" t="s">
        <v>86</v>
      </c>
      <c r="AQ20" s="19" t="s">
        <v>87</v>
      </c>
      <c r="AR20" s="67" t="s">
        <v>48</v>
      </c>
      <c r="AS20" s="67" t="s">
        <v>49</v>
      </c>
      <c r="AT20" s="67" t="s">
        <v>50</v>
      </c>
      <c r="AZ20" s="68"/>
      <c r="BA20" s="68"/>
      <c r="BB20" s="68"/>
      <c r="BC20" s="68"/>
      <c r="BD20" s="68"/>
      <c r="BE20" s="68"/>
    </row>
    <row r="21" spans="1:57" ht="16.05" hidden="1" customHeight="1" outlineLevel="1">
      <c r="A21" s="16" t="s">
        <v>88</v>
      </c>
      <c r="B21" s="69">
        <v>45.522199000000001</v>
      </c>
      <c r="C21" s="69">
        <v>42841.75</v>
      </c>
      <c r="D21" s="70">
        <v>941.11776102907504</v>
      </c>
      <c r="E21" s="69">
        <v>57877.58</v>
      </c>
      <c r="F21" s="69">
        <v>57877.58</v>
      </c>
      <c r="G21" s="69">
        <v>0</v>
      </c>
      <c r="H21" s="69">
        <v>0</v>
      </c>
      <c r="I21" s="69">
        <v>4</v>
      </c>
      <c r="J21" s="71">
        <v>33990.6</v>
      </c>
      <c r="K21" s="71">
        <v>4487.6000000000004</v>
      </c>
      <c r="L21" s="71">
        <v>29503</v>
      </c>
      <c r="M21" s="71">
        <v>4</v>
      </c>
      <c r="N21" s="71">
        <v>4</v>
      </c>
      <c r="O21" s="72">
        <v>8.7869217389959564E-2</v>
      </c>
      <c r="P21" s="73">
        <v>8497.65</v>
      </c>
      <c r="Q21" s="74">
        <v>746.68185515378991</v>
      </c>
      <c r="R21" s="75">
        <v>1</v>
      </c>
      <c r="S21" s="76">
        <v>1</v>
      </c>
      <c r="T21" s="77">
        <v>1</v>
      </c>
      <c r="U21" s="78">
        <v>4</v>
      </c>
      <c r="V21" s="79">
        <v>14469.395</v>
      </c>
      <c r="W21" s="80">
        <v>57877.58</v>
      </c>
      <c r="X21" s="81">
        <v>57877.58</v>
      </c>
      <c r="Y21" s="82">
        <v>0</v>
      </c>
      <c r="Z21" s="83">
        <v>4</v>
      </c>
      <c r="AA21" s="83">
        <v>57877.58</v>
      </c>
      <c r="AB21" s="84">
        <v>8.7869217389959564E-2</v>
      </c>
      <c r="AC21" s="85">
        <v>14469.395</v>
      </c>
      <c r="AD21" s="86">
        <v>1271.414414756194</v>
      </c>
      <c r="AE21" s="87">
        <v>1.3509620872163253</v>
      </c>
      <c r="AF21" s="87">
        <v>1.3509620872163253</v>
      </c>
      <c r="AG21" s="88">
        <v>0</v>
      </c>
      <c r="AH21" s="89">
        <v>0</v>
      </c>
      <c r="AI21" s="89">
        <v>0</v>
      </c>
      <c r="AJ21" s="90">
        <v>7375.75</v>
      </c>
      <c r="AK21" s="90" t="s">
        <v>89</v>
      </c>
      <c r="AL21" s="90" t="s">
        <v>89</v>
      </c>
      <c r="AM21" s="90">
        <v>0</v>
      </c>
      <c r="AN21" s="88">
        <v>8.7869217389959564E-2</v>
      </c>
      <c r="AO21" s="90">
        <v>0</v>
      </c>
      <c r="AP21" s="90">
        <v>0</v>
      </c>
      <c r="AQ21" s="80">
        <v>57877.58</v>
      </c>
      <c r="AR21" s="91">
        <v>1.0063773702144132</v>
      </c>
      <c r="AS21" s="91">
        <v>2.252727696979715</v>
      </c>
      <c r="AT21" s="91">
        <v>1.9365364017989595</v>
      </c>
      <c r="AU21" s="90"/>
      <c r="AZ21" s="16">
        <v>27</v>
      </c>
      <c r="BA21" s="92"/>
      <c r="BB21" s="93"/>
      <c r="BC21" s="94"/>
      <c r="BD21" s="94"/>
      <c r="BE21" s="94"/>
    </row>
    <row r="22" spans="1:57" ht="15.6" hidden="1" customHeight="1" outlineLevel="1">
      <c r="A22" s="16" t="s">
        <v>90</v>
      </c>
      <c r="B22" s="69">
        <v>108.517399</v>
      </c>
      <c r="C22" s="69">
        <v>102757.54</v>
      </c>
      <c r="D22" s="70">
        <v>946.92225345356826</v>
      </c>
      <c r="E22" s="69">
        <v>313741.87</v>
      </c>
      <c r="F22" s="69">
        <v>313741.87</v>
      </c>
      <c r="G22" s="69">
        <v>0</v>
      </c>
      <c r="H22" s="69">
        <v>0</v>
      </c>
      <c r="I22" s="69">
        <v>3</v>
      </c>
      <c r="J22" s="71">
        <v>44703.25</v>
      </c>
      <c r="K22" s="71">
        <v>6370.25</v>
      </c>
      <c r="L22" s="71">
        <v>38333</v>
      </c>
      <c r="M22" s="71">
        <v>3</v>
      </c>
      <c r="N22" s="71">
        <v>3</v>
      </c>
      <c r="O22" s="72">
        <v>2.7645336394396994E-2</v>
      </c>
      <c r="P22" s="73">
        <v>14901.083333333334</v>
      </c>
      <c r="Q22" s="74">
        <v>411.94546139094251</v>
      </c>
      <c r="R22" s="75">
        <v>1</v>
      </c>
      <c r="S22" s="76">
        <v>1</v>
      </c>
      <c r="T22" s="77">
        <v>1</v>
      </c>
      <c r="U22" s="78">
        <v>3</v>
      </c>
      <c r="V22" s="79">
        <v>104580.62333333334</v>
      </c>
      <c r="W22" s="80">
        <v>313741.87</v>
      </c>
      <c r="X22" s="81">
        <v>313741.87</v>
      </c>
      <c r="Y22" s="82">
        <v>0</v>
      </c>
      <c r="Z22" s="83">
        <v>3</v>
      </c>
      <c r="AA22" s="83">
        <v>313741.87</v>
      </c>
      <c r="AB22" s="84">
        <v>2.7645336394396994E-2</v>
      </c>
      <c r="AC22" s="85">
        <v>104580.62333333334</v>
      </c>
      <c r="AD22" s="86">
        <v>2891.1665123857233</v>
      </c>
      <c r="AE22" s="87">
        <v>3.0532248047199264</v>
      </c>
      <c r="AF22" s="87">
        <v>3.0532248047199264</v>
      </c>
      <c r="AG22" s="88">
        <v>0</v>
      </c>
      <c r="AH22" s="89">
        <v>0</v>
      </c>
      <c r="AI22" s="89">
        <v>0</v>
      </c>
      <c r="AJ22" s="90">
        <v>12777.666666666666</v>
      </c>
      <c r="AK22" s="90" t="s">
        <v>89</v>
      </c>
      <c r="AL22" s="90" t="s">
        <v>89</v>
      </c>
      <c r="AM22" s="90">
        <v>0</v>
      </c>
      <c r="AN22" s="88">
        <v>2.7645336394396994E-2</v>
      </c>
      <c r="AO22" s="90">
        <v>0</v>
      </c>
      <c r="AP22" s="90">
        <v>0</v>
      </c>
      <c r="AQ22" s="80">
        <v>313741.87</v>
      </c>
      <c r="AR22" s="91">
        <v>0.96063294429557622</v>
      </c>
      <c r="AS22" s="91">
        <v>1.6125355694273105</v>
      </c>
      <c r="AT22" s="91">
        <v>1.3356896474787661</v>
      </c>
      <c r="AU22" s="90"/>
      <c r="AZ22" s="16">
        <v>26</v>
      </c>
      <c r="BA22" s="92"/>
      <c r="BB22" s="93"/>
      <c r="BC22" s="94"/>
      <c r="BD22" s="94"/>
      <c r="BE22" s="94"/>
    </row>
    <row r="23" spans="1:57" ht="15.6" hidden="1" customHeight="1" outlineLevel="1">
      <c r="A23" s="16" t="s">
        <v>91</v>
      </c>
      <c r="B23" s="69">
        <v>381.77761800000002</v>
      </c>
      <c r="C23" s="69">
        <v>330953.51</v>
      </c>
      <c r="D23" s="70">
        <v>866.87509795296592</v>
      </c>
      <c r="E23" s="69">
        <v>254567.78</v>
      </c>
      <c r="F23" s="69">
        <v>254567.78</v>
      </c>
      <c r="G23" s="69">
        <v>0</v>
      </c>
      <c r="H23" s="69">
        <v>0</v>
      </c>
      <c r="I23" s="69">
        <v>11</v>
      </c>
      <c r="J23" s="71">
        <v>236298.99</v>
      </c>
      <c r="K23" s="71">
        <v>880.99</v>
      </c>
      <c r="L23" s="71">
        <v>235418</v>
      </c>
      <c r="M23" s="71">
        <v>12</v>
      </c>
      <c r="N23" s="71">
        <v>12</v>
      </c>
      <c r="O23" s="72">
        <v>3.1431910709862516E-2</v>
      </c>
      <c r="P23" s="73">
        <v>19691.5825</v>
      </c>
      <c r="Q23" s="74">
        <v>618.94406287589118</v>
      </c>
      <c r="R23" s="75">
        <v>1</v>
      </c>
      <c r="S23" s="76">
        <v>1</v>
      </c>
      <c r="T23" s="77">
        <v>1</v>
      </c>
      <c r="U23" s="78">
        <v>11</v>
      </c>
      <c r="V23" s="79">
        <v>23142.525454545455</v>
      </c>
      <c r="W23" s="80">
        <v>254567.78</v>
      </c>
      <c r="X23" s="81">
        <v>254567.78</v>
      </c>
      <c r="Y23" s="82">
        <v>0</v>
      </c>
      <c r="Z23" s="83">
        <v>11</v>
      </c>
      <c r="AA23" s="83">
        <v>254567.78</v>
      </c>
      <c r="AB23" s="84">
        <v>2.8812584817373969E-2</v>
      </c>
      <c r="AC23" s="85">
        <v>23142.525454545455</v>
      </c>
      <c r="AD23" s="86">
        <v>666.79597754732697</v>
      </c>
      <c r="AE23" s="87">
        <v>0.76919498451610313</v>
      </c>
      <c r="AF23" s="87">
        <v>0.76919498451610313</v>
      </c>
      <c r="AG23" s="88">
        <v>0</v>
      </c>
      <c r="AH23" s="89">
        <v>0</v>
      </c>
      <c r="AI23" s="89">
        <v>0</v>
      </c>
      <c r="AJ23" s="90">
        <v>19618.166666666668</v>
      </c>
      <c r="AK23" s="90" t="s">
        <v>89</v>
      </c>
      <c r="AL23" s="90" t="s">
        <v>89</v>
      </c>
      <c r="AM23" s="90">
        <v>175208.125</v>
      </c>
      <c r="AN23" s="88">
        <v>2.8812584817373969E-2</v>
      </c>
      <c r="AO23" s="90">
        <v>175208.125</v>
      </c>
      <c r="AP23" s="90">
        <v>5048.1989622555602</v>
      </c>
      <c r="AQ23" s="80">
        <v>254567.78</v>
      </c>
      <c r="AR23" s="91">
        <v>0.95295402387754591</v>
      </c>
      <c r="AS23" s="91">
        <v>1.3930754772753495</v>
      </c>
      <c r="AT23" s="91">
        <v>1.1804608880122078</v>
      </c>
      <c r="AU23" s="90"/>
      <c r="AZ23" s="16">
        <v>25</v>
      </c>
      <c r="BA23" s="92"/>
      <c r="BB23" s="93"/>
      <c r="BC23" s="94"/>
      <c r="BD23" s="94"/>
      <c r="BE23" s="94"/>
    </row>
    <row r="24" spans="1:57" ht="15.6" collapsed="1">
      <c r="A24" s="16" t="s">
        <v>92</v>
      </c>
      <c r="B24" s="69">
        <v>694.95416</v>
      </c>
      <c r="C24" s="69">
        <v>612833.94999999995</v>
      </c>
      <c r="D24" s="70">
        <v>881.83363058075656</v>
      </c>
      <c r="E24" s="69">
        <v>493134.13000000006</v>
      </c>
      <c r="F24" s="69">
        <v>493134.13000000006</v>
      </c>
      <c r="G24" s="69">
        <v>0</v>
      </c>
      <c r="H24" s="69">
        <v>0</v>
      </c>
      <c r="I24" s="69">
        <v>19</v>
      </c>
      <c r="J24" s="71">
        <v>376862.58</v>
      </c>
      <c r="K24" s="71">
        <v>330.58</v>
      </c>
      <c r="L24" s="71">
        <v>376532</v>
      </c>
      <c r="M24" s="71">
        <v>18</v>
      </c>
      <c r="N24" s="71">
        <v>19</v>
      </c>
      <c r="O24" s="72">
        <v>2.7339932751823517E-2</v>
      </c>
      <c r="P24" s="73">
        <v>19834.87263157895</v>
      </c>
      <c r="Q24" s="74">
        <v>542.28408388835317</v>
      </c>
      <c r="R24" s="75">
        <v>1</v>
      </c>
      <c r="S24" s="76">
        <v>1</v>
      </c>
      <c r="T24" s="77">
        <v>1</v>
      </c>
      <c r="U24" s="78">
        <v>19</v>
      </c>
      <c r="V24" s="79">
        <v>25954.427894736844</v>
      </c>
      <c r="W24" s="80">
        <v>493134.13000000006</v>
      </c>
      <c r="X24" s="81">
        <v>493134.13</v>
      </c>
      <c r="Y24" s="82">
        <v>0</v>
      </c>
      <c r="Z24" s="83">
        <v>19</v>
      </c>
      <c r="AA24" s="83">
        <v>493134.13</v>
      </c>
      <c r="AB24" s="84">
        <v>2.7339932751823517E-2</v>
      </c>
      <c r="AC24" s="85">
        <v>25954.427894736844</v>
      </c>
      <c r="AD24" s="86">
        <v>709.59231325415772</v>
      </c>
      <c r="AE24" s="87">
        <v>0.80467821666864248</v>
      </c>
      <c r="AF24" s="87">
        <v>0.8046782166686427</v>
      </c>
      <c r="AG24" s="88">
        <v>-1.1102230246251565E-16</v>
      </c>
      <c r="AH24" s="89">
        <v>0</v>
      </c>
      <c r="AI24" s="89">
        <v>0</v>
      </c>
      <c r="AJ24" s="90">
        <v>20918.444444444445</v>
      </c>
      <c r="AK24" s="90" t="s">
        <v>89</v>
      </c>
      <c r="AL24" s="90" t="s">
        <v>89</v>
      </c>
      <c r="AM24" s="90">
        <v>42915.178571428572</v>
      </c>
      <c r="AN24" s="88">
        <v>2.7339932751823517E-2</v>
      </c>
      <c r="AO24" s="90">
        <v>42915.178571428572</v>
      </c>
      <c r="AP24" s="90">
        <v>1173.2980961753549</v>
      </c>
      <c r="AQ24" s="80">
        <v>493134.13000000006</v>
      </c>
      <c r="AR24" s="91">
        <v>0.94347552172727189</v>
      </c>
      <c r="AS24" s="91">
        <v>1.3010675485674976</v>
      </c>
      <c r="AT24" s="91">
        <v>1.0962916378898997</v>
      </c>
      <c r="AU24" s="90"/>
      <c r="AZ24" s="16">
        <v>24</v>
      </c>
      <c r="BA24" s="92"/>
      <c r="BB24" s="93"/>
      <c r="BC24" s="94"/>
      <c r="BD24" s="94"/>
      <c r="BE24" s="94"/>
    </row>
    <row r="25" spans="1:57" ht="15.6">
      <c r="A25" s="16" t="s">
        <v>93</v>
      </c>
      <c r="B25" s="69">
        <v>1027.588467</v>
      </c>
      <c r="C25" s="69">
        <v>949844.61</v>
      </c>
      <c r="D25" s="70">
        <v>924.34339281077189</v>
      </c>
      <c r="E25" s="69">
        <v>1353375.1199999999</v>
      </c>
      <c r="F25" s="69">
        <v>1353375.1199999999</v>
      </c>
      <c r="G25" s="69">
        <v>0</v>
      </c>
      <c r="H25" s="69">
        <v>0</v>
      </c>
      <c r="I25" s="69">
        <v>23</v>
      </c>
      <c r="J25" s="71">
        <v>501625.06000000006</v>
      </c>
      <c r="K25" s="71">
        <v>77066.399999999994</v>
      </c>
      <c r="L25" s="71">
        <v>424558.66000000003</v>
      </c>
      <c r="M25" s="71">
        <v>24</v>
      </c>
      <c r="N25" s="71">
        <v>24</v>
      </c>
      <c r="O25" s="72">
        <v>2.3355653328872947E-2</v>
      </c>
      <c r="P25" s="73">
        <v>20901.04416666667</v>
      </c>
      <c r="Q25" s="74">
        <v>488.15754176812891</v>
      </c>
      <c r="R25" s="75">
        <v>1</v>
      </c>
      <c r="S25" s="76">
        <v>1</v>
      </c>
      <c r="T25" s="77">
        <v>1</v>
      </c>
      <c r="U25" s="78">
        <v>23</v>
      </c>
      <c r="V25" s="79">
        <v>58842.396521739123</v>
      </c>
      <c r="W25" s="80">
        <v>1353375.1199999999</v>
      </c>
      <c r="X25" s="81">
        <v>1353375.1199999999</v>
      </c>
      <c r="Y25" s="82">
        <v>0</v>
      </c>
      <c r="Z25" s="83">
        <v>23</v>
      </c>
      <c r="AA25" s="83">
        <v>1353375.1199999999</v>
      </c>
      <c r="AB25" s="84">
        <v>2.2382501106836573E-2</v>
      </c>
      <c r="AC25" s="85">
        <v>58842.396521739123</v>
      </c>
      <c r="AD25" s="86">
        <v>1317.0400052767427</v>
      </c>
      <c r="AE25" s="87">
        <v>1.4248384480488865</v>
      </c>
      <c r="AF25" s="87">
        <v>1.4248384480488867</v>
      </c>
      <c r="AG25" s="88">
        <v>0</v>
      </c>
      <c r="AH25" s="89">
        <v>0</v>
      </c>
      <c r="AI25" s="89">
        <v>0</v>
      </c>
      <c r="AJ25" s="90">
        <v>17689.944166666668</v>
      </c>
      <c r="AK25" s="90" t="s">
        <v>89</v>
      </c>
      <c r="AL25" s="90" t="s">
        <v>89</v>
      </c>
      <c r="AM25" s="90">
        <v>158636.20402925267</v>
      </c>
      <c r="AN25" s="88">
        <v>2.2382501106836573E-2</v>
      </c>
      <c r="AO25" s="90">
        <v>158636.20402925267</v>
      </c>
      <c r="AP25" s="90">
        <v>3550.6750122691001</v>
      </c>
      <c r="AQ25" s="80">
        <v>1353375.1199999999</v>
      </c>
      <c r="AR25" s="91">
        <v>0.94278229944826575</v>
      </c>
      <c r="AS25" s="91">
        <v>1.2425216497629059</v>
      </c>
      <c r="AT25" s="91">
        <v>1.0661193777595002</v>
      </c>
      <c r="AU25" s="90"/>
      <c r="AZ25" s="16">
        <v>23</v>
      </c>
      <c r="BA25" s="92"/>
      <c r="BB25" s="93"/>
      <c r="BC25" s="94"/>
      <c r="BD25" s="94"/>
      <c r="BE25" s="94"/>
    </row>
    <row r="26" spans="1:57" ht="15.6">
      <c r="A26" s="16" t="s">
        <v>94</v>
      </c>
      <c r="B26" s="69">
        <v>1465.0086759999999</v>
      </c>
      <c r="C26" s="69">
        <v>1417337.16</v>
      </c>
      <c r="D26" s="70">
        <v>967.4599087493732</v>
      </c>
      <c r="E26" s="69">
        <v>1185174.8899999999</v>
      </c>
      <c r="F26" s="69">
        <v>1185174.8899999999</v>
      </c>
      <c r="G26" s="69">
        <v>0</v>
      </c>
      <c r="H26" s="69">
        <v>0</v>
      </c>
      <c r="I26" s="69">
        <v>36</v>
      </c>
      <c r="J26" s="71">
        <v>681420.37</v>
      </c>
      <c r="K26" s="71">
        <v>44064.87</v>
      </c>
      <c r="L26" s="71">
        <v>637355.5</v>
      </c>
      <c r="M26" s="71">
        <v>36</v>
      </c>
      <c r="N26" s="71">
        <v>38</v>
      </c>
      <c r="O26" s="72">
        <v>2.593841294083913E-2</v>
      </c>
      <c r="P26" s="73">
        <v>17932.115000000002</v>
      </c>
      <c r="Q26" s="74">
        <v>465.13060377261547</v>
      </c>
      <c r="R26" s="75">
        <v>1</v>
      </c>
      <c r="S26" s="76">
        <v>1</v>
      </c>
      <c r="T26" s="77">
        <v>1</v>
      </c>
      <c r="U26" s="78">
        <v>36</v>
      </c>
      <c r="V26" s="79">
        <v>32921.524722222217</v>
      </c>
      <c r="W26" s="80">
        <v>1185174.8899999999</v>
      </c>
      <c r="X26" s="81">
        <v>1185174.8899999999</v>
      </c>
      <c r="Y26" s="82">
        <v>0</v>
      </c>
      <c r="Z26" s="83">
        <v>36</v>
      </c>
      <c r="AA26" s="83">
        <v>1185174.8899999999</v>
      </c>
      <c r="AB26" s="84">
        <v>2.4573233312373915E-2</v>
      </c>
      <c r="AC26" s="85">
        <v>32921.524722222217</v>
      </c>
      <c r="AD26" s="86">
        <v>808.98830799825237</v>
      </c>
      <c r="AE26" s="87">
        <v>0.83619827620973397</v>
      </c>
      <c r="AF26" s="87">
        <v>0.83619827620973397</v>
      </c>
      <c r="AG26" s="88">
        <v>0</v>
      </c>
      <c r="AH26" s="89">
        <v>0</v>
      </c>
      <c r="AI26" s="89">
        <v>0</v>
      </c>
      <c r="AJ26" s="90">
        <v>17704.319444444445</v>
      </c>
      <c r="AK26" s="90" t="s">
        <v>89</v>
      </c>
      <c r="AL26" s="90" t="s">
        <v>89</v>
      </c>
      <c r="AM26" s="90">
        <v>159486.91792227962</v>
      </c>
      <c r="AN26" s="88">
        <v>2.4573233312373915E-2</v>
      </c>
      <c r="AO26" s="90">
        <v>159486.91792227962</v>
      </c>
      <c r="AP26" s="90">
        <v>3919.1092443756061</v>
      </c>
      <c r="AQ26" s="80">
        <v>1185174.8899999999</v>
      </c>
      <c r="AR26" s="91">
        <v>0.94338664707611741</v>
      </c>
      <c r="AS26" s="91">
        <v>1.2012375053265538</v>
      </c>
      <c r="AT26" s="91">
        <v>1.0319724550252503</v>
      </c>
      <c r="AU26" s="90"/>
      <c r="AZ26" s="16">
        <v>22</v>
      </c>
      <c r="BA26" s="92"/>
      <c r="BB26" s="93"/>
      <c r="BC26" s="94"/>
      <c r="BD26" s="94"/>
      <c r="BE26" s="94"/>
    </row>
    <row r="27" spans="1:57" ht="16.5" customHeight="1">
      <c r="A27" s="16" t="s">
        <v>95</v>
      </c>
      <c r="B27" s="69">
        <v>1929.230904</v>
      </c>
      <c r="C27" s="69">
        <v>1913083.65</v>
      </c>
      <c r="D27" s="70">
        <v>991.63021182870284</v>
      </c>
      <c r="E27" s="69">
        <v>1947852.1999999997</v>
      </c>
      <c r="F27" s="69">
        <v>1947852.1999999997</v>
      </c>
      <c r="G27" s="69">
        <v>0</v>
      </c>
      <c r="H27" s="69">
        <v>0</v>
      </c>
      <c r="I27" s="69">
        <v>47</v>
      </c>
      <c r="J27" s="71">
        <v>1085931.05</v>
      </c>
      <c r="K27" s="71">
        <v>0</v>
      </c>
      <c r="L27" s="71">
        <v>1085931.05</v>
      </c>
      <c r="M27" s="71">
        <v>52</v>
      </c>
      <c r="N27" s="71">
        <v>52</v>
      </c>
      <c r="O27" s="72">
        <v>2.6953746123486316E-2</v>
      </c>
      <c r="P27" s="73">
        <v>20883.289423076923</v>
      </c>
      <c r="Q27" s="74">
        <v>562.88288133290246</v>
      </c>
      <c r="R27" s="75">
        <v>1</v>
      </c>
      <c r="S27" s="76">
        <v>1</v>
      </c>
      <c r="T27" s="77">
        <v>1</v>
      </c>
      <c r="U27" s="78">
        <v>47</v>
      </c>
      <c r="V27" s="79">
        <v>41443.663829787227</v>
      </c>
      <c r="W27" s="80">
        <v>1947852.1999999997</v>
      </c>
      <c r="X27" s="81">
        <v>1947852.1999999997</v>
      </c>
      <c r="Y27" s="82">
        <v>0</v>
      </c>
      <c r="Z27" s="83">
        <v>47</v>
      </c>
      <c r="AA27" s="83">
        <v>1947852.1999999997</v>
      </c>
      <c r="AB27" s="84">
        <v>2.4362039765458785E-2</v>
      </c>
      <c r="AC27" s="85">
        <v>41443.663829787227</v>
      </c>
      <c r="AD27" s="86">
        <v>1009.6521862475823</v>
      </c>
      <c r="AE27" s="87">
        <v>1.0181740876829928</v>
      </c>
      <c r="AF27" s="87">
        <v>1.0185302116081252</v>
      </c>
      <c r="AG27" s="88">
        <v>0</v>
      </c>
      <c r="AH27" s="89">
        <v>0</v>
      </c>
      <c r="AI27" s="89">
        <v>0</v>
      </c>
      <c r="AJ27" s="90">
        <v>20883.289423076923</v>
      </c>
      <c r="AK27" s="90" t="s">
        <v>89</v>
      </c>
      <c r="AL27" s="90" t="s">
        <v>89</v>
      </c>
      <c r="AM27" s="90">
        <v>100820.6144340107</v>
      </c>
      <c r="AN27" s="88">
        <v>2.4362039765458785E-2</v>
      </c>
      <c r="AO27" s="90">
        <v>100820.6144340107</v>
      </c>
      <c r="AP27" s="90">
        <v>2456.1958180193565</v>
      </c>
      <c r="AQ27" s="80">
        <v>1947852.1999999997</v>
      </c>
      <c r="AR27" s="91">
        <v>0.94152958674722731</v>
      </c>
      <c r="AS27" s="91">
        <v>1.1707599440044512</v>
      </c>
      <c r="AT27" s="91">
        <v>1.0093475189116343</v>
      </c>
      <c r="AU27" s="90"/>
      <c r="AZ27" s="16">
        <v>21</v>
      </c>
      <c r="BA27" s="92"/>
      <c r="BB27" s="93"/>
      <c r="BC27" s="95"/>
      <c r="BD27" s="94"/>
      <c r="BE27" s="94"/>
    </row>
    <row r="28" spans="1:57" ht="15.6">
      <c r="A28" s="16" t="s">
        <v>96</v>
      </c>
      <c r="B28" s="69">
        <v>2390.9094500000001</v>
      </c>
      <c r="C28" s="69">
        <v>2457423.23</v>
      </c>
      <c r="D28" s="70">
        <v>1027.8194475328205</v>
      </c>
      <c r="E28" s="69">
        <v>2254744</v>
      </c>
      <c r="F28" s="69">
        <v>2118683.2799999998</v>
      </c>
      <c r="G28" s="69">
        <v>136060.72</v>
      </c>
      <c r="H28" s="69">
        <v>2</v>
      </c>
      <c r="I28" s="69">
        <v>62</v>
      </c>
      <c r="J28" s="71">
        <v>953544</v>
      </c>
      <c r="K28" s="71">
        <v>37157.019999999997</v>
      </c>
      <c r="L28" s="71">
        <v>916386.98</v>
      </c>
      <c r="M28" s="71">
        <v>67</v>
      </c>
      <c r="N28" s="71">
        <v>67</v>
      </c>
      <c r="O28" s="72">
        <v>2.8022809479463975E-2</v>
      </c>
      <c r="P28" s="73">
        <v>14232</v>
      </c>
      <c r="Q28" s="74">
        <v>398.8206245117313</v>
      </c>
      <c r="R28" s="75">
        <v>1</v>
      </c>
      <c r="S28" s="76">
        <v>1</v>
      </c>
      <c r="T28" s="77">
        <v>1</v>
      </c>
      <c r="U28" s="78">
        <v>62</v>
      </c>
      <c r="V28" s="79">
        <v>36366.838709677417</v>
      </c>
      <c r="W28" s="80">
        <v>2254744</v>
      </c>
      <c r="X28" s="81">
        <v>2254744</v>
      </c>
      <c r="Y28" s="82">
        <v>0</v>
      </c>
      <c r="Z28" s="83">
        <v>62</v>
      </c>
      <c r="AA28" s="83">
        <v>2254744</v>
      </c>
      <c r="AB28" s="84">
        <v>2.5931555040698006E-2</v>
      </c>
      <c r="AC28" s="85">
        <v>36366.838709677417</v>
      </c>
      <c r="AD28" s="86">
        <v>943.04867965618689</v>
      </c>
      <c r="AE28" s="87">
        <v>0.91752367784038569</v>
      </c>
      <c r="AF28" s="87">
        <v>0.86742332556521462</v>
      </c>
      <c r="AG28" s="88">
        <v>0</v>
      </c>
      <c r="AH28" s="89">
        <v>0</v>
      </c>
      <c r="AI28" s="89">
        <v>0</v>
      </c>
      <c r="AJ28" s="90">
        <v>13677.417611940298</v>
      </c>
      <c r="AK28" s="90">
        <v>68030.36</v>
      </c>
      <c r="AL28" s="90">
        <v>68030.36</v>
      </c>
      <c r="AM28" s="90">
        <v>307846.1492890247</v>
      </c>
      <c r="AN28" s="88">
        <v>2.5931555040698006E-2</v>
      </c>
      <c r="AO28" s="90">
        <v>307846.1492890247</v>
      </c>
      <c r="AP28" s="90">
        <v>7982.9293643552792</v>
      </c>
      <c r="AQ28" s="80">
        <v>2254744</v>
      </c>
      <c r="AR28" s="91">
        <v>0.94330829503453295</v>
      </c>
      <c r="AS28" s="91">
        <v>1.1475016051709175</v>
      </c>
      <c r="AT28" s="91">
        <v>0.99419952943253342</v>
      </c>
      <c r="AU28" s="90"/>
      <c r="AZ28" s="16">
        <v>20</v>
      </c>
      <c r="BA28" s="92"/>
      <c r="BB28" s="93"/>
      <c r="BC28" s="95"/>
      <c r="BD28" s="94"/>
      <c r="BE28" s="94"/>
    </row>
    <row r="29" spans="1:57" ht="15.6">
      <c r="A29" s="16" t="s">
        <v>97</v>
      </c>
      <c r="B29" s="69">
        <v>2912.1447699999999</v>
      </c>
      <c r="C29" s="69">
        <v>3110545.3600000003</v>
      </c>
      <c r="D29" s="70">
        <v>1068.1286837261187</v>
      </c>
      <c r="E29" s="69">
        <v>2947166.3699999996</v>
      </c>
      <c r="F29" s="69">
        <v>2947166.3699999996</v>
      </c>
      <c r="G29" s="69">
        <v>0</v>
      </c>
      <c r="H29" s="69">
        <v>0</v>
      </c>
      <c r="I29" s="69">
        <v>78</v>
      </c>
      <c r="J29" s="71">
        <v>1266601.5699999998</v>
      </c>
      <c r="K29" s="71">
        <v>775</v>
      </c>
      <c r="L29" s="71">
        <v>1265826.5699999998</v>
      </c>
      <c r="M29" s="71">
        <v>90</v>
      </c>
      <c r="N29" s="71">
        <v>90</v>
      </c>
      <c r="O29" s="72">
        <v>3.0905056962535555E-2</v>
      </c>
      <c r="P29" s="73">
        <v>14073.350777777776</v>
      </c>
      <c r="Q29" s="74">
        <v>434.93770744096622</v>
      </c>
      <c r="R29" s="75">
        <v>1</v>
      </c>
      <c r="S29" s="76">
        <v>1.0022968803043517</v>
      </c>
      <c r="T29" s="77">
        <v>1</v>
      </c>
      <c r="U29" s="78">
        <v>78</v>
      </c>
      <c r="V29" s="79">
        <v>37870.969979344882</v>
      </c>
      <c r="W29" s="80">
        <v>2947166.3699999996</v>
      </c>
      <c r="X29" s="81">
        <v>2953935.6583889006</v>
      </c>
      <c r="Y29" s="82">
        <v>-6769.2883889009245</v>
      </c>
      <c r="Z29" s="83">
        <v>78</v>
      </c>
      <c r="AA29" s="83">
        <v>2953935.6583889006</v>
      </c>
      <c r="AB29" s="84">
        <v>2.6784382700864147E-2</v>
      </c>
      <c r="AC29" s="85">
        <v>37870.969979344882</v>
      </c>
      <c r="AD29" s="86">
        <v>1014.3505531797105</v>
      </c>
      <c r="AE29" s="87">
        <v>0.94965201162952995</v>
      </c>
      <c r="AF29" s="87">
        <v>0.9495205781357583</v>
      </c>
      <c r="AG29" s="88">
        <v>2.2968803043517116E-3</v>
      </c>
      <c r="AH29" s="89">
        <v>0</v>
      </c>
      <c r="AI29" s="89">
        <v>6769.2883889009245</v>
      </c>
      <c r="AJ29" s="90">
        <v>14064.739666666665</v>
      </c>
      <c r="AK29" s="90" t="s">
        <v>89</v>
      </c>
      <c r="AL29" s="90" t="s">
        <v>89</v>
      </c>
      <c r="AM29" s="90">
        <v>129621.93049441352</v>
      </c>
      <c r="AN29" s="88">
        <v>2.6784382700864147E-2</v>
      </c>
      <c r="AO29" s="90">
        <v>129621.93049441352</v>
      </c>
      <c r="AP29" s="90">
        <v>3471.8433927871843</v>
      </c>
      <c r="AQ29" s="80">
        <v>2947166.3699999996</v>
      </c>
      <c r="AR29" s="91">
        <v>0.94446360219317904</v>
      </c>
      <c r="AS29" s="91">
        <v>1.1292990044263591</v>
      </c>
      <c r="AT29" s="91">
        <v>0.98291030539208391</v>
      </c>
      <c r="AU29" s="90"/>
      <c r="AZ29" s="16">
        <v>19</v>
      </c>
      <c r="BA29" s="92"/>
      <c r="BB29" s="93"/>
      <c r="BC29" s="95"/>
      <c r="BD29" s="94"/>
      <c r="BE29" s="94"/>
    </row>
    <row r="30" spans="1:57" ht="15.6">
      <c r="A30" s="16" t="s">
        <v>98</v>
      </c>
      <c r="B30" s="69">
        <v>3470.7677910000002</v>
      </c>
      <c r="C30" s="69">
        <v>3808457.7</v>
      </c>
      <c r="D30" s="70">
        <v>1097.295448538983</v>
      </c>
      <c r="E30" s="69">
        <v>3989167.4899999998</v>
      </c>
      <c r="F30" s="69">
        <v>3989167.4899999998</v>
      </c>
      <c r="G30" s="69">
        <v>0</v>
      </c>
      <c r="H30" s="69">
        <v>0</v>
      </c>
      <c r="I30" s="69">
        <v>94</v>
      </c>
      <c r="J30" s="71">
        <v>1485621.13</v>
      </c>
      <c r="K30" s="71">
        <v>0</v>
      </c>
      <c r="L30" s="71">
        <v>1485621.13</v>
      </c>
      <c r="M30" s="71">
        <v>121</v>
      </c>
      <c r="N30" s="71">
        <v>121</v>
      </c>
      <c r="O30" s="72">
        <v>3.4862603114435779E-2</v>
      </c>
      <c r="P30" s="73">
        <v>12277.860578512396</v>
      </c>
      <c r="Q30" s="74">
        <v>428.03818044305456</v>
      </c>
      <c r="R30" s="75">
        <v>1</v>
      </c>
      <c r="S30" s="76">
        <v>1.0049168124559311</v>
      </c>
      <c r="T30" s="77">
        <v>1</v>
      </c>
      <c r="U30" s="78">
        <v>94</v>
      </c>
      <c r="V30" s="79">
        <v>42646.611472379016</v>
      </c>
      <c r="W30" s="80">
        <v>3989167.4899999998</v>
      </c>
      <c r="X30" s="81">
        <v>4008781.4784036274</v>
      </c>
      <c r="Y30" s="82">
        <v>-19613.988403627649</v>
      </c>
      <c r="Z30" s="83">
        <v>94</v>
      </c>
      <c r="AA30" s="83">
        <v>4008781.4784036274</v>
      </c>
      <c r="AB30" s="84">
        <v>2.7083344568239368E-2</v>
      </c>
      <c r="AC30" s="85">
        <v>42646.611472379016</v>
      </c>
      <c r="AD30" s="86">
        <v>1155.0128731742709</v>
      </c>
      <c r="AE30" s="87">
        <v>1.0525997120576205</v>
      </c>
      <c r="AF30" s="87">
        <v>0.95724028372577663</v>
      </c>
      <c r="AG30" s="88">
        <v>4.9168124559311188E-3</v>
      </c>
      <c r="AH30" s="89">
        <v>0</v>
      </c>
      <c r="AI30" s="89">
        <v>19613.988403627649</v>
      </c>
      <c r="AJ30" s="90">
        <v>12277.860578512396</v>
      </c>
      <c r="AK30" s="90" t="s">
        <v>89</v>
      </c>
      <c r="AL30" s="90" t="s">
        <v>89</v>
      </c>
      <c r="AM30" s="90">
        <v>138038.14162526329</v>
      </c>
      <c r="AN30" s="88">
        <v>2.7083344568239368E-2</v>
      </c>
      <c r="AO30" s="90">
        <v>138038.14162526329</v>
      </c>
      <c r="AP30" s="90">
        <v>3738.5345531964313</v>
      </c>
      <c r="AQ30" s="80">
        <v>3989167.4899999998</v>
      </c>
      <c r="AR30" s="91">
        <v>0.94446360219317904</v>
      </c>
      <c r="AS30" s="91">
        <v>1.1147666331954296</v>
      </c>
      <c r="AT30" s="91">
        <v>0.97431610709018235</v>
      </c>
      <c r="AU30" s="90"/>
      <c r="AZ30" s="16">
        <v>18</v>
      </c>
      <c r="BA30" s="92"/>
      <c r="BB30" s="93"/>
      <c r="BC30" s="95"/>
      <c r="BD30" s="94"/>
      <c r="BE30" s="94"/>
    </row>
    <row r="31" spans="1:57" ht="17.100000000000001" customHeight="1">
      <c r="A31" s="16" t="s">
        <v>99</v>
      </c>
      <c r="B31" s="69">
        <v>3960.7106330000001</v>
      </c>
      <c r="C31" s="69">
        <v>4492677.22</v>
      </c>
      <c r="D31" s="70">
        <v>1134.3108942541119</v>
      </c>
      <c r="E31" s="69">
        <v>4896596.5099999988</v>
      </c>
      <c r="F31" s="69">
        <v>4756596.5099999988</v>
      </c>
      <c r="G31" s="69">
        <v>140000</v>
      </c>
      <c r="H31" s="69">
        <v>1</v>
      </c>
      <c r="I31" s="69">
        <v>98</v>
      </c>
      <c r="J31" s="71">
        <v>2241330.7499999991</v>
      </c>
      <c r="K31" s="71">
        <v>10200.66</v>
      </c>
      <c r="L31" s="71">
        <v>2231130.0899999989</v>
      </c>
      <c r="M31" s="71">
        <v>108</v>
      </c>
      <c r="N31" s="71">
        <v>109</v>
      </c>
      <c r="O31" s="72">
        <v>2.7520313928472744E-2</v>
      </c>
      <c r="P31" s="73">
        <v>20562.667431192651</v>
      </c>
      <c r="Q31" s="74">
        <v>565.891062913204</v>
      </c>
      <c r="R31" s="75">
        <v>1</v>
      </c>
      <c r="S31" s="76">
        <v>1.0079183674098748</v>
      </c>
      <c r="T31" s="77">
        <v>1</v>
      </c>
      <c r="U31" s="78">
        <v>98</v>
      </c>
      <c r="V31" s="79">
        <v>50360.913879837652</v>
      </c>
      <c r="W31" s="80">
        <v>4896596.5099999988</v>
      </c>
      <c r="X31" s="81">
        <v>4935369.5602240898</v>
      </c>
      <c r="Y31" s="82">
        <v>-38773.050224090926</v>
      </c>
      <c r="Z31" s="83">
        <v>98</v>
      </c>
      <c r="AA31" s="83">
        <v>4935369.5602240898</v>
      </c>
      <c r="AB31" s="84">
        <v>2.4743034541195679E-2</v>
      </c>
      <c r="AC31" s="85">
        <v>50360.913879837652</v>
      </c>
      <c r="AD31" s="86">
        <v>1246.0818316550037</v>
      </c>
      <c r="AE31" s="87">
        <v>1.0985364223927243</v>
      </c>
      <c r="AF31" s="87">
        <v>1.130440519592639</v>
      </c>
      <c r="AG31" s="88">
        <v>7.918367409874838E-3</v>
      </c>
      <c r="AH31" s="89">
        <v>0</v>
      </c>
      <c r="AI31" s="89">
        <v>38773.050224090926</v>
      </c>
      <c r="AJ31" s="90">
        <v>20658.611944444434</v>
      </c>
      <c r="AK31" s="90">
        <v>140000</v>
      </c>
      <c r="AL31" s="96">
        <v>178773.05022409093</v>
      </c>
      <c r="AM31" s="90">
        <v>214386.36405694488</v>
      </c>
      <c r="AN31" s="88">
        <v>2.4743034541195679E-2</v>
      </c>
      <c r="AO31" s="90">
        <v>214386.36405694488</v>
      </c>
      <c r="AP31" s="90">
        <v>5304.569211022339</v>
      </c>
      <c r="AQ31" s="80">
        <v>4896596.5099999988</v>
      </c>
      <c r="AR31" s="91">
        <v>0.94446360219317904</v>
      </c>
      <c r="AS31" s="91">
        <v>1.1029753420903254</v>
      </c>
      <c r="AT31" s="91">
        <v>0.96765936697465382</v>
      </c>
      <c r="AU31" s="90"/>
      <c r="AZ31" s="16">
        <v>17</v>
      </c>
      <c r="BA31" s="92"/>
      <c r="BB31" s="93"/>
      <c r="BC31" s="95"/>
      <c r="BD31" s="97"/>
      <c r="BE31" s="94"/>
    </row>
    <row r="32" spans="1:57" ht="15.6">
      <c r="A32" s="16" t="s">
        <v>100</v>
      </c>
      <c r="B32" s="69">
        <v>4602.9779850000004</v>
      </c>
      <c r="C32" s="69">
        <v>5412350.9199999999</v>
      </c>
      <c r="D32" s="70">
        <v>1175.836803399354</v>
      </c>
      <c r="E32" s="69">
        <v>4422947.4300000006</v>
      </c>
      <c r="F32" s="69">
        <v>4422947.4300000006</v>
      </c>
      <c r="G32" s="69">
        <v>0</v>
      </c>
      <c r="H32" s="69">
        <v>0</v>
      </c>
      <c r="I32" s="69">
        <v>119</v>
      </c>
      <c r="J32" s="71">
        <v>1987894.8699999994</v>
      </c>
      <c r="K32" s="71">
        <v>6839</v>
      </c>
      <c r="L32" s="71">
        <v>1981055.8699999994</v>
      </c>
      <c r="M32" s="71">
        <v>142</v>
      </c>
      <c r="N32" s="71">
        <v>142</v>
      </c>
      <c r="O32" s="72">
        <v>3.0849593559374798E-2</v>
      </c>
      <c r="P32" s="73">
        <v>13999.25964788732</v>
      </c>
      <c r="Q32" s="74">
        <v>431.87147026948014</v>
      </c>
      <c r="R32" s="75">
        <v>1</v>
      </c>
      <c r="S32" s="76">
        <v>1.011373721146539</v>
      </c>
      <c r="T32" s="77">
        <v>1</v>
      </c>
      <c r="U32" s="78">
        <v>119</v>
      </c>
      <c r="V32" s="79">
        <v>37590.35966987077</v>
      </c>
      <c r="W32" s="80">
        <v>4422947.4300000006</v>
      </c>
      <c r="X32" s="81">
        <v>4473252.8007146213</v>
      </c>
      <c r="Y32" s="82">
        <v>-50305.370714620687</v>
      </c>
      <c r="Z32" s="83">
        <v>119</v>
      </c>
      <c r="AA32" s="83">
        <v>4473252.8007146213</v>
      </c>
      <c r="AB32" s="84">
        <v>2.5852828405391555E-2</v>
      </c>
      <c r="AC32" s="85">
        <v>37590.35966987077</v>
      </c>
      <c r="AD32" s="86">
        <v>971.81711824212016</v>
      </c>
      <c r="AE32" s="87">
        <v>0.82648979469990125</v>
      </c>
      <c r="AF32" s="87">
        <v>0.82220163857233608</v>
      </c>
      <c r="AG32" s="88">
        <v>1.1373721146538784E-2</v>
      </c>
      <c r="AH32" s="89">
        <v>0</v>
      </c>
      <c r="AI32" s="89">
        <v>50305.370714620687</v>
      </c>
      <c r="AJ32" s="90">
        <v>13951.097676056334</v>
      </c>
      <c r="AK32" s="90" t="s">
        <v>89</v>
      </c>
      <c r="AL32" s="90" t="s">
        <v>89</v>
      </c>
      <c r="AM32" s="90">
        <v>106990.04669157884</v>
      </c>
      <c r="AN32" s="88">
        <v>2.5852828405391555E-2</v>
      </c>
      <c r="AO32" s="90">
        <v>106990.04669157884</v>
      </c>
      <c r="AP32" s="90">
        <v>2765.9953182022182</v>
      </c>
      <c r="AQ32" s="80">
        <v>4422947.4300000006</v>
      </c>
      <c r="AR32" s="91">
        <v>0.94446360219317904</v>
      </c>
      <c r="AS32" s="91">
        <v>1.0932788147551968</v>
      </c>
      <c r="AT32" s="91">
        <v>0.96242844765474733</v>
      </c>
      <c r="AU32" s="90"/>
      <c r="AZ32" s="16">
        <v>16</v>
      </c>
      <c r="BA32" s="92"/>
      <c r="BB32" s="93"/>
      <c r="BC32" s="95"/>
      <c r="BD32" s="97"/>
      <c r="BE32" s="94"/>
    </row>
    <row r="33" spans="1:57" ht="15.6">
      <c r="A33" s="16" t="s">
        <v>101</v>
      </c>
      <c r="B33" s="69">
        <v>5359.4092950000004</v>
      </c>
      <c r="C33" s="69">
        <v>6558664.75</v>
      </c>
      <c r="D33" s="70">
        <v>1223.766349795085</v>
      </c>
      <c r="E33" s="69">
        <v>6357707.0099999961</v>
      </c>
      <c r="F33" s="69">
        <v>6357707.0099999961</v>
      </c>
      <c r="G33" s="69">
        <v>0</v>
      </c>
      <c r="H33" s="69">
        <v>0</v>
      </c>
      <c r="I33" s="69">
        <v>147</v>
      </c>
      <c r="J33" s="71">
        <v>2388678.7400000002</v>
      </c>
      <c r="K33" s="71">
        <v>1620</v>
      </c>
      <c r="L33" s="71">
        <v>2387058.7400000002</v>
      </c>
      <c r="M33" s="71">
        <v>168</v>
      </c>
      <c r="N33" s="71">
        <v>169</v>
      </c>
      <c r="O33" s="72">
        <v>3.1533325912926007E-2</v>
      </c>
      <c r="P33" s="73">
        <v>14134.193727810652</v>
      </c>
      <c r="Q33" s="74">
        <v>445.69813733548784</v>
      </c>
      <c r="R33" s="75">
        <v>1</v>
      </c>
      <c r="S33" s="76">
        <v>1.0153726629609885</v>
      </c>
      <c r="T33" s="77">
        <v>1</v>
      </c>
      <c r="U33" s="78">
        <v>147</v>
      </c>
      <c r="V33" s="79">
        <v>43914.570728363535</v>
      </c>
      <c r="W33" s="80">
        <v>6357707.0099999961</v>
      </c>
      <c r="X33" s="81">
        <v>6455441.8970694393</v>
      </c>
      <c r="Y33" s="82">
        <v>-97734.887069443241</v>
      </c>
      <c r="Z33" s="83">
        <v>147</v>
      </c>
      <c r="AA33" s="83">
        <v>6455441.8970694393</v>
      </c>
      <c r="AB33" s="84">
        <v>2.742839591242676E-2</v>
      </c>
      <c r="AC33" s="85">
        <v>43914.570728363535</v>
      </c>
      <c r="AD33" s="86">
        <v>1204.5062322618221</v>
      </c>
      <c r="AE33" s="87">
        <v>0.98426160554546405</v>
      </c>
      <c r="AF33" s="87">
        <v>1.1164050066716191</v>
      </c>
      <c r="AG33" s="88">
        <v>1.5372662960988492E-2</v>
      </c>
      <c r="AH33" s="89">
        <v>0</v>
      </c>
      <c r="AI33" s="89">
        <v>97734.887069443241</v>
      </c>
      <c r="AJ33" s="90">
        <v>14208.682976190477</v>
      </c>
      <c r="AK33" s="90" t="s">
        <v>89</v>
      </c>
      <c r="AL33" s="90" t="s">
        <v>89</v>
      </c>
      <c r="AM33" s="90">
        <v>109874.91460380072</v>
      </c>
      <c r="AN33" s="88">
        <v>2.742839591242676E-2</v>
      </c>
      <c r="AO33" s="90">
        <v>109874.91460380072</v>
      </c>
      <c r="AP33" s="90">
        <v>3013.6926585971269</v>
      </c>
      <c r="AQ33" s="80">
        <v>6357707.0099999961</v>
      </c>
      <c r="AR33" s="91">
        <v>0.96399345335515552</v>
      </c>
      <c r="AS33" s="91">
        <v>1.0622116864548534</v>
      </c>
      <c r="AT33" s="91">
        <v>0.95826734953972192</v>
      </c>
      <c r="AU33" s="90"/>
      <c r="AZ33" s="16">
        <v>15</v>
      </c>
      <c r="BA33" s="92"/>
      <c r="BB33" s="93"/>
      <c r="BC33" s="95"/>
      <c r="BD33" s="94"/>
      <c r="BE33" s="94"/>
    </row>
    <row r="34" spans="1:57" ht="15.6">
      <c r="A34" s="16" t="s">
        <v>102</v>
      </c>
      <c r="B34" s="69">
        <v>6020.9174810000004</v>
      </c>
      <c r="C34" s="69">
        <v>7819021.0099999998</v>
      </c>
      <c r="D34" s="70">
        <v>1298.6427790572138</v>
      </c>
      <c r="E34" s="69">
        <v>9351936.879999999</v>
      </c>
      <c r="F34" s="69">
        <v>8936936.879999999</v>
      </c>
      <c r="G34" s="69">
        <v>415000</v>
      </c>
      <c r="H34" s="69">
        <v>1</v>
      </c>
      <c r="I34" s="69">
        <v>190</v>
      </c>
      <c r="J34" s="71">
        <v>3469215.2299999991</v>
      </c>
      <c r="K34" s="71">
        <v>45552.89</v>
      </c>
      <c r="L34" s="71">
        <v>3423662.3399999989</v>
      </c>
      <c r="M34" s="71">
        <v>213</v>
      </c>
      <c r="N34" s="71">
        <v>213</v>
      </c>
      <c r="O34" s="72">
        <v>3.5376668202505131E-2</v>
      </c>
      <c r="P34" s="73">
        <v>16287.395446009385</v>
      </c>
      <c r="Q34" s="74">
        <v>576.19378457646712</v>
      </c>
      <c r="R34" s="75">
        <v>1</v>
      </c>
      <c r="S34" s="76">
        <v>1.0200280839183871</v>
      </c>
      <c r="T34" s="77">
        <v>1.0023369594236378</v>
      </c>
      <c r="U34" s="78">
        <v>190</v>
      </c>
      <c r="V34" s="79">
        <v>50206.517140168937</v>
      </c>
      <c r="W34" s="80">
        <v>9373791.9770209808</v>
      </c>
      <c r="X34" s="81">
        <v>9539238.2566320971</v>
      </c>
      <c r="Y34" s="82">
        <v>-165446.27961111628</v>
      </c>
      <c r="Z34" s="83">
        <v>190</v>
      </c>
      <c r="AA34" s="83">
        <v>9539238.2566320971</v>
      </c>
      <c r="AB34" s="84">
        <v>3.155665238721115E-2</v>
      </c>
      <c r="AC34" s="85">
        <v>50206.517140168929</v>
      </c>
      <c r="AD34" s="86">
        <v>1584.3496089648693</v>
      </c>
      <c r="AE34" s="87">
        <v>1.2200041724446136</v>
      </c>
      <c r="AF34" s="87">
        <v>1.3776267041655585</v>
      </c>
      <c r="AG34" s="88">
        <v>2.0028083918387063E-2</v>
      </c>
      <c r="AH34" s="89">
        <v>0</v>
      </c>
      <c r="AI34" s="89">
        <v>187301.37663209811</v>
      </c>
      <c r="AJ34" s="90">
        <v>16073.532112676052</v>
      </c>
      <c r="AK34" s="90">
        <v>415000</v>
      </c>
      <c r="AL34" s="90">
        <v>602301.37663209811</v>
      </c>
      <c r="AM34" s="90">
        <v>83315.87121277531</v>
      </c>
      <c r="AN34" s="88">
        <v>3.155665238721115E-2</v>
      </c>
      <c r="AO34" s="90">
        <v>83315.87121277531</v>
      </c>
      <c r="AP34" s="90">
        <v>2629.1699861992029</v>
      </c>
      <c r="AQ34" s="80">
        <v>9351936.879999999</v>
      </c>
      <c r="AR34" s="91">
        <v>1</v>
      </c>
      <c r="AS34" s="91">
        <v>1.0254836226328989</v>
      </c>
      <c r="AT34" s="91">
        <v>1.0009850060327532</v>
      </c>
      <c r="AU34" s="90"/>
      <c r="AZ34" s="16">
        <v>14</v>
      </c>
      <c r="BA34" s="92"/>
      <c r="BB34" s="93"/>
      <c r="BC34" s="95"/>
      <c r="BD34" s="94"/>
      <c r="BE34" s="94"/>
    </row>
    <row r="35" spans="1:57" ht="15.6">
      <c r="A35" s="16" t="s">
        <v>103</v>
      </c>
      <c r="B35" s="69">
        <v>6731.8520349999999</v>
      </c>
      <c r="C35" s="69">
        <v>9355611.0700000003</v>
      </c>
      <c r="D35" s="70">
        <v>1389.7529270338457</v>
      </c>
      <c r="E35" s="69">
        <v>8768481.5800000001</v>
      </c>
      <c r="F35" s="69">
        <v>8768481.5800000001</v>
      </c>
      <c r="G35" s="69">
        <v>0</v>
      </c>
      <c r="H35" s="69">
        <v>0</v>
      </c>
      <c r="I35" s="69">
        <v>194</v>
      </c>
      <c r="J35" s="71">
        <v>3560445.9499999997</v>
      </c>
      <c r="K35" s="71">
        <v>9800</v>
      </c>
      <c r="L35" s="71">
        <v>3550645.9499999997</v>
      </c>
      <c r="M35" s="71">
        <v>221</v>
      </c>
      <c r="N35" s="71">
        <v>221</v>
      </c>
      <c r="O35" s="72">
        <v>3.2829004388537489E-2</v>
      </c>
      <c r="P35" s="73">
        <v>16110.61515837104</v>
      </c>
      <c r="Q35" s="74">
        <v>528.89545573620137</v>
      </c>
      <c r="R35" s="75">
        <v>1</v>
      </c>
      <c r="S35" s="76">
        <v>1.0254836226328989</v>
      </c>
      <c r="T35" s="77">
        <v>1.0009850060327532</v>
      </c>
      <c r="U35" s="78">
        <v>194</v>
      </c>
      <c r="V35" s="79">
        <v>46350.176575506419</v>
      </c>
      <c r="W35" s="80">
        <v>8777118.5872543845</v>
      </c>
      <c r="X35" s="81">
        <v>8991934.255648246</v>
      </c>
      <c r="Y35" s="82">
        <v>-214815.6683938615</v>
      </c>
      <c r="Z35" s="83">
        <v>194</v>
      </c>
      <c r="AA35" s="98">
        <v>8777118.5872543845</v>
      </c>
      <c r="AB35" s="84">
        <v>2.8818221046951458E-2</v>
      </c>
      <c r="AC35" s="85">
        <v>45242.879315744249</v>
      </c>
      <c r="AD35" s="86">
        <v>1303.8192969216657</v>
      </c>
      <c r="AE35" s="87">
        <v>0.93816625355444416</v>
      </c>
      <c r="AF35" s="87">
        <v>1.1500733206772866</v>
      </c>
      <c r="AG35" s="88">
        <v>9.8500603275319953E-4</v>
      </c>
      <c r="AH35" s="89">
        <v>0</v>
      </c>
      <c r="AI35" s="89">
        <v>8637.0072543844581</v>
      </c>
      <c r="AJ35" s="90">
        <v>16066.271266968324</v>
      </c>
      <c r="AK35" s="90" t="s">
        <v>89</v>
      </c>
      <c r="AL35" s="90" t="s">
        <v>89</v>
      </c>
      <c r="AM35" s="90">
        <v>112759.78251602259</v>
      </c>
      <c r="AN35" s="88">
        <v>2.8818221046951458E-2</v>
      </c>
      <c r="AO35" s="90">
        <v>112759.78251602259</v>
      </c>
      <c r="AP35" s="90">
        <v>3249.5363377529111</v>
      </c>
      <c r="AQ35" s="80">
        <v>8768481.5800000001</v>
      </c>
      <c r="AR35" s="91">
        <v>1</v>
      </c>
      <c r="AS35" s="91">
        <v>1.0200280839183871</v>
      </c>
      <c r="AT35" s="91">
        <v>1.0023369594236378</v>
      </c>
      <c r="AU35" s="90"/>
      <c r="AZ35" s="16">
        <v>13</v>
      </c>
      <c r="BA35" s="92"/>
      <c r="BB35" s="93"/>
      <c r="BC35" s="95"/>
      <c r="BD35" s="94"/>
      <c r="BE35" s="94"/>
    </row>
    <row r="36" spans="1:57" ht="15.6">
      <c r="A36" s="16" t="s">
        <v>104</v>
      </c>
      <c r="B36" s="69">
        <v>7363.9013020000002</v>
      </c>
      <c r="C36" s="69">
        <v>10783865.630000001</v>
      </c>
      <c r="D36" s="70">
        <v>1464.4228904957151</v>
      </c>
      <c r="E36" s="69">
        <v>10307560.350000001</v>
      </c>
      <c r="F36" s="69">
        <v>8078465.0100000007</v>
      </c>
      <c r="G36" s="69">
        <v>2229095.3400000003</v>
      </c>
      <c r="H36" s="69">
        <v>120</v>
      </c>
      <c r="I36" s="69">
        <v>229</v>
      </c>
      <c r="J36" s="71">
        <v>3273290.4999999991</v>
      </c>
      <c r="K36" s="71">
        <v>0</v>
      </c>
      <c r="L36" s="71">
        <v>3273290.4999999991</v>
      </c>
      <c r="M36" s="71">
        <v>219</v>
      </c>
      <c r="N36" s="71">
        <v>219</v>
      </c>
      <c r="O36" s="72">
        <v>2.9739670728682995E-2</v>
      </c>
      <c r="P36" s="73">
        <v>14946.531963470316</v>
      </c>
      <c r="Q36" s="74">
        <v>444.50493912934292</v>
      </c>
      <c r="R36" s="75">
        <v>0.96399345335515552</v>
      </c>
      <c r="S36" s="76">
        <v>1.0622116864548534</v>
      </c>
      <c r="T36" s="77">
        <v>0.95826734953972192</v>
      </c>
      <c r="U36" s="78">
        <v>220.75450081833063</v>
      </c>
      <c r="V36" s="79">
        <v>47811.402020125242</v>
      </c>
      <c r="W36" s="80">
        <v>9877398.5368152279</v>
      </c>
      <c r="X36" s="81">
        <v>10554582.186377272</v>
      </c>
      <c r="Y36" s="82">
        <v>-677183.64956204407</v>
      </c>
      <c r="Z36" s="83">
        <v>220.75450081833063</v>
      </c>
      <c r="AA36" s="83">
        <v>10554582.186377272</v>
      </c>
      <c r="AB36" s="84">
        <v>2.9977927699597871E-2</v>
      </c>
      <c r="AC36" s="85">
        <v>47811.402020125242</v>
      </c>
      <c r="AD36" s="86">
        <v>1433.286752975722</v>
      </c>
      <c r="AE36" s="87">
        <v>0.97873828815291641</v>
      </c>
      <c r="AF36" s="87">
        <v>1.0081735199269501</v>
      </c>
      <c r="AG36" s="88">
        <v>2.3965111819817864E-2</v>
      </c>
      <c r="AH36" s="89">
        <v>-8.2454991816693735</v>
      </c>
      <c r="AI36" s="89">
        <v>247021.83637727052</v>
      </c>
      <c r="AJ36" s="90">
        <v>14946.531963470316</v>
      </c>
      <c r="AK36" s="90">
        <v>18575.794500000004</v>
      </c>
      <c r="AL36" s="90">
        <v>22156.755730156005</v>
      </c>
      <c r="AM36" s="90">
        <v>125209.94258533097</v>
      </c>
      <c r="AN36" s="88">
        <v>2.9977927699597871E-2</v>
      </c>
      <c r="AO36" s="90">
        <v>125209.94258533097</v>
      </c>
      <c r="AP36" s="90">
        <v>3753.5346060938523</v>
      </c>
      <c r="AQ36" s="80">
        <v>10307560.350000001</v>
      </c>
      <c r="AR36" s="91">
        <v>1</v>
      </c>
      <c r="AS36" s="91">
        <v>1.0153726629609885</v>
      </c>
      <c r="AT36" s="91">
        <v>1</v>
      </c>
      <c r="AU36" s="90"/>
      <c r="AZ36" s="16">
        <v>12</v>
      </c>
      <c r="BA36" s="92"/>
      <c r="BB36" s="93"/>
      <c r="BC36" s="95"/>
      <c r="BD36" s="94"/>
      <c r="BE36" s="94"/>
    </row>
    <row r="37" spans="1:57" ht="15.6">
      <c r="A37" s="16" t="s">
        <v>105</v>
      </c>
      <c r="B37" s="69">
        <v>7856.6565170000003</v>
      </c>
      <c r="C37" s="69">
        <v>11886604.82</v>
      </c>
      <c r="D37" s="70">
        <v>1512.9342608118502</v>
      </c>
      <c r="E37" s="69">
        <v>8832425.4799999967</v>
      </c>
      <c r="F37" s="69">
        <v>7937060.7399999965</v>
      </c>
      <c r="G37" s="69">
        <v>895364.74</v>
      </c>
      <c r="H37" s="69">
        <v>74</v>
      </c>
      <c r="I37" s="69">
        <v>209</v>
      </c>
      <c r="J37" s="71">
        <v>3528254.0099999988</v>
      </c>
      <c r="K37" s="71">
        <v>192838.16999999998</v>
      </c>
      <c r="L37" s="71">
        <v>3335415.8399999989</v>
      </c>
      <c r="M37" s="71">
        <v>202</v>
      </c>
      <c r="N37" s="71">
        <v>205</v>
      </c>
      <c r="O37" s="72">
        <v>2.6092524161699965E-2</v>
      </c>
      <c r="P37" s="73">
        <v>17210.995170731701</v>
      </c>
      <c r="Q37" s="74">
        <v>449.07830733921833</v>
      </c>
      <c r="R37" s="75">
        <v>0.94446360219317904</v>
      </c>
      <c r="S37" s="76">
        <v>1.0932788147551968</v>
      </c>
      <c r="T37" s="77">
        <v>0.96242844765474733</v>
      </c>
      <c r="U37" s="78">
        <v>197.39289285837444</v>
      </c>
      <c r="V37" s="79">
        <v>46202.409857358834</v>
      </c>
      <c r="W37" s="80">
        <v>8500577.5437426325</v>
      </c>
      <c r="X37" s="81">
        <v>9120027.338772336</v>
      </c>
      <c r="Y37" s="82">
        <v>-619449.79502970353</v>
      </c>
      <c r="Z37" s="83">
        <v>197.39289285837444</v>
      </c>
      <c r="AA37" s="83">
        <v>9120027.338772336</v>
      </c>
      <c r="AB37" s="84">
        <v>2.5124286957341403E-2</v>
      </c>
      <c r="AC37" s="85">
        <v>46202.409857358834</v>
      </c>
      <c r="AD37" s="86">
        <v>1160.8026033769825</v>
      </c>
      <c r="AE37" s="87">
        <v>0.76725250623519392</v>
      </c>
      <c r="AF37" s="87">
        <v>0.79696294280566293</v>
      </c>
      <c r="AG37" s="88">
        <v>3.2562047585182663E-2</v>
      </c>
      <c r="AH37" s="89">
        <v>-11.607107141625562</v>
      </c>
      <c r="AI37" s="89">
        <v>287601.8587723393</v>
      </c>
      <c r="AJ37" s="90">
        <v>16511.959603960389</v>
      </c>
      <c r="AK37" s="90">
        <v>12099.523513513514</v>
      </c>
      <c r="AL37" s="90">
        <v>18959.957530059615</v>
      </c>
      <c r="AM37" s="90">
        <v>175000.06587716084</v>
      </c>
      <c r="AN37" s="88">
        <v>2.5124286957341403E-2</v>
      </c>
      <c r="AO37" s="90">
        <v>175000.06587716084</v>
      </c>
      <c r="AP37" s="90">
        <v>4396.7518726514381</v>
      </c>
      <c r="AQ37" s="80">
        <v>8832425.4799999967</v>
      </c>
      <c r="AR37" s="91">
        <v>1</v>
      </c>
      <c r="AS37" s="91">
        <v>1.011373721146539</v>
      </c>
      <c r="AT37" s="91">
        <v>1</v>
      </c>
      <c r="AU37" s="90"/>
      <c r="AZ37" s="16">
        <v>11</v>
      </c>
      <c r="BA37" s="92"/>
      <c r="BB37" s="93"/>
      <c r="BC37" s="95"/>
      <c r="BD37" s="94"/>
      <c r="BE37" s="94"/>
    </row>
    <row r="38" spans="1:57" ht="15.6">
      <c r="A38" s="16" t="s">
        <v>106</v>
      </c>
      <c r="B38" s="69">
        <v>8262.6371789999994</v>
      </c>
      <c r="C38" s="69">
        <v>13040935.859999999</v>
      </c>
      <c r="D38" s="70">
        <v>1578.3018880635761</v>
      </c>
      <c r="E38" s="69">
        <v>8190345.3099999987</v>
      </c>
      <c r="F38" s="69">
        <v>6600591.0999999987</v>
      </c>
      <c r="G38" s="69">
        <v>1589754.2099999997</v>
      </c>
      <c r="H38" s="69">
        <v>107</v>
      </c>
      <c r="I38" s="69">
        <v>203</v>
      </c>
      <c r="J38" s="71">
        <v>3218053.2199999988</v>
      </c>
      <c r="K38" s="71">
        <v>301842.17000000004</v>
      </c>
      <c r="L38" s="71">
        <v>2916211.0499999989</v>
      </c>
      <c r="M38" s="71">
        <v>194</v>
      </c>
      <c r="N38" s="71">
        <v>196</v>
      </c>
      <c r="O38" s="72">
        <v>2.3721240053738057E-2</v>
      </c>
      <c r="P38" s="73">
        <v>16418.638877551013</v>
      </c>
      <c r="Q38" s="74">
        <v>389.47047417002398</v>
      </c>
      <c r="R38" s="75">
        <v>0.94446360219317904</v>
      </c>
      <c r="S38" s="76">
        <v>1.1029753420903254</v>
      </c>
      <c r="T38" s="77">
        <v>0.96765936697465382</v>
      </c>
      <c r="U38" s="78">
        <v>191.72611124521538</v>
      </c>
      <c r="V38" s="79">
        <v>44501.226207562271</v>
      </c>
      <c r="W38" s="80">
        <v>7925464.3579784222</v>
      </c>
      <c r="X38" s="81">
        <v>8532047.0464195777</v>
      </c>
      <c r="Y38" s="82">
        <v>-606582.68844115548</v>
      </c>
      <c r="Z38" s="83">
        <v>191.72611124521538</v>
      </c>
      <c r="AA38" s="83">
        <v>8532047.0464195777</v>
      </c>
      <c r="AB38" s="84">
        <v>2.3203985252129803E-2</v>
      </c>
      <c r="AC38" s="85">
        <v>44501.226207562271</v>
      </c>
      <c r="AD38" s="86">
        <v>1032.6057966219671</v>
      </c>
      <c r="AE38" s="87">
        <v>0.65425113182172945</v>
      </c>
      <c r="AF38" s="87">
        <v>0.6393007292000592</v>
      </c>
      <c r="AG38" s="88">
        <v>4.1720064720882855E-2</v>
      </c>
      <c r="AH38" s="89">
        <v>-11.273888754784622</v>
      </c>
      <c r="AI38" s="89">
        <v>341701.73641957901</v>
      </c>
      <c r="AJ38" s="90">
        <v>15032.015721649479</v>
      </c>
      <c r="AK38" s="90">
        <v>14857.515981308408</v>
      </c>
      <c r="AL38" s="90">
        <v>20176.897622759305</v>
      </c>
      <c r="AM38" s="99">
        <v>150140.54418936995</v>
      </c>
      <c r="AN38" s="88">
        <v>2.9398074373274664E-2</v>
      </c>
      <c r="AO38" s="90">
        <v>150140.54418936995</v>
      </c>
      <c r="AP38" s="90">
        <v>4413.8428845230292</v>
      </c>
      <c r="AQ38" s="80">
        <v>8190345.3099999987</v>
      </c>
      <c r="AR38" s="91">
        <v>1</v>
      </c>
      <c r="AS38" s="91">
        <v>1.0079183674098748</v>
      </c>
      <c r="AT38" s="91">
        <v>1</v>
      </c>
      <c r="AU38" s="90"/>
      <c r="AZ38" s="16">
        <v>10</v>
      </c>
      <c r="BA38" s="92"/>
      <c r="BB38" s="93"/>
      <c r="BC38" s="95"/>
      <c r="BD38" s="94"/>
      <c r="BE38" s="94"/>
    </row>
    <row r="39" spans="1:57" ht="15.6">
      <c r="A39" s="16" t="s">
        <v>107</v>
      </c>
      <c r="B39" s="69">
        <v>8584.9213</v>
      </c>
      <c r="C39" s="69">
        <v>14178240.110000001</v>
      </c>
      <c r="D39" s="70">
        <v>1651.5282568752264</v>
      </c>
      <c r="E39" s="69">
        <v>9604534.4299999997</v>
      </c>
      <c r="F39" s="69">
        <v>8080349.9299999997</v>
      </c>
      <c r="G39" s="69">
        <v>1524184.4999999998</v>
      </c>
      <c r="H39" s="69">
        <v>79</v>
      </c>
      <c r="I39" s="69">
        <v>166</v>
      </c>
      <c r="J39" s="71">
        <v>3118404.4099999992</v>
      </c>
      <c r="K39" s="71">
        <v>82634.709999999992</v>
      </c>
      <c r="L39" s="71">
        <v>3035769.6999999993</v>
      </c>
      <c r="M39" s="71">
        <v>168</v>
      </c>
      <c r="N39" s="71">
        <v>168</v>
      </c>
      <c r="O39" s="72">
        <v>1.9569195118888275E-2</v>
      </c>
      <c r="P39" s="73">
        <v>18561.931011904759</v>
      </c>
      <c r="Q39" s="74">
        <v>363.24204975530751</v>
      </c>
      <c r="R39" s="75">
        <v>0.94446360219317904</v>
      </c>
      <c r="S39" s="76">
        <v>1.1147666331954296</v>
      </c>
      <c r="T39" s="77">
        <v>0.97431610709018235</v>
      </c>
      <c r="U39" s="78">
        <v>156.78095796406774</v>
      </c>
      <c r="V39" s="79">
        <v>64498.882590004119</v>
      </c>
      <c r="W39" s="80">
        <v>9357852.5962512214</v>
      </c>
      <c r="X39" s="81">
        <v>10112196.600072777</v>
      </c>
      <c r="Y39" s="82">
        <v>-754344.00382155553</v>
      </c>
      <c r="Z39" s="83">
        <v>156.78095796406774</v>
      </c>
      <c r="AA39" s="83">
        <v>10112196.600072777</v>
      </c>
      <c r="AB39" s="84">
        <v>1.8262364031696801E-2</v>
      </c>
      <c r="AC39" s="85">
        <v>64498.882590004127</v>
      </c>
      <c r="AD39" s="86">
        <v>1177.9020734963262</v>
      </c>
      <c r="AE39" s="87">
        <v>0.71321944907256729</v>
      </c>
      <c r="AF39" s="87">
        <v>0.72809295618945158</v>
      </c>
      <c r="AG39" s="88">
        <v>5.2856509992518008E-2</v>
      </c>
      <c r="AH39" s="89">
        <v>-9.2190420359322616</v>
      </c>
      <c r="AI39" s="89">
        <v>507662.1700727772</v>
      </c>
      <c r="AJ39" s="90">
        <v>18070.057738095235</v>
      </c>
      <c r="AK39" s="90">
        <v>19293.4746835443</v>
      </c>
      <c r="AL39" s="90">
        <v>29117.494648311284</v>
      </c>
      <c r="AM39" s="90">
        <v>142655.41002842286</v>
      </c>
      <c r="AN39" s="88">
        <v>2.9398074373274664E-2</v>
      </c>
      <c r="AO39" s="90">
        <v>142655.41002842286</v>
      </c>
      <c r="AP39" s="90">
        <v>4193.7943537655674</v>
      </c>
      <c r="AQ39" s="80">
        <v>9604534.4299999997</v>
      </c>
      <c r="AR39" s="91">
        <v>1</v>
      </c>
      <c r="AS39" s="91">
        <v>1.0049168124559311</v>
      </c>
      <c r="AT39" s="91">
        <v>1</v>
      </c>
      <c r="AU39" s="90"/>
      <c r="AZ39" s="16">
        <v>9</v>
      </c>
      <c r="BA39" s="92"/>
      <c r="BB39" s="93"/>
      <c r="BC39" s="95"/>
      <c r="BD39" s="94"/>
      <c r="BE39" s="94"/>
    </row>
    <row r="40" spans="1:57" ht="15.6">
      <c r="A40" s="16" t="s">
        <v>108</v>
      </c>
      <c r="B40" s="69">
        <v>8567.8090059999995</v>
      </c>
      <c r="C40" s="69">
        <v>14679601.129999999</v>
      </c>
      <c r="D40" s="70">
        <v>1713.3436471004359</v>
      </c>
      <c r="E40" s="69">
        <v>3001336.02</v>
      </c>
      <c r="F40" s="69">
        <v>2689640.82</v>
      </c>
      <c r="G40" s="69">
        <v>311695.20000000007</v>
      </c>
      <c r="H40" s="69">
        <v>29</v>
      </c>
      <c r="I40" s="69">
        <v>56</v>
      </c>
      <c r="J40" s="71">
        <v>646339.66999999993</v>
      </c>
      <c r="K40" s="71">
        <v>0</v>
      </c>
      <c r="L40" s="71">
        <v>646339.66999999993</v>
      </c>
      <c r="M40" s="71">
        <v>51</v>
      </c>
      <c r="N40" s="71">
        <v>51</v>
      </c>
      <c r="O40" s="72">
        <v>5.9525136431361767E-3</v>
      </c>
      <c r="P40" s="73">
        <v>12673.326862745096</v>
      </c>
      <c r="Q40" s="74">
        <v>75.438151054414391</v>
      </c>
      <c r="R40" s="75">
        <v>0.94446360219317904</v>
      </c>
      <c r="S40" s="76">
        <v>1.1292990044263591</v>
      </c>
      <c r="T40" s="77">
        <v>0.98291030539208391</v>
      </c>
      <c r="U40" s="78">
        <v>52.889961722818029</v>
      </c>
      <c r="V40" s="79">
        <v>60525.103202410195</v>
      </c>
      <c r="W40" s="80">
        <v>2950044.1040024613</v>
      </c>
      <c r="X40" s="81">
        <v>3201170.391645086</v>
      </c>
      <c r="Y40" s="82">
        <v>-251126.28764262469</v>
      </c>
      <c r="Z40" s="83">
        <v>52.889961722818029</v>
      </c>
      <c r="AA40" s="83">
        <v>3201170.391645086</v>
      </c>
      <c r="AB40" s="84">
        <v>6.1731023282357743E-3</v>
      </c>
      <c r="AC40" s="85">
        <v>60525.103202410195</v>
      </c>
      <c r="AD40" s="86">
        <v>373.62765549550886</v>
      </c>
      <c r="AE40" s="87">
        <v>0.21806930333433971</v>
      </c>
      <c r="AF40" s="87">
        <v>0.21776004737031032</v>
      </c>
      <c r="AG40" s="88">
        <v>6.6581805673689987E-2</v>
      </c>
      <c r="AH40" s="89">
        <v>-3.110038277181971</v>
      </c>
      <c r="AI40" s="89">
        <v>199834.37164508598</v>
      </c>
      <c r="AJ40" s="90">
        <v>12673.326862745096</v>
      </c>
      <c r="AK40" s="90">
        <v>10748.110344827588</v>
      </c>
      <c r="AL40" s="90">
        <v>19757.834218590258</v>
      </c>
      <c r="AM40" s="99">
        <v>135170.27586747578</v>
      </c>
      <c r="AN40" s="88">
        <v>2.9398074373274664E-2</v>
      </c>
      <c r="AO40" s="90">
        <v>135170.27586747578</v>
      </c>
      <c r="AP40" s="90">
        <v>3973.7458230081065</v>
      </c>
      <c r="AQ40" s="80">
        <v>3001336.02</v>
      </c>
      <c r="AR40" s="91">
        <v>1</v>
      </c>
      <c r="AS40" s="91">
        <v>1.0022968803043517</v>
      </c>
      <c r="AT40" s="91">
        <v>1</v>
      </c>
      <c r="AU40" s="90"/>
      <c r="AZ40" s="16">
        <v>8</v>
      </c>
      <c r="BA40" s="92"/>
      <c r="BB40" s="93"/>
      <c r="BC40" s="95"/>
      <c r="BD40" s="94"/>
      <c r="BE40" s="94"/>
    </row>
    <row r="41" spans="1:57" ht="15.6">
      <c r="A41" s="16" t="s">
        <v>109</v>
      </c>
      <c r="B41" s="69">
        <v>8373.1496719999996</v>
      </c>
      <c r="C41" s="69">
        <v>14850601.700000001</v>
      </c>
      <c r="D41" s="70">
        <v>1773.5980224575164</v>
      </c>
      <c r="E41" s="69">
        <v>4722904.9099999983</v>
      </c>
      <c r="F41" s="69">
        <v>4027066.2099999986</v>
      </c>
      <c r="G41" s="69">
        <v>695838.7</v>
      </c>
      <c r="H41" s="69">
        <v>42</v>
      </c>
      <c r="I41" s="69">
        <v>86</v>
      </c>
      <c r="J41" s="71">
        <v>2911392.39</v>
      </c>
      <c r="K41" s="71">
        <v>74804</v>
      </c>
      <c r="L41" s="71">
        <v>2836588.39</v>
      </c>
      <c r="M41" s="71">
        <v>81</v>
      </c>
      <c r="N41" s="71">
        <v>82</v>
      </c>
      <c r="O41" s="72">
        <v>9.7932084355555997E-3</v>
      </c>
      <c r="P41" s="73">
        <v>35504.785243902443</v>
      </c>
      <c r="Q41" s="74">
        <v>347.70576235317537</v>
      </c>
      <c r="R41" s="75">
        <v>0.94330829503453295</v>
      </c>
      <c r="S41" s="76">
        <v>1.1475016051709175</v>
      </c>
      <c r="T41" s="77">
        <v>0.99419952943253342</v>
      </c>
      <c r="U41" s="78">
        <v>81.124513372969844</v>
      </c>
      <c r="V41" s="79">
        <v>63017.918201100059</v>
      </c>
      <c r="W41" s="80">
        <v>4695509.8390766</v>
      </c>
      <c r="X41" s="81">
        <v>5112297.9478418613</v>
      </c>
      <c r="Y41" s="82">
        <v>-416788.10876526125</v>
      </c>
      <c r="Z41" s="83">
        <v>81.124513372969844</v>
      </c>
      <c r="AA41" s="83">
        <v>5112297.9478418613</v>
      </c>
      <c r="AB41" s="84">
        <v>9.6886496182257489E-3</v>
      </c>
      <c r="AC41" s="85">
        <v>63017.918201100059</v>
      </c>
      <c r="AD41" s="86">
        <v>610.55852912046953</v>
      </c>
      <c r="AE41" s="87">
        <v>0.34424853962933105</v>
      </c>
      <c r="AF41" s="87">
        <v>0.34504614900120978</v>
      </c>
      <c r="AG41" s="88">
        <v>8.2447782723167995E-2</v>
      </c>
      <c r="AH41" s="89">
        <v>-4.8754866270301562</v>
      </c>
      <c r="AI41" s="89">
        <v>389393.037841863</v>
      </c>
      <c r="AJ41" s="90">
        <v>35019.609753086421</v>
      </c>
      <c r="AK41" s="90">
        <v>16567.588095238094</v>
      </c>
      <c r="AL41" s="90">
        <v>29232.214492325555</v>
      </c>
      <c r="AM41" s="90">
        <v>169003.92949434949</v>
      </c>
      <c r="AN41" s="88">
        <v>2.9398074373274664E-2</v>
      </c>
      <c r="AO41" s="90">
        <v>169003.92949434949</v>
      </c>
      <c r="AP41" s="90">
        <v>4968.3900886505544</v>
      </c>
      <c r="AQ41" s="80">
        <v>4722904.9099999983</v>
      </c>
      <c r="AR41" s="91">
        <v>1</v>
      </c>
      <c r="AS41" s="91">
        <v>1</v>
      </c>
      <c r="AT41" s="91">
        <v>1</v>
      </c>
      <c r="AU41" s="90"/>
      <c r="AZ41" s="16">
        <v>7</v>
      </c>
      <c r="BA41" s="92"/>
      <c r="BB41" s="93"/>
      <c r="BC41" s="95"/>
      <c r="BD41" s="94"/>
      <c r="BE41" s="94"/>
    </row>
    <row r="42" spans="1:57" ht="15.6">
      <c r="A42" s="16" t="s">
        <v>110</v>
      </c>
      <c r="B42" s="69">
        <v>8477.9563550000003</v>
      </c>
      <c r="C42" s="69">
        <v>15428101.18</v>
      </c>
      <c r="D42" s="70">
        <v>1819.7901161523494</v>
      </c>
      <c r="E42" s="69">
        <v>6332833.1399999997</v>
      </c>
      <c r="F42" s="69">
        <v>5640358.5999999996</v>
      </c>
      <c r="G42" s="69">
        <v>692474.54</v>
      </c>
      <c r="H42" s="69">
        <v>48</v>
      </c>
      <c r="I42" s="69">
        <v>109</v>
      </c>
      <c r="J42" s="71">
        <v>2590408.7599999988</v>
      </c>
      <c r="K42" s="71">
        <v>11074.380000000001</v>
      </c>
      <c r="L42" s="71">
        <v>2579334.379999999</v>
      </c>
      <c r="M42" s="71">
        <v>96</v>
      </c>
      <c r="N42" s="71">
        <v>96</v>
      </c>
      <c r="O42" s="72">
        <v>1.1323483629799838E-2</v>
      </c>
      <c r="P42" s="73">
        <v>26983.424583333323</v>
      </c>
      <c r="Q42" s="74">
        <v>305.54636654531333</v>
      </c>
      <c r="R42" s="75">
        <v>0.94152958674722731</v>
      </c>
      <c r="S42" s="76">
        <v>1.1707599440044512</v>
      </c>
      <c r="T42" s="77">
        <v>1.0093475189116343</v>
      </c>
      <c r="U42" s="78">
        <v>102.62672495544777</v>
      </c>
      <c r="V42" s="79">
        <v>68020.43460895351</v>
      </c>
      <c r="W42" s="80">
        <v>6392029.4175403742</v>
      </c>
      <c r="X42" s="81">
        <v>6980714.433963092</v>
      </c>
      <c r="Y42" s="82">
        <v>-588685.01642271783</v>
      </c>
      <c r="Z42" s="83">
        <v>102.62672495544777</v>
      </c>
      <c r="AA42" s="83">
        <v>6980714.433963092</v>
      </c>
      <c r="AB42" s="84">
        <v>1.2105125416801909E-2</v>
      </c>
      <c r="AC42" s="85">
        <v>68020.43460895351</v>
      </c>
      <c r="AD42" s="86">
        <v>823.39589184675526</v>
      </c>
      <c r="AE42" s="87">
        <v>0.4524675041029963</v>
      </c>
      <c r="AF42" s="87">
        <v>0.45781592370965246</v>
      </c>
      <c r="AG42" s="88">
        <v>0.10230512625871779</v>
      </c>
      <c r="AH42" s="89">
        <v>-6.3732750445522299</v>
      </c>
      <c r="AI42" s="89">
        <v>647881.29396309238</v>
      </c>
      <c r="AJ42" s="90">
        <v>26868.066458333324</v>
      </c>
      <c r="AK42" s="90">
        <v>14426.552916666667</v>
      </c>
      <c r="AL42" s="90">
        <v>32199.406400519085</v>
      </c>
      <c r="AM42" s="90">
        <v>202837.5831212232</v>
      </c>
      <c r="AN42" s="88">
        <v>2.9398074373274664E-2</v>
      </c>
      <c r="AO42" s="90">
        <v>202837.5831212232</v>
      </c>
      <c r="AP42" s="90">
        <v>5963.0343542930013</v>
      </c>
      <c r="AQ42" s="80">
        <v>6332833.1399999997</v>
      </c>
      <c r="AR42" s="91">
        <v>1</v>
      </c>
      <c r="AS42" s="91">
        <v>1</v>
      </c>
      <c r="AT42" s="91">
        <v>1</v>
      </c>
      <c r="AU42" s="90"/>
      <c r="AZ42" s="16">
        <v>6</v>
      </c>
      <c r="BA42" s="92"/>
      <c r="BB42" s="93"/>
      <c r="BC42" s="95"/>
      <c r="BD42" s="94"/>
      <c r="BE42" s="94"/>
    </row>
    <row r="43" spans="1:57" ht="15.6">
      <c r="A43" s="16" t="s">
        <v>111</v>
      </c>
      <c r="B43" s="69">
        <v>8535.0315489999994</v>
      </c>
      <c r="C43" s="69">
        <v>16344960.439999999</v>
      </c>
      <c r="D43" s="70">
        <v>1915.0439393413894</v>
      </c>
      <c r="E43" s="69">
        <v>7794841.6100000003</v>
      </c>
      <c r="F43" s="69">
        <v>5824795.4699999997</v>
      </c>
      <c r="G43" s="69">
        <v>1970046.1400000004</v>
      </c>
      <c r="H43" s="69">
        <v>65</v>
      </c>
      <c r="I43" s="69">
        <v>125</v>
      </c>
      <c r="J43" s="71">
        <v>4430475.12</v>
      </c>
      <c r="K43" s="71">
        <v>256152.07</v>
      </c>
      <c r="L43" s="71">
        <v>4174323.0500000003</v>
      </c>
      <c r="M43" s="71">
        <v>115</v>
      </c>
      <c r="N43" s="71">
        <v>115</v>
      </c>
      <c r="O43" s="72">
        <v>1.3473881067665637E-2</v>
      </c>
      <c r="P43" s="73">
        <v>38525.870608695652</v>
      </c>
      <c r="Q43" s="74">
        <v>519.09299860984038</v>
      </c>
      <c r="R43" s="75">
        <v>0.94338664707611741</v>
      </c>
      <c r="S43" s="76">
        <v>1.2012375053265538</v>
      </c>
      <c r="T43" s="77">
        <v>1.0319724550252503</v>
      </c>
      <c r="U43" s="78">
        <v>117.92333088451467</v>
      </c>
      <c r="V43" s="79">
        <v>74907.648720096156</v>
      </c>
      <c r="W43" s="80">
        <v>8044061.8328046743</v>
      </c>
      <c r="X43" s="81">
        <v>8833359.4458008911</v>
      </c>
      <c r="Y43" s="82">
        <v>-789297.61299621686</v>
      </c>
      <c r="Z43" s="83">
        <v>117.92333088451467</v>
      </c>
      <c r="AA43" s="83">
        <v>8833359.4458008911</v>
      </c>
      <c r="AB43" s="84">
        <v>1.3816390742964632E-2</v>
      </c>
      <c r="AC43" s="85">
        <v>74907.648720096156</v>
      </c>
      <c r="AD43" s="86">
        <v>1034.9533443535829</v>
      </c>
      <c r="AE43" s="87">
        <v>0.54043321048263682</v>
      </c>
      <c r="AF43" s="87">
        <v>0.61604993989890811</v>
      </c>
      <c r="AG43" s="88">
        <v>0.13323142249209741</v>
      </c>
      <c r="AH43" s="89">
        <v>-7.0766691154853305</v>
      </c>
      <c r="AI43" s="89">
        <v>1038517.8358008908</v>
      </c>
      <c r="AJ43" s="90">
        <v>36298.461304347831</v>
      </c>
      <c r="AK43" s="90">
        <v>30308.40215384616</v>
      </c>
      <c r="AL43" s="90">
        <v>51940.451798244329</v>
      </c>
      <c r="AM43" s="90">
        <v>270578.61747552629</v>
      </c>
      <c r="AN43" s="88">
        <v>2.9398074373274664E-2</v>
      </c>
      <c r="AO43" s="90">
        <v>270578.61747552629</v>
      </c>
      <c r="AP43" s="90">
        <v>7954.4903203633576</v>
      </c>
      <c r="AQ43" s="80">
        <v>7794841.6100000003</v>
      </c>
      <c r="AR43" s="91">
        <v>1</v>
      </c>
      <c r="AS43" s="91">
        <v>1</v>
      </c>
      <c r="AT43" s="91">
        <v>1</v>
      </c>
      <c r="AU43" s="90"/>
      <c r="AZ43" s="16">
        <v>5</v>
      </c>
      <c r="BA43" s="92"/>
      <c r="BB43" s="93"/>
      <c r="BC43" s="92"/>
      <c r="BD43" s="93"/>
      <c r="BE43" s="94"/>
    </row>
    <row r="44" spans="1:57" ht="15.6">
      <c r="A44" s="16" t="s">
        <v>112</v>
      </c>
      <c r="B44" s="69">
        <v>8528.0300399999996</v>
      </c>
      <c r="C44" s="69">
        <v>17625241.629999999</v>
      </c>
      <c r="D44" s="70">
        <v>2066.7424419625991</v>
      </c>
      <c r="E44" s="69">
        <v>10341757.34</v>
      </c>
      <c r="F44" s="69">
        <v>7712884.9399999995</v>
      </c>
      <c r="G44" s="69">
        <v>2628872.3999999994</v>
      </c>
      <c r="H44" s="69">
        <v>108</v>
      </c>
      <c r="I44" s="69">
        <v>170</v>
      </c>
      <c r="J44" s="71">
        <v>6720484.9799999986</v>
      </c>
      <c r="K44" s="71">
        <v>38753.72</v>
      </c>
      <c r="L44" s="71">
        <v>6681731.2599999988</v>
      </c>
      <c r="M44" s="71">
        <v>155</v>
      </c>
      <c r="N44" s="71">
        <v>155</v>
      </c>
      <c r="O44" s="72">
        <v>1.817535811588206E-2</v>
      </c>
      <c r="P44" s="73">
        <v>43357.967612903216</v>
      </c>
      <c r="Q44" s="74">
        <v>788.04658854133197</v>
      </c>
      <c r="R44" s="75">
        <v>0.94278229944826575</v>
      </c>
      <c r="S44" s="76">
        <v>1.2425216497629059</v>
      </c>
      <c r="T44" s="77">
        <v>1.0661193777595002</v>
      </c>
      <c r="U44" s="78">
        <v>160.27299090620519</v>
      </c>
      <c r="V44" s="79">
        <v>75587.396420849647</v>
      </c>
      <c r="W44" s="80">
        <v>11025547.900260543</v>
      </c>
      <c r="X44" s="81">
        <v>12114618.099182563</v>
      </c>
      <c r="Y44" s="82">
        <v>-1089070.1989220195</v>
      </c>
      <c r="Z44" s="83">
        <v>160.27299090620519</v>
      </c>
      <c r="AA44" s="83">
        <v>12114618.099182563</v>
      </c>
      <c r="AB44" s="84">
        <v>1.8793671006605086E-2</v>
      </c>
      <c r="AC44" s="85">
        <v>75587.396420849647</v>
      </c>
      <c r="AD44" s="86">
        <v>1420.564660579287</v>
      </c>
      <c r="AE44" s="87">
        <v>0.6873447952374292</v>
      </c>
      <c r="AF44" s="87">
        <v>0.6783679490206922</v>
      </c>
      <c r="AG44" s="88">
        <v>0.1714274180777251</v>
      </c>
      <c r="AH44" s="89">
        <v>-9.7270090937948055</v>
      </c>
      <c r="AI44" s="89">
        <v>1772860.7591825631</v>
      </c>
      <c r="AJ44" s="90">
        <v>43107.943612903218</v>
      </c>
      <c r="AK44" s="90">
        <v>24341.411111111105</v>
      </c>
      <c r="AL44" s="90">
        <v>44790.874060032569</v>
      </c>
      <c r="AM44" s="90">
        <v>255847.03209716675</v>
      </c>
      <c r="AN44" s="88">
        <v>2.9398074373274664E-2</v>
      </c>
      <c r="AO44" s="90">
        <v>255847.03209716675</v>
      </c>
      <c r="AP44" s="90">
        <v>7521.4100777740987</v>
      </c>
      <c r="AQ44" s="80">
        <v>10341757.34</v>
      </c>
      <c r="AR44" s="91">
        <v>1</v>
      </c>
      <c r="AS44" s="91">
        <v>1</v>
      </c>
      <c r="AT44" s="91">
        <v>1</v>
      </c>
      <c r="AU44" s="90"/>
      <c r="AZ44" s="16">
        <v>4</v>
      </c>
      <c r="BA44" s="92"/>
      <c r="BB44" s="93"/>
      <c r="BC44" s="92"/>
      <c r="BD44" s="93"/>
      <c r="BE44" s="94"/>
    </row>
    <row r="45" spans="1:57" ht="15.6">
      <c r="A45" s="16" t="s">
        <v>113</v>
      </c>
      <c r="B45" s="69">
        <v>8477.0423549999996</v>
      </c>
      <c r="C45" s="69">
        <v>18883151.399999999</v>
      </c>
      <c r="D45" s="70">
        <v>2227.5636488783357</v>
      </c>
      <c r="E45" s="69">
        <v>11703417.23</v>
      </c>
      <c r="F45" s="69">
        <v>8021408</v>
      </c>
      <c r="G45" s="69">
        <v>3682009.23</v>
      </c>
      <c r="H45" s="69">
        <v>131</v>
      </c>
      <c r="I45" s="69">
        <v>173</v>
      </c>
      <c r="J45" s="71">
        <v>7228355.9100000001</v>
      </c>
      <c r="K45" s="71">
        <v>249521.9</v>
      </c>
      <c r="L45" s="71">
        <v>6978834.0099999998</v>
      </c>
      <c r="M45" s="71">
        <v>169</v>
      </c>
      <c r="N45" s="71">
        <v>169</v>
      </c>
      <c r="O45" s="72">
        <v>1.9936198608270374E-2</v>
      </c>
      <c r="P45" s="73">
        <v>42771.336745562134</v>
      </c>
      <c r="Q45" s="74">
        <v>852.69786410073925</v>
      </c>
      <c r="R45" s="75">
        <v>0.94347552172727189</v>
      </c>
      <c r="S45" s="76">
        <v>1.3010675485674976</v>
      </c>
      <c r="T45" s="77">
        <v>1.0962916378898997</v>
      </c>
      <c r="U45" s="78">
        <v>163.22126525881805</v>
      </c>
      <c r="V45" s="79">
        <v>88016.973209819145</v>
      </c>
      <c r="W45" s="80">
        <v>12830358.443985574</v>
      </c>
      <c r="X45" s="81">
        <v>14366241.731558172</v>
      </c>
      <c r="Y45" s="82">
        <v>-1535883.2875725981</v>
      </c>
      <c r="Z45" s="83">
        <v>163.22126525881805</v>
      </c>
      <c r="AA45" s="98">
        <v>12830358.443985574</v>
      </c>
      <c r="AB45" s="84">
        <v>1.9254506279840107E-2</v>
      </c>
      <c r="AC45" s="85">
        <v>78607.149770837917</v>
      </c>
      <c r="AD45" s="86">
        <v>1513.5418589029305</v>
      </c>
      <c r="AE45" s="87">
        <v>0.67946065633862229</v>
      </c>
      <c r="AF45" s="87">
        <v>0.69786810413037592</v>
      </c>
      <c r="AG45" s="88">
        <v>9.6291637889899695E-2</v>
      </c>
      <c r="AH45" s="89">
        <v>-9.7787347411819496</v>
      </c>
      <c r="AI45" s="89">
        <v>1126941.2139855735</v>
      </c>
      <c r="AJ45" s="90">
        <v>41294.875798816567</v>
      </c>
      <c r="AK45" s="90">
        <v>28106.9406870229</v>
      </c>
      <c r="AL45" s="90">
        <v>39670.848458131848</v>
      </c>
      <c r="AM45" s="90">
        <v>245562.320055249</v>
      </c>
      <c r="AN45" s="88">
        <v>2.9398074373274664E-2</v>
      </c>
      <c r="AO45" s="90">
        <v>245562.320055249</v>
      </c>
      <c r="AP45" s="90">
        <v>7219.0593482580871</v>
      </c>
      <c r="AQ45" s="80">
        <v>11703417.23</v>
      </c>
      <c r="AR45" s="91">
        <v>1</v>
      </c>
      <c r="AS45" s="91">
        <v>1</v>
      </c>
      <c r="AT45" s="91">
        <v>1</v>
      </c>
      <c r="AU45" s="90"/>
      <c r="AZ45" s="16">
        <v>3</v>
      </c>
      <c r="BA45" s="92"/>
      <c r="BB45" s="93"/>
      <c r="BC45" s="92"/>
      <c r="BD45" s="93"/>
      <c r="BE45" s="94"/>
    </row>
    <row r="46" spans="1:57" ht="15.6">
      <c r="A46" s="16" t="s">
        <v>114</v>
      </c>
      <c r="B46" s="69">
        <v>8440.2612840000002</v>
      </c>
      <c r="C46" s="69">
        <v>19814358.16</v>
      </c>
      <c r="D46" s="70">
        <v>2347.6000911916794</v>
      </c>
      <c r="E46" s="69">
        <v>12767792.030000001</v>
      </c>
      <c r="F46" s="69">
        <v>7740888.4199999999</v>
      </c>
      <c r="G46" s="69">
        <v>5026903.6100000013</v>
      </c>
      <c r="H46" s="69">
        <v>158</v>
      </c>
      <c r="I46" s="69">
        <v>171</v>
      </c>
      <c r="J46" s="71">
        <v>7768876.4300000006</v>
      </c>
      <c r="K46" s="71">
        <v>729990.18</v>
      </c>
      <c r="L46" s="71">
        <v>7038886.2500000009</v>
      </c>
      <c r="M46" s="71">
        <v>161</v>
      </c>
      <c r="N46" s="71">
        <v>161</v>
      </c>
      <c r="O46" s="72">
        <v>1.9075238856077099E-2</v>
      </c>
      <c r="P46" s="73">
        <v>48253.890869565221</v>
      </c>
      <c r="Q46" s="74">
        <v>920.45449407203455</v>
      </c>
      <c r="R46" s="75">
        <v>0.95295402387754591</v>
      </c>
      <c r="S46" s="76">
        <v>1.3930754772753495</v>
      </c>
      <c r="T46" s="77">
        <v>1.1804608880122078</v>
      </c>
      <c r="U46" s="78">
        <v>162.95513808306035</v>
      </c>
      <c r="V46" s="79">
        <v>104014.60804645997</v>
      </c>
      <c r="W46" s="80">
        <v>15071879.117688991</v>
      </c>
      <c r="X46" s="81">
        <v>16949714.816866282</v>
      </c>
      <c r="Y46" s="82">
        <v>-1877835.6991772912</v>
      </c>
      <c r="Z46" s="83">
        <v>162.95513808306035</v>
      </c>
      <c r="AA46" s="98">
        <v>15071879.117688991</v>
      </c>
      <c r="AB46" s="84">
        <v>1.9306883116518025E-2</v>
      </c>
      <c r="AC46" s="85">
        <v>92490.972024500748</v>
      </c>
      <c r="AD46" s="86">
        <v>1785.7123862101744</v>
      </c>
      <c r="AE46" s="87">
        <v>0.76065442019288654</v>
      </c>
      <c r="AF46" s="87"/>
      <c r="AG46" s="88">
        <v>0.18046088801220783</v>
      </c>
      <c r="AH46" s="89">
        <v>-8.0448619169396522</v>
      </c>
      <c r="AI46" s="89">
        <v>2304087.0876889899</v>
      </c>
      <c r="AJ46" s="90">
        <v>43719.79037267081</v>
      </c>
      <c r="AK46" s="90">
        <v>31815.845632911401</v>
      </c>
      <c r="AL46" s="90">
        <v>48887.892681798912</v>
      </c>
      <c r="AM46" s="90">
        <v>245562.320055249</v>
      </c>
      <c r="AN46" s="88">
        <v>2.9398074373274664E-2</v>
      </c>
      <c r="AO46" s="90">
        <v>245562.320055249</v>
      </c>
      <c r="AP46" s="90">
        <v>7219.0593482580871</v>
      </c>
      <c r="AQ46" s="80">
        <v>12767792.030000001</v>
      </c>
      <c r="AR46" s="91">
        <v>1</v>
      </c>
      <c r="AS46" s="91">
        <v>1</v>
      </c>
      <c r="AT46" s="91">
        <v>1</v>
      </c>
      <c r="AU46" s="90"/>
      <c r="AZ46" s="16">
        <v>2</v>
      </c>
      <c r="BA46" s="94"/>
      <c r="BB46" s="94"/>
      <c r="BC46" s="94"/>
      <c r="BD46" s="94"/>
      <c r="BE46" s="94"/>
    </row>
    <row r="47" spans="1:57" ht="15.6">
      <c r="A47" s="16" t="s">
        <v>115</v>
      </c>
      <c r="B47" s="69">
        <v>8433.5907989999996</v>
      </c>
      <c r="C47" s="69">
        <v>20772251</v>
      </c>
      <c r="D47" s="70">
        <v>2463.0375714296024</v>
      </c>
      <c r="E47" s="69">
        <v>11039703.629999997</v>
      </c>
      <c r="F47" s="69">
        <v>2309078.85</v>
      </c>
      <c r="G47" s="69">
        <v>8730624.7799999975</v>
      </c>
      <c r="H47" s="69">
        <v>191</v>
      </c>
      <c r="I47" s="69">
        <v>199</v>
      </c>
      <c r="J47" s="71">
        <v>8128491.9000000004</v>
      </c>
      <c r="K47" s="71">
        <v>950493.37</v>
      </c>
      <c r="L47" s="71">
        <v>7177998.5300000003</v>
      </c>
      <c r="M47" s="71">
        <v>192</v>
      </c>
      <c r="N47" s="71">
        <v>193</v>
      </c>
      <c r="O47" s="72">
        <v>2.2884676835741743E-2</v>
      </c>
      <c r="P47" s="73">
        <v>42116.538341968917</v>
      </c>
      <c r="Q47" s="74">
        <v>963.82336939608501</v>
      </c>
      <c r="R47" s="75">
        <v>0.96063294429557622</v>
      </c>
      <c r="S47" s="76">
        <v>1.6125355694273105</v>
      </c>
      <c r="T47" s="77">
        <v>1.3356896474787661</v>
      </c>
      <c r="U47" s="78">
        <v>191.16595591481965</v>
      </c>
      <c r="V47" s="79">
        <v>89456.858187491409</v>
      </c>
      <c r="W47" s="80">
        <v>14745617.849824751</v>
      </c>
      <c r="X47" s="81">
        <v>17101105.808548257</v>
      </c>
      <c r="Y47" s="82">
        <v>-2355487.958723506</v>
      </c>
      <c r="Z47" s="83">
        <v>191.16595591481965</v>
      </c>
      <c r="AA47" s="98">
        <v>14745617.849824751</v>
      </c>
      <c r="AB47" s="84">
        <v>2.2667207891742491E-2</v>
      </c>
      <c r="AC47" s="85">
        <v>77135.166558606026</v>
      </c>
      <c r="AD47" s="86">
        <v>1748.438856148106</v>
      </c>
      <c r="AE47" s="87">
        <v>0.70987096438535957</v>
      </c>
      <c r="AF47" s="87"/>
      <c r="AG47" s="88">
        <v>0.33568964747876606</v>
      </c>
      <c r="AH47" s="89">
        <v>-7.8340440851803521</v>
      </c>
      <c r="AI47" s="89">
        <v>3705914.2198247537</v>
      </c>
      <c r="AJ47" s="90">
        <v>37385.409010416668</v>
      </c>
      <c r="AK47" s="90">
        <v>45710.077382198942</v>
      </c>
      <c r="AL47" s="90">
        <v>67897.655640812955</v>
      </c>
      <c r="AM47" s="90">
        <v>245562.320055249</v>
      </c>
      <c r="AN47" s="88">
        <v>2.9398074373274664E-2</v>
      </c>
      <c r="AO47" s="90">
        <v>245562.320055249</v>
      </c>
      <c r="AP47" s="90">
        <v>7219.0593482580871</v>
      </c>
      <c r="AQ47" s="80">
        <v>11039703.629999997</v>
      </c>
      <c r="AR47" s="91">
        <v>1</v>
      </c>
      <c r="AS47" s="91">
        <v>1</v>
      </c>
      <c r="AT47" s="91">
        <v>1</v>
      </c>
      <c r="AU47" s="90"/>
      <c r="AZ47" s="16">
        <v>1</v>
      </c>
      <c r="BA47" s="94"/>
      <c r="BB47" s="94"/>
      <c r="BC47" s="94"/>
      <c r="BD47" s="94"/>
      <c r="BE47" s="94"/>
    </row>
    <row r="48" spans="1:57" ht="15.6">
      <c r="A48" s="16" t="s">
        <v>116</v>
      </c>
      <c r="B48" s="69">
        <v>8415.0086900000006</v>
      </c>
      <c r="C48" s="69">
        <v>21758022.330000002</v>
      </c>
      <c r="D48" s="70">
        <v>2585.6208985091375</v>
      </c>
      <c r="E48" s="69">
        <v>9609676.25</v>
      </c>
      <c r="F48" s="69">
        <v>515616.79000000004</v>
      </c>
      <c r="G48" s="69">
        <v>9094059.4600000009</v>
      </c>
      <c r="H48" s="69">
        <v>216</v>
      </c>
      <c r="I48" s="69">
        <v>218</v>
      </c>
      <c r="J48" s="71">
        <v>9609676.25</v>
      </c>
      <c r="K48" s="71">
        <v>515616.79000000004</v>
      </c>
      <c r="L48" s="71">
        <v>9094059.4600000009</v>
      </c>
      <c r="M48" s="71">
        <v>216</v>
      </c>
      <c r="N48" s="71">
        <v>218</v>
      </c>
      <c r="O48" s="72">
        <v>2.5906093271069453E-2</v>
      </c>
      <c r="P48" s="73">
        <v>44081.083715596331</v>
      </c>
      <c r="Q48" s="74">
        <v>1141.9686662260594</v>
      </c>
      <c r="R48" s="75">
        <v>1.0063773702144132</v>
      </c>
      <c r="S48" s="76">
        <v>2.252727696979715</v>
      </c>
      <c r="T48" s="77">
        <v>1.9365364017989595</v>
      </c>
      <c r="U48" s="78">
        <v>219.39026670674207</v>
      </c>
      <c r="V48" s="79">
        <v>99302.678199005342</v>
      </c>
      <c r="W48" s="80">
        <v>18609487.867627919</v>
      </c>
      <c r="X48" s="81">
        <v>21786041.054773562</v>
      </c>
      <c r="Y48" s="82">
        <v>-3176553.1871456429</v>
      </c>
      <c r="Z48" s="83">
        <v>219.39026670674207</v>
      </c>
      <c r="AA48" s="98">
        <v>18609487.867627919</v>
      </c>
      <c r="AB48" s="84">
        <v>2.6071306018668181E-2</v>
      </c>
      <c r="AC48" s="85">
        <v>84823.671291229766</v>
      </c>
      <c r="AD48" s="86">
        <v>2211.4638918605701</v>
      </c>
      <c r="AE48" s="87">
        <v>0.85529316890024154</v>
      </c>
      <c r="AF48" s="87"/>
      <c r="AG48" s="88">
        <v>0.93653640179895947</v>
      </c>
      <c r="AH48" s="89">
        <v>1.390266706742068</v>
      </c>
      <c r="AI48" s="89">
        <v>8999811.6176279187</v>
      </c>
      <c r="AJ48" s="90">
        <v>42102.127129629633</v>
      </c>
      <c r="AK48" s="90">
        <v>42102.127129629633</v>
      </c>
      <c r="AL48" s="90">
        <v>83232.20423679972</v>
      </c>
      <c r="AM48" s="90">
        <v>245562.320055249</v>
      </c>
      <c r="AN48" s="88">
        <v>2.9398074373274664E-2</v>
      </c>
      <c r="AO48" s="90">
        <v>245562.320055249</v>
      </c>
      <c r="AP48" s="90">
        <v>7219.0593482580871</v>
      </c>
      <c r="AQ48" s="80">
        <v>9609676.25</v>
      </c>
      <c r="AR48" s="91">
        <v>1</v>
      </c>
      <c r="AS48" s="91">
        <v>1</v>
      </c>
      <c r="AT48" s="91">
        <v>1</v>
      </c>
      <c r="AU48" s="90"/>
      <c r="AZ48" s="16">
        <v>0</v>
      </c>
    </row>
    <row r="49" spans="1:51" ht="15.6">
      <c r="A49" s="16" t="s">
        <v>89</v>
      </c>
      <c r="B49" s="69"/>
      <c r="C49" s="100"/>
      <c r="D49" s="70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101"/>
      <c r="P49" s="70"/>
      <c r="Q49" s="70"/>
      <c r="V49" s="102"/>
      <c r="W49" s="102"/>
      <c r="X49" s="102"/>
      <c r="Y49" s="102"/>
      <c r="Z49" s="102"/>
      <c r="AA49" s="84"/>
      <c r="AB49" s="103"/>
      <c r="AH49" s="104"/>
      <c r="AY49" s="16">
        <v>-1</v>
      </c>
    </row>
    <row r="50" spans="1:51" ht="15.6">
      <c r="B50" s="69"/>
      <c r="C50" s="69"/>
      <c r="D50" s="70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101"/>
      <c r="P50" s="70"/>
      <c r="Q50" s="70"/>
      <c r="V50" s="102"/>
      <c r="W50" s="102"/>
      <c r="X50" s="102"/>
      <c r="Y50" s="102"/>
      <c r="Z50" s="102"/>
      <c r="AA50" s="84"/>
      <c r="AB50" s="105"/>
      <c r="AC50" s="106"/>
      <c r="AH50" s="104"/>
    </row>
    <row r="51" spans="1:51" ht="15.6">
      <c r="B51" s="102"/>
      <c r="C51" s="102"/>
      <c r="D51" s="102"/>
      <c r="E51" s="102"/>
      <c r="F51" s="102"/>
      <c r="G51" s="102"/>
      <c r="J51" s="102"/>
      <c r="K51" s="102"/>
      <c r="L51" s="102"/>
      <c r="AB51" s="16" t="s">
        <v>117</v>
      </c>
      <c r="AC51" s="107" t="s">
        <v>118</v>
      </c>
      <c r="AD51" s="108"/>
      <c r="AH51" s="104"/>
    </row>
    <row r="52" spans="1:51" ht="15.6">
      <c r="B52" s="102"/>
      <c r="C52" s="102"/>
      <c r="D52" s="102"/>
      <c r="E52" s="102"/>
      <c r="F52" s="102"/>
      <c r="G52" s="102"/>
      <c r="J52" s="102"/>
      <c r="K52" s="102"/>
      <c r="L52" s="102"/>
      <c r="AA52" s="16" t="s">
        <v>119</v>
      </c>
      <c r="AB52" s="103">
        <v>3.0117600377920158E-2</v>
      </c>
      <c r="AC52" s="84"/>
      <c r="AH52" s="104"/>
    </row>
    <row r="53" spans="1:51" ht="15.6">
      <c r="B53" s="102"/>
      <c r="C53" s="102"/>
      <c r="D53" s="102"/>
      <c r="E53" s="102"/>
      <c r="F53" s="102"/>
      <c r="G53" s="102"/>
      <c r="J53" s="102"/>
      <c r="K53" s="102"/>
      <c r="L53" s="102"/>
      <c r="R53" s="109">
        <v>1</v>
      </c>
      <c r="Z53" s="110"/>
      <c r="AA53" s="111" t="s">
        <v>120</v>
      </c>
      <c r="AB53" s="24"/>
      <c r="AC53" s="112">
        <v>0.6410498470745466</v>
      </c>
      <c r="AH53" s="104"/>
    </row>
    <row r="54" spans="1:51" ht="15.6">
      <c r="J54" s="102"/>
      <c r="K54" s="102"/>
      <c r="L54" s="102"/>
      <c r="R54" s="109">
        <v>1</v>
      </c>
      <c r="AA54" s="16" t="s">
        <v>121</v>
      </c>
      <c r="AC54" s="112">
        <v>0.75262330356040896</v>
      </c>
      <c r="AH54" s="104"/>
    </row>
    <row r="55" spans="1:51" ht="15.6">
      <c r="R55" s="109">
        <v>1</v>
      </c>
      <c r="AA55" s="16" t="s">
        <v>122</v>
      </c>
      <c r="AC55" s="112">
        <v>0.86565017436719827</v>
      </c>
      <c r="AH55" s="104"/>
      <c r="AI55" s="113"/>
    </row>
    <row r="56" spans="1:51">
      <c r="R56" s="109">
        <v>1</v>
      </c>
      <c r="AH56" s="104"/>
    </row>
    <row r="57" spans="1:51">
      <c r="R57" s="109">
        <v>1</v>
      </c>
      <c r="AH57" s="104"/>
      <c r="AI57" s="86"/>
    </row>
    <row r="58" spans="1:51">
      <c r="R58" s="109">
        <v>1</v>
      </c>
      <c r="AH58" s="104"/>
      <c r="AI58" s="86"/>
    </row>
    <row r="59" spans="1:51">
      <c r="R59" s="109">
        <v>1</v>
      </c>
      <c r="AI59" s="86"/>
    </row>
    <row r="60" spans="1:51">
      <c r="R60" s="109">
        <v>1</v>
      </c>
      <c r="AI60" s="86"/>
    </row>
    <row r="61" spans="1:51">
      <c r="R61" s="109">
        <v>1</v>
      </c>
      <c r="AI61" s="86"/>
    </row>
    <row r="62" spans="1:51">
      <c r="R62" s="109">
        <v>1</v>
      </c>
    </row>
    <row r="63" spans="1:51">
      <c r="R63" s="109">
        <v>1</v>
      </c>
    </row>
    <row r="64" spans="1:51">
      <c r="R64" s="109">
        <v>1</v>
      </c>
    </row>
    <row r="65" spans="18:18">
      <c r="R65" s="109">
        <v>1</v>
      </c>
    </row>
    <row r="66" spans="18:18">
      <c r="R66" s="109">
        <v>1</v>
      </c>
    </row>
    <row r="67" spans="18:18">
      <c r="R67" s="109">
        <v>1</v>
      </c>
    </row>
    <row r="68" spans="18:18">
      <c r="R68" s="109">
        <v>0.96399345335515563</v>
      </c>
    </row>
    <row r="69" spans="18:18">
      <c r="R69" s="109">
        <v>0.94446360219317915</v>
      </c>
    </row>
    <row r="70" spans="18:18">
      <c r="R70" s="109">
        <v>0.94446360219317915</v>
      </c>
    </row>
    <row r="71" spans="18:18">
      <c r="R71" s="109">
        <v>0.94446360219317915</v>
      </c>
    </row>
    <row r="72" spans="18:18">
      <c r="R72" s="109">
        <v>0.94446360219317904</v>
      </c>
    </row>
    <row r="73" spans="18:18">
      <c r="R73" s="109">
        <v>0.94330829503453306</v>
      </c>
    </row>
    <row r="74" spans="18:18">
      <c r="R74" s="109">
        <v>0.9415295867472272</v>
      </c>
    </row>
    <row r="75" spans="18:18">
      <c r="R75" s="109">
        <v>0.9433866470761173</v>
      </c>
    </row>
    <row r="76" spans="18:18">
      <c r="R76" s="109">
        <v>0.94278229944826586</v>
      </c>
    </row>
    <row r="77" spans="18:18">
      <c r="R77" s="109">
        <v>0.943475521727272</v>
      </c>
    </row>
    <row r="78" spans="18:18">
      <c r="R78" s="109">
        <v>0.95295402387754591</v>
      </c>
    </row>
    <row r="79" spans="18:18">
      <c r="R79" s="109">
        <v>0.96063294429557611</v>
      </c>
    </row>
    <row r="80" spans="18:18">
      <c r="R80" s="109">
        <v>1.0063773702144132</v>
      </c>
    </row>
  </sheetData>
  <mergeCells count="8">
    <mergeCell ref="AL19:AL20"/>
    <mergeCell ref="AM19:AM20"/>
    <mergeCell ref="A19:A20"/>
    <mergeCell ref="B19:B20"/>
    <mergeCell ref="C19:C20"/>
    <mergeCell ref="D19:D20"/>
    <mergeCell ref="AJ19:AJ20"/>
    <mergeCell ref="AK19:AK20"/>
  </mergeCells>
  <conditionalFormatting sqref="AE21:AE48 AD49">
    <cfRule type="colorScale" priority="7">
      <colorScale>
        <cfvo type="min"/>
        <cfvo type="max"/>
        <color theme="0"/>
        <color rgb="FF73FEFF"/>
      </colorScale>
    </cfRule>
  </conditionalFormatting>
  <conditionalFormatting sqref="AF21:AF48">
    <cfRule type="colorScale" priority="6">
      <colorScale>
        <cfvo type="min"/>
        <cfvo type="max"/>
        <color theme="0"/>
        <color rgb="FFEC9CAB"/>
      </colorScale>
    </cfRule>
  </conditionalFormatting>
  <conditionalFormatting sqref="AB22:AB48">
    <cfRule type="colorScale" priority="5">
      <colorScale>
        <cfvo type="min"/>
        <cfvo type="max"/>
        <color theme="0"/>
        <color rgb="FFB2CAEF"/>
      </colorScale>
    </cfRule>
  </conditionalFormatting>
  <conditionalFormatting sqref="AG23:AG48">
    <cfRule type="colorScale" priority="4">
      <colorScale>
        <cfvo type="min"/>
        <cfvo type="max"/>
        <color theme="0"/>
        <color rgb="FF00FE9B"/>
      </colorScale>
    </cfRule>
  </conditionalFormatting>
  <conditionalFormatting sqref="AH39:AH48">
    <cfRule type="colorScale" priority="3">
      <colorScale>
        <cfvo type="min"/>
        <cfvo type="max"/>
        <color theme="0"/>
        <color rgb="FF00FE9B"/>
      </colorScale>
    </cfRule>
  </conditionalFormatting>
  <conditionalFormatting sqref="AI21:AI48">
    <cfRule type="colorScale" priority="2">
      <colorScale>
        <cfvo type="min"/>
        <cfvo type="max"/>
        <color theme="0"/>
        <color rgb="FF00FE9B"/>
      </colorScale>
    </cfRule>
  </conditionalFormatting>
  <conditionalFormatting sqref="AH21:AH48">
    <cfRule type="colorScale" priority="1">
      <colorScale>
        <cfvo type="min"/>
        <cfvo type="max"/>
        <color theme="0"/>
        <color rgb="FF00FE9B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'[4]Resq Data'!#REF!</xm:f>
          </x14:formula1>
          <xm:sqref>AQ18 U18:W18 A4 H18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G65"/>
  <sheetViews>
    <sheetView workbookViewId="0">
      <selection activeCell="E31" sqref="E31"/>
    </sheetView>
  </sheetViews>
  <sheetFormatPr baseColWidth="10" defaultRowHeight="14.4"/>
  <cols>
    <col min="3" max="3" width="20.44140625" bestFit="1" customWidth="1"/>
    <col min="5" max="5" width="25.33203125" bestFit="1" customWidth="1"/>
  </cols>
  <sheetData>
    <row r="1" spans="1:7">
      <c r="A1" s="1" t="str">
        <f t="array" ref="A1:B65">+TRANSPOSE([5]IPIM!$A$4:$BM$5)</f>
        <v>Código</v>
      </c>
      <c r="B1" s="1">
        <v>0</v>
      </c>
      <c r="C1" s="1">
        <f t="array" ref="C1:E65">+TRANSPOSE([5]IPIM!$A$140:$BM$142)</f>
        <v>341</v>
      </c>
      <c r="D1" s="1">
        <v>342</v>
      </c>
      <c r="E1" s="1">
        <v>343</v>
      </c>
      <c r="G1" s="114"/>
    </row>
    <row r="2" spans="1:7">
      <c r="A2" s="1" t="str">
        <v>Descripción</v>
      </c>
      <c r="B2" s="1">
        <v>0</v>
      </c>
      <c r="C2" s="1" t="str">
        <v xml:space="preserve"> Vehículos automotores</v>
      </c>
      <c r="D2" s="1" t="str">
        <v xml:space="preserve"> Carrocerías y remolques</v>
      </c>
      <c r="E2" s="1" t="str">
        <v xml:space="preserve"> Repuestos para automotores</v>
      </c>
      <c r="G2" s="114" t="s">
        <v>179</v>
      </c>
    </row>
    <row r="3" spans="1:7">
      <c r="A3" s="1">
        <v>2015</v>
      </c>
      <c r="B3" s="1" t="str">
        <v>Dic</v>
      </c>
      <c r="C3" s="2">
        <v>100</v>
      </c>
      <c r="D3" s="2">
        <v>100</v>
      </c>
      <c r="E3" s="2">
        <v>100</v>
      </c>
    </row>
    <row r="4" spans="1:7">
      <c r="A4" s="1">
        <v>2016</v>
      </c>
      <c r="B4" s="1" t="str">
        <v>Ene</v>
      </c>
      <c r="C4" s="2">
        <v>113.60321877828146</v>
      </c>
      <c r="D4" s="2">
        <v>104.35715747339884</v>
      </c>
      <c r="E4" s="2">
        <v>104.68127038067291</v>
      </c>
    </row>
    <row r="5" spans="1:7">
      <c r="A5" s="1">
        <v>0</v>
      </c>
      <c r="B5" s="1" t="str">
        <v>Feb</v>
      </c>
      <c r="C5" s="2">
        <v>122.81712954459717</v>
      </c>
      <c r="D5" s="2">
        <v>112.37612283149844</v>
      </c>
      <c r="E5" s="2">
        <v>108.28924196872204</v>
      </c>
    </row>
    <row r="6" spans="1:7">
      <c r="A6" s="1">
        <v>0</v>
      </c>
      <c r="B6" s="1" t="str">
        <v>Mar</v>
      </c>
      <c r="C6" s="2">
        <v>127.45787761930791</v>
      </c>
      <c r="D6" s="2">
        <v>112.37612283149844</v>
      </c>
      <c r="E6" s="2">
        <v>110.97538845624061</v>
      </c>
    </row>
    <row r="7" spans="1:7">
      <c r="A7" s="1">
        <v>0</v>
      </c>
      <c r="B7" s="1" t="str">
        <v>Abr</v>
      </c>
      <c r="C7" s="2">
        <v>127.4242166430508</v>
      </c>
      <c r="D7" s="2">
        <v>112.97604032810985</v>
      </c>
      <c r="E7" s="2">
        <v>113.33589598600672</v>
      </c>
    </row>
    <row r="8" spans="1:7">
      <c r="A8" s="1">
        <v>0</v>
      </c>
      <c r="B8" s="1" t="str">
        <v>May</v>
      </c>
      <c r="C8" s="2">
        <v>127.87998939660743</v>
      </c>
      <c r="D8" s="2">
        <v>117.81927565864552</v>
      </c>
      <c r="E8" s="2">
        <v>114.94232503295267</v>
      </c>
    </row>
    <row r="9" spans="1:7">
      <c r="A9" s="1">
        <v>0</v>
      </c>
      <c r="B9" s="1" t="str">
        <v>Jun</v>
      </c>
      <c r="C9" s="2">
        <v>127.08561960791621</v>
      </c>
      <c r="D9" s="2">
        <v>118.91926823011254</v>
      </c>
      <c r="E9" s="2">
        <v>118.44542701374061</v>
      </c>
    </row>
    <row r="10" spans="1:7">
      <c r="A10" s="1">
        <v>0</v>
      </c>
      <c r="B10" s="1" t="str">
        <v>Jul</v>
      </c>
      <c r="C10" s="2">
        <v>132.03168046783037</v>
      </c>
      <c r="D10" s="2">
        <v>119.61709678630595</v>
      </c>
      <c r="E10" s="2">
        <v>119.69964036092209</v>
      </c>
    </row>
    <row r="11" spans="1:7">
      <c r="A11" s="1">
        <v>0</v>
      </c>
      <c r="B11" s="1" t="str">
        <v>Ago</v>
      </c>
      <c r="C11" s="2">
        <v>132.59742953015467</v>
      </c>
      <c r="D11" s="2">
        <v>122.5016376324276</v>
      </c>
      <c r="E11" s="2">
        <v>120.65423427580501</v>
      </c>
    </row>
    <row r="12" spans="1:7">
      <c r="A12" s="1">
        <v>0</v>
      </c>
      <c r="B12" s="1" t="str">
        <v>Sep</v>
      </c>
      <c r="C12" s="2">
        <v>133.87612962468913</v>
      </c>
      <c r="D12" s="2">
        <v>122.82727352487281</v>
      </c>
      <c r="E12" s="2">
        <v>121.04567430023968</v>
      </c>
    </row>
    <row r="13" spans="1:7">
      <c r="A13" s="1">
        <v>0</v>
      </c>
      <c r="B13" s="1" t="str">
        <v>Oct</v>
      </c>
      <c r="C13" s="2">
        <v>138.34954513332499</v>
      </c>
      <c r="D13" s="2">
        <v>124.80621322148079</v>
      </c>
      <c r="E13" s="2">
        <v>121.88281614949946</v>
      </c>
    </row>
    <row r="14" spans="1:7">
      <c r="A14" s="1">
        <v>0</v>
      </c>
      <c r="B14" s="1" t="str">
        <v>Nov</v>
      </c>
      <c r="C14" s="2">
        <v>140.11321149686464</v>
      </c>
      <c r="D14" s="2">
        <v>127.33580758559499</v>
      </c>
      <c r="E14" s="2">
        <v>122.88261543880495</v>
      </c>
    </row>
    <row r="15" spans="1:7">
      <c r="A15" s="1">
        <v>0</v>
      </c>
      <c r="B15" s="1" t="str">
        <v>Dic</v>
      </c>
      <c r="C15" s="2">
        <v>141.98942405677431</v>
      </c>
      <c r="D15" s="2">
        <v>129.43656888720298</v>
      </c>
      <c r="E15" s="2">
        <v>126.0608842989928</v>
      </c>
    </row>
    <row r="16" spans="1:7">
      <c r="A16" s="1" t="str">
        <v>2017</v>
      </c>
      <c r="B16" s="1" t="str">
        <v>Ene</v>
      </c>
      <c r="C16" s="2">
        <v>142.84300674620414</v>
      </c>
      <c r="D16" s="2">
        <v>131.22136986441248</v>
      </c>
      <c r="E16" s="2">
        <v>128.5315936270398</v>
      </c>
    </row>
    <row r="17" spans="1:5">
      <c r="A17" s="1">
        <v>0</v>
      </c>
      <c r="B17" s="1" t="str">
        <v>Feb</v>
      </c>
      <c r="C17" s="2">
        <v>142.39234693610894</v>
      </c>
      <c r="D17" s="2">
        <v>135.10374638341492</v>
      </c>
      <c r="E17" s="2">
        <v>129.37591691789143</v>
      </c>
    </row>
    <row r="18" spans="1:5">
      <c r="A18" s="1">
        <v>0</v>
      </c>
      <c r="B18" s="1" t="str">
        <v>Mar</v>
      </c>
      <c r="C18" s="2">
        <v>144.92424054844091</v>
      </c>
      <c r="D18" s="2">
        <v>136.04725407449439</v>
      </c>
      <c r="E18" s="2">
        <v>129.9716699428603</v>
      </c>
    </row>
    <row r="19" spans="1:5">
      <c r="A19" s="1">
        <v>0</v>
      </c>
      <c r="B19" s="1" t="str">
        <v>Abr</v>
      </c>
      <c r="C19" s="2">
        <v>145.05349236796212</v>
      </c>
      <c r="D19" s="2">
        <v>137.1553182672028</v>
      </c>
      <c r="E19" s="2">
        <v>131.99761631760899</v>
      </c>
    </row>
    <row r="20" spans="1:5">
      <c r="A20" s="1">
        <v>0</v>
      </c>
      <c r="B20" s="1" t="str">
        <v>May</v>
      </c>
      <c r="C20" s="2">
        <v>146.78489034118198</v>
      </c>
      <c r="D20" s="2">
        <v>141.33972664846058</v>
      </c>
      <c r="E20" s="2">
        <v>134.14771699360085</v>
      </c>
    </row>
    <row r="21" spans="1:5">
      <c r="A21" s="1">
        <v>0</v>
      </c>
      <c r="B21" s="1" t="str">
        <v>Jun</v>
      </c>
      <c r="C21" s="2">
        <v>149.49310329745794</v>
      </c>
      <c r="D21" s="2">
        <v>145.37234532391315</v>
      </c>
      <c r="E21" s="2">
        <v>134.75360398454976</v>
      </c>
    </row>
    <row r="22" spans="1:5">
      <c r="A22" s="1">
        <v>0</v>
      </c>
      <c r="B22" s="1" t="str">
        <v>Jul</v>
      </c>
      <c r="C22" s="2">
        <v>154.08368712728705</v>
      </c>
      <c r="D22" s="2">
        <v>147.77924581624112</v>
      </c>
      <c r="E22" s="2">
        <v>139.05574053433688</v>
      </c>
    </row>
    <row r="23" spans="1:5">
      <c r="A23" s="1">
        <v>0</v>
      </c>
      <c r="B23" s="1" t="str">
        <v>Ago</v>
      </c>
      <c r="C23" s="2">
        <v>154.72032227161361</v>
      </c>
      <c r="D23" s="2">
        <v>150.79175871590203</v>
      </c>
      <c r="E23" s="2">
        <v>144.76734110073525</v>
      </c>
    </row>
    <row r="24" spans="1:5">
      <c r="A24" s="1">
        <v>0</v>
      </c>
      <c r="B24" s="1" t="str">
        <v>Sep</v>
      </c>
      <c r="C24" s="2">
        <v>155.36505216378416</v>
      </c>
      <c r="D24" s="2">
        <v>152.19907839350128</v>
      </c>
      <c r="E24" s="2">
        <v>144.89272864014686</v>
      </c>
    </row>
    <row r="25" spans="1:5">
      <c r="A25" s="1">
        <v>0</v>
      </c>
      <c r="B25" s="1" t="str">
        <v>Oct</v>
      </c>
      <c r="C25" s="2">
        <v>157.43488152036119</v>
      </c>
      <c r="D25" s="2">
        <v>155.51465247823867</v>
      </c>
      <c r="E25" s="2">
        <v>146.16167479240417</v>
      </c>
    </row>
    <row r="26" spans="1:5">
      <c r="A26" s="1">
        <v>0</v>
      </c>
      <c r="B26" s="1" t="str">
        <v>Nov</v>
      </c>
      <c r="C26" s="2">
        <v>158.87577810097147</v>
      </c>
      <c r="D26" s="2">
        <v>158.06435044499852</v>
      </c>
      <c r="E26" s="2">
        <v>146.48540350099489</v>
      </c>
    </row>
    <row r="27" spans="1:5">
      <c r="A27" s="1">
        <v>0</v>
      </c>
      <c r="B27" s="1" t="str">
        <v>Dic</v>
      </c>
      <c r="C27" s="2">
        <v>159.19959932953478</v>
      </c>
      <c r="D27" s="2">
        <v>160.69759479964941</v>
      </c>
      <c r="E27" s="2">
        <v>146.78164645808019</v>
      </c>
    </row>
    <row r="28" spans="1:5">
      <c r="A28" s="1" t="str">
        <v>2018</v>
      </c>
      <c r="B28" s="1" t="str">
        <v>Ene</v>
      </c>
      <c r="C28" s="2">
        <v>168.2533902163818</v>
      </c>
      <c r="D28" s="2">
        <v>168.50329416149467</v>
      </c>
      <c r="E28" s="2">
        <v>151.90216947877633</v>
      </c>
    </row>
    <row r="29" spans="1:5">
      <c r="A29" s="1">
        <v>0</v>
      </c>
      <c r="B29" s="1" t="str">
        <v>Feb</v>
      </c>
      <c r="C29" s="2">
        <v>175.56131929212961</v>
      </c>
      <c r="D29" s="2">
        <v>170.81676441728382</v>
      </c>
      <c r="E29" s="2">
        <v>154.77656176443318</v>
      </c>
    </row>
    <row r="30" spans="1:5">
      <c r="A30" s="1">
        <v>0</v>
      </c>
      <c r="B30" s="1" t="str">
        <v>Mar</v>
      </c>
      <c r="C30" s="2">
        <v>179.44085204376498</v>
      </c>
      <c r="D30" s="2">
        <v>172.23973213181549</v>
      </c>
      <c r="E30" s="2">
        <v>158.72571262727035</v>
      </c>
    </row>
    <row r="31" spans="1:5">
      <c r="A31" s="1">
        <v>0</v>
      </c>
      <c r="B31" s="1" t="str">
        <v>Abr</v>
      </c>
      <c r="C31" s="2">
        <v>181.26219966003126</v>
      </c>
      <c r="D31" s="2">
        <v>174.15660606112243</v>
      </c>
      <c r="E31" s="2">
        <v>160.09483235047441</v>
      </c>
    </row>
    <row r="32" spans="1:5">
      <c r="A32" s="1">
        <v>0</v>
      </c>
      <c r="B32" s="1" t="str">
        <v>May</v>
      </c>
      <c r="C32" s="2">
        <v>199.93099412956698</v>
      </c>
      <c r="D32" s="2">
        <v>188.74969260797411</v>
      </c>
      <c r="E32" s="2">
        <v>167.65941908756037</v>
      </c>
    </row>
    <row r="33" spans="1:5">
      <c r="A33" s="1">
        <v>0</v>
      </c>
      <c r="B33" s="1" t="str">
        <v>Jun</v>
      </c>
      <c r="C33" s="2">
        <v>223.65948200143831</v>
      </c>
      <c r="D33" s="2">
        <v>201.77751515141816</v>
      </c>
      <c r="E33" s="2">
        <v>173.43101990923978</v>
      </c>
    </row>
    <row r="34" spans="1:5">
      <c r="A34" s="1">
        <v>0</v>
      </c>
      <c r="B34" s="1" t="str">
        <v>Jul</v>
      </c>
      <c r="C34" s="2">
        <v>230.49884844474283</v>
      </c>
      <c r="D34" s="2">
        <v>213.12865826291073</v>
      </c>
      <c r="E34" s="2">
        <v>181.55854169050116</v>
      </c>
    </row>
    <row r="35" spans="1:5">
      <c r="A35" s="1">
        <v>0</v>
      </c>
      <c r="B35" s="1" t="str">
        <v>Ago</v>
      </c>
      <c r="C35" s="2">
        <v>243.00845462616365</v>
      </c>
      <c r="D35" s="2">
        <v>215.72785594395225</v>
      </c>
      <c r="E35" s="2">
        <v>188.99474507982629</v>
      </c>
    </row>
    <row r="36" spans="1:5">
      <c r="A36" s="1">
        <v>0</v>
      </c>
      <c r="B36" s="1" t="str">
        <v>Sep</v>
      </c>
      <c r="C36" s="2">
        <v>304.21681928311347</v>
      </c>
      <c r="D36" s="2">
        <v>255.71745040434087</v>
      </c>
      <c r="E36" s="2">
        <v>224.96728275711141</v>
      </c>
    </row>
    <row r="37" spans="1:5">
      <c r="A37" s="1">
        <v>0</v>
      </c>
      <c r="B37" s="1" t="str">
        <v>Oct</v>
      </c>
      <c r="C37" s="2">
        <v>314.30529739225068</v>
      </c>
      <c r="D37" s="2">
        <v>258.52456073411093</v>
      </c>
      <c r="E37" s="2">
        <v>227.89072143140419</v>
      </c>
    </row>
    <row r="38" spans="1:5">
      <c r="A38" s="1">
        <v>0</v>
      </c>
      <c r="B38" s="1" t="str">
        <v>Nov</v>
      </c>
      <c r="C38" s="2">
        <v>316.39554825551892</v>
      </c>
      <c r="D38" s="2">
        <v>260.86269578916711</v>
      </c>
      <c r="E38" s="2">
        <v>230.63147002319678</v>
      </c>
    </row>
    <row r="39" spans="1:5">
      <c r="A39" s="1">
        <v>0</v>
      </c>
      <c r="B39" s="1" t="str">
        <v>Dic</v>
      </c>
      <c r="C39" s="2">
        <v>328.33261561767563</v>
      </c>
      <c r="D39" s="2">
        <v>263.51540636364183</v>
      </c>
      <c r="E39" s="2">
        <v>231.33413654925255</v>
      </c>
    </row>
    <row r="40" spans="1:5">
      <c r="A40" s="1">
        <v>2019</v>
      </c>
      <c r="B40" s="1" t="str">
        <v>Ene</v>
      </c>
      <c r="C40" s="2">
        <v>328.57531749565504</v>
      </c>
      <c r="D40" s="2">
        <v>264.84552085897883</v>
      </c>
      <c r="E40" s="2">
        <v>237.83269413994486</v>
      </c>
    </row>
    <row r="41" spans="1:5">
      <c r="A41" s="1">
        <v>0</v>
      </c>
      <c r="B41" s="1" t="str">
        <v>Feb</v>
      </c>
      <c r="C41" s="2">
        <v>336.44513792127583</v>
      </c>
      <c r="D41" s="2">
        <v>268.08942149423945</v>
      </c>
      <c r="E41" s="2">
        <v>243.68642122092152</v>
      </c>
    </row>
    <row r="42" spans="1:5">
      <c r="A42" s="1">
        <v>0</v>
      </c>
      <c r="B42" s="1" t="str">
        <v>Mar</v>
      </c>
      <c r="C42" s="2">
        <v>352.18282527357599</v>
      </c>
      <c r="D42" s="2">
        <v>271.8987694790124</v>
      </c>
      <c r="E42" s="2">
        <v>257.38271270654496</v>
      </c>
    </row>
    <row r="43" spans="1:5">
      <c r="A43" s="1">
        <v>0</v>
      </c>
      <c r="B43" s="1" t="str">
        <v>Abr</v>
      </c>
      <c r="C43" s="2">
        <v>365.44464777787215</v>
      </c>
      <c r="D43" s="2">
        <v>282.39629908705683</v>
      </c>
      <c r="E43" s="2">
        <v>265.27078417276954</v>
      </c>
    </row>
    <row r="44" spans="1:5">
      <c r="A44" s="1">
        <v>0</v>
      </c>
      <c r="B44" s="1" t="str">
        <v>May</v>
      </c>
      <c r="C44" s="2">
        <v>386.15046788567628</v>
      </c>
      <c r="D44" s="2">
        <v>290.08782123884845</v>
      </c>
      <c r="E44" s="2">
        <v>278.12913320823816</v>
      </c>
    </row>
    <row r="45" spans="1:5">
      <c r="A45" s="1">
        <v>0</v>
      </c>
      <c r="B45" s="1" t="str">
        <v>Jun</v>
      </c>
      <c r="C45" s="2">
        <v>388.61036896945842</v>
      </c>
      <c r="D45" s="2">
        <v>297.19315727008996</v>
      </c>
      <c r="E45" s="2">
        <v>286.83429771611361</v>
      </c>
    </row>
    <row r="46" spans="1:5">
      <c r="A46" s="1">
        <v>0</v>
      </c>
      <c r="B46" s="1" t="str">
        <v>Jul</v>
      </c>
      <c r="C46" s="2">
        <v>381.91393527608886</v>
      </c>
      <c r="D46" s="2">
        <v>302.94590456337767</v>
      </c>
      <c r="E46" s="2">
        <v>291.24854319357149</v>
      </c>
    </row>
    <row r="47" spans="1:5">
      <c r="A47" s="1">
        <v>0</v>
      </c>
      <c r="B47" s="1" t="str">
        <v>Ago</v>
      </c>
      <c r="C47" s="2">
        <v>470.12461719726599</v>
      </c>
      <c r="D47" s="2">
        <v>332.83536509215952</v>
      </c>
      <c r="E47" s="2">
        <v>343.54243332193801</v>
      </c>
    </row>
    <row r="48" spans="1:5">
      <c r="A48" s="1">
        <v>0</v>
      </c>
      <c r="B48" s="1" t="str">
        <v>Set</v>
      </c>
      <c r="C48" s="2">
        <v>474.86883019074861</v>
      </c>
      <c r="D48" s="2">
        <v>367.28987536945817</v>
      </c>
      <c r="E48" s="2">
        <v>355.14640540454246</v>
      </c>
    </row>
    <row r="49" spans="1:5">
      <c r="A49" s="1">
        <v>0</v>
      </c>
      <c r="B49" s="1" t="str">
        <v>Oct</v>
      </c>
      <c r="C49" s="2">
        <v>494.75552011351118</v>
      </c>
      <c r="D49" s="2">
        <v>372.34506102337429</v>
      </c>
      <c r="E49" s="2">
        <v>356.20913178832046</v>
      </c>
    </row>
    <row r="50" spans="1:5">
      <c r="A50" s="1">
        <v>0</v>
      </c>
      <c r="B50" s="1" t="str">
        <v>Nov</v>
      </c>
      <c r="C50" s="2">
        <v>514.04933494940212</v>
      </c>
      <c r="D50" s="2">
        <v>387.92419341408464</v>
      </c>
      <c r="E50" s="2">
        <v>373.45242278699834</v>
      </c>
    </row>
    <row r="51" spans="1:5">
      <c r="A51" s="1">
        <v>0</v>
      </c>
      <c r="B51" s="1" t="str">
        <v>Dic</v>
      </c>
      <c r="C51" s="2">
        <v>535.49803613314441</v>
      </c>
      <c r="D51" s="2">
        <v>403.26989413886861</v>
      </c>
      <c r="E51" s="2">
        <v>374.3015929223547</v>
      </c>
    </row>
    <row r="52" spans="1:5">
      <c r="A52" s="1" t="str">
        <v>2020*</v>
      </c>
      <c r="B52" s="1" t="str">
        <v>Ene</v>
      </c>
      <c r="C52" s="2">
        <v>551.65890127289242</v>
      </c>
      <c r="D52" s="2">
        <v>405.42055732651096</v>
      </c>
      <c r="E52" s="2">
        <v>385.46796053779207</v>
      </c>
    </row>
    <row r="53" spans="1:5">
      <c r="A53" s="1">
        <v>0</v>
      </c>
      <c r="B53" s="1" t="str">
        <v>Feb</v>
      </c>
      <c r="C53" s="2">
        <v>557.67641913321552</v>
      </c>
      <c r="D53" s="2">
        <v>414.83942539037008</v>
      </c>
      <c r="E53" s="2">
        <v>391.12132833285813</v>
      </c>
    </row>
    <row r="54" spans="1:5">
      <c r="A54" s="1">
        <v>0</v>
      </c>
      <c r="B54" s="1" t="str">
        <v>Mar</v>
      </c>
      <c r="C54" s="2">
        <v>561.75498491108942</v>
      </c>
      <c r="D54" s="2">
        <v>417.88056473889918</v>
      </c>
      <c r="E54" s="2">
        <v>399.4174964826409</v>
      </c>
    </row>
    <row r="55" spans="1:5">
      <c r="A55" s="1">
        <v>0</v>
      </c>
      <c r="B55" s="1" t="str">
        <v>Abr</v>
      </c>
      <c r="C55" s="2">
        <v>576.15480740687303</v>
      </c>
      <c r="D55" s="2">
        <v>420.76832001478078</v>
      </c>
      <c r="E55" s="2">
        <v>400.59500275313633</v>
      </c>
    </row>
    <row r="56" spans="1:5">
      <c r="A56" s="1">
        <v>0</v>
      </c>
      <c r="B56" s="1" t="str">
        <v>May</v>
      </c>
      <c r="C56" s="2">
        <v>587.97352618365949</v>
      </c>
      <c r="D56" s="2">
        <v>429.18879523988699</v>
      </c>
      <c r="E56" s="2">
        <v>433.0663764639055</v>
      </c>
    </row>
    <row r="57" spans="1:5">
      <c r="A57" s="1">
        <v>0</v>
      </c>
      <c r="B57" s="1" t="str">
        <v>Jun</v>
      </c>
      <c r="C57" s="2">
        <v>597.82184227300468</v>
      </c>
      <c r="D57" s="2">
        <v>447.02679502630667</v>
      </c>
      <c r="E57" s="2">
        <v>440.21797540931783</v>
      </c>
    </row>
    <row r="58" spans="1:5">
      <c r="A58" s="1">
        <v>0</v>
      </c>
      <c r="B58" s="1" t="str">
        <v>Jul</v>
      </c>
      <c r="C58" s="2">
        <v>611.48964799620046</v>
      </c>
      <c r="D58" s="2">
        <v>453.59885371273987</v>
      </c>
      <c r="E58" s="2">
        <v>453.98775679519372</v>
      </c>
    </row>
    <row r="59" spans="1:5">
      <c r="A59" s="1">
        <v>0</v>
      </c>
      <c r="B59" s="1" t="str">
        <v>Ago</v>
      </c>
      <c r="C59" s="2">
        <v>631.19538089758817</v>
      </c>
      <c r="D59" s="2">
        <v>474.00086205185119</v>
      </c>
      <c r="E59" s="2">
        <v>463.62175558904238</v>
      </c>
    </row>
    <row r="60" spans="1:5">
      <c r="A60" s="1">
        <v>0</v>
      </c>
      <c r="B60" s="1" t="str">
        <v>Sep.</v>
      </c>
      <c r="C60" s="2">
        <v>651.22125015906033</v>
      </c>
      <c r="D60" s="2">
        <v>482.08793091068668</v>
      </c>
      <c r="E60" s="2">
        <v>494.80998371694005</v>
      </c>
    </row>
    <row r="61" spans="1:5">
      <c r="A61" s="1">
        <v>0</v>
      </c>
      <c r="B61" s="1" t="str">
        <v>Oct</v>
      </c>
      <c r="C61" s="2">
        <v>675.09386488597886</v>
      </c>
      <c r="D61" s="2">
        <v>531.99976457922639</v>
      </c>
      <c r="E61" s="2">
        <v>501.64660104878789</v>
      </c>
    </row>
    <row r="62" spans="1:5">
      <c r="A62" s="1">
        <v>0</v>
      </c>
      <c r="B62" s="1" t="str">
        <v>Nov</v>
      </c>
      <c r="C62" s="2">
        <v>700.61129694803151</v>
      </c>
      <c r="D62" s="2">
        <v>544.92332828422252</v>
      </c>
      <c r="E62" s="2">
        <v>529.44437800419757</v>
      </c>
    </row>
    <row r="63" spans="1:5">
      <c r="A63" s="1">
        <v>0</v>
      </c>
      <c r="B63" s="1" t="str">
        <v>Dic</v>
      </c>
      <c r="C63" s="2">
        <v>727.03904729256521</v>
      </c>
      <c r="D63" s="2">
        <v>586.06883079429713</v>
      </c>
      <c r="E63" s="2">
        <v>548.02812941485445</v>
      </c>
    </row>
    <row r="64" spans="1:5">
      <c r="A64" s="1" t="str">
        <v>2021*</v>
      </c>
      <c r="B64" s="1" t="str">
        <v>Ene</v>
      </c>
      <c r="C64" s="2">
        <v>760.76378169733925</v>
      </c>
      <c r="D64" s="2">
        <v>591.81450284258176</v>
      </c>
      <c r="E64" s="2">
        <v>566.30222141782144</v>
      </c>
    </row>
    <row r="65" spans="1:5">
      <c r="A65" s="1">
        <v>0</v>
      </c>
      <c r="B65" s="1" t="str">
        <v>Feb</v>
      </c>
      <c r="C65" s="2">
        <v>796.14009990995396</v>
      </c>
      <c r="D65" s="2">
        <v>625.13342847190302</v>
      </c>
      <c r="E65" s="2">
        <v>592.57347470545142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F1527"/>
  <sheetViews>
    <sheetView topLeftCell="A1488" workbookViewId="0">
      <selection activeCell="A1507" sqref="A1507"/>
    </sheetView>
  </sheetViews>
  <sheetFormatPr baseColWidth="10" defaultRowHeight="14.4"/>
  <sheetData>
    <row r="2" spans="1:5">
      <c r="A2" s="7" t="str">
        <f>+IF(DAY(B2)&gt;=28,YEAR(B2)*100+MONTH(B2),"")</f>
        <v/>
      </c>
      <c r="B2" s="134">
        <v>42006</v>
      </c>
      <c r="C2" s="135" t="s">
        <v>169</v>
      </c>
      <c r="D2" s="136">
        <v>8555</v>
      </c>
      <c r="E2" s="6">
        <f>+IF(D2&gt;1000,D2/1000,D2)</f>
        <v>8.5549999999999997</v>
      </c>
    </row>
    <row r="3" spans="1:5">
      <c r="A3" s="7" t="str">
        <f t="shared" ref="A3:A66" si="0">+IF(DAY(B3)&gt;=28,YEAR(B3)*100+MONTH(B3),"")</f>
        <v/>
      </c>
      <c r="B3" s="134">
        <v>42009</v>
      </c>
      <c r="C3" s="135" t="s">
        <v>169</v>
      </c>
      <c r="D3" s="136">
        <v>8561</v>
      </c>
      <c r="E3" s="6">
        <f t="shared" ref="E3:E66" si="1">+IF(D3&gt;1000,D3/1000,D3)</f>
        <v>8.5609999999999999</v>
      </c>
    </row>
    <row r="4" spans="1:5">
      <c r="A4" s="7" t="str">
        <f t="shared" si="0"/>
        <v/>
      </c>
      <c r="B4" s="134">
        <v>42010</v>
      </c>
      <c r="C4" s="135" t="s">
        <v>169</v>
      </c>
      <c r="D4" s="136">
        <v>8572</v>
      </c>
      <c r="E4" s="6">
        <f t="shared" si="1"/>
        <v>8.5719999999999992</v>
      </c>
    </row>
    <row r="5" spans="1:5">
      <c r="A5" s="7" t="str">
        <f t="shared" si="0"/>
        <v/>
      </c>
      <c r="B5" s="134">
        <v>42011</v>
      </c>
      <c r="C5" s="135" t="s">
        <v>169</v>
      </c>
      <c r="D5" s="136">
        <v>8585</v>
      </c>
      <c r="E5" s="6">
        <f t="shared" si="1"/>
        <v>8.5850000000000009</v>
      </c>
    </row>
    <row r="6" spans="1:5">
      <c r="A6" s="7" t="str">
        <f t="shared" si="0"/>
        <v/>
      </c>
      <c r="B6" s="134">
        <v>42012</v>
      </c>
      <c r="C6" s="135" t="s">
        <v>169</v>
      </c>
      <c r="D6" s="136">
        <v>8592</v>
      </c>
      <c r="E6" s="6">
        <f t="shared" si="1"/>
        <v>8.5920000000000005</v>
      </c>
    </row>
    <row r="7" spans="1:5">
      <c r="A7" s="7" t="str">
        <f t="shared" si="0"/>
        <v/>
      </c>
      <c r="B7" s="134">
        <v>42013</v>
      </c>
      <c r="C7" s="135" t="s">
        <v>169</v>
      </c>
      <c r="D7" s="136">
        <v>8591</v>
      </c>
      <c r="E7" s="6">
        <f t="shared" si="1"/>
        <v>8.5909999999999993</v>
      </c>
    </row>
    <row r="8" spans="1:5">
      <c r="A8" s="7" t="str">
        <f t="shared" si="0"/>
        <v/>
      </c>
      <c r="B8" s="134">
        <v>42016</v>
      </c>
      <c r="C8" s="135" t="s">
        <v>169</v>
      </c>
      <c r="D8" s="136">
        <v>8591</v>
      </c>
      <c r="E8" s="6">
        <f t="shared" si="1"/>
        <v>8.5909999999999993</v>
      </c>
    </row>
    <row r="9" spans="1:5">
      <c r="A9" s="7" t="str">
        <f t="shared" si="0"/>
        <v/>
      </c>
      <c r="B9" s="134">
        <v>42017</v>
      </c>
      <c r="C9" s="135" t="s">
        <v>169</v>
      </c>
      <c r="D9" s="136">
        <v>8593</v>
      </c>
      <c r="E9" s="6">
        <f t="shared" si="1"/>
        <v>8.593</v>
      </c>
    </row>
    <row r="10" spans="1:5">
      <c r="A10" s="7" t="str">
        <f t="shared" si="0"/>
        <v/>
      </c>
      <c r="B10" s="134">
        <v>42018</v>
      </c>
      <c r="C10" s="135" t="s">
        <v>169</v>
      </c>
      <c r="D10" s="136">
        <v>8595</v>
      </c>
      <c r="E10" s="6">
        <f t="shared" si="1"/>
        <v>8.5950000000000006</v>
      </c>
    </row>
    <row r="11" spans="1:5">
      <c r="A11" s="7" t="str">
        <f t="shared" si="0"/>
        <v/>
      </c>
      <c r="B11" s="134">
        <v>42019</v>
      </c>
      <c r="C11" s="135" t="s">
        <v>169</v>
      </c>
      <c r="D11" s="136">
        <v>8597</v>
      </c>
      <c r="E11" s="6">
        <f t="shared" si="1"/>
        <v>8.5969999999999995</v>
      </c>
    </row>
    <row r="12" spans="1:5">
      <c r="A12" s="7" t="str">
        <f t="shared" si="0"/>
        <v/>
      </c>
      <c r="B12" s="134">
        <v>42020</v>
      </c>
      <c r="C12" s="135" t="s">
        <v>169</v>
      </c>
      <c r="D12" s="136">
        <v>8601</v>
      </c>
      <c r="E12" s="6">
        <f t="shared" si="1"/>
        <v>8.6010000000000009</v>
      </c>
    </row>
    <row r="13" spans="1:5">
      <c r="A13" s="7" t="str">
        <f t="shared" si="0"/>
        <v/>
      </c>
      <c r="B13" s="134">
        <v>42023</v>
      </c>
      <c r="C13" s="135" t="s">
        <v>169</v>
      </c>
      <c r="D13" s="136">
        <v>8605</v>
      </c>
      <c r="E13" s="6">
        <f t="shared" si="1"/>
        <v>8.6050000000000004</v>
      </c>
    </row>
    <row r="14" spans="1:5">
      <c r="A14" s="7" t="str">
        <f t="shared" si="0"/>
        <v/>
      </c>
      <c r="B14" s="134">
        <v>42024</v>
      </c>
      <c r="C14" s="135" t="s">
        <v>169</v>
      </c>
      <c r="D14" s="136">
        <v>8611</v>
      </c>
      <c r="E14" s="6">
        <f t="shared" si="1"/>
        <v>8.6110000000000007</v>
      </c>
    </row>
    <row r="15" spans="1:5">
      <c r="A15" s="7" t="str">
        <f t="shared" si="0"/>
        <v/>
      </c>
      <c r="B15" s="134">
        <v>42025</v>
      </c>
      <c r="C15" s="135" t="s">
        <v>169</v>
      </c>
      <c r="D15" s="136">
        <v>8616</v>
      </c>
      <c r="E15" s="6">
        <f t="shared" si="1"/>
        <v>8.6159999999999997</v>
      </c>
    </row>
    <row r="16" spans="1:5">
      <c r="A16" s="7" t="str">
        <f t="shared" si="0"/>
        <v/>
      </c>
      <c r="B16" s="134">
        <v>42026</v>
      </c>
      <c r="C16" s="135" t="s">
        <v>169</v>
      </c>
      <c r="D16" s="136">
        <v>8621</v>
      </c>
      <c r="E16" s="6">
        <f t="shared" si="1"/>
        <v>8.6210000000000004</v>
      </c>
    </row>
    <row r="17" spans="1:5">
      <c r="A17" s="7" t="str">
        <f t="shared" si="0"/>
        <v/>
      </c>
      <c r="B17" s="134">
        <v>42027</v>
      </c>
      <c r="C17" s="135" t="s">
        <v>169</v>
      </c>
      <c r="D17" s="136">
        <v>8625</v>
      </c>
      <c r="E17" s="6">
        <f t="shared" si="1"/>
        <v>8.625</v>
      </c>
    </row>
    <row r="18" spans="1:5">
      <c r="A18" s="7" t="str">
        <f t="shared" si="0"/>
        <v/>
      </c>
      <c r="B18" s="134">
        <v>42030</v>
      </c>
      <c r="C18" s="135" t="s">
        <v>169</v>
      </c>
      <c r="D18" s="136">
        <v>8625</v>
      </c>
      <c r="E18" s="6">
        <f t="shared" si="1"/>
        <v>8.625</v>
      </c>
    </row>
    <row r="19" spans="1:5">
      <c r="A19" s="7" t="str">
        <f t="shared" si="0"/>
        <v/>
      </c>
      <c r="B19" s="134">
        <v>42031</v>
      </c>
      <c r="C19" s="135" t="s">
        <v>169</v>
      </c>
      <c r="D19" s="136">
        <v>8629</v>
      </c>
      <c r="E19" s="6">
        <f t="shared" si="1"/>
        <v>8.6289999999999996</v>
      </c>
    </row>
    <row r="20" spans="1:5">
      <c r="A20" s="7">
        <f t="shared" si="0"/>
        <v>201501</v>
      </c>
      <c r="B20" s="134">
        <v>42032</v>
      </c>
      <c r="C20" s="135" t="s">
        <v>169</v>
      </c>
      <c r="D20" s="136">
        <v>8631</v>
      </c>
      <c r="E20" s="6">
        <f t="shared" si="1"/>
        <v>8.6310000000000002</v>
      </c>
    </row>
    <row r="21" spans="1:5">
      <c r="A21" s="7">
        <f t="shared" si="0"/>
        <v>201501</v>
      </c>
      <c r="B21" s="134">
        <v>42033</v>
      </c>
      <c r="C21" s="135" t="s">
        <v>169</v>
      </c>
      <c r="D21" s="136">
        <v>8634</v>
      </c>
      <c r="E21" s="6">
        <f t="shared" si="1"/>
        <v>8.6340000000000003</v>
      </c>
    </row>
    <row r="22" spans="1:5">
      <c r="A22" s="7">
        <f t="shared" si="0"/>
        <v>201501</v>
      </c>
      <c r="B22" s="134">
        <v>42034</v>
      </c>
      <c r="C22" s="135" t="s">
        <v>169</v>
      </c>
      <c r="D22" s="136">
        <v>8644</v>
      </c>
      <c r="E22" s="6">
        <f t="shared" si="1"/>
        <v>8.6440000000000001</v>
      </c>
    </row>
    <row r="23" spans="1:5">
      <c r="A23" s="7" t="str">
        <f t="shared" si="0"/>
        <v/>
      </c>
      <c r="B23" s="134">
        <v>42037</v>
      </c>
      <c r="C23" s="135" t="s">
        <v>169</v>
      </c>
      <c r="D23" s="136">
        <v>8656</v>
      </c>
      <c r="E23" s="6">
        <f t="shared" si="1"/>
        <v>8.6560000000000006</v>
      </c>
    </row>
    <row r="24" spans="1:5">
      <c r="A24" s="7" t="str">
        <f t="shared" si="0"/>
        <v/>
      </c>
      <c r="B24" s="134">
        <v>42038</v>
      </c>
      <c r="C24" s="135" t="s">
        <v>169</v>
      </c>
      <c r="D24" s="136">
        <v>8661</v>
      </c>
      <c r="E24" s="6">
        <f t="shared" si="1"/>
        <v>8.6609999999999996</v>
      </c>
    </row>
    <row r="25" spans="1:5">
      <c r="A25" s="7" t="str">
        <f t="shared" si="0"/>
        <v/>
      </c>
      <c r="B25" s="134">
        <v>42039</v>
      </c>
      <c r="C25" s="135" t="s">
        <v>169</v>
      </c>
      <c r="D25" s="135">
        <v>8.66</v>
      </c>
      <c r="E25" s="6">
        <f t="shared" si="1"/>
        <v>8.66</v>
      </c>
    </row>
    <row r="26" spans="1:5">
      <c r="A26" s="7" t="str">
        <f t="shared" si="0"/>
        <v/>
      </c>
      <c r="B26" s="134">
        <v>42040</v>
      </c>
      <c r="C26" s="135" t="s">
        <v>169</v>
      </c>
      <c r="D26" s="135">
        <v>8.66</v>
      </c>
      <c r="E26" s="6">
        <f t="shared" si="1"/>
        <v>8.66</v>
      </c>
    </row>
    <row r="27" spans="1:5">
      <c r="A27" s="7" t="str">
        <f t="shared" si="0"/>
        <v/>
      </c>
      <c r="B27" s="134">
        <v>42041</v>
      </c>
      <c r="C27" s="135" t="s">
        <v>169</v>
      </c>
      <c r="D27" s="136">
        <v>8659</v>
      </c>
      <c r="E27" s="6">
        <f t="shared" si="1"/>
        <v>8.6590000000000007</v>
      </c>
    </row>
    <row r="28" spans="1:5">
      <c r="A28" s="7" t="str">
        <f t="shared" si="0"/>
        <v/>
      </c>
      <c r="B28" s="134">
        <v>42044</v>
      </c>
      <c r="C28" s="135" t="s">
        <v>169</v>
      </c>
      <c r="D28" s="136">
        <v>8666</v>
      </c>
      <c r="E28" s="6">
        <f t="shared" si="1"/>
        <v>8.6660000000000004</v>
      </c>
    </row>
    <row r="29" spans="1:5">
      <c r="A29" s="7" t="str">
        <f t="shared" si="0"/>
        <v/>
      </c>
      <c r="B29" s="134">
        <v>42045</v>
      </c>
      <c r="C29" s="135" t="s">
        <v>169</v>
      </c>
      <c r="D29" s="136">
        <v>8672</v>
      </c>
      <c r="E29" s="6">
        <f t="shared" si="1"/>
        <v>8.6720000000000006</v>
      </c>
    </row>
    <row r="30" spans="1:5">
      <c r="A30" s="7" t="str">
        <f t="shared" si="0"/>
        <v/>
      </c>
      <c r="B30" s="134">
        <v>42046</v>
      </c>
      <c r="C30" s="135" t="s">
        <v>169</v>
      </c>
      <c r="D30" s="136">
        <v>8678</v>
      </c>
      <c r="E30" s="6">
        <f t="shared" si="1"/>
        <v>8.6780000000000008</v>
      </c>
    </row>
    <row r="31" spans="1:5">
      <c r="A31" s="7" t="str">
        <f t="shared" si="0"/>
        <v/>
      </c>
      <c r="B31" s="134">
        <v>42047</v>
      </c>
      <c r="C31" s="135" t="s">
        <v>169</v>
      </c>
      <c r="D31" s="136">
        <v>8681</v>
      </c>
      <c r="E31" s="6">
        <f t="shared" si="1"/>
        <v>8.6809999999999992</v>
      </c>
    </row>
    <row r="32" spans="1:5">
      <c r="A32" s="7" t="str">
        <f t="shared" si="0"/>
        <v/>
      </c>
      <c r="B32" s="134">
        <v>42048</v>
      </c>
      <c r="C32" s="135" t="s">
        <v>169</v>
      </c>
      <c r="D32" s="136">
        <v>8685</v>
      </c>
      <c r="E32" s="6">
        <f t="shared" si="1"/>
        <v>8.6850000000000005</v>
      </c>
    </row>
    <row r="33" spans="1:5">
      <c r="A33" s="7" t="str">
        <f t="shared" si="0"/>
        <v/>
      </c>
      <c r="B33" s="134">
        <v>42053</v>
      </c>
      <c r="C33" s="135" t="s">
        <v>169</v>
      </c>
      <c r="D33" s="135">
        <v>8.69</v>
      </c>
      <c r="E33" s="6">
        <f t="shared" si="1"/>
        <v>8.69</v>
      </c>
    </row>
    <row r="34" spans="1:5">
      <c r="A34" s="7" t="str">
        <f t="shared" si="0"/>
        <v/>
      </c>
      <c r="B34" s="134">
        <v>42054</v>
      </c>
      <c r="C34" s="135" t="s">
        <v>169</v>
      </c>
      <c r="D34" s="136">
        <v>8697</v>
      </c>
      <c r="E34" s="6">
        <f t="shared" si="1"/>
        <v>8.6969999999999992</v>
      </c>
    </row>
    <row r="35" spans="1:5">
      <c r="A35" s="7" t="str">
        <f t="shared" si="0"/>
        <v/>
      </c>
      <c r="B35" s="134">
        <v>42055</v>
      </c>
      <c r="C35" s="135" t="s">
        <v>169</v>
      </c>
      <c r="D35" s="136">
        <v>8703</v>
      </c>
      <c r="E35" s="6">
        <f t="shared" si="1"/>
        <v>8.7029999999999994</v>
      </c>
    </row>
    <row r="36" spans="1:5">
      <c r="A36" s="7" t="str">
        <f t="shared" si="0"/>
        <v/>
      </c>
      <c r="B36" s="134">
        <v>42058</v>
      </c>
      <c r="C36" s="135" t="s">
        <v>169</v>
      </c>
      <c r="D36" s="135">
        <v>8.7100000000000009</v>
      </c>
      <c r="E36" s="6">
        <f t="shared" si="1"/>
        <v>8.7100000000000009</v>
      </c>
    </row>
    <row r="37" spans="1:5">
      <c r="A37" s="7" t="str">
        <f t="shared" si="0"/>
        <v/>
      </c>
      <c r="B37" s="134">
        <v>42059</v>
      </c>
      <c r="C37" s="135" t="s">
        <v>169</v>
      </c>
      <c r="D37" s="136">
        <v>8718</v>
      </c>
      <c r="E37" s="6">
        <f t="shared" si="1"/>
        <v>8.718</v>
      </c>
    </row>
    <row r="38" spans="1:5">
      <c r="A38" s="7" t="str">
        <f t="shared" si="0"/>
        <v/>
      </c>
      <c r="B38" s="134">
        <v>42060</v>
      </c>
      <c r="C38" s="135" t="s">
        <v>169</v>
      </c>
      <c r="D38" s="136">
        <v>8722</v>
      </c>
      <c r="E38" s="6">
        <f t="shared" si="1"/>
        <v>8.7219999999999995</v>
      </c>
    </row>
    <row r="39" spans="1:5">
      <c r="A39" s="7" t="str">
        <f t="shared" si="0"/>
        <v/>
      </c>
      <c r="B39" s="134">
        <v>42061</v>
      </c>
      <c r="C39" s="135" t="s">
        <v>169</v>
      </c>
      <c r="D39" s="136">
        <v>8721</v>
      </c>
      <c r="E39" s="6">
        <f t="shared" si="1"/>
        <v>8.7210000000000001</v>
      </c>
    </row>
    <row r="40" spans="1:5">
      <c r="A40" s="7">
        <v>201502</v>
      </c>
      <c r="B40" s="134">
        <v>42062</v>
      </c>
      <c r="C40" s="135" t="s">
        <v>169</v>
      </c>
      <c r="D40" s="136">
        <v>8726</v>
      </c>
      <c r="E40" s="6">
        <f t="shared" si="1"/>
        <v>8.7260000000000009</v>
      </c>
    </row>
    <row r="41" spans="1:5">
      <c r="A41" s="7" t="str">
        <f t="shared" si="0"/>
        <v/>
      </c>
      <c r="B41" s="134">
        <v>42065</v>
      </c>
      <c r="C41" s="135" t="s">
        <v>169</v>
      </c>
      <c r="D41" s="136">
        <v>8733</v>
      </c>
      <c r="E41" s="6">
        <f t="shared" si="1"/>
        <v>8.7330000000000005</v>
      </c>
    </row>
    <row r="42" spans="1:5">
      <c r="A42" s="7" t="str">
        <f t="shared" si="0"/>
        <v/>
      </c>
      <c r="B42" s="134">
        <v>42066</v>
      </c>
      <c r="C42" s="135" t="s">
        <v>169</v>
      </c>
      <c r="D42" s="136">
        <v>8739</v>
      </c>
      <c r="E42" s="6">
        <f t="shared" si="1"/>
        <v>8.7390000000000008</v>
      </c>
    </row>
    <row r="43" spans="1:5">
      <c r="A43" s="7" t="str">
        <f t="shared" si="0"/>
        <v/>
      </c>
      <c r="B43" s="134">
        <v>42067</v>
      </c>
      <c r="C43" s="135" t="s">
        <v>169</v>
      </c>
      <c r="D43" s="136">
        <v>8744</v>
      </c>
      <c r="E43" s="6">
        <f t="shared" si="1"/>
        <v>8.7439999999999998</v>
      </c>
    </row>
    <row r="44" spans="1:5">
      <c r="A44" s="7" t="str">
        <f t="shared" si="0"/>
        <v/>
      </c>
      <c r="B44" s="134">
        <v>42068</v>
      </c>
      <c r="C44" s="135" t="s">
        <v>169</v>
      </c>
      <c r="D44" s="135">
        <v>8.75</v>
      </c>
      <c r="E44" s="6">
        <f t="shared" si="1"/>
        <v>8.75</v>
      </c>
    </row>
    <row r="45" spans="1:5">
      <c r="A45" s="7" t="str">
        <f t="shared" si="0"/>
        <v/>
      </c>
      <c r="B45" s="134">
        <v>42069</v>
      </c>
      <c r="C45" s="135" t="s">
        <v>169</v>
      </c>
      <c r="D45" s="136">
        <v>8758</v>
      </c>
      <c r="E45" s="6">
        <f t="shared" si="1"/>
        <v>8.7579999999999991</v>
      </c>
    </row>
    <row r="46" spans="1:5">
      <c r="A46" s="7" t="str">
        <f t="shared" si="0"/>
        <v/>
      </c>
      <c r="B46" s="134">
        <v>42072</v>
      </c>
      <c r="C46" s="135" t="s">
        <v>169</v>
      </c>
      <c r="D46" s="136">
        <v>8764</v>
      </c>
      <c r="E46" s="6">
        <f t="shared" si="1"/>
        <v>8.7639999999999993</v>
      </c>
    </row>
    <row r="47" spans="1:5">
      <c r="A47" s="7" t="str">
        <f t="shared" si="0"/>
        <v/>
      </c>
      <c r="B47" s="134">
        <v>42073</v>
      </c>
      <c r="C47" s="135" t="s">
        <v>169</v>
      </c>
      <c r="D47" s="135">
        <v>8.77</v>
      </c>
      <c r="E47" s="6">
        <f t="shared" si="1"/>
        <v>8.77</v>
      </c>
    </row>
    <row r="48" spans="1:5">
      <c r="A48" s="7" t="str">
        <f t="shared" si="0"/>
        <v/>
      </c>
      <c r="B48" s="134">
        <v>42074</v>
      </c>
      <c r="C48" s="135" t="s">
        <v>169</v>
      </c>
      <c r="D48" s="136">
        <v>8777</v>
      </c>
      <c r="E48" s="6">
        <f t="shared" si="1"/>
        <v>8.7769999999999992</v>
      </c>
    </row>
    <row r="49" spans="1:5">
      <c r="A49" s="7" t="str">
        <f t="shared" si="0"/>
        <v/>
      </c>
      <c r="B49" s="134">
        <v>42075</v>
      </c>
      <c r="C49" s="135" t="s">
        <v>169</v>
      </c>
      <c r="D49" s="135">
        <v>8.7799999999999994</v>
      </c>
      <c r="E49" s="6">
        <f t="shared" si="1"/>
        <v>8.7799999999999994</v>
      </c>
    </row>
    <row r="50" spans="1:5">
      <c r="A50" s="7" t="str">
        <f t="shared" si="0"/>
        <v/>
      </c>
      <c r="B50" s="134">
        <v>42076</v>
      </c>
      <c r="C50" s="135" t="s">
        <v>169</v>
      </c>
      <c r="D50" s="136">
        <v>8783</v>
      </c>
      <c r="E50" s="6">
        <f t="shared" si="1"/>
        <v>8.7829999999999995</v>
      </c>
    </row>
    <row r="51" spans="1:5">
      <c r="A51" s="7" t="str">
        <f t="shared" si="0"/>
        <v/>
      </c>
      <c r="B51" s="134">
        <v>42079</v>
      </c>
      <c r="C51" s="135" t="s">
        <v>169</v>
      </c>
      <c r="D51" s="136">
        <v>8783</v>
      </c>
      <c r="E51" s="6">
        <f t="shared" si="1"/>
        <v>8.7829999999999995</v>
      </c>
    </row>
    <row r="52" spans="1:5">
      <c r="A52" s="7" t="str">
        <f t="shared" si="0"/>
        <v/>
      </c>
      <c r="B52" s="134">
        <v>42080</v>
      </c>
      <c r="C52" s="135" t="s">
        <v>169</v>
      </c>
      <c r="D52" s="136">
        <v>8787</v>
      </c>
      <c r="E52" s="6">
        <f t="shared" si="1"/>
        <v>8.7870000000000008</v>
      </c>
    </row>
    <row r="53" spans="1:5">
      <c r="A53" s="7" t="str">
        <f t="shared" si="0"/>
        <v/>
      </c>
      <c r="B53" s="134">
        <v>42081</v>
      </c>
      <c r="C53" s="135" t="s">
        <v>169</v>
      </c>
      <c r="D53" s="136">
        <v>8791</v>
      </c>
      <c r="E53" s="6">
        <f t="shared" si="1"/>
        <v>8.7910000000000004</v>
      </c>
    </row>
    <row r="54" spans="1:5">
      <c r="A54" s="7" t="str">
        <f t="shared" si="0"/>
        <v/>
      </c>
      <c r="B54" s="134">
        <v>42082</v>
      </c>
      <c r="C54" s="135" t="s">
        <v>169</v>
      </c>
      <c r="D54" s="136">
        <v>8794</v>
      </c>
      <c r="E54" s="6">
        <f t="shared" si="1"/>
        <v>8.7940000000000005</v>
      </c>
    </row>
    <row r="55" spans="1:5">
      <c r="A55" s="7" t="str">
        <f t="shared" si="0"/>
        <v/>
      </c>
      <c r="B55" s="134">
        <v>42083</v>
      </c>
      <c r="C55" s="135" t="s">
        <v>169</v>
      </c>
      <c r="D55" s="136">
        <v>8799</v>
      </c>
      <c r="E55" s="6">
        <f t="shared" si="1"/>
        <v>8.7989999999999995</v>
      </c>
    </row>
    <row r="56" spans="1:5">
      <c r="A56" s="7" t="str">
        <f t="shared" si="0"/>
        <v/>
      </c>
      <c r="B56" s="134">
        <v>42088</v>
      </c>
      <c r="C56" s="135" t="s">
        <v>169</v>
      </c>
      <c r="D56" s="136">
        <v>8801</v>
      </c>
      <c r="E56" s="6">
        <f t="shared" si="1"/>
        <v>8.8010000000000002</v>
      </c>
    </row>
    <row r="57" spans="1:5">
      <c r="A57" s="7" t="str">
        <f t="shared" si="0"/>
        <v/>
      </c>
      <c r="B57" s="134">
        <v>42089</v>
      </c>
      <c r="C57" s="135" t="s">
        <v>169</v>
      </c>
      <c r="D57" s="136">
        <v>8806</v>
      </c>
      <c r="E57" s="6">
        <f t="shared" si="1"/>
        <v>8.8059999999999992</v>
      </c>
    </row>
    <row r="58" spans="1:5">
      <c r="A58" s="7" t="str">
        <f t="shared" si="0"/>
        <v/>
      </c>
      <c r="B58" s="134">
        <v>42090</v>
      </c>
      <c r="C58" s="135" t="s">
        <v>169</v>
      </c>
      <c r="D58" s="135">
        <v>8.81</v>
      </c>
      <c r="E58" s="6">
        <f t="shared" si="1"/>
        <v>8.81</v>
      </c>
    </row>
    <row r="59" spans="1:5">
      <c r="A59" s="7">
        <f t="shared" si="0"/>
        <v>201503</v>
      </c>
      <c r="B59" s="134">
        <v>42093</v>
      </c>
      <c r="C59" s="135" t="s">
        <v>169</v>
      </c>
      <c r="D59" s="136">
        <v>8816</v>
      </c>
      <c r="E59" s="6">
        <f t="shared" si="1"/>
        <v>8.8160000000000007</v>
      </c>
    </row>
    <row r="60" spans="1:5">
      <c r="A60" s="7">
        <f t="shared" si="0"/>
        <v>201503</v>
      </c>
      <c r="B60" s="134">
        <v>42094</v>
      </c>
      <c r="C60" s="135" t="s">
        <v>169</v>
      </c>
      <c r="D60" s="136">
        <v>8822</v>
      </c>
      <c r="E60" s="6">
        <f t="shared" si="1"/>
        <v>8.8219999999999992</v>
      </c>
    </row>
    <row r="61" spans="1:5">
      <c r="A61" s="7" t="str">
        <f t="shared" si="0"/>
        <v/>
      </c>
      <c r="B61" s="134">
        <v>42095</v>
      </c>
      <c r="C61" s="135" t="s">
        <v>169</v>
      </c>
      <c r="D61" s="136">
        <v>8827</v>
      </c>
      <c r="E61" s="6">
        <f t="shared" si="1"/>
        <v>8.827</v>
      </c>
    </row>
    <row r="62" spans="1:5">
      <c r="A62" s="7" t="str">
        <f t="shared" si="0"/>
        <v/>
      </c>
      <c r="B62" s="134">
        <v>42100</v>
      </c>
      <c r="C62" s="135" t="s">
        <v>169</v>
      </c>
      <c r="D62" s="136">
        <v>8831</v>
      </c>
      <c r="E62" s="6">
        <f t="shared" si="1"/>
        <v>8.8309999999999995</v>
      </c>
    </row>
    <row r="63" spans="1:5">
      <c r="A63" s="7" t="str">
        <f t="shared" si="0"/>
        <v/>
      </c>
      <c r="B63" s="134">
        <v>42101</v>
      </c>
      <c r="C63" s="135" t="s">
        <v>169</v>
      </c>
      <c r="D63" s="136">
        <v>8836</v>
      </c>
      <c r="E63" s="6">
        <f t="shared" si="1"/>
        <v>8.8360000000000003</v>
      </c>
    </row>
    <row r="64" spans="1:5">
      <c r="A64" s="7" t="str">
        <f t="shared" si="0"/>
        <v/>
      </c>
      <c r="B64" s="134">
        <v>42102</v>
      </c>
      <c r="C64" s="135" t="s">
        <v>169</v>
      </c>
      <c r="D64" s="136">
        <v>8841</v>
      </c>
      <c r="E64" s="6">
        <f t="shared" si="1"/>
        <v>8.8409999999999993</v>
      </c>
    </row>
    <row r="65" spans="1:5">
      <c r="A65" s="7" t="str">
        <f t="shared" si="0"/>
        <v/>
      </c>
      <c r="B65" s="134">
        <v>42103</v>
      </c>
      <c r="C65" s="135" t="s">
        <v>169</v>
      </c>
      <c r="D65" s="136">
        <v>8845</v>
      </c>
      <c r="E65" s="6">
        <f t="shared" si="1"/>
        <v>8.8450000000000006</v>
      </c>
    </row>
    <row r="66" spans="1:5">
      <c r="A66" s="7" t="str">
        <f t="shared" si="0"/>
        <v/>
      </c>
      <c r="B66" s="134">
        <v>42104</v>
      </c>
      <c r="C66" s="135" t="s">
        <v>169</v>
      </c>
      <c r="D66" s="135">
        <v>8.85</v>
      </c>
      <c r="E66" s="6">
        <f t="shared" si="1"/>
        <v>8.85</v>
      </c>
    </row>
    <row r="67" spans="1:5">
      <c r="A67" s="7" t="str">
        <f t="shared" ref="A67:A130" si="2">+IF(DAY(B67)&gt;=28,YEAR(B67)*100+MONTH(B67),"")</f>
        <v/>
      </c>
      <c r="B67" s="134">
        <v>42107</v>
      </c>
      <c r="C67" s="135" t="s">
        <v>169</v>
      </c>
      <c r="D67" s="136">
        <v>8856</v>
      </c>
      <c r="E67" s="6">
        <f t="shared" ref="E67:E130" si="3">+IF(D67&gt;1000,D67/1000,D67)</f>
        <v>8.8559999999999999</v>
      </c>
    </row>
    <row r="68" spans="1:5">
      <c r="A68" s="7" t="str">
        <f t="shared" si="2"/>
        <v/>
      </c>
      <c r="B68" s="134">
        <v>42108</v>
      </c>
      <c r="C68" s="135" t="s">
        <v>169</v>
      </c>
      <c r="D68" s="136">
        <v>8858</v>
      </c>
      <c r="E68" s="6">
        <f t="shared" si="3"/>
        <v>8.8580000000000005</v>
      </c>
    </row>
    <row r="69" spans="1:5">
      <c r="A69" s="7" t="str">
        <f t="shared" si="2"/>
        <v/>
      </c>
      <c r="B69" s="134">
        <v>42109</v>
      </c>
      <c r="C69" s="135" t="s">
        <v>169</v>
      </c>
      <c r="D69" s="136">
        <v>8866</v>
      </c>
      <c r="E69" s="6">
        <f t="shared" si="3"/>
        <v>8.8659999999999997</v>
      </c>
    </row>
    <row r="70" spans="1:5">
      <c r="A70" s="7" t="str">
        <f t="shared" si="2"/>
        <v/>
      </c>
      <c r="B70" s="134">
        <v>42110</v>
      </c>
      <c r="C70" s="135" t="s">
        <v>169</v>
      </c>
      <c r="D70" s="136">
        <v>8866</v>
      </c>
      <c r="E70" s="6">
        <f t="shared" si="3"/>
        <v>8.8659999999999997</v>
      </c>
    </row>
    <row r="71" spans="1:5">
      <c r="A71" s="7" t="str">
        <f t="shared" si="2"/>
        <v/>
      </c>
      <c r="B71" s="134">
        <v>42111</v>
      </c>
      <c r="C71" s="135" t="s">
        <v>169</v>
      </c>
      <c r="D71" s="136">
        <v>8867</v>
      </c>
      <c r="E71" s="6">
        <f t="shared" si="3"/>
        <v>8.8670000000000009</v>
      </c>
    </row>
    <row r="72" spans="1:5">
      <c r="A72" s="7" t="str">
        <f t="shared" si="2"/>
        <v/>
      </c>
      <c r="B72" s="134">
        <v>42114</v>
      </c>
      <c r="C72" s="135" t="s">
        <v>169</v>
      </c>
      <c r="D72" s="136">
        <v>8871</v>
      </c>
      <c r="E72" s="6">
        <f t="shared" si="3"/>
        <v>8.8710000000000004</v>
      </c>
    </row>
    <row r="73" spans="1:5">
      <c r="A73" s="7" t="str">
        <f t="shared" si="2"/>
        <v/>
      </c>
      <c r="B73" s="134">
        <v>42115</v>
      </c>
      <c r="C73" s="135" t="s">
        <v>169</v>
      </c>
      <c r="D73" s="136">
        <v>8874</v>
      </c>
      <c r="E73" s="6">
        <f t="shared" si="3"/>
        <v>8.8740000000000006</v>
      </c>
    </row>
    <row r="74" spans="1:5">
      <c r="A74" s="7" t="str">
        <f t="shared" si="2"/>
        <v/>
      </c>
      <c r="B74" s="134">
        <v>42116</v>
      </c>
      <c r="C74" s="135" t="s">
        <v>169</v>
      </c>
      <c r="D74" s="136">
        <v>8879</v>
      </c>
      <c r="E74" s="6">
        <f t="shared" si="3"/>
        <v>8.8789999999999996</v>
      </c>
    </row>
    <row r="75" spans="1:5">
      <c r="A75" s="7" t="str">
        <f t="shared" si="2"/>
        <v/>
      </c>
      <c r="B75" s="134">
        <v>42117</v>
      </c>
      <c r="C75" s="135" t="s">
        <v>169</v>
      </c>
      <c r="D75" s="136">
        <v>8885</v>
      </c>
      <c r="E75" s="6">
        <f t="shared" si="3"/>
        <v>8.8849999999999998</v>
      </c>
    </row>
    <row r="76" spans="1:5">
      <c r="A76" s="7" t="str">
        <f t="shared" si="2"/>
        <v/>
      </c>
      <c r="B76" s="134">
        <v>42118</v>
      </c>
      <c r="C76" s="135" t="s">
        <v>169</v>
      </c>
      <c r="D76" s="135">
        <v>8.89</v>
      </c>
      <c r="E76" s="6">
        <f t="shared" si="3"/>
        <v>8.89</v>
      </c>
    </row>
    <row r="77" spans="1:5">
      <c r="A77" s="7" t="str">
        <f t="shared" si="2"/>
        <v/>
      </c>
      <c r="B77" s="134">
        <v>42121</v>
      </c>
      <c r="C77" s="135" t="s">
        <v>169</v>
      </c>
      <c r="D77" s="136">
        <v>8895</v>
      </c>
      <c r="E77" s="6">
        <f t="shared" si="3"/>
        <v>8.8949999999999996</v>
      </c>
    </row>
    <row r="78" spans="1:5">
      <c r="A78" s="7">
        <f t="shared" si="2"/>
        <v>201504</v>
      </c>
      <c r="B78" s="134">
        <v>42122</v>
      </c>
      <c r="C78" s="135" t="s">
        <v>169</v>
      </c>
      <c r="D78" s="136">
        <v>8897</v>
      </c>
      <c r="E78" s="6">
        <f t="shared" si="3"/>
        <v>8.8970000000000002</v>
      </c>
    </row>
    <row r="79" spans="1:5">
      <c r="A79" s="7">
        <f t="shared" si="2"/>
        <v>201504</v>
      </c>
      <c r="B79" s="134">
        <v>42123</v>
      </c>
      <c r="C79" s="135" t="s">
        <v>169</v>
      </c>
      <c r="D79" s="136">
        <v>8902</v>
      </c>
      <c r="E79" s="6">
        <f t="shared" si="3"/>
        <v>8.9019999999999992</v>
      </c>
    </row>
    <row r="80" spans="1:5">
      <c r="A80" s="7">
        <f t="shared" si="2"/>
        <v>201504</v>
      </c>
      <c r="B80" s="134">
        <v>42124</v>
      </c>
      <c r="C80" s="135" t="s">
        <v>169</v>
      </c>
      <c r="D80" s="136">
        <v>8907</v>
      </c>
      <c r="E80" s="6">
        <f t="shared" si="3"/>
        <v>8.907</v>
      </c>
    </row>
    <row r="81" spans="1:5">
      <c r="A81" s="7" t="str">
        <f t="shared" si="2"/>
        <v/>
      </c>
      <c r="B81" s="134">
        <v>42128</v>
      </c>
      <c r="C81" s="135" t="s">
        <v>169</v>
      </c>
      <c r="D81" s="136">
        <v>8912</v>
      </c>
      <c r="E81" s="6">
        <f t="shared" si="3"/>
        <v>8.9120000000000008</v>
      </c>
    </row>
    <row r="82" spans="1:5">
      <c r="A82" s="7" t="str">
        <f t="shared" si="2"/>
        <v/>
      </c>
      <c r="B82" s="134">
        <v>42129</v>
      </c>
      <c r="C82" s="135" t="s">
        <v>169</v>
      </c>
      <c r="D82" s="136">
        <v>8917</v>
      </c>
      <c r="E82" s="6">
        <f t="shared" si="3"/>
        <v>8.9169999999999998</v>
      </c>
    </row>
    <row r="83" spans="1:5">
      <c r="A83" s="7" t="str">
        <f t="shared" si="2"/>
        <v/>
      </c>
      <c r="B83" s="134">
        <v>42130</v>
      </c>
      <c r="C83" s="135" t="s">
        <v>169</v>
      </c>
      <c r="D83" s="136">
        <v>8922</v>
      </c>
      <c r="E83" s="6">
        <f t="shared" si="3"/>
        <v>8.9220000000000006</v>
      </c>
    </row>
    <row r="84" spans="1:5">
      <c r="A84" s="7" t="str">
        <f t="shared" si="2"/>
        <v/>
      </c>
      <c r="B84" s="134">
        <v>42131</v>
      </c>
      <c r="C84" s="135" t="s">
        <v>169</v>
      </c>
      <c r="D84" s="136">
        <v>8924</v>
      </c>
      <c r="E84" s="6">
        <f t="shared" si="3"/>
        <v>8.9239999999999995</v>
      </c>
    </row>
    <row r="85" spans="1:5">
      <c r="A85" s="7" t="str">
        <f t="shared" si="2"/>
        <v/>
      </c>
      <c r="B85" s="134">
        <v>42132</v>
      </c>
      <c r="C85" s="135" t="s">
        <v>169</v>
      </c>
      <c r="D85" s="136">
        <v>8928</v>
      </c>
      <c r="E85" s="6">
        <f t="shared" si="3"/>
        <v>8.9280000000000008</v>
      </c>
    </row>
    <row r="86" spans="1:5">
      <c r="A86" s="7" t="str">
        <f t="shared" si="2"/>
        <v/>
      </c>
      <c r="B86" s="134">
        <v>42135</v>
      </c>
      <c r="C86" s="135" t="s">
        <v>169</v>
      </c>
      <c r="D86" s="136">
        <v>8933</v>
      </c>
      <c r="E86" s="6">
        <f t="shared" si="3"/>
        <v>8.9329999999999998</v>
      </c>
    </row>
    <row r="87" spans="1:5">
      <c r="A87" s="7" t="str">
        <f t="shared" si="2"/>
        <v/>
      </c>
      <c r="B87" s="134">
        <v>42136</v>
      </c>
      <c r="C87" s="135" t="s">
        <v>169</v>
      </c>
      <c r="D87" s="136">
        <v>8936</v>
      </c>
      <c r="E87" s="6">
        <f t="shared" si="3"/>
        <v>8.9359999999999999</v>
      </c>
    </row>
    <row r="88" spans="1:5">
      <c r="A88" s="7" t="str">
        <f t="shared" si="2"/>
        <v/>
      </c>
      <c r="B88" s="134">
        <v>42137</v>
      </c>
      <c r="C88" s="135" t="s">
        <v>169</v>
      </c>
      <c r="D88" s="135">
        <v>8.94</v>
      </c>
      <c r="E88" s="6">
        <f t="shared" si="3"/>
        <v>8.94</v>
      </c>
    </row>
    <row r="89" spans="1:5">
      <c r="A89" s="7" t="str">
        <f t="shared" si="2"/>
        <v/>
      </c>
      <c r="B89" s="134">
        <v>42138</v>
      </c>
      <c r="C89" s="135" t="s">
        <v>169</v>
      </c>
      <c r="D89" s="136">
        <v>8944</v>
      </c>
      <c r="E89" s="6">
        <f t="shared" si="3"/>
        <v>8.9440000000000008</v>
      </c>
    </row>
    <row r="90" spans="1:5">
      <c r="A90" s="7" t="str">
        <f t="shared" si="2"/>
        <v/>
      </c>
      <c r="B90" s="134">
        <v>42139</v>
      </c>
      <c r="C90" s="135" t="s">
        <v>169</v>
      </c>
      <c r="D90" s="136">
        <v>8947</v>
      </c>
      <c r="E90" s="6">
        <f t="shared" si="3"/>
        <v>8.9469999999999992</v>
      </c>
    </row>
    <row r="91" spans="1:5">
      <c r="A91" s="7" t="str">
        <f t="shared" si="2"/>
        <v/>
      </c>
      <c r="B91" s="134">
        <v>42142</v>
      </c>
      <c r="C91" s="135" t="s">
        <v>169</v>
      </c>
      <c r="D91" s="136">
        <v>8953</v>
      </c>
      <c r="E91" s="6">
        <f t="shared" si="3"/>
        <v>8.9529999999999994</v>
      </c>
    </row>
    <row r="92" spans="1:5">
      <c r="A92" s="7" t="str">
        <f t="shared" si="2"/>
        <v/>
      </c>
      <c r="B92" s="134">
        <v>42143</v>
      </c>
      <c r="C92" s="135" t="s">
        <v>169</v>
      </c>
      <c r="D92" s="136">
        <v>8958</v>
      </c>
      <c r="E92" s="6">
        <f t="shared" si="3"/>
        <v>8.9580000000000002</v>
      </c>
    </row>
    <row r="93" spans="1:5">
      <c r="A93" s="7" t="str">
        <f t="shared" si="2"/>
        <v/>
      </c>
      <c r="B93" s="134">
        <v>42144</v>
      </c>
      <c r="C93" s="135" t="s">
        <v>169</v>
      </c>
      <c r="D93" s="136">
        <v>8962</v>
      </c>
      <c r="E93" s="6">
        <f t="shared" si="3"/>
        <v>8.9619999999999997</v>
      </c>
    </row>
    <row r="94" spans="1:5">
      <c r="A94" s="7" t="str">
        <f t="shared" si="2"/>
        <v/>
      </c>
      <c r="B94" s="134">
        <v>42145</v>
      </c>
      <c r="C94" s="135" t="s">
        <v>169</v>
      </c>
      <c r="D94" s="136">
        <v>8968</v>
      </c>
      <c r="E94" s="6">
        <f t="shared" si="3"/>
        <v>8.968</v>
      </c>
    </row>
    <row r="95" spans="1:5">
      <c r="A95" s="7" t="str">
        <f t="shared" si="2"/>
        <v/>
      </c>
      <c r="B95" s="134">
        <v>42146</v>
      </c>
      <c r="C95" s="135" t="s">
        <v>169</v>
      </c>
      <c r="D95" s="136">
        <v>8971</v>
      </c>
      <c r="E95" s="6">
        <f t="shared" si="3"/>
        <v>8.9710000000000001</v>
      </c>
    </row>
    <row r="96" spans="1:5">
      <c r="A96" s="7" t="str">
        <f t="shared" si="2"/>
        <v/>
      </c>
      <c r="B96" s="134">
        <v>42150</v>
      </c>
      <c r="C96" s="135" t="s">
        <v>169</v>
      </c>
      <c r="D96" s="136">
        <v>8978</v>
      </c>
      <c r="E96" s="6">
        <f t="shared" si="3"/>
        <v>8.9779999999999998</v>
      </c>
    </row>
    <row r="97" spans="1:5">
      <c r="A97" s="7" t="str">
        <f t="shared" si="2"/>
        <v/>
      </c>
      <c r="B97" s="134">
        <v>42151</v>
      </c>
      <c r="C97" s="135" t="s">
        <v>169</v>
      </c>
      <c r="D97" s="136">
        <v>8983</v>
      </c>
      <c r="E97" s="6">
        <f t="shared" si="3"/>
        <v>8.9830000000000005</v>
      </c>
    </row>
    <row r="98" spans="1:5">
      <c r="A98" s="7">
        <f t="shared" si="2"/>
        <v>201505</v>
      </c>
      <c r="B98" s="134">
        <v>42152</v>
      </c>
      <c r="C98" s="135" t="s">
        <v>169</v>
      </c>
      <c r="D98" s="136">
        <v>8986</v>
      </c>
      <c r="E98" s="6">
        <f t="shared" si="3"/>
        <v>8.9860000000000007</v>
      </c>
    </row>
    <row r="99" spans="1:5">
      <c r="A99" s="7">
        <f t="shared" si="2"/>
        <v>201505</v>
      </c>
      <c r="B99" s="134">
        <v>42153</v>
      </c>
      <c r="C99" s="135" t="s">
        <v>169</v>
      </c>
      <c r="D99" s="136">
        <v>8992</v>
      </c>
      <c r="E99" s="6">
        <f t="shared" si="3"/>
        <v>8.9920000000000009</v>
      </c>
    </row>
    <row r="100" spans="1:5">
      <c r="A100" s="7" t="str">
        <f t="shared" si="2"/>
        <v/>
      </c>
      <c r="B100" s="134">
        <v>42156</v>
      </c>
      <c r="C100" s="135" t="s">
        <v>169</v>
      </c>
      <c r="D100" s="136">
        <v>8996</v>
      </c>
      <c r="E100" s="6">
        <f t="shared" si="3"/>
        <v>8.9960000000000004</v>
      </c>
    </row>
    <row r="101" spans="1:5">
      <c r="A101" s="7" t="str">
        <f t="shared" si="2"/>
        <v/>
      </c>
      <c r="B101" s="134">
        <v>42157</v>
      </c>
      <c r="C101" s="135" t="s">
        <v>169</v>
      </c>
      <c r="D101" s="136">
        <v>9001</v>
      </c>
      <c r="E101" s="6">
        <f t="shared" si="3"/>
        <v>9.0009999999999994</v>
      </c>
    </row>
    <row r="102" spans="1:5">
      <c r="A102" s="7" t="str">
        <f t="shared" si="2"/>
        <v/>
      </c>
      <c r="B102" s="134">
        <v>42158</v>
      </c>
      <c r="C102" s="135" t="s">
        <v>169</v>
      </c>
      <c r="D102" s="136">
        <v>9007</v>
      </c>
      <c r="E102" s="6">
        <f t="shared" si="3"/>
        <v>9.0069999999999997</v>
      </c>
    </row>
    <row r="103" spans="1:5">
      <c r="A103" s="7" t="str">
        <f t="shared" si="2"/>
        <v/>
      </c>
      <c r="B103" s="134">
        <v>42159</v>
      </c>
      <c r="C103" s="135" t="s">
        <v>169</v>
      </c>
      <c r="D103" s="135">
        <v>9.01</v>
      </c>
      <c r="E103" s="6">
        <f t="shared" si="3"/>
        <v>9.01</v>
      </c>
    </row>
    <row r="104" spans="1:5">
      <c r="A104" s="7" t="str">
        <f t="shared" si="2"/>
        <v/>
      </c>
      <c r="B104" s="134">
        <v>42160</v>
      </c>
      <c r="C104" s="135" t="s">
        <v>169</v>
      </c>
      <c r="D104" s="136">
        <v>9014</v>
      </c>
      <c r="E104" s="6">
        <f t="shared" si="3"/>
        <v>9.0139999999999993</v>
      </c>
    </row>
    <row r="105" spans="1:5">
      <c r="A105" s="7" t="str">
        <f t="shared" si="2"/>
        <v/>
      </c>
      <c r="B105" s="134">
        <v>42163</v>
      </c>
      <c r="C105" s="135" t="s">
        <v>169</v>
      </c>
      <c r="D105" s="136">
        <v>9018</v>
      </c>
      <c r="E105" s="6">
        <f t="shared" si="3"/>
        <v>9.0180000000000007</v>
      </c>
    </row>
    <row r="106" spans="1:5">
      <c r="A106" s="7" t="str">
        <f t="shared" si="2"/>
        <v/>
      </c>
      <c r="B106" s="134">
        <v>42164</v>
      </c>
      <c r="C106" s="135" t="s">
        <v>169</v>
      </c>
      <c r="D106" s="136">
        <v>9023</v>
      </c>
      <c r="E106" s="6">
        <f t="shared" si="3"/>
        <v>9.0229999999999997</v>
      </c>
    </row>
    <row r="107" spans="1:5">
      <c r="A107" s="7" t="str">
        <f t="shared" si="2"/>
        <v/>
      </c>
      <c r="B107" s="134">
        <v>42165</v>
      </c>
      <c r="C107" s="135" t="s">
        <v>169</v>
      </c>
      <c r="D107" s="136">
        <v>9029</v>
      </c>
      <c r="E107" s="6">
        <f t="shared" si="3"/>
        <v>9.0289999999999999</v>
      </c>
    </row>
    <row r="108" spans="1:5">
      <c r="A108" s="7" t="str">
        <f t="shared" si="2"/>
        <v/>
      </c>
      <c r="B108" s="134">
        <v>42166</v>
      </c>
      <c r="C108" s="135" t="s">
        <v>169</v>
      </c>
      <c r="D108" s="136">
        <v>9032</v>
      </c>
      <c r="E108" s="6">
        <f t="shared" si="3"/>
        <v>9.032</v>
      </c>
    </row>
    <row r="109" spans="1:5">
      <c r="A109" s="7" t="str">
        <f t="shared" si="2"/>
        <v/>
      </c>
      <c r="B109" s="134">
        <v>42167</v>
      </c>
      <c r="C109" s="135" t="s">
        <v>169</v>
      </c>
      <c r="D109" s="136">
        <v>9037</v>
      </c>
      <c r="E109" s="6">
        <f t="shared" si="3"/>
        <v>9.0370000000000008</v>
      </c>
    </row>
    <row r="110" spans="1:5">
      <c r="A110" s="7" t="str">
        <f t="shared" si="2"/>
        <v/>
      </c>
      <c r="B110" s="134">
        <v>42170</v>
      </c>
      <c r="C110" s="135" t="s">
        <v>169</v>
      </c>
      <c r="D110" s="136">
        <v>9041</v>
      </c>
      <c r="E110" s="6">
        <f t="shared" si="3"/>
        <v>9.0410000000000004</v>
      </c>
    </row>
    <row r="111" spans="1:5">
      <c r="A111" s="7" t="str">
        <f t="shared" si="2"/>
        <v/>
      </c>
      <c r="B111" s="134">
        <v>42171</v>
      </c>
      <c r="C111" s="135" t="s">
        <v>169</v>
      </c>
      <c r="D111" s="136">
        <v>9044</v>
      </c>
      <c r="E111" s="6">
        <f t="shared" si="3"/>
        <v>9.0440000000000005</v>
      </c>
    </row>
    <row r="112" spans="1:5">
      <c r="A112" s="7" t="str">
        <f t="shared" si="2"/>
        <v/>
      </c>
      <c r="B112" s="134">
        <v>42172</v>
      </c>
      <c r="C112" s="135" t="s">
        <v>169</v>
      </c>
      <c r="D112" s="135">
        <v>9.0500000000000007</v>
      </c>
      <c r="E112" s="6">
        <f t="shared" si="3"/>
        <v>9.0500000000000007</v>
      </c>
    </row>
    <row r="113" spans="1:5">
      <c r="A113" s="7" t="str">
        <f t="shared" si="2"/>
        <v/>
      </c>
      <c r="B113" s="134">
        <v>42173</v>
      </c>
      <c r="C113" s="135" t="s">
        <v>169</v>
      </c>
      <c r="D113" s="136">
        <v>9052</v>
      </c>
      <c r="E113" s="6">
        <f t="shared" si="3"/>
        <v>9.0519999999999996</v>
      </c>
    </row>
    <row r="114" spans="1:5">
      <c r="A114" s="7" t="str">
        <f t="shared" si="2"/>
        <v/>
      </c>
      <c r="B114" s="134">
        <v>42174</v>
      </c>
      <c r="C114" s="135" t="s">
        <v>169</v>
      </c>
      <c r="D114" s="136">
        <v>9056</v>
      </c>
      <c r="E114" s="6">
        <f t="shared" si="3"/>
        <v>9.0559999999999992</v>
      </c>
    </row>
    <row r="115" spans="1:5">
      <c r="A115" s="7" t="str">
        <f t="shared" si="2"/>
        <v/>
      </c>
      <c r="B115" s="134">
        <v>42177</v>
      </c>
      <c r="C115" s="135" t="s">
        <v>169</v>
      </c>
      <c r="D115" s="136">
        <v>9061</v>
      </c>
      <c r="E115" s="6">
        <f t="shared" si="3"/>
        <v>9.0609999999999999</v>
      </c>
    </row>
    <row r="116" spans="1:5">
      <c r="A116" s="7" t="str">
        <f t="shared" si="2"/>
        <v/>
      </c>
      <c r="B116" s="134">
        <v>42178</v>
      </c>
      <c r="C116" s="135" t="s">
        <v>169</v>
      </c>
      <c r="D116" s="136">
        <v>9065</v>
      </c>
      <c r="E116" s="6">
        <f t="shared" si="3"/>
        <v>9.0649999999999995</v>
      </c>
    </row>
    <row r="117" spans="1:5">
      <c r="A117" s="7" t="str">
        <f t="shared" si="2"/>
        <v/>
      </c>
      <c r="B117" s="134">
        <v>42179</v>
      </c>
      <c r="C117" s="135" t="s">
        <v>169</v>
      </c>
      <c r="D117" s="136">
        <v>9069</v>
      </c>
      <c r="E117" s="6">
        <f t="shared" si="3"/>
        <v>9.0690000000000008</v>
      </c>
    </row>
    <row r="118" spans="1:5">
      <c r="A118" s="7" t="str">
        <f t="shared" si="2"/>
        <v/>
      </c>
      <c r="B118" s="134">
        <v>42180</v>
      </c>
      <c r="C118" s="135" t="s">
        <v>169</v>
      </c>
      <c r="D118" s="136">
        <v>9073</v>
      </c>
      <c r="E118" s="6">
        <f t="shared" si="3"/>
        <v>9.0730000000000004</v>
      </c>
    </row>
    <row r="119" spans="1:5">
      <c r="A119" s="7" t="str">
        <f t="shared" si="2"/>
        <v/>
      </c>
      <c r="B119" s="134">
        <v>42181</v>
      </c>
      <c r="C119" s="135" t="s">
        <v>169</v>
      </c>
      <c r="D119" s="136">
        <v>9078</v>
      </c>
      <c r="E119" s="6">
        <f t="shared" si="3"/>
        <v>9.0779999999999994</v>
      </c>
    </row>
    <row r="120" spans="1:5">
      <c r="A120" s="7">
        <f t="shared" si="2"/>
        <v>201506</v>
      </c>
      <c r="B120" s="134">
        <v>42184</v>
      </c>
      <c r="C120" s="135" t="s">
        <v>169</v>
      </c>
      <c r="D120" s="136">
        <v>9083</v>
      </c>
      <c r="E120" s="6">
        <f t="shared" si="3"/>
        <v>9.0830000000000002</v>
      </c>
    </row>
    <row r="121" spans="1:5">
      <c r="A121" s="7">
        <f t="shared" si="2"/>
        <v>201506</v>
      </c>
      <c r="B121" s="134">
        <v>42185</v>
      </c>
      <c r="C121" s="135" t="s">
        <v>169</v>
      </c>
      <c r="D121" s="136">
        <v>9088</v>
      </c>
      <c r="E121" s="6">
        <f t="shared" si="3"/>
        <v>9.0879999999999992</v>
      </c>
    </row>
    <row r="122" spans="1:5">
      <c r="A122" s="7" t="str">
        <f t="shared" si="2"/>
        <v/>
      </c>
      <c r="B122" s="134">
        <v>42186</v>
      </c>
      <c r="C122" s="135" t="s">
        <v>169</v>
      </c>
      <c r="D122" s="136">
        <v>9093</v>
      </c>
      <c r="E122" s="6">
        <f t="shared" si="3"/>
        <v>9.093</v>
      </c>
    </row>
    <row r="123" spans="1:5">
      <c r="A123" s="7" t="str">
        <f t="shared" si="2"/>
        <v/>
      </c>
      <c r="B123" s="134">
        <v>42187</v>
      </c>
      <c r="C123" s="135" t="s">
        <v>169</v>
      </c>
      <c r="D123" s="136">
        <v>9097</v>
      </c>
      <c r="E123" s="6">
        <f t="shared" si="3"/>
        <v>9.0969999999999995</v>
      </c>
    </row>
    <row r="124" spans="1:5">
      <c r="A124" s="7" t="str">
        <f t="shared" si="2"/>
        <v/>
      </c>
      <c r="B124" s="134">
        <v>42188</v>
      </c>
      <c r="C124" s="135" t="s">
        <v>169</v>
      </c>
      <c r="D124" s="136">
        <v>9104</v>
      </c>
      <c r="E124" s="6">
        <f t="shared" si="3"/>
        <v>9.1039999999999992</v>
      </c>
    </row>
    <row r="125" spans="1:5">
      <c r="A125" s="7" t="str">
        <f t="shared" si="2"/>
        <v/>
      </c>
      <c r="B125" s="134">
        <v>42191</v>
      </c>
      <c r="C125" s="135" t="s">
        <v>169</v>
      </c>
      <c r="D125" s="136">
        <v>9108</v>
      </c>
      <c r="E125" s="6">
        <f t="shared" si="3"/>
        <v>9.1080000000000005</v>
      </c>
    </row>
    <row r="126" spans="1:5">
      <c r="A126" s="7" t="str">
        <f t="shared" si="2"/>
        <v/>
      </c>
      <c r="B126" s="134">
        <v>42192</v>
      </c>
      <c r="C126" s="135" t="s">
        <v>169</v>
      </c>
      <c r="D126" s="136">
        <v>9114</v>
      </c>
      <c r="E126" s="6">
        <f t="shared" si="3"/>
        <v>9.1140000000000008</v>
      </c>
    </row>
    <row r="127" spans="1:5">
      <c r="A127" s="7" t="str">
        <f t="shared" si="2"/>
        <v/>
      </c>
      <c r="B127" s="134">
        <v>42193</v>
      </c>
      <c r="C127" s="135" t="s">
        <v>169</v>
      </c>
      <c r="D127" s="136">
        <v>9118</v>
      </c>
      <c r="E127" s="6">
        <f t="shared" si="3"/>
        <v>9.1180000000000003</v>
      </c>
    </row>
    <row r="128" spans="1:5">
      <c r="A128" s="7" t="str">
        <f t="shared" si="2"/>
        <v/>
      </c>
      <c r="B128" s="134">
        <v>42195</v>
      </c>
      <c r="C128" s="135" t="s">
        <v>169</v>
      </c>
      <c r="D128" s="136">
        <v>9124</v>
      </c>
      <c r="E128" s="6">
        <f t="shared" si="3"/>
        <v>9.1240000000000006</v>
      </c>
    </row>
    <row r="129" spans="1:5">
      <c r="A129" s="7" t="str">
        <f t="shared" si="2"/>
        <v/>
      </c>
      <c r="B129" s="134">
        <v>42198</v>
      </c>
      <c r="C129" s="135" t="s">
        <v>169</v>
      </c>
      <c r="D129" s="136">
        <v>9128</v>
      </c>
      <c r="E129" s="6">
        <f t="shared" si="3"/>
        <v>9.1280000000000001</v>
      </c>
    </row>
    <row r="130" spans="1:5">
      <c r="A130" s="7" t="str">
        <f t="shared" si="2"/>
        <v/>
      </c>
      <c r="B130" s="134">
        <v>42199</v>
      </c>
      <c r="C130" s="135" t="s">
        <v>169</v>
      </c>
      <c r="D130" s="136">
        <v>9132</v>
      </c>
      <c r="E130" s="6">
        <f t="shared" si="3"/>
        <v>9.1319999999999997</v>
      </c>
    </row>
    <row r="131" spans="1:5">
      <c r="A131" s="7" t="str">
        <f t="shared" ref="A131:A194" si="4">+IF(DAY(B131)&gt;=28,YEAR(B131)*100+MONTH(B131),"")</f>
        <v/>
      </c>
      <c r="B131" s="134">
        <v>42200</v>
      </c>
      <c r="C131" s="135" t="s">
        <v>169</v>
      </c>
      <c r="D131" s="136">
        <v>9137</v>
      </c>
      <c r="E131" s="6">
        <f t="shared" ref="E131:E194" si="5">+IF(D131&gt;1000,D131/1000,D131)</f>
        <v>9.1370000000000005</v>
      </c>
    </row>
    <row r="132" spans="1:5">
      <c r="A132" s="7" t="str">
        <f t="shared" si="4"/>
        <v/>
      </c>
      <c r="B132" s="134">
        <v>42201</v>
      </c>
      <c r="C132" s="135" t="s">
        <v>169</v>
      </c>
      <c r="D132" s="136">
        <v>9142</v>
      </c>
      <c r="E132" s="6">
        <f t="shared" si="5"/>
        <v>9.1419999999999995</v>
      </c>
    </row>
    <row r="133" spans="1:5">
      <c r="A133" s="7" t="str">
        <f t="shared" si="4"/>
        <v/>
      </c>
      <c r="B133" s="134">
        <v>42202</v>
      </c>
      <c r="C133" s="135" t="s">
        <v>169</v>
      </c>
      <c r="D133" s="136">
        <v>9146</v>
      </c>
      <c r="E133" s="6">
        <f t="shared" si="5"/>
        <v>9.1460000000000008</v>
      </c>
    </row>
    <row r="134" spans="1:5">
      <c r="A134" s="7" t="str">
        <f t="shared" si="4"/>
        <v/>
      </c>
      <c r="B134" s="134">
        <v>42205</v>
      </c>
      <c r="C134" s="135" t="s">
        <v>169</v>
      </c>
      <c r="D134" s="136">
        <v>9151</v>
      </c>
      <c r="E134" s="6">
        <f t="shared" si="5"/>
        <v>9.1509999999999998</v>
      </c>
    </row>
    <row r="135" spans="1:5">
      <c r="A135" s="7" t="str">
        <f t="shared" si="4"/>
        <v/>
      </c>
      <c r="B135" s="134">
        <v>42206</v>
      </c>
      <c r="C135" s="135" t="s">
        <v>169</v>
      </c>
      <c r="D135" s="136">
        <v>9156</v>
      </c>
      <c r="E135" s="6">
        <f t="shared" si="5"/>
        <v>9.1560000000000006</v>
      </c>
    </row>
    <row r="136" spans="1:5">
      <c r="A136" s="7" t="str">
        <f t="shared" si="4"/>
        <v/>
      </c>
      <c r="B136" s="134">
        <v>42207</v>
      </c>
      <c r="C136" s="135" t="s">
        <v>169</v>
      </c>
      <c r="D136" s="136">
        <v>9161</v>
      </c>
      <c r="E136" s="6">
        <f t="shared" si="5"/>
        <v>9.1609999999999996</v>
      </c>
    </row>
    <row r="137" spans="1:5">
      <c r="A137" s="7" t="str">
        <f t="shared" si="4"/>
        <v/>
      </c>
      <c r="B137" s="134">
        <v>42208</v>
      </c>
      <c r="C137" s="135" t="s">
        <v>169</v>
      </c>
      <c r="D137" s="136">
        <v>9165</v>
      </c>
      <c r="E137" s="6">
        <f t="shared" si="5"/>
        <v>9.1649999999999991</v>
      </c>
    </row>
    <row r="138" spans="1:5">
      <c r="A138" s="7" t="str">
        <f t="shared" si="4"/>
        <v/>
      </c>
      <c r="B138" s="134">
        <v>42209</v>
      </c>
      <c r="C138" s="135" t="s">
        <v>169</v>
      </c>
      <c r="D138" s="136">
        <v>9168</v>
      </c>
      <c r="E138" s="6">
        <f t="shared" si="5"/>
        <v>9.1679999999999993</v>
      </c>
    </row>
    <row r="139" spans="1:5">
      <c r="A139" s="7" t="str">
        <f t="shared" si="4"/>
        <v/>
      </c>
      <c r="B139" s="134">
        <v>42212</v>
      </c>
      <c r="C139" s="135" t="s">
        <v>169</v>
      </c>
      <c r="D139" s="136">
        <v>9173</v>
      </c>
      <c r="E139" s="6">
        <f t="shared" si="5"/>
        <v>9.173</v>
      </c>
    </row>
    <row r="140" spans="1:5">
      <c r="A140" s="7">
        <f t="shared" si="4"/>
        <v>201507</v>
      </c>
      <c r="B140" s="134">
        <v>42213</v>
      </c>
      <c r="C140" s="135" t="s">
        <v>169</v>
      </c>
      <c r="D140" s="136">
        <v>9178</v>
      </c>
      <c r="E140" s="6">
        <f t="shared" si="5"/>
        <v>9.1780000000000008</v>
      </c>
    </row>
    <row r="141" spans="1:5">
      <c r="A141" s="7">
        <f t="shared" si="4"/>
        <v>201507</v>
      </c>
      <c r="B141" s="134">
        <v>42214</v>
      </c>
      <c r="C141" s="135" t="s">
        <v>169</v>
      </c>
      <c r="D141" s="136">
        <v>9182</v>
      </c>
      <c r="E141" s="6">
        <f t="shared" si="5"/>
        <v>9.1820000000000004</v>
      </c>
    </row>
    <row r="142" spans="1:5">
      <c r="A142" s="7">
        <f t="shared" si="4"/>
        <v>201507</v>
      </c>
      <c r="B142" s="134">
        <v>42215</v>
      </c>
      <c r="C142" s="135" t="s">
        <v>169</v>
      </c>
      <c r="D142" s="136">
        <v>9187</v>
      </c>
      <c r="E142" s="6">
        <f t="shared" si="5"/>
        <v>9.1869999999999994</v>
      </c>
    </row>
    <row r="143" spans="1:5">
      <c r="A143" s="7">
        <f t="shared" si="4"/>
        <v>201507</v>
      </c>
      <c r="B143" s="134">
        <v>42216</v>
      </c>
      <c r="C143" s="135" t="s">
        <v>169</v>
      </c>
      <c r="D143" s="135">
        <v>9.19</v>
      </c>
      <c r="E143" s="6">
        <f t="shared" si="5"/>
        <v>9.19</v>
      </c>
    </row>
    <row r="144" spans="1:5">
      <c r="A144" s="7" t="str">
        <f t="shared" si="4"/>
        <v/>
      </c>
      <c r="B144" s="134">
        <v>42219</v>
      </c>
      <c r="C144" s="135" t="s">
        <v>169</v>
      </c>
      <c r="D144" s="136">
        <v>9195</v>
      </c>
      <c r="E144" s="6">
        <f t="shared" si="5"/>
        <v>9.1950000000000003</v>
      </c>
    </row>
    <row r="145" spans="1:5">
      <c r="A145" s="7" t="str">
        <f t="shared" si="4"/>
        <v/>
      </c>
      <c r="B145" s="134">
        <v>42220</v>
      </c>
      <c r="C145" s="135" t="s">
        <v>169</v>
      </c>
      <c r="D145" s="135">
        <v>9.1999999999999993</v>
      </c>
      <c r="E145" s="6">
        <f t="shared" si="5"/>
        <v>9.1999999999999993</v>
      </c>
    </row>
    <row r="146" spans="1:5">
      <c r="A146" s="7" t="str">
        <f t="shared" si="4"/>
        <v/>
      </c>
      <c r="B146" s="134">
        <v>42221</v>
      </c>
      <c r="C146" s="135" t="s">
        <v>169</v>
      </c>
      <c r="D146" s="136">
        <v>9205</v>
      </c>
      <c r="E146" s="6">
        <f t="shared" si="5"/>
        <v>9.2050000000000001</v>
      </c>
    </row>
    <row r="147" spans="1:5">
      <c r="A147" s="7" t="str">
        <f t="shared" si="4"/>
        <v/>
      </c>
      <c r="B147" s="134">
        <v>42222</v>
      </c>
      <c r="C147" s="135" t="s">
        <v>169</v>
      </c>
      <c r="D147" s="136">
        <v>9209</v>
      </c>
      <c r="E147" s="6">
        <f t="shared" si="5"/>
        <v>9.2089999999999996</v>
      </c>
    </row>
    <row r="148" spans="1:5">
      <c r="A148" s="7" t="str">
        <f t="shared" si="4"/>
        <v/>
      </c>
      <c r="B148" s="134">
        <v>42223</v>
      </c>
      <c r="C148" s="135" t="s">
        <v>169</v>
      </c>
      <c r="D148" s="136">
        <v>9214</v>
      </c>
      <c r="E148" s="6">
        <f t="shared" si="5"/>
        <v>9.2140000000000004</v>
      </c>
    </row>
    <row r="149" spans="1:5">
      <c r="A149" s="7" t="str">
        <f t="shared" si="4"/>
        <v/>
      </c>
      <c r="B149" s="134">
        <v>42226</v>
      </c>
      <c r="C149" s="135" t="s">
        <v>169</v>
      </c>
      <c r="D149" s="135">
        <v>9.2200000000000006</v>
      </c>
      <c r="E149" s="6">
        <f t="shared" si="5"/>
        <v>9.2200000000000006</v>
      </c>
    </row>
    <row r="150" spans="1:5">
      <c r="A150" s="7" t="str">
        <f t="shared" si="4"/>
        <v/>
      </c>
      <c r="B150" s="134">
        <v>42227</v>
      </c>
      <c r="C150" s="135" t="s">
        <v>169</v>
      </c>
      <c r="D150" s="136">
        <v>9227</v>
      </c>
      <c r="E150" s="6">
        <f t="shared" si="5"/>
        <v>9.2270000000000003</v>
      </c>
    </row>
    <row r="151" spans="1:5">
      <c r="A151" s="7" t="str">
        <f t="shared" si="4"/>
        <v/>
      </c>
      <c r="B151" s="134">
        <v>42228</v>
      </c>
      <c r="C151" s="135" t="s">
        <v>169</v>
      </c>
      <c r="D151" s="136">
        <v>9231</v>
      </c>
      <c r="E151" s="6">
        <f t="shared" si="5"/>
        <v>9.2309999999999999</v>
      </c>
    </row>
    <row r="152" spans="1:5">
      <c r="A152" s="7" t="str">
        <f t="shared" si="4"/>
        <v/>
      </c>
      <c r="B152" s="134">
        <v>42229</v>
      </c>
      <c r="C152" s="135" t="s">
        <v>169</v>
      </c>
      <c r="D152" s="136">
        <v>9237</v>
      </c>
      <c r="E152" s="6">
        <f t="shared" si="5"/>
        <v>9.2370000000000001</v>
      </c>
    </row>
    <row r="153" spans="1:5">
      <c r="A153" s="7" t="str">
        <f t="shared" si="4"/>
        <v/>
      </c>
      <c r="B153" s="134">
        <v>42230</v>
      </c>
      <c r="C153" s="135" t="s">
        <v>169</v>
      </c>
      <c r="D153" s="135">
        <v>9.24</v>
      </c>
      <c r="E153" s="6">
        <f t="shared" si="5"/>
        <v>9.24</v>
      </c>
    </row>
    <row r="154" spans="1:5">
      <c r="A154" s="7" t="str">
        <f t="shared" si="4"/>
        <v/>
      </c>
      <c r="B154" s="134">
        <v>42234</v>
      </c>
      <c r="C154" s="135" t="s">
        <v>169</v>
      </c>
      <c r="D154" s="136">
        <v>9245</v>
      </c>
      <c r="E154" s="6">
        <f t="shared" si="5"/>
        <v>9.2449999999999992</v>
      </c>
    </row>
    <row r="155" spans="1:5">
      <c r="A155" s="7" t="str">
        <f t="shared" si="4"/>
        <v/>
      </c>
      <c r="B155" s="134">
        <v>42235</v>
      </c>
      <c r="C155" s="135" t="s">
        <v>169</v>
      </c>
      <c r="D155" s="136">
        <v>9251</v>
      </c>
      <c r="E155" s="6">
        <f t="shared" si="5"/>
        <v>9.2509999999999994</v>
      </c>
    </row>
    <row r="156" spans="1:5">
      <c r="A156" s="7" t="str">
        <f t="shared" si="4"/>
        <v/>
      </c>
      <c r="B156" s="134">
        <v>42236</v>
      </c>
      <c r="C156" s="135" t="s">
        <v>169</v>
      </c>
      <c r="D156" s="136">
        <v>9255</v>
      </c>
      <c r="E156" s="6">
        <f t="shared" si="5"/>
        <v>9.2550000000000008</v>
      </c>
    </row>
    <row r="157" spans="1:5">
      <c r="A157" s="7" t="str">
        <f t="shared" si="4"/>
        <v/>
      </c>
      <c r="B157" s="134">
        <v>42237</v>
      </c>
      <c r="C157" s="135" t="s">
        <v>169</v>
      </c>
      <c r="D157" s="135">
        <v>9.26</v>
      </c>
      <c r="E157" s="6">
        <f t="shared" si="5"/>
        <v>9.26</v>
      </c>
    </row>
    <row r="158" spans="1:5">
      <c r="A158" s="7" t="str">
        <f t="shared" si="4"/>
        <v/>
      </c>
      <c r="B158" s="134">
        <v>42240</v>
      </c>
      <c r="C158" s="135" t="s">
        <v>169</v>
      </c>
      <c r="D158" s="136">
        <v>9267</v>
      </c>
      <c r="E158" s="6">
        <f t="shared" si="5"/>
        <v>9.2669999999999995</v>
      </c>
    </row>
    <row r="159" spans="1:5">
      <c r="A159" s="7" t="str">
        <f t="shared" si="4"/>
        <v/>
      </c>
      <c r="B159" s="134">
        <v>42241</v>
      </c>
      <c r="C159" s="135" t="s">
        <v>169</v>
      </c>
      <c r="D159" s="136">
        <v>9272</v>
      </c>
      <c r="E159" s="6">
        <f t="shared" si="5"/>
        <v>9.2720000000000002</v>
      </c>
    </row>
    <row r="160" spans="1:5">
      <c r="A160" s="7" t="str">
        <f t="shared" si="4"/>
        <v/>
      </c>
      <c r="B160" s="134">
        <v>42242</v>
      </c>
      <c r="C160" s="135" t="s">
        <v>169</v>
      </c>
      <c r="D160" s="136">
        <v>9279</v>
      </c>
      <c r="E160" s="6">
        <f t="shared" si="5"/>
        <v>9.2789999999999999</v>
      </c>
    </row>
    <row r="161" spans="1:5">
      <c r="A161" s="7" t="str">
        <f t="shared" si="4"/>
        <v/>
      </c>
      <c r="B161" s="134">
        <v>42243</v>
      </c>
      <c r="C161" s="135" t="s">
        <v>169</v>
      </c>
      <c r="D161" s="136">
        <v>9284</v>
      </c>
      <c r="E161" s="6">
        <f t="shared" si="5"/>
        <v>9.2840000000000007</v>
      </c>
    </row>
    <row r="162" spans="1:5">
      <c r="A162" s="7">
        <f t="shared" si="4"/>
        <v>201508</v>
      </c>
      <c r="B162" s="134">
        <v>42244</v>
      </c>
      <c r="C162" s="135" t="s">
        <v>169</v>
      </c>
      <c r="D162" s="135">
        <v>9.2899999999999991</v>
      </c>
      <c r="E162" s="6">
        <f t="shared" si="5"/>
        <v>9.2899999999999991</v>
      </c>
    </row>
    <row r="163" spans="1:5">
      <c r="A163" s="7">
        <f t="shared" si="4"/>
        <v>201508</v>
      </c>
      <c r="B163" s="134">
        <v>42247</v>
      </c>
      <c r="C163" s="135" t="s">
        <v>169</v>
      </c>
      <c r="D163" s="136">
        <v>9296</v>
      </c>
      <c r="E163" s="6">
        <f t="shared" si="5"/>
        <v>9.2959999999999994</v>
      </c>
    </row>
    <row r="164" spans="1:5">
      <c r="A164" s="7" t="str">
        <f t="shared" si="4"/>
        <v/>
      </c>
      <c r="B164" s="134">
        <v>42248</v>
      </c>
      <c r="C164" s="135" t="s">
        <v>169</v>
      </c>
      <c r="D164" s="136">
        <v>9304</v>
      </c>
      <c r="E164" s="6">
        <f t="shared" si="5"/>
        <v>9.3040000000000003</v>
      </c>
    </row>
    <row r="165" spans="1:5">
      <c r="A165" s="7" t="str">
        <f t="shared" si="4"/>
        <v/>
      </c>
      <c r="B165" s="134">
        <v>42249</v>
      </c>
      <c r="C165" s="135" t="s">
        <v>169</v>
      </c>
      <c r="D165" s="135">
        <v>9.31</v>
      </c>
      <c r="E165" s="6">
        <f t="shared" si="5"/>
        <v>9.31</v>
      </c>
    </row>
    <row r="166" spans="1:5">
      <c r="A166" s="7" t="str">
        <f t="shared" si="4"/>
        <v/>
      </c>
      <c r="B166" s="134">
        <v>42250</v>
      </c>
      <c r="C166" s="135" t="s">
        <v>169</v>
      </c>
      <c r="D166" s="136">
        <v>9317</v>
      </c>
      <c r="E166" s="6">
        <f t="shared" si="5"/>
        <v>9.3170000000000002</v>
      </c>
    </row>
    <row r="167" spans="1:5">
      <c r="A167" s="7" t="str">
        <f t="shared" si="4"/>
        <v/>
      </c>
      <c r="B167" s="134">
        <v>42251</v>
      </c>
      <c r="C167" s="135" t="s">
        <v>169</v>
      </c>
      <c r="D167" s="136">
        <v>9322</v>
      </c>
      <c r="E167" s="6">
        <f t="shared" si="5"/>
        <v>9.3219999999999992</v>
      </c>
    </row>
    <row r="168" spans="1:5">
      <c r="A168" s="7" t="str">
        <f t="shared" si="4"/>
        <v/>
      </c>
      <c r="B168" s="134">
        <v>42254</v>
      </c>
      <c r="C168" s="135" t="s">
        <v>169</v>
      </c>
      <c r="D168" s="135">
        <v>9.34</v>
      </c>
      <c r="E168" s="6">
        <f t="shared" si="5"/>
        <v>9.34</v>
      </c>
    </row>
    <row r="169" spans="1:5">
      <c r="A169" s="7" t="str">
        <f t="shared" si="4"/>
        <v/>
      </c>
      <c r="B169" s="134">
        <v>42255</v>
      </c>
      <c r="C169" s="135" t="s">
        <v>169</v>
      </c>
      <c r="D169" s="136">
        <v>9337</v>
      </c>
      <c r="E169" s="6">
        <f t="shared" si="5"/>
        <v>9.3369999999999997</v>
      </c>
    </row>
    <row r="170" spans="1:5">
      <c r="A170" s="7" t="str">
        <f t="shared" si="4"/>
        <v/>
      </c>
      <c r="B170" s="134">
        <v>42256</v>
      </c>
      <c r="C170" s="135" t="s">
        <v>169</v>
      </c>
      <c r="D170" s="136">
        <v>9344</v>
      </c>
      <c r="E170" s="6">
        <f t="shared" si="5"/>
        <v>9.3439999999999994</v>
      </c>
    </row>
    <row r="171" spans="1:5">
      <c r="A171" s="7" t="str">
        <f t="shared" si="4"/>
        <v/>
      </c>
      <c r="B171" s="134">
        <v>42257</v>
      </c>
      <c r="C171" s="135" t="s">
        <v>169</v>
      </c>
      <c r="D171" s="135">
        <v>9.35</v>
      </c>
      <c r="E171" s="6">
        <f t="shared" si="5"/>
        <v>9.35</v>
      </c>
    </row>
    <row r="172" spans="1:5">
      <c r="A172" s="7" t="str">
        <f t="shared" si="4"/>
        <v/>
      </c>
      <c r="B172" s="134">
        <v>42258</v>
      </c>
      <c r="C172" s="135" t="s">
        <v>169</v>
      </c>
      <c r="D172" s="136">
        <v>9354</v>
      </c>
      <c r="E172" s="6">
        <f t="shared" si="5"/>
        <v>9.3539999999999992</v>
      </c>
    </row>
    <row r="173" spans="1:5">
      <c r="A173" s="7" t="str">
        <f t="shared" si="4"/>
        <v/>
      </c>
      <c r="B173" s="134">
        <v>42261</v>
      </c>
      <c r="C173" s="135" t="s">
        <v>169</v>
      </c>
      <c r="D173" s="136">
        <v>9359</v>
      </c>
      <c r="E173" s="6">
        <f t="shared" si="5"/>
        <v>9.359</v>
      </c>
    </row>
    <row r="174" spans="1:5">
      <c r="A174" s="7" t="str">
        <f t="shared" si="4"/>
        <v/>
      </c>
      <c r="B174" s="134">
        <v>42262</v>
      </c>
      <c r="C174" s="135" t="s">
        <v>169</v>
      </c>
      <c r="D174" s="136">
        <v>9365</v>
      </c>
      <c r="E174" s="6">
        <f t="shared" si="5"/>
        <v>9.3650000000000002</v>
      </c>
    </row>
    <row r="175" spans="1:5">
      <c r="A175" s="7" t="str">
        <f t="shared" si="4"/>
        <v/>
      </c>
      <c r="B175" s="134">
        <v>42263</v>
      </c>
      <c r="C175" s="135" t="s">
        <v>169</v>
      </c>
      <c r="D175" s="136">
        <v>9371</v>
      </c>
      <c r="E175" s="6">
        <f t="shared" si="5"/>
        <v>9.3710000000000004</v>
      </c>
    </row>
    <row r="176" spans="1:5">
      <c r="A176" s="7" t="str">
        <f t="shared" si="4"/>
        <v/>
      </c>
      <c r="B176" s="134">
        <v>42264</v>
      </c>
      <c r="C176" s="135" t="s">
        <v>169</v>
      </c>
      <c r="D176" s="136">
        <v>9377</v>
      </c>
      <c r="E176" s="6">
        <f t="shared" si="5"/>
        <v>9.3770000000000007</v>
      </c>
    </row>
    <row r="177" spans="1:5">
      <c r="A177" s="7" t="str">
        <f t="shared" si="4"/>
        <v/>
      </c>
      <c r="B177" s="134">
        <v>42265</v>
      </c>
      <c r="C177" s="135" t="s">
        <v>169</v>
      </c>
      <c r="D177" s="136">
        <v>9382</v>
      </c>
      <c r="E177" s="6">
        <f t="shared" si="5"/>
        <v>9.3819999999999997</v>
      </c>
    </row>
    <row r="178" spans="1:5">
      <c r="A178" s="7" t="str">
        <f t="shared" si="4"/>
        <v/>
      </c>
      <c r="B178" s="134">
        <v>42268</v>
      </c>
      <c r="C178" s="135" t="s">
        <v>169</v>
      </c>
      <c r="D178" s="136">
        <v>9387</v>
      </c>
      <c r="E178" s="6">
        <f t="shared" si="5"/>
        <v>9.3870000000000005</v>
      </c>
    </row>
    <row r="179" spans="1:5">
      <c r="A179" s="7" t="str">
        <f t="shared" si="4"/>
        <v/>
      </c>
      <c r="B179" s="134">
        <v>42269</v>
      </c>
      <c r="C179" s="135" t="s">
        <v>169</v>
      </c>
      <c r="D179" s="136">
        <v>9391</v>
      </c>
      <c r="E179" s="6">
        <f t="shared" si="5"/>
        <v>9.391</v>
      </c>
    </row>
    <row r="180" spans="1:5">
      <c r="A180" s="7" t="str">
        <f t="shared" si="4"/>
        <v/>
      </c>
      <c r="B180" s="134">
        <v>42270</v>
      </c>
      <c r="C180" s="135" t="s">
        <v>169</v>
      </c>
      <c r="D180" s="136">
        <v>9398</v>
      </c>
      <c r="E180" s="6">
        <f t="shared" si="5"/>
        <v>9.3979999999999997</v>
      </c>
    </row>
    <row r="181" spans="1:5">
      <c r="A181" s="7" t="str">
        <f t="shared" si="4"/>
        <v/>
      </c>
      <c r="B181" s="134">
        <v>42271</v>
      </c>
      <c r="C181" s="135" t="s">
        <v>169</v>
      </c>
      <c r="D181" s="136">
        <v>9404</v>
      </c>
      <c r="E181" s="6">
        <f t="shared" si="5"/>
        <v>9.4039999999999999</v>
      </c>
    </row>
    <row r="182" spans="1:5">
      <c r="A182" s="7" t="str">
        <f t="shared" si="4"/>
        <v/>
      </c>
      <c r="B182" s="134">
        <v>42272</v>
      </c>
      <c r="C182" s="135" t="s">
        <v>169</v>
      </c>
      <c r="D182" s="136">
        <v>9407</v>
      </c>
      <c r="E182" s="6">
        <f t="shared" si="5"/>
        <v>9.407</v>
      </c>
    </row>
    <row r="183" spans="1:5">
      <c r="A183" s="7">
        <f t="shared" si="4"/>
        <v>201509</v>
      </c>
      <c r="B183" s="134">
        <v>42275</v>
      </c>
      <c r="C183" s="135" t="s">
        <v>169</v>
      </c>
      <c r="D183" s="135">
        <v>9.41</v>
      </c>
      <c r="E183" s="6">
        <f t="shared" si="5"/>
        <v>9.41</v>
      </c>
    </row>
    <row r="184" spans="1:5">
      <c r="A184" s="7">
        <f t="shared" si="4"/>
        <v>201509</v>
      </c>
      <c r="B184" s="134">
        <v>42276</v>
      </c>
      <c r="C184" s="135" t="s">
        <v>169</v>
      </c>
      <c r="D184" s="136">
        <v>9416</v>
      </c>
      <c r="E184" s="6">
        <f t="shared" si="5"/>
        <v>9.4160000000000004</v>
      </c>
    </row>
    <row r="185" spans="1:5">
      <c r="A185" s="7">
        <f t="shared" si="4"/>
        <v>201509</v>
      </c>
      <c r="B185" s="134">
        <v>42277</v>
      </c>
      <c r="C185" s="135" t="s">
        <v>169</v>
      </c>
      <c r="D185" s="136">
        <v>9422</v>
      </c>
      <c r="E185" s="6">
        <f t="shared" si="5"/>
        <v>9.4220000000000006</v>
      </c>
    </row>
    <row r="186" spans="1:5">
      <c r="A186" s="7" t="str">
        <f t="shared" si="4"/>
        <v/>
      </c>
      <c r="B186" s="134">
        <v>42278</v>
      </c>
      <c r="C186" s="135" t="s">
        <v>169</v>
      </c>
      <c r="D186" s="135">
        <v>9.43</v>
      </c>
      <c r="E186" s="6">
        <f t="shared" si="5"/>
        <v>9.43</v>
      </c>
    </row>
    <row r="187" spans="1:5">
      <c r="A187" s="7" t="str">
        <f t="shared" si="4"/>
        <v/>
      </c>
      <c r="B187" s="134">
        <v>42279</v>
      </c>
      <c r="C187" s="135" t="s">
        <v>169</v>
      </c>
      <c r="D187" s="136">
        <v>9438</v>
      </c>
      <c r="E187" s="6">
        <f t="shared" si="5"/>
        <v>9.4380000000000006</v>
      </c>
    </row>
    <row r="188" spans="1:5">
      <c r="A188" s="7" t="str">
        <f t="shared" si="4"/>
        <v/>
      </c>
      <c r="B188" s="134">
        <v>42282</v>
      </c>
      <c r="C188" s="135" t="s">
        <v>169</v>
      </c>
      <c r="D188" s="136">
        <v>9444</v>
      </c>
      <c r="E188" s="6">
        <f t="shared" si="5"/>
        <v>9.4440000000000008</v>
      </c>
    </row>
    <row r="189" spans="1:5">
      <c r="A189" s="7" t="str">
        <f t="shared" si="4"/>
        <v/>
      </c>
      <c r="B189" s="134">
        <v>42283</v>
      </c>
      <c r="C189" s="135" t="s">
        <v>169</v>
      </c>
      <c r="D189" s="136">
        <v>9451</v>
      </c>
      <c r="E189" s="6">
        <f t="shared" si="5"/>
        <v>9.4510000000000005</v>
      </c>
    </row>
    <row r="190" spans="1:5">
      <c r="A190" s="7" t="str">
        <f t="shared" si="4"/>
        <v/>
      </c>
      <c r="B190" s="134">
        <v>42284</v>
      </c>
      <c r="C190" s="135" t="s">
        <v>169</v>
      </c>
      <c r="D190" s="136">
        <v>9456</v>
      </c>
      <c r="E190" s="6">
        <f t="shared" si="5"/>
        <v>9.4559999999999995</v>
      </c>
    </row>
    <row r="191" spans="1:5">
      <c r="A191" s="7" t="str">
        <f t="shared" si="4"/>
        <v/>
      </c>
      <c r="B191" s="134">
        <v>42285</v>
      </c>
      <c r="C191" s="135" t="s">
        <v>169</v>
      </c>
      <c r="D191" s="135">
        <v>9.4600000000000009</v>
      </c>
      <c r="E191" s="6">
        <f t="shared" si="5"/>
        <v>9.4600000000000009</v>
      </c>
    </row>
    <row r="192" spans="1:5">
      <c r="A192" s="7" t="str">
        <f t="shared" si="4"/>
        <v/>
      </c>
      <c r="B192" s="134">
        <v>42286</v>
      </c>
      <c r="C192" s="135" t="s">
        <v>169</v>
      </c>
      <c r="D192" s="136">
        <v>9465</v>
      </c>
      <c r="E192" s="6">
        <f t="shared" si="5"/>
        <v>9.4649999999999999</v>
      </c>
    </row>
    <row r="193" spans="1:5">
      <c r="A193" s="7" t="str">
        <f t="shared" si="4"/>
        <v/>
      </c>
      <c r="B193" s="134">
        <v>42290</v>
      </c>
      <c r="C193" s="135" t="s">
        <v>169</v>
      </c>
      <c r="D193" s="136">
        <v>9474</v>
      </c>
      <c r="E193" s="6">
        <f t="shared" si="5"/>
        <v>9.4740000000000002</v>
      </c>
    </row>
    <row r="194" spans="1:5">
      <c r="A194" s="7" t="str">
        <f t="shared" si="4"/>
        <v/>
      </c>
      <c r="B194" s="134">
        <v>42291</v>
      </c>
      <c r="C194" s="135" t="s">
        <v>169</v>
      </c>
      <c r="D194" s="136">
        <v>9479</v>
      </c>
      <c r="E194" s="6">
        <f t="shared" si="5"/>
        <v>9.4789999999999992</v>
      </c>
    </row>
    <row r="195" spans="1:5">
      <c r="A195" s="7" t="str">
        <f t="shared" ref="A195:A258" si="6">+IF(DAY(B195)&gt;=28,YEAR(B195)*100+MONTH(B195),"")</f>
        <v/>
      </c>
      <c r="B195" s="134">
        <v>42292</v>
      </c>
      <c r="C195" s="135" t="s">
        <v>169</v>
      </c>
      <c r="D195" s="136">
        <v>9484</v>
      </c>
      <c r="E195" s="6">
        <f t="shared" ref="E195:E258" si="7">+IF(D195&gt;1000,D195/1000,D195)</f>
        <v>9.484</v>
      </c>
    </row>
    <row r="196" spans="1:5">
      <c r="A196" s="7" t="str">
        <f t="shared" si="6"/>
        <v/>
      </c>
      <c r="B196" s="134">
        <v>42293</v>
      </c>
      <c r="C196" s="135" t="s">
        <v>169</v>
      </c>
      <c r="D196" s="135">
        <v>9.49</v>
      </c>
      <c r="E196" s="6">
        <f t="shared" si="7"/>
        <v>9.49</v>
      </c>
    </row>
    <row r="197" spans="1:5">
      <c r="A197" s="7" t="str">
        <f t="shared" si="6"/>
        <v/>
      </c>
      <c r="B197" s="134">
        <v>42296</v>
      </c>
      <c r="C197" s="135" t="s">
        <v>169</v>
      </c>
      <c r="D197" s="136">
        <v>9498</v>
      </c>
      <c r="E197" s="6">
        <f t="shared" si="7"/>
        <v>9.4979999999999993</v>
      </c>
    </row>
    <row r="198" spans="1:5">
      <c r="A198" s="7" t="str">
        <f t="shared" si="6"/>
        <v/>
      </c>
      <c r="B198" s="134">
        <v>42297</v>
      </c>
      <c r="C198" s="135" t="s">
        <v>169</v>
      </c>
      <c r="D198" s="136">
        <v>9504</v>
      </c>
      <c r="E198" s="6">
        <f t="shared" si="7"/>
        <v>9.5039999999999996</v>
      </c>
    </row>
    <row r="199" spans="1:5">
      <c r="A199" s="7" t="str">
        <f t="shared" si="6"/>
        <v/>
      </c>
      <c r="B199" s="134">
        <v>42298</v>
      </c>
      <c r="C199" s="135" t="s">
        <v>169</v>
      </c>
      <c r="D199" s="136">
        <v>9511</v>
      </c>
      <c r="E199" s="6">
        <f t="shared" si="7"/>
        <v>9.5109999999999992</v>
      </c>
    </row>
    <row r="200" spans="1:5">
      <c r="A200" s="7" t="str">
        <f t="shared" si="6"/>
        <v/>
      </c>
      <c r="B200" s="134">
        <v>42299</v>
      </c>
      <c r="C200" s="135" t="s">
        <v>169</v>
      </c>
      <c r="D200" s="136">
        <v>9514</v>
      </c>
      <c r="E200" s="6">
        <f t="shared" si="7"/>
        <v>9.5139999999999993</v>
      </c>
    </row>
    <row r="201" spans="1:5">
      <c r="A201" s="7" t="str">
        <f t="shared" si="6"/>
        <v/>
      </c>
      <c r="B201" s="134">
        <v>42300</v>
      </c>
      <c r="C201" s="135" t="s">
        <v>169</v>
      </c>
      <c r="D201" s="135">
        <v>9.52</v>
      </c>
      <c r="E201" s="6">
        <f t="shared" si="7"/>
        <v>9.52</v>
      </c>
    </row>
    <row r="202" spans="1:5">
      <c r="A202" s="7" t="str">
        <f t="shared" si="6"/>
        <v/>
      </c>
      <c r="B202" s="134">
        <v>42303</v>
      </c>
      <c r="C202" s="135" t="s">
        <v>169</v>
      </c>
      <c r="D202" s="136">
        <v>9527</v>
      </c>
      <c r="E202" s="6">
        <f t="shared" si="7"/>
        <v>9.5269999999999992</v>
      </c>
    </row>
    <row r="203" spans="1:5">
      <c r="A203" s="7" t="str">
        <f t="shared" si="6"/>
        <v/>
      </c>
      <c r="B203" s="134">
        <v>42304</v>
      </c>
      <c r="C203" s="135" t="s">
        <v>169</v>
      </c>
      <c r="D203" s="136">
        <v>9533</v>
      </c>
      <c r="E203" s="6">
        <f t="shared" si="7"/>
        <v>9.5329999999999995</v>
      </c>
    </row>
    <row r="204" spans="1:5">
      <c r="A204" s="7">
        <f t="shared" si="6"/>
        <v>201510</v>
      </c>
      <c r="B204" s="134">
        <v>42305</v>
      </c>
      <c r="C204" s="135" t="s">
        <v>169</v>
      </c>
      <c r="D204" s="136">
        <v>9538</v>
      </c>
      <c r="E204" s="6">
        <f t="shared" si="7"/>
        <v>9.5380000000000003</v>
      </c>
    </row>
    <row r="205" spans="1:5">
      <c r="A205" s="7">
        <f t="shared" si="6"/>
        <v>201510</v>
      </c>
      <c r="B205" s="134">
        <v>42306</v>
      </c>
      <c r="C205" s="135" t="s">
        <v>169</v>
      </c>
      <c r="D205" s="136">
        <v>9542</v>
      </c>
      <c r="E205" s="6">
        <f t="shared" si="7"/>
        <v>9.5419999999999998</v>
      </c>
    </row>
    <row r="206" spans="1:5">
      <c r="A206" s="7">
        <f t="shared" si="6"/>
        <v>201510</v>
      </c>
      <c r="B206" s="134">
        <v>42307</v>
      </c>
      <c r="C206" s="135" t="s">
        <v>169</v>
      </c>
      <c r="D206" s="136">
        <v>9546</v>
      </c>
      <c r="E206" s="6">
        <f t="shared" si="7"/>
        <v>9.5459999999999994</v>
      </c>
    </row>
    <row r="207" spans="1:5">
      <c r="A207" s="7" t="str">
        <f t="shared" si="6"/>
        <v/>
      </c>
      <c r="B207" s="134">
        <v>42310</v>
      </c>
      <c r="C207" s="135" t="s">
        <v>169</v>
      </c>
      <c r="D207" s="136">
        <v>9555</v>
      </c>
      <c r="E207" s="6">
        <f t="shared" si="7"/>
        <v>9.5549999999999997</v>
      </c>
    </row>
    <row r="208" spans="1:5">
      <c r="A208" s="7" t="str">
        <f t="shared" si="6"/>
        <v/>
      </c>
      <c r="B208" s="134">
        <v>42311</v>
      </c>
      <c r="C208" s="135" t="s">
        <v>169</v>
      </c>
      <c r="D208" s="136">
        <v>9562</v>
      </c>
      <c r="E208" s="6">
        <f t="shared" si="7"/>
        <v>9.5619999999999994</v>
      </c>
    </row>
    <row r="209" spans="1:5">
      <c r="A209" s="7" t="str">
        <f t="shared" si="6"/>
        <v/>
      </c>
      <c r="B209" s="134">
        <v>42312</v>
      </c>
      <c r="C209" s="135" t="s">
        <v>169</v>
      </c>
      <c r="D209" s="136">
        <v>9572</v>
      </c>
      <c r="E209" s="6">
        <f t="shared" si="7"/>
        <v>9.5719999999999992</v>
      </c>
    </row>
    <row r="210" spans="1:5">
      <c r="A210" s="7" t="str">
        <f t="shared" si="6"/>
        <v/>
      </c>
      <c r="B210" s="134">
        <v>42313</v>
      </c>
      <c r="C210" s="135" t="s">
        <v>169</v>
      </c>
      <c r="D210" s="135">
        <v>9.58</v>
      </c>
      <c r="E210" s="6">
        <f t="shared" si="7"/>
        <v>9.58</v>
      </c>
    </row>
    <row r="211" spans="1:5">
      <c r="A211" s="7" t="str">
        <f t="shared" si="6"/>
        <v/>
      </c>
      <c r="B211" s="134">
        <v>42317</v>
      </c>
      <c r="C211" s="135" t="s">
        <v>169</v>
      </c>
      <c r="D211" s="136">
        <v>9587</v>
      </c>
      <c r="E211" s="6">
        <f t="shared" si="7"/>
        <v>9.5869999999999997</v>
      </c>
    </row>
    <row r="212" spans="1:5">
      <c r="A212" s="7" t="str">
        <f t="shared" si="6"/>
        <v/>
      </c>
      <c r="B212" s="134">
        <v>42318</v>
      </c>
      <c r="C212" s="135" t="s">
        <v>169</v>
      </c>
      <c r="D212" s="136">
        <v>9596</v>
      </c>
      <c r="E212" s="6">
        <f t="shared" si="7"/>
        <v>9.5960000000000001</v>
      </c>
    </row>
    <row r="213" spans="1:5">
      <c r="A213" s="7" t="str">
        <f t="shared" si="6"/>
        <v/>
      </c>
      <c r="B213" s="134">
        <v>42319</v>
      </c>
      <c r="C213" s="135" t="s">
        <v>169</v>
      </c>
      <c r="D213" s="136">
        <v>9603</v>
      </c>
      <c r="E213" s="6">
        <f t="shared" si="7"/>
        <v>9.6029999999999998</v>
      </c>
    </row>
    <row r="214" spans="1:5">
      <c r="A214" s="7" t="str">
        <f t="shared" si="6"/>
        <v/>
      </c>
      <c r="B214" s="134">
        <v>42320</v>
      </c>
      <c r="C214" s="135" t="s">
        <v>169</v>
      </c>
      <c r="D214" s="136">
        <v>9615</v>
      </c>
      <c r="E214" s="6">
        <f t="shared" si="7"/>
        <v>9.6150000000000002</v>
      </c>
    </row>
    <row r="215" spans="1:5">
      <c r="A215" s="7" t="str">
        <f t="shared" si="6"/>
        <v/>
      </c>
      <c r="B215" s="134">
        <v>42321</v>
      </c>
      <c r="C215" s="135" t="s">
        <v>169</v>
      </c>
      <c r="D215" s="136">
        <v>9624</v>
      </c>
      <c r="E215" s="6">
        <f t="shared" si="7"/>
        <v>9.6240000000000006</v>
      </c>
    </row>
    <row r="216" spans="1:5">
      <c r="A216" s="7" t="str">
        <f t="shared" si="6"/>
        <v/>
      </c>
      <c r="B216" s="134">
        <v>42324</v>
      </c>
      <c r="C216" s="135" t="s">
        <v>169</v>
      </c>
      <c r="D216" s="136">
        <v>9635</v>
      </c>
      <c r="E216" s="6">
        <f t="shared" si="7"/>
        <v>9.6349999999999998</v>
      </c>
    </row>
    <row r="217" spans="1:5">
      <c r="A217" s="7" t="str">
        <f t="shared" si="6"/>
        <v/>
      </c>
      <c r="B217" s="134">
        <v>42325</v>
      </c>
      <c r="C217" s="135" t="s">
        <v>169</v>
      </c>
      <c r="D217" s="136">
        <v>9642</v>
      </c>
      <c r="E217" s="6">
        <f t="shared" si="7"/>
        <v>9.6419999999999995</v>
      </c>
    </row>
    <row r="218" spans="1:5">
      <c r="A218" s="7" t="str">
        <f t="shared" si="6"/>
        <v/>
      </c>
      <c r="B218" s="134">
        <v>42326</v>
      </c>
      <c r="C218" s="135" t="s">
        <v>169</v>
      </c>
      <c r="D218" s="136">
        <v>9648</v>
      </c>
      <c r="E218" s="6">
        <f t="shared" si="7"/>
        <v>9.6479999999999997</v>
      </c>
    </row>
    <row r="219" spans="1:5">
      <c r="A219" s="7" t="str">
        <f t="shared" si="6"/>
        <v/>
      </c>
      <c r="B219" s="134">
        <v>42327</v>
      </c>
      <c r="C219" s="135" t="s">
        <v>169</v>
      </c>
      <c r="D219" s="136">
        <v>9657</v>
      </c>
      <c r="E219" s="6">
        <f t="shared" si="7"/>
        <v>9.657</v>
      </c>
    </row>
    <row r="220" spans="1:5">
      <c r="A220" s="7" t="str">
        <f t="shared" si="6"/>
        <v/>
      </c>
      <c r="B220" s="134">
        <v>42328</v>
      </c>
      <c r="C220" s="135" t="s">
        <v>169</v>
      </c>
      <c r="D220" s="136">
        <v>9668</v>
      </c>
      <c r="E220" s="6">
        <f t="shared" si="7"/>
        <v>9.6679999999999993</v>
      </c>
    </row>
    <row r="221" spans="1:5">
      <c r="A221" s="7" t="str">
        <f t="shared" si="6"/>
        <v/>
      </c>
      <c r="B221" s="134">
        <v>42331</v>
      </c>
      <c r="C221" s="135" t="s">
        <v>169</v>
      </c>
      <c r="D221" s="136">
        <v>9672</v>
      </c>
      <c r="E221" s="6">
        <f t="shared" si="7"/>
        <v>9.6720000000000006</v>
      </c>
    </row>
    <row r="222" spans="1:5">
      <c r="A222" s="7" t="str">
        <f t="shared" si="6"/>
        <v/>
      </c>
      <c r="B222" s="134">
        <v>42332</v>
      </c>
      <c r="C222" s="135" t="s">
        <v>169</v>
      </c>
      <c r="D222" s="136">
        <v>9674</v>
      </c>
      <c r="E222" s="6">
        <f t="shared" si="7"/>
        <v>9.6739999999999995</v>
      </c>
    </row>
    <row r="223" spans="1:5">
      <c r="A223" s="7" t="str">
        <f t="shared" si="6"/>
        <v/>
      </c>
      <c r="B223" s="134">
        <v>42333</v>
      </c>
      <c r="C223" s="135" t="s">
        <v>169</v>
      </c>
      <c r="D223" s="136">
        <v>9678</v>
      </c>
      <c r="E223" s="6">
        <f t="shared" si="7"/>
        <v>9.6780000000000008</v>
      </c>
    </row>
    <row r="224" spans="1:5">
      <c r="A224" s="7" t="str">
        <f t="shared" si="6"/>
        <v/>
      </c>
      <c r="B224" s="134">
        <v>42334</v>
      </c>
      <c r="C224" s="135" t="s">
        <v>169</v>
      </c>
      <c r="D224" s="136">
        <v>9678</v>
      </c>
      <c r="E224" s="6">
        <f t="shared" si="7"/>
        <v>9.6780000000000008</v>
      </c>
    </row>
    <row r="225" spans="1:5">
      <c r="A225" s="7">
        <f t="shared" si="6"/>
        <v>201511</v>
      </c>
      <c r="B225" s="134">
        <v>42338</v>
      </c>
      <c r="C225" s="135" t="s">
        <v>169</v>
      </c>
      <c r="D225" s="136">
        <v>9688</v>
      </c>
      <c r="E225" s="6">
        <f t="shared" si="7"/>
        <v>9.6880000000000006</v>
      </c>
    </row>
    <row r="226" spans="1:5">
      <c r="A226" s="7" t="str">
        <f t="shared" si="6"/>
        <v/>
      </c>
      <c r="B226" s="134">
        <v>42339</v>
      </c>
      <c r="C226" s="135" t="s">
        <v>169</v>
      </c>
      <c r="D226" s="136">
        <v>9698</v>
      </c>
      <c r="E226" s="6">
        <f t="shared" si="7"/>
        <v>9.6980000000000004</v>
      </c>
    </row>
    <row r="227" spans="1:5">
      <c r="A227" s="7" t="str">
        <f t="shared" si="6"/>
        <v/>
      </c>
      <c r="B227" s="134">
        <v>42340</v>
      </c>
      <c r="C227" s="135" t="s">
        <v>169</v>
      </c>
      <c r="D227" s="136">
        <v>9709</v>
      </c>
      <c r="E227" s="6">
        <f t="shared" si="7"/>
        <v>9.7089999999999996</v>
      </c>
    </row>
    <row r="228" spans="1:5">
      <c r="A228" s="7" t="str">
        <f t="shared" si="6"/>
        <v/>
      </c>
      <c r="B228" s="134">
        <v>42341</v>
      </c>
      <c r="C228" s="135" t="s">
        <v>169</v>
      </c>
      <c r="D228" s="135">
        <v>9.7200000000000006</v>
      </c>
      <c r="E228" s="6">
        <f t="shared" si="7"/>
        <v>9.7200000000000006</v>
      </c>
    </row>
    <row r="229" spans="1:5">
      <c r="A229" s="7" t="str">
        <f t="shared" si="6"/>
        <v/>
      </c>
      <c r="B229" s="134">
        <v>42342</v>
      </c>
      <c r="C229" s="135" t="s">
        <v>169</v>
      </c>
      <c r="D229" s="135">
        <v>9.73</v>
      </c>
      <c r="E229" s="6">
        <f t="shared" si="7"/>
        <v>9.73</v>
      </c>
    </row>
    <row r="230" spans="1:5">
      <c r="A230" s="7" t="str">
        <f t="shared" si="6"/>
        <v/>
      </c>
      <c r="B230" s="134">
        <v>42347</v>
      </c>
      <c r="C230" s="135" t="s">
        <v>169</v>
      </c>
      <c r="D230" s="136">
        <v>9736</v>
      </c>
      <c r="E230" s="6">
        <f t="shared" si="7"/>
        <v>9.7360000000000007</v>
      </c>
    </row>
    <row r="231" spans="1:5">
      <c r="A231" s="7" t="str">
        <f t="shared" si="6"/>
        <v/>
      </c>
      <c r="B231" s="134">
        <v>42348</v>
      </c>
      <c r="C231" s="135" t="s">
        <v>169</v>
      </c>
      <c r="D231" s="136">
        <v>9751</v>
      </c>
      <c r="E231" s="6">
        <f t="shared" si="7"/>
        <v>9.7509999999999994</v>
      </c>
    </row>
    <row r="232" spans="1:5">
      <c r="A232" s="7" t="str">
        <f t="shared" si="6"/>
        <v/>
      </c>
      <c r="B232" s="134">
        <v>42349</v>
      </c>
      <c r="C232" s="135" t="s">
        <v>169</v>
      </c>
      <c r="D232" s="136">
        <v>9773</v>
      </c>
      <c r="E232" s="6">
        <f t="shared" si="7"/>
        <v>9.7729999999999997</v>
      </c>
    </row>
    <row r="233" spans="1:5">
      <c r="A233" s="7" t="str">
        <f t="shared" si="6"/>
        <v/>
      </c>
      <c r="B233" s="134">
        <v>42352</v>
      </c>
      <c r="C233" s="135" t="s">
        <v>169</v>
      </c>
      <c r="D233" s="136">
        <v>9786</v>
      </c>
      <c r="E233" s="6">
        <f t="shared" si="7"/>
        <v>9.7859999999999996</v>
      </c>
    </row>
    <row r="234" spans="1:5">
      <c r="A234" s="7" t="str">
        <f t="shared" si="6"/>
        <v/>
      </c>
      <c r="B234" s="134">
        <v>42353</v>
      </c>
      <c r="C234" s="135" t="s">
        <v>169</v>
      </c>
      <c r="D234" s="136">
        <v>9806</v>
      </c>
      <c r="E234" s="6">
        <f t="shared" si="7"/>
        <v>9.8059999999999992</v>
      </c>
    </row>
    <row r="235" spans="1:5">
      <c r="A235" s="7" t="str">
        <f t="shared" si="6"/>
        <v/>
      </c>
      <c r="B235" s="134">
        <v>42354</v>
      </c>
      <c r="C235" s="135" t="s">
        <v>169</v>
      </c>
      <c r="D235" s="136">
        <v>9826</v>
      </c>
      <c r="E235" s="6">
        <f t="shared" si="7"/>
        <v>9.8260000000000005</v>
      </c>
    </row>
    <row r="236" spans="1:5">
      <c r="A236" s="7" t="str">
        <f t="shared" si="6"/>
        <v/>
      </c>
      <c r="B236" s="134">
        <v>42355</v>
      </c>
      <c r="C236" s="135" t="s">
        <v>169</v>
      </c>
      <c r="D236" s="135">
        <v>13.4</v>
      </c>
      <c r="E236" s="6">
        <f t="shared" si="7"/>
        <v>13.4</v>
      </c>
    </row>
    <row r="237" spans="1:5">
      <c r="A237" s="7" t="str">
        <f t="shared" si="6"/>
        <v/>
      </c>
      <c r="B237" s="134">
        <v>42356</v>
      </c>
      <c r="C237" s="135" t="s">
        <v>169</v>
      </c>
      <c r="D237" s="135">
        <v>13.25</v>
      </c>
      <c r="E237" s="6">
        <f t="shared" si="7"/>
        <v>13.25</v>
      </c>
    </row>
    <row r="238" spans="1:5">
      <c r="A238" s="7" t="str">
        <f t="shared" si="6"/>
        <v/>
      </c>
      <c r="B238" s="134">
        <v>42359</v>
      </c>
      <c r="C238" s="135" t="s">
        <v>169</v>
      </c>
      <c r="D238" s="135">
        <v>12.86</v>
      </c>
      <c r="E238" s="6">
        <f t="shared" si="7"/>
        <v>12.86</v>
      </c>
    </row>
    <row r="239" spans="1:5">
      <c r="A239" s="7" t="str">
        <f t="shared" si="6"/>
        <v/>
      </c>
      <c r="B239" s="134">
        <v>42360</v>
      </c>
      <c r="C239" s="135" t="s">
        <v>169</v>
      </c>
      <c r="D239" s="135">
        <v>12.98</v>
      </c>
      <c r="E239" s="6">
        <f t="shared" si="7"/>
        <v>12.98</v>
      </c>
    </row>
    <row r="240" spans="1:5">
      <c r="A240" s="7" t="str">
        <f t="shared" si="6"/>
        <v/>
      </c>
      <c r="B240" s="134">
        <v>42361</v>
      </c>
      <c r="C240" s="135" t="s">
        <v>169</v>
      </c>
      <c r="D240" s="135">
        <v>13.02</v>
      </c>
      <c r="E240" s="6">
        <f t="shared" si="7"/>
        <v>13.02</v>
      </c>
    </row>
    <row r="241" spans="1:6">
      <c r="A241" s="7" t="str">
        <f t="shared" si="6"/>
        <v/>
      </c>
      <c r="B241" s="134">
        <v>42362</v>
      </c>
      <c r="C241" s="135" t="s">
        <v>169</v>
      </c>
      <c r="D241" s="135">
        <v>13.08</v>
      </c>
      <c r="E241" s="6">
        <f t="shared" si="7"/>
        <v>13.08</v>
      </c>
    </row>
    <row r="242" spans="1:6">
      <c r="A242" s="7">
        <f t="shared" si="6"/>
        <v>201512</v>
      </c>
      <c r="B242" s="134">
        <v>42366</v>
      </c>
      <c r="C242" s="135" t="s">
        <v>169</v>
      </c>
      <c r="D242" s="135">
        <v>13</v>
      </c>
      <c r="E242" s="6">
        <f t="shared" si="7"/>
        <v>13</v>
      </c>
    </row>
    <row r="243" spans="1:6">
      <c r="A243" s="7">
        <f t="shared" si="6"/>
        <v>201512</v>
      </c>
      <c r="B243" s="134">
        <v>42367</v>
      </c>
      <c r="C243" s="135" t="s">
        <v>169</v>
      </c>
      <c r="D243" s="136">
        <v>12963</v>
      </c>
      <c r="E243" s="6">
        <f t="shared" si="7"/>
        <v>12.962999999999999</v>
      </c>
    </row>
    <row r="244" spans="1:6">
      <c r="A244" s="7">
        <f t="shared" si="6"/>
        <v>201512</v>
      </c>
      <c r="B244" s="134">
        <v>42368</v>
      </c>
      <c r="C244" s="135" t="s">
        <v>169</v>
      </c>
      <c r="D244" s="136">
        <v>12984</v>
      </c>
      <c r="E244" s="6">
        <f t="shared" si="7"/>
        <v>12.984</v>
      </c>
    </row>
    <row r="245" spans="1:6">
      <c r="A245" s="7">
        <f t="shared" si="6"/>
        <v>201512</v>
      </c>
      <c r="B245" s="134">
        <v>42369</v>
      </c>
      <c r="C245" s="135" t="s">
        <v>169</v>
      </c>
      <c r="D245" s="135">
        <v>13.04</v>
      </c>
      <c r="E245" s="6">
        <f t="shared" si="7"/>
        <v>13.04</v>
      </c>
    </row>
    <row r="246" spans="1:6">
      <c r="A246" s="7" t="str">
        <f t="shared" si="6"/>
        <v/>
      </c>
      <c r="B246" s="134">
        <v>42373</v>
      </c>
      <c r="C246" s="135" t="s">
        <v>169</v>
      </c>
      <c r="D246" s="135">
        <v>13.2</v>
      </c>
      <c r="E246" s="6">
        <f t="shared" si="7"/>
        <v>13.2</v>
      </c>
      <c r="F246" s="8"/>
    </row>
    <row r="247" spans="1:6">
      <c r="A247" s="7" t="str">
        <f t="shared" si="6"/>
        <v/>
      </c>
      <c r="B247" s="134">
        <v>42374</v>
      </c>
      <c r="C247" s="135" t="s">
        <v>169</v>
      </c>
      <c r="D247" s="135">
        <v>13.65</v>
      </c>
      <c r="E247" s="6">
        <f t="shared" si="7"/>
        <v>13.65</v>
      </c>
    </row>
    <row r="248" spans="1:6">
      <c r="A248" s="7" t="str">
        <f t="shared" si="6"/>
        <v/>
      </c>
      <c r="B248" s="134">
        <v>42375</v>
      </c>
      <c r="C248" s="135" t="s">
        <v>169</v>
      </c>
      <c r="D248" s="135">
        <v>13.89</v>
      </c>
      <c r="E248" s="6">
        <f t="shared" si="7"/>
        <v>13.89</v>
      </c>
    </row>
    <row r="249" spans="1:6">
      <c r="A249" s="7" t="str">
        <f t="shared" si="6"/>
        <v/>
      </c>
      <c r="B249" s="134">
        <v>42376</v>
      </c>
      <c r="C249" s="135" t="s">
        <v>169</v>
      </c>
      <c r="D249" s="135">
        <v>13.9</v>
      </c>
      <c r="E249" s="6">
        <f t="shared" si="7"/>
        <v>13.9</v>
      </c>
    </row>
    <row r="250" spans="1:6">
      <c r="A250" s="7" t="str">
        <f t="shared" si="6"/>
        <v/>
      </c>
      <c r="B250" s="134">
        <v>42377</v>
      </c>
      <c r="C250" s="135" t="s">
        <v>169</v>
      </c>
      <c r="D250" s="135">
        <v>13.88</v>
      </c>
      <c r="E250" s="6">
        <f t="shared" si="7"/>
        <v>13.88</v>
      </c>
    </row>
    <row r="251" spans="1:6">
      <c r="A251" s="7" t="str">
        <f t="shared" si="6"/>
        <v/>
      </c>
      <c r="B251" s="134">
        <v>42380</v>
      </c>
      <c r="C251" s="135" t="s">
        <v>169</v>
      </c>
      <c r="D251" s="135">
        <v>13.65</v>
      </c>
      <c r="E251" s="6">
        <f t="shared" si="7"/>
        <v>13.65</v>
      </c>
    </row>
    <row r="252" spans="1:6">
      <c r="A252" s="7" t="str">
        <f t="shared" si="6"/>
        <v/>
      </c>
      <c r="B252" s="134">
        <v>42381</v>
      </c>
      <c r="C252" s="135" t="s">
        <v>169</v>
      </c>
      <c r="D252" s="135">
        <v>13.55</v>
      </c>
      <c r="E252" s="6">
        <f t="shared" si="7"/>
        <v>13.55</v>
      </c>
    </row>
    <row r="253" spans="1:6">
      <c r="A253" s="7" t="str">
        <f t="shared" si="6"/>
        <v/>
      </c>
      <c r="B253" s="134">
        <v>42382</v>
      </c>
      <c r="C253" s="135" t="s">
        <v>169</v>
      </c>
      <c r="D253" s="135">
        <v>13.54</v>
      </c>
      <c r="E253" s="6">
        <f t="shared" si="7"/>
        <v>13.54</v>
      </c>
    </row>
    <row r="254" spans="1:6">
      <c r="A254" s="7" t="str">
        <f t="shared" si="6"/>
        <v/>
      </c>
      <c r="B254" s="134">
        <v>42383</v>
      </c>
      <c r="C254" s="135" t="s">
        <v>169</v>
      </c>
      <c r="D254" s="135">
        <v>13.25</v>
      </c>
      <c r="E254" s="6">
        <f t="shared" si="7"/>
        <v>13.25</v>
      </c>
    </row>
    <row r="255" spans="1:6">
      <c r="A255" s="7" t="str">
        <f t="shared" si="6"/>
        <v/>
      </c>
      <c r="B255" s="134">
        <v>42384</v>
      </c>
      <c r="C255" s="135" t="s">
        <v>169</v>
      </c>
      <c r="D255" s="135">
        <v>13.4</v>
      </c>
      <c r="E255" s="6">
        <f t="shared" si="7"/>
        <v>13.4</v>
      </c>
    </row>
    <row r="256" spans="1:6">
      <c r="A256" s="7" t="str">
        <f t="shared" si="6"/>
        <v/>
      </c>
      <c r="B256" s="134">
        <v>42387</v>
      </c>
      <c r="C256" s="135" t="s">
        <v>169</v>
      </c>
      <c r="D256" s="135">
        <v>13.56</v>
      </c>
      <c r="E256" s="6">
        <f t="shared" si="7"/>
        <v>13.56</v>
      </c>
    </row>
    <row r="257" spans="1:5">
      <c r="A257" s="7" t="str">
        <f t="shared" si="6"/>
        <v/>
      </c>
      <c r="B257" s="134">
        <v>42388</v>
      </c>
      <c r="C257" s="135" t="s">
        <v>169</v>
      </c>
      <c r="D257" s="135">
        <v>13.43</v>
      </c>
      <c r="E257" s="6">
        <f t="shared" si="7"/>
        <v>13.43</v>
      </c>
    </row>
    <row r="258" spans="1:5">
      <c r="A258" s="7" t="str">
        <f t="shared" si="6"/>
        <v/>
      </c>
      <c r="B258" s="134">
        <v>42389</v>
      </c>
      <c r="C258" s="135" t="s">
        <v>169</v>
      </c>
      <c r="D258" s="135">
        <v>13.5</v>
      </c>
      <c r="E258" s="6">
        <f t="shared" si="7"/>
        <v>13.5</v>
      </c>
    </row>
    <row r="259" spans="1:5">
      <c r="A259" s="7" t="str">
        <f t="shared" ref="A259:A322" si="8">+IF(DAY(B259)&gt;=28,YEAR(B259)*100+MONTH(B259),"")</f>
        <v/>
      </c>
      <c r="B259" s="134">
        <v>42390</v>
      </c>
      <c r="C259" s="135" t="s">
        <v>169</v>
      </c>
      <c r="D259" s="135">
        <v>13.6</v>
      </c>
      <c r="E259" s="6">
        <f t="shared" ref="E259:E322" si="9">+IF(D259&gt;1000,D259/1000,D259)</f>
        <v>13.6</v>
      </c>
    </row>
    <row r="260" spans="1:5">
      <c r="A260" s="7" t="str">
        <f t="shared" si="8"/>
        <v/>
      </c>
      <c r="B260" s="134">
        <v>42391</v>
      </c>
      <c r="C260" s="135" t="s">
        <v>169</v>
      </c>
      <c r="D260" s="135">
        <v>13.73</v>
      </c>
      <c r="E260" s="6">
        <f t="shared" si="9"/>
        <v>13.73</v>
      </c>
    </row>
    <row r="261" spans="1:5">
      <c r="A261" s="7" t="str">
        <f t="shared" si="8"/>
        <v/>
      </c>
      <c r="B261" s="134">
        <v>42394</v>
      </c>
      <c r="C261" s="135" t="s">
        <v>169</v>
      </c>
      <c r="D261" s="135">
        <v>13.81</v>
      </c>
      <c r="E261" s="6">
        <f t="shared" si="9"/>
        <v>13.81</v>
      </c>
    </row>
    <row r="262" spans="1:5">
      <c r="A262" s="7" t="str">
        <f t="shared" si="8"/>
        <v/>
      </c>
      <c r="B262" s="134">
        <v>42395</v>
      </c>
      <c r="C262" s="135" t="s">
        <v>169</v>
      </c>
      <c r="D262" s="135">
        <v>13.85</v>
      </c>
      <c r="E262" s="6">
        <f t="shared" si="9"/>
        <v>13.85</v>
      </c>
    </row>
    <row r="263" spans="1:5">
      <c r="A263" s="7" t="str">
        <f t="shared" si="8"/>
        <v/>
      </c>
      <c r="B263" s="134">
        <v>42396</v>
      </c>
      <c r="C263" s="135" t="s">
        <v>169</v>
      </c>
      <c r="D263" s="135">
        <v>13.88</v>
      </c>
      <c r="E263" s="6">
        <f t="shared" si="9"/>
        <v>13.88</v>
      </c>
    </row>
    <row r="264" spans="1:5">
      <c r="A264" s="7">
        <f t="shared" si="8"/>
        <v>201601</v>
      </c>
      <c r="B264" s="134">
        <v>42397</v>
      </c>
      <c r="C264" s="135" t="s">
        <v>169</v>
      </c>
      <c r="D264" s="135">
        <v>13.84</v>
      </c>
      <c r="E264" s="6">
        <f t="shared" si="9"/>
        <v>13.84</v>
      </c>
    </row>
    <row r="265" spans="1:5">
      <c r="A265" s="7">
        <f t="shared" si="8"/>
        <v>201601</v>
      </c>
      <c r="B265" s="134">
        <v>42398</v>
      </c>
      <c r="C265" s="135" t="s">
        <v>169</v>
      </c>
      <c r="D265" s="135">
        <v>13.96</v>
      </c>
      <c r="E265" s="6">
        <f t="shared" si="9"/>
        <v>13.96</v>
      </c>
    </row>
    <row r="266" spans="1:5">
      <c r="A266" s="7" t="str">
        <f t="shared" si="8"/>
        <v/>
      </c>
      <c r="B266" s="134">
        <v>42401</v>
      </c>
      <c r="C266" s="135" t="s">
        <v>169</v>
      </c>
      <c r="D266" s="135">
        <v>14.13</v>
      </c>
      <c r="E266" s="6">
        <f t="shared" si="9"/>
        <v>14.13</v>
      </c>
    </row>
    <row r="267" spans="1:5">
      <c r="A267" s="7" t="str">
        <f t="shared" si="8"/>
        <v/>
      </c>
      <c r="B267" s="134">
        <v>42402</v>
      </c>
      <c r="C267" s="135" t="s">
        <v>169</v>
      </c>
      <c r="D267" s="136">
        <v>14135</v>
      </c>
      <c r="E267" s="6">
        <f t="shared" si="9"/>
        <v>14.135</v>
      </c>
    </row>
    <row r="268" spans="1:5">
      <c r="A268" s="7" t="str">
        <f t="shared" si="8"/>
        <v/>
      </c>
      <c r="B268" s="134">
        <v>42403</v>
      </c>
      <c r="C268" s="135" t="s">
        <v>169</v>
      </c>
      <c r="D268" s="135">
        <v>14.16</v>
      </c>
      <c r="E268" s="6">
        <f t="shared" si="9"/>
        <v>14.16</v>
      </c>
    </row>
    <row r="269" spans="1:5">
      <c r="A269" s="7" t="str">
        <f t="shared" si="8"/>
        <v/>
      </c>
      <c r="B269" s="134">
        <v>42404</v>
      </c>
      <c r="C269" s="135" t="s">
        <v>169</v>
      </c>
      <c r="D269" s="135">
        <v>14.23</v>
      </c>
      <c r="E269" s="6">
        <f t="shared" si="9"/>
        <v>14.23</v>
      </c>
    </row>
    <row r="270" spans="1:5">
      <c r="A270" s="7" t="str">
        <f t="shared" si="8"/>
        <v/>
      </c>
      <c r="B270" s="134">
        <v>42405</v>
      </c>
      <c r="C270" s="135" t="s">
        <v>169</v>
      </c>
      <c r="D270" s="136">
        <v>14361</v>
      </c>
      <c r="E270" s="6">
        <f t="shared" si="9"/>
        <v>14.361000000000001</v>
      </c>
    </row>
    <row r="271" spans="1:5">
      <c r="A271" s="7" t="str">
        <f t="shared" si="8"/>
        <v/>
      </c>
      <c r="B271" s="134">
        <v>42410</v>
      </c>
      <c r="C271" s="135" t="s">
        <v>169</v>
      </c>
      <c r="D271" s="135">
        <v>14.5</v>
      </c>
      <c r="E271" s="6">
        <f t="shared" si="9"/>
        <v>14.5</v>
      </c>
    </row>
    <row r="272" spans="1:5">
      <c r="A272" s="7" t="str">
        <f t="shared" si="8"/>
        <v/>
      </c>
      <c r="B272" s="134">
        <v>42411</v>
      </c>
      <c r="C272" s="135" t="s">
        <v>169</v>
      </c>
      <c r="D272" s="135">
        <v>14.64</v>
      </c>
      <c r="E272" s="6">
        <f t="shared" si="9"/>
        <v>14.64</v>
      </c>
    </row>
    <row r="273" spans="1:5">
      <c r="A273" s="7" t="str">
        <f t="shared" si="8"/>
        <v/>
      </c>
      <c r="B273" s="134">
        <v>42412</v>
      </c>
      <c r="C273" s="135" t="s">
        <v>169</v>
      </c>
      <c r="D273" s="135">
        <v>14.73</v>
      </c>
      <c r="E273" s="6">
        <f t="shared" si="9"/>
        <v>14.73</v>
      </c>
    </row>
    <row r="274" spans="1:5">
      <c r="A274" s="7" t="str">
        <f t="shared" si="8"/>
        <v/>
      </c>
      <c r="B274" s="134">
        <v>42415</v>
      </c>
      <c r="C274" s="135" t="s">
        <v>169</v>
      </c>
      <c r="D274" s="135">
        <v>14.8</v>
      </c>
      <c r="E274" s="6">
        <f t="shared" si="9"/>
        <v>14.8</v>
      </c>
    </row>
    <row r="275" spans="1:5">
      <c r="A275" s="7" t="str">
        <f t="shared" si="8"/>
        <v/>
      </c>
      <c r="B275" s="134">
        <v>42416</v>
      </c>
      <c r="C275" s="135" t="s">
        <v>169</v>
      </c>
      <c r="D275" s="136">
        <v>14838</v>
      </c>
      <c r="E275" s="6">
        <f t="shared" si="9"/>
        <v>14.837999999999999</v>
      </c>
    </row>
    <row r="276" spans="1:5">
      <c r="A276" s="7" t="str">
        <f t="shared" si="8"/>
        <v/>
      </c>
      <c r="B276" s="134">
        <v>42417</v>
      </c>
      <c r="C276" s="135" t="s">
        <v>169</v>
      </c>
      <c r="D276" s="135">
        <v>14.99</v>
      </c>
      <c r="E276" s="6">
        <f t="shared" si="9"/>
        <v>14.99</v>
      </c>
    </row>
    <row r="277" spans="1:5">
      <c r="A277" s="7" t="str">
        <f t="shared" si="8"/>
        <v/>
      </c>
      <c r="B277" s="134">
        <v>42418</v>
      </c>
      <c r="C277" s="135" t="s">
        <v>169</v>
      </c>
      <c r="D277" s="135">
        <v>15.06</v>
      </c>
      <c r="E277" s="6">
        <f t="shared" si="9"/>
        <v>15.06</v>
      </c>
    </row>
    <row r="278" spans="1:5">
      <c r="A278" s="7" t="str">
        <f t="shared" si="8"/>
        <v/>
      </c>
      <c r="B278" s="134">
        <v>42419</v>
      </c>
      <c r="C278" s="135" t="s">
        <v>169</v>
      </c>
      <c r="D278" s="135">
        <v>15.06</v>
      </c>
      <c r="E278" s="6">
        <f t="shared" si="9"/>
        <v>15.06</v>
      </c>
    </row>
    <row r="279" spans="1:5">
      <c r="A279" s="7" t="str">
        <f t="shared" si="8"/>
        <v/>
      </c>
      <c r="B279" s="134">
        <v>42422</v>
      </c>
      <c r="C279" s="135" t="s">
        <v>169</v>
      </c>
      <c r="D279" s="135">
        <v>15.25</v>
      </c>
      <c r="E279" s="6">
        <f t="shared" si="9"/>
        <v>15.25</v>
      </c>
    </row>
    <row r="280" spans="1:5">
      <c r="A280" s="7" t="str">
        <f t="shared" si="8"/>
        <v/>
      </c>
      <c r="B280" s="134">
        <v>42423</v>
      </c>
      <c r="C280" s="135" t="s">
        <v>169</v>
      </c>
      <c r="D280" s="135">
        <v>15.3</v>
      </c>
      <c r="E280" s="6">
        <f t="shared" si="9"/>
        <v>15.3</v>
      </c>
    </row>
    <row r="281" spans="1:5">
      <c r="A281" s="7" t="str">
        <f t="shared" si="8"/>
        <v/>
      </c>
      <c r="B281" s="134">
        <v>42424</v>
      </c>
      <c r="C281" s="135" t="s">
        <v>169</v>
      </c>
      <c r="D281" s="135">
        <v>15.35</v>
      </c>
      <c r="E281" s="6">
        <f t="shared" si="9"/>
        <v>15.35</v>
      </c>
    </row>
    <row r="282" spans="1:5">
      <c r="A282" s="7" t="str">
        <f t="shared" si="8"/>
        <v/>
      </c>
      <c r="B282" s="134">
        <v>42425</v>
      </c>
      <c r="C282" s="135" t="s">
        <v>169</v>
      </c>
      <c r="D282" s="135">
        <v>15.39</v>
      </c>
      <c r="E282" s="6">
        <f t="shared" si="9"/>
        <v>15.39</v>
      </c>
    </row>
    <row r="283" spans="1:5">
      <c r="A283" s="7" t="str">
        <f t="shared" si="8"/>
        <v/>
      </c>
      <c r="B283" s="134">
        <v>42426</v>
      </c>
      <c r="C283" s="135" t="s">
        <v>169</v>
      </c>
      <c r="D283" s="135">
        <v>15.47</v>
      </c>
      <c r="E283" s="6">
        <f t="shared" si="9"/>
        <v>15.47</v>
      </c>
    </row>
    <row r="284" spans="1:5">
      <c r="A284" s="7">
        <f t="shared" si="8"/>
        <v>201602</v>
      </c>
      <c r="B284" s="134">
        <v>42429</v>
      </c>
      <c r="C284" s="135" t="s">
        <v>169</v>
      </c>
      <c r="D284" s="135">
        <v>15.8</v>
      </c>
      <c r="E284" s="6">
        <f t="shared" si="9"/>
        <v>15.8</v>
      </c>
    </row>
    <row r="285" spans="1:5">
      <c r="A285" s="7" t="str">
        <f t="shared" si="8"/>
        <v/>
      </c>
      <c r="B285" s="134">
        <v>42430</v>
      </c>
      <c r="C285" s="135" t="s">
        <v>169</v>
      </c>
      <c r="D285" s="135">
        <v>15.8</v>
      </c>
      <c r="E285" s="6">
        <f t="shared" si="9"/>
        <v>15.8</v>
      </c>
    </row>
    <row r="286" spans="1:5">
      <c r="A286" s="7" t="str">
        <f t="shared" si="8"/>
        <v/>
      </c>
      <c r="B286" s="134">
        <v>42431</v>
      </c>
      <c r="C286" s="135" t="s">
        <v>169</v>
      </c>
      <c r="D286" s="135">
        <v>15.66</v>
      </c>
      <c r="E286" s="6">
        <f t="shared" si="9"/>
        <v>15.66</v>
      </c>
    </row>
    <row r="287" spans="1:5">
      <c r="A287" s="7" t="str">
        <f t="shared" si="8"/>
        <v/>
      </c>
      <c r="B287" s="134">
        <v>42432</v>
      </c>
      <c r="C287" s="135" t="s">
        <v>169</v>
      </c>
      <c r="D287" s="135">
        <v>15.2</v>
      </c>
      <c r="E287" s="6">
        <f t="shared" si="9"/>
        <v>15.2</v>
      </c>
    </row>
    <row r="288" spans="1:5">
      <c r="A288" s="7" t="str">
        <f t="shared" si="8"/>
        <v/>
      </c>
      <c r="B288" s="134">
        <v>42433</v>
      </c>
      <c r="C288" s="135" t="s">
        <v>169</v>
      </c>
      <c r="D288" s="135">
        <v>15.2</v>
      </c>
      <c r="E288" s="6">
        <f t="shared" si="9"/>
        <v>15.2</v>
      </c>
    </row>
    <row r="289" spans="1:5">
      <c r="A289" s="7" t="str">
        <f t="shared" si="8"/>
        <v/>
      </c>
      <c r="B289" s="134">
        <v>42436</v>
      </c>
      <c r="C289" s="135" t="s">
        <v>169</v>
      </c>
      <c r="D289" s="136">
        <v>15405</v>
      </c>
      <c r="E289" s="6">
        <f t="shared" si="9"/>
        <v>15.404999999999999</v>
      </c>
    </row>
    <row r="290" spans="1:5">
      <c r="A290" s="7" t="str">
        <f t="shared" si="8"/>
        <v/>
      </c>
      <c r="B290" s="134">
        <v>42437</v>
      </c>
      <c r="C290" s="135" t="s">
        <v>169</v>
      </c>
      <c r="D290" s="136">
        <v>15449</v>
      </c>
      <c r="E290" s="6">
        <f t="shared" si="9"/>
        <v>15.449</v>
      </c>
    </row>
    <row r="291" spans="1:5">
      <c r="A291" s="7" t="str">
        <f t="shared" si="8"/>
        <v/>
      </c>
      <c r="B291" s="134">
        <v>42438</v>
      </c>
      <c r="C291" s="135" t="s">
        <v>169</v>
      </c>
      <c r="D291" s="135">
        <v>15.37</v>
      </c>
      <c r="E291" s="6">
        <f t="shared" si="9"/>
        <v>15.37</v>
      </c>
    </row>
    <row r="292" spans="1:5">
      <c r="A292" s="7" t="str">
        <f t="shared" si="8"/>
        <v/>
      </c>
      <c r="B292" s="134">
        <v>42439</v>
      </c>
      <c r="C292" s="135" t="s">
        <v>169</v>
      </c>
      <c r="D292" s="135">
        <v>15.34</v>
      </c>
      <c r="E292" s="6">
        <f t="shared" si="9"/>
        <v>15.34</v>
      </c>
    </row>
    <row r="293" spans="1:5">
      <c r="A293" s="7" t="str">
        <f t="shared" si="8"/>
        <v/>
      </c>
      <c r="B293" s="134">
        <v>42440</v>
      </c>
      <c r="C293" s="135" t="s">
        <v>169</v>
      </c>
      <c r="D293" s="135">
        <v>14.85</v>
      </c>
      <c r="E293" s="6">
        <f t="shared" si="9"/>
        <v>14.85</v>
      </c>
    </row>
    <row r="294" spans="1:5">
      <c r="A294" s="7" t="str">
        <f t="shared" si="8"/>
        <v/>
      </c>
      <c r="B294" s="134">
        <v>42443</v>
      </c>
      <c r="C294" s="135" t="s">
        <v>169</v>
      </c>
      <c r="D294" s="135">
        <v>14.8</v>
      </c>
      <c r="E294" s="6">
        <f t="shared" si="9"/>
        <v>14.8</v>
      </c>
    </row>
    <row r="295" spans="1:5">
      <c r="A295" s="7" t="str">
        <f t="shared" si="8"/>
        <v/>
      </c>
      <c r="B295" s="134">
        <v>42444</v>
      </c>
      <c r="C295" s="135" t="s">
        <v>169</v>
      </c>
      <c r="D295" s="135">
        <v>14.52</v>
      </c>
      <c r="E295" s="6">
        <f t="shared" si="9"/>
        <v>14.52</v>
      </c>
    </row>
    <row r="296" spans="1:5">
      <c r="A296" s="7" t="str">
        <f t="shared" si="8"/>
        <v/>
      </c>
      <c r="B296" s="134">
        <v>42445</v>
      </c>
      <c r="C296" s="135" t="s">
        <v>169</v>
      </c>
      <c r="D296" s="135">
        <v>14.61</v>
      </c>
      <c r="E296" s="6">
        <f t="shared" si="9"/>
        <v>14.61</v>
      </c>
    </row>
    <row r="297" spans="1:5">
      <c r="A297" s="7" t="str">
        <f t="shared" si="8"/>
        <v/>
      </c>
      <c r="B297" s="134">
        <v>42446</v>
      </c>
      <c r="C297" s="135" t="s">
        <v>169</v>
      </c>
      <c r="D297" s="135">
        <v>14.95</v>
      </c>
      <c r="E297" s="6">
        <f t="shared" si="9"/>
        <v>14.95</v>
      </c>
    </row>
    <row r="298" spans="1:5">
      <c r="A298" s="7" t="str">
        <f t="shared" si="8"/>
        <v/>
      </c>
      <c r="B298" s="134">
        <v>42447</v>
      </c>
      <c r="C298" s="135" t="s">
        <v>169</v>
      </c>
      <c r="D298" s="135">
        <v>14.76</v>
      </c>
      <c r="E298" s="6">
        <f t="shared" si="9"/>
        <v>14.76</v>
      </c>
    </row>
    <row r="299" spans="1:5">
      <c r="A299" s="7" t="str">
        <f t="shared" si="8"/>
        <v/>
      </c>
      <c r="B299" s="134">
        <v>42450</v>
      </c>
      <c r="C299" s="135" t="s">
        <v>169</v>
      </c>
      <c r="D299" s="135">
        <v>14.47</v>
      </c>
      <c r="E299" s="6">
        <f t="shared" si="9"/>
        <v>14.47</v>
      </c>
    </row>
    <row r="300" spans="1:5">
      <c r="A300" s="7" t="str">
        <f t="shared" si="8"/>
        <v/>
      </c>
      <c r="B300" s="134">
        <v>42451</v>
      </c>
      <c r="C300" s="135" t="s">
        <v>169</v>
      </c>
      <c r="D300" s="135">
        <v>14.39</v>
      </c>
      <c r="E300" s="6">
        <f t="shared" si="9"/>
        <v>14.39</v>
      </c>
    </row>
    <row r="301" spans="1:5">
      <c r="A301" s="7" t="str">
        <f t="shared" si="8"/>
        <v/>
      </c>
      <c r="B301" s="134">
        <v>42452</v>
      </c>
      <c r="C301" s="135" t="s">
        <v>169</v>
      </c>
      <c r="D301" s="135">
        <v>14.5</v>
      </c>
      <c r="E301" s="6">
        <f t="shared" si="9"/>
        <v>14.5</v>
      </c>
    </row>
    <row r="302" spans="1:5">
      <c r="A302" s="7">
        <f t="shared" si="8"/>
        <v>201603</v>
      </c>
      <c r="B302" s="134">
        <v>42457</v>
      </c>
      <c r="C302" s="135" t="s">
        <v>169</v>
      </c>
      <c r="D302" s="135">
        <v>14.83</v>
      </c>
      <c r="E302" s="6">
        <f t="shared" si="9"/>
        <v>14.83</v>
      </c>
    </row>
    <row r="303" spans="1:5">
      <c r="A303" s="7">
        <f t="shared" si="8"/>
        <v>201603</v>
      </c>
      <c r="B303" s="134">
        <v>42458</v>
      </c>
      <c r="C303" s="135" t="s">
        <v>169</v>
      </c>
      <c r="D303" s="135">
        <v>14.63</v>
      </c>
      <c r="E303" s="6">
        <f t="shared" si="9"/>
        <v>14.63</v>
      </c>
    </row>
    <row r="304" spans="1:5">
      <c r="A304" s="7">
        <f t="shared" si="8"/>
        <v>201603</v>
      </c>
      <c r="B304" s="134">
        <v>42459</v>
      </c>
      <c r="C304" s="135" t="s">
        <v>169</v>
      </c>
      <c r="D304" s="135">
        <v>14.6</v>
      </c>
      <c r="E304" s="6">
        <f t="shared" si="9"/>
        <v>14.6</v>
      </c>
    </row>
    <row r="305" spans="1:5">
      <c r="A305" s="7">
        <f t="shared" si="8"/>
        <v>201603</v>
      </c>
      <c r="B305" s="134">
        <v>42460</v>
      </c>
      <c r="C305" s="135" t="s">
        <v>169</v>
      </c>
      <c r="D305" s="135">
        <v>14.7</v>
      </c>
      <c r="E305" s="6">
        <f t="shared" si="9"/>
        <v>14.7</v>
      </c>
    </row>
    <row r="306" spans="1:5">
      <c r="A306" s="7" t="str">
        <f t="shared" si="8"/>
        <v/>
      </c>
      <c r="B306" s="134">
        <v>42461</v>
      </c>
      <c r="C306" s="135" t="s">
        <v>169</v>
      </c>
      <c r="D306" s="135">
        <v>14.79</v>
      </c>
      <c r="E306" s="6">
        <f t="shared" si="9"/>
        <v>14.79</v>
      </c>
    </row>
    <row r="307" spans="1:5">
      <c r="A307" s="7" t="str">
        <f t="shared" si="8"/>
        <v/>
      </c>
      <c r="B307" s="134">
        <v>42464</v>
      </c>
      <c r="C307" s="135" t="s">
        <v>169</v>
      </c>
      <c r="D307" s="135">
        <v>14.73</v>
      </c>
      <c r="E307" s="6">
        <f t="shared" si="9"/>
        <v>14.73</v>
      </c>
    </row>
    <row r="308" spans="1:5">
      <c r="A308" s="7" t="str">
        <f t="shared" si="8"/>
        <v/>
      </c>
      <c r="B308" s="134">
        <v>42465</v>
      </c>
      <c r="C308" s="135" t="s">
        <v>169</v>
      </c>
      <c r="D308" s="135">
        <v>14.68</v>
      </c>
      <c r="E308" s="6">
        <f t="shared" si="9"/>
        <v>14.68</v>
      </c>
    </row>
    <row r="309" spans="1:5">
      <c r="A309" s="7" t="str">
        <f t="shared" si="8"/>
        <v/>
      </c>
      <c r="B309" s="134">
        <v>42466</v>
      </c>
      <c r="C309" s="135" t="s">
        <v>169</v>
      </c>
      <c r="D309" s="135">
        <v>14.6</v>
      </c>
      <c r="E309" s="6">
        <f t="shared" si="9"/>
        <v>14.6</v>
      </c>
    </row>
    <row r="310" spans="1:5">
      <c r="A310" s="7" t="str">
        <f t="shared" si="8"/>
        <v/>
      </c>
      <c r="B310" s="134">
        <v>42467</v>
      </c>
      <c r="C310" s="135" t="s">
        <v>169</v>
      </c>
      <c r="D310" s="135">
        <v>14.47</v>
      </c>
      <c r="E310" s="6">
        <f t="shared" si="9"/>
        <v>14.47</v>
      </c>
    </row>
    <row r="311" spans="1:5">
      <c r="A311" s="7" t="str">
        <f t="shared" si="8"/>
        <v/>
      </c>
      <c r="B311" s="134">
        <v>42468</v>
      </c>
      <c r="C311" s="135" t="s">
        <v>169</v>
      </c>
      <c r="D311" s="135">
        <v>14.48</v>
      </c>
      <c r="E311" s="6">
        <f t="shared" si="9"/>
        <v>14.48</v>
      </c>
    </row>
    <row r="312" spans="1:5">
      <c r="A312" s="7" t="str">
        <f t="shared" si="8"/>
        <v/>
      </c>
      <c r="B312" s="134">
        <v>42471</v>
      </c>
      <c r="C312" s="135" t="s">
        <v>169</v>
      </c>
      <c r="D312" s="135">
        <v>14.52</v>
      </c>
      <c r="E312" s="6">
        <f t="shared" si="9"/>
        <v>14.52</v>
      </c>
    </row>
    <row r="313" spans="1:5">
      <c r="A313" s="7" t="str">
        <f t="shared" si="8"/>
        <v/>
      </c>
      <c r="B313" s="134">
        <v>42472</v>
      </c>
      <c r="C313" s="135" t="s">
        <v>169</v>
      </c>
      <c r="D313" s="136">
        <v>14455</v>
      </c>
      <c r="E313" s="6">
        <f t="shared" si="9"/>
        <v>14.455</v>
      </c>
    </row>
    <row r="314" spans="1:5">
      <c r="A314" s="7" t="str">
        <f t="shared" si="8"/>
        <v/>
      </c>
      <c r="B314" s="134">
        <v>42473</v>
      </c>
      <c r="C314" s="135" t="s">
        <v>169</v>
      </c>
      <c r="D314" s="136">
        <v>14395</v>
      </c>
      <c r="E314" s="6">
        <f t="shared" si="9"/>
        <v>14.395</v>
      </c>
    </row>
    <row r="315" spans="1:5">
      <c r="A315" s="7" t="str">
        <f t="shared" si="8"/>
        <v/>
      </c>
      <c r="B315" s="134">
        <v>42474</v>
      </c>
      <c r="C315" s="135" t="s">
        <v>169</v>
      </c>
      <c r="D315" s="135">
        <v>14.33</v>
      </c>
      <c r="E315" s="6">
        <f t="shared" si="9"/>
        <v>14.33</v>
      </c>
    </row>
    <row r="316" spans="1:5">
      <c r="A316" s="7" t="str">
        <f t="shared" si="8"/>
        <v/>
      </c>
      <c r="B316" s="134">
        <v>42475</v>
      </c>
      <c r="C316" s="135" t="s">
        <v>169</v>
      </c>
      <c r="D316" s="135">
        <v>14.05</v>
      </c>
      <c r="E316" s="6">
        <f t="shared" si="9"/>
        <v>14.05</v>
      </c>
    </row>
    <row r="317" spans="1:5">
      <c r="A317" s="7" t="str">
        <f t="shared" si="8"/>
        <v/>
      </c>
      <c r="B317" s="134">
        <v>42478</v>
      </c>
      <c r="C317" s="135" t="s">
        <v>169</v>
      </c>
      <c r="D317" s="135">
        <v>14.14</v>
      </c>
      <c r="E317" s="6">
        <f t="shared" si="9"/>
        <v>14.14</v>
      </c>
    </row>
    <row r="318" spans="1:5">
      <c r="A318" s="7" t="str">
        <f t="shared" si="8"/>
        <v/>
      </c>
      <c r="B318" s="134">
        <v>42479</v>
      </c>
      <c r="C318" s="135" t="s">
        <v>169</v>
      </c>
      <c r="D318" s="135">
        <v>14.19</v>
      </c>
      <c r="E318" s="6">
        <f t="shared" si="9"/>
        <v>14.19</v>
      </c>
    </row>
    <row r="319" spans="1:5">
      <c r="A319" s="7" t="str">
        <f t="shared" si="8"/>
        <v/>
      </c>
      <c r="B319" s="134">
        <v>42480</v>
      </c>
      <c r="C319" s="135" t="s">
        <v>169</v>
      </c>
      <c r="D319" s="135">
        <v>14.34</v>
      </c>
      <c r="E319" s="6">
        <f t="shared" si="9"/>
        <v>14.34</v>
      </c>
    </row>
    <row r="320" spans="1:5">
      <c r="A320" s="7" t="str">
        <f t="shared" si="8"/>
        <v/>
      </c>
      <c r="B320" s="134">
        <v>42481</v>
      </c>
      <c r="C320" s="135" t="s">
        <v>169</v>
      </c>
      <c r="D320" s="135">
        <v>14.27</v>
      </c>
      <c r="E320" s="6">
        <f t="shared" si="9"/>
        <v>14.27</v>
      </c>
    </row>
    <row r="321" spans="1:5">
      <c r="A321" s="7" t="str">
        <f t="shared" si="8"/>
        <v/>
      </c>
      <c r="B321" s="134">
        <v>42482</v>
      </c>
      <c r="C321" s="135" t="s">
        <v>169</v>
      </c>
      <c r="D321" s="135">
        <v>14.3</v>
      </c>
      <c r="E321" s="6">
        <f t="shared" si="9"/>
        <v>14.3</v>
      </c>
    </row>
    <row r="322" spans="1:5">
      <c r="A322" s="7" t="str">
        <f t="shared" si="8"/>
        <v/>
      </c>
      <c r="B322" s="134">
        <v>42485</v>
      </c>
      <c r="C322" s="135" t="s">
        <v>169</v>
      </c>
      <c r="D322" s="135">
        <v>14.33</v>
      </c>
      <c r="E322" s="6">
        <f t="shared" si="9"/>
        <v>14.33</v>
      </c>
    </row>
    <row r="323" spans="1:5">
      <c r="A323" s="7" t="str">
        <f t="shared" ref="A323:A386" si="10">+IF(DAY(B323)&gt;=28,YEAR(B323)*100+MONTH(B323),"")</f>
        <v/>
      </c>
      <c r="B323" s="134">
        <v>42486</v>
      </c>
      <c r="C323" s="135" t="s">
        <v>169</v>
      </c>
      <c r="D323" s="135">
        <v>14.31</v>
      </c>
      <c r="E323" s="6">
        <f t="shared" ref="E323:E386" si="11">+IF(D323&gt;1000,D323/1000,D323)</f>
        <v>14.31</v>
      </c>
    </row>
    <row r="324" spans="1:5">
      <c r="A324" s="7" t="str">
        <f t="shared" si="10"/>
        <v/>
      </c>
      <c r="B324" s="134">
        <v>42487</v>
      </c>
      <c r="C324" s="135" t="s">
        <v>169</v>
      </c>
      <c r="D324" s="135">
        <v>14.19</v>
      </c>
      <c r="E324" s="6">
        <f t="shared" si="11"/>
        <v>14.19</v>
      </c>
    </row>
    <row r="325" spans="1:5">
      <c r="A325" s="7">
        <f t="shared" si="10"/>
        <v>201604</v>
      </c>
      <c r="B325" s="134">
        <v>42488</v>
      </c>
      <c r="C325" s="135" t="s">
        <v>169</v>
      </c>
      <c r="D325" s="135">
        <v>14.3</v>
      </c>
      <c r="E325" s="6">
        <f t="shared" si="11"/>
        <v>14.3</v>
      </c>
    </row>
    <row r="326" spans="1:5">
      <c r="A326" s="7">
        <f t="shared" si="10"/>
        <v>201604</v>
      </c>
      <c r="B326" s="134">
        <v>42489</v>
      </c>
      <c r="C326" s="135" t="s">
        <v>169</v>
      </c>
      <c r="D326" s="135">
        <v>14.25</v>
      </c>
      <c r="E326" s="6">
        <f t="shared" si="11"/>
        <v>14.25</v>
      </c>
    </row>
    <row r="327" spans="1:5">
      <c r="A327" s="7" t="str">
        <f t="shared" si="10"/>
        <v/>
      </c>
      <c r="B327" s="134">
        <v>42492</v>
      </c>
      <c r="C327" s="135" t="s">
        <v>169</v>
      </c>
      <c r="D327" s="135">
        <v>14.19</v>
      </c>
      <c r="E327" s="6">
        <f t="shared" si="11"/>
        <v>14.19</v>
      </c>
    </row>
    <row r="328" spans="1:5">
      <c r="A328" s="7" t="str">
        <f t="shared" si="10"/>
        <v/>
      </c>
      <c r="B328" s="134">
        <v>42493</v>
      </c>
      <c r="C328" s="135" t="s">
        <v>169</v>
      </c>
      <c r="D328" s="135">
        <v>14.2</v>
      </c>
      <c r="E328" s="6">
        <f t="shared" si="11"/>
        <v>14.2</v>
      </c>
    </row>
    <row r="329" spans="1:5">
      <c r="A329" s="7" t="str">
        <f t="shared" si="10"/>
        <v/>
      </c>
      <c r="B329" s="134">
        <v>42494</v>
      </c>
      <c r="C329" s="135" t="s">
        <v>169</v>
      </c>
      <c r="D329" s="135">
        <v>14.24</v>
      </c>
      <c r="E329" s="6">
        <f t="shared" si="11"/>
        <v>14.24</v>
      </c>
    </row>
    <row r="330" spans="1:5">
      <c r="A330" s="7" t="str">
        <f t="shared" si="10"/>
        <v/>
      </c>
      <c r="B330" s="134">
        <v>42495</v>
      </c>
      <c r="C330" s="135" t="s">
        <v>169</v>
      </c>
      <c r="D330" s="135">
        <v>14.24</v>
      </c>
      <c r="E330" s="6">
        <f t="shared" si="11"/>
        <v>14.24</v>
      </c>
    </row>
    <row r="331" spans="1:5">
      <c r="A331" s="7" t="str">
        <f t="shared" si="10"/>
        <v/>
      </c>
      <c r="B331" s="134">
        <v>42496</v>
      </c>
      <c r="C331" s="135" t="s">
        <v>169</v>
      </c>
      <c r="D331" s="135">
        <v>14.21</v>
      </c>
      <c r="E331" s="6">
        <f t="shared" si="11"/>
        <v>14.21</v>
      </c>
    </row>
    <row r="332" spans="1:5">
      <c r="A332" s="7" t="str">
        <f t="shared" si="10"/>
        <v/>
      </c>
      <c r="B332" s="134">
        <v>42499</v>
      </c>
      <c r="C332" s="135" t="s">
        <v>169</v>
      </c>
      <c r="D332" s="136">
        <v>14235</v>
      </c>
      <c r="E332" s="6">
        <f t="shared" si="11"/>
        <v>14.234999999999999</v>
      </c>
    </row>
    <row r="333" spans="1:5">
      <c r="A333" s="7" t="str">
        <f t="shared" si="10"/>
        <v/>
      </c>
      <c r="B333" s="134">
        <v>42500</v>
      </c>
      <c r="C333" s="135" t="s">
        <v>169</v>
      </c>
      <c r="D333" s="136">
        <v>14234</v>
      </c>
      <c r="E333" s="6">
        <f t="shared" si="11"/>
        <v>14.234</v>
      </c>
    </row>
    <row r="334" spans="1:5">
      <c r="A334" s="7" t="str">
        <f t="shared" si="10"/>
        <v/>
      </c>
      <c r="B334" s="134">
        <v>42501</v>
      </c>
      <c r="C334" s="135" t="s">
        <v>169</v>
      </c>
      <c r="D334" s="135">
        <v>14.21</v>
      </c>
      <c r="E334" s="6">
        <f t="shared" si="11"/>
        <v>14.21</v>
      </c>
    </row>
    <row r="335" spans="1:5">
      <c r="A335" s="7" t="str">
        <f t="shared" si="10"/>
        <v/>
      </c>
      <c r="B335" s="134">
        <v>42502</v>
      </c>
      <c r="C335" s="135" t="s">
        <v>169</v>
      </c>
      <c r="D335" s="135">
        <v>14.17</v>
      </c>
      <c r="E335" s="6">
        <f t="shared" si="11"/>
        <v>14.17</v>
      </c>
    </row>
    <row r="336" spans="1:5">
      <c r="A336" s="7" t="str">
        <f t="shared" si="10"/>
        <v/>
      </c>
      <c r="B336" s="134">
        <v>42503</v>
      </c>
      <c r="C336" s="135" t="s">
        <v>169</v>
      </c>
      <c r="D336" s="135">
        <v>14.15</v>
      </c>
      <c r="E336" s="6">
        <f t="shared" si="11"/>
        <v>14.15</v>
      </c>
    </row>
    <row r="337" spans="1:5">
      <c r="A337" s="7" t="str">
        <f t="shared" si="10"/>
        <v/>
      </c>
      <c r="B337" s="134">
        <v>42506</v>
      </c>
      <c r="C337" s="135" t="s">
        <v>169</v>
      </c>
      <c r="D337" s="136">
        <v>14137</v>
      </c>
      <c r="E337" s="6">
        <f t="shared" si="11"/>
        <v>14.137</v>
      </c>
    </row>
    <row r="338" spans="1:5">
      <c r="A338" s="7" t="str">
        <f t="shared" si="10"/>
        <v/>
      </c>
      <c r="B338" s="134">
        <v>42507</v>
      </c>
      <c r="C338" s="135" t="s">
        <v>169</v>
      </c>
      <c r="D338" s="135">
        <v>14.14</v>
      </c>
      <c r="E338" s="6">
        <f t="shared" si="11"/>
        <v>14.14</v>
      </c>
    </row>
    <row r="339" spans="1:5">
      <c r="A339" s="7" t="str">
        <f t="shared" si="10"/>
        <v/>
      </c>
      <c r="B339" s="134">
        <v>42508</v>
      </c>
      <c r="C339" s="135" t="s">
        <v>169</v>
      </c>
      <c r="D339" s="136">
        <v>14135</v>
      </c>
      <c r="E339" s="6">
        <f t="shared" si="11"/>
        <v>14.135</v>
      </c>
    </row>
    <row r="340" spans="1:5">
      <c r="A340" s="7" t="str">
        <f t="shared" si="10"/>
        <v/>
      </c>
      <c r="B340" s="134">
        <v>42509</v>
      </c>
      <c r="C340" s="135" t="s">
        <v>169</v>
      </c>
      <c r="D340" s="135">
        <v>14.1</v>
      </c>
      <c r="E340" s="6">
        <f t="shared" si="11"/>
        <v>14.1</v>
      </c>
    </row>
    <row r="341" spans="1:5">
      <c r="A341" s="7" t="str">
        <f t="shared" si="10"/>
        <v/>
      </c>
      <c r="B341" s="134">
        <v>42510</v>
      </c>
      <c r="C341" s="135" t="s">
        <v>169</v>
      </c>
      <c r="D341" s="136">
        <v>14035</v>
      </c>
      <c r="E341" s="6">
        <f t="shared" si="11"/>
        <v>14.035</v>
      </c>
    </row>
    <row r="342" spans="1:5">
      <c r="A342" s="7" t="str">
        <f t="shared" si="10"/>
        <v/>
      </c>
      <c r="B342" s="134">
        <v>42513</v>
      </c>
      <c r="C342" s="135" t="s">
        <v>169</v>
      </c>
      <c r="D342" s="135">
        <v>13.99</v>
      </c>
      <c r="E342" s="6">
        <f t="shared" si="11"/>
        <v>13.99</v>
      </c>
    </row>
    <row r="343" spans="1:5">
      <c r="A343" s="7" t="str">
        <f t="shared" si="10"/>
        <v/>
      </c>
      <c r="B343" s="134">
        <v>42514</v>
      </c>
      <c r="C343" s="135" t="s">
        <v>169</v>
      </c>
      <c r="D343" s="135">
        <v>14.05</v>
      </c>
      <c r="E343" s="6">
        <f t="shared" si="11"/>
        <v>14.05</v>
      </c>
    </row>
    <row r="344" spans="1:5">
      <c r="A344" s="7" t="str">
        <f t="shared" si="10"/>
        <v/>
      </c>
      <c r="B344" s="134">
        <v>42516</v>
      </c>
      <c r="C344" s="135" t="s">
        <v>169</v>
      </c>
      <c r="D344" s="136">
        <v>13995</v>
      </c>
      <c r="E344" s="6">
        <f t="shared" si="11"/>
        <v>13.994999999999999</v>
      </c>
    </row>
    <row r="345" spans="1:5">
      <c r="A345" s="7" t="str">
        <f t="shared" si="10"/>
        <v/>
      </c>
      <c r="B345" s="134">
        <v>42517</v>
      </c>
      <c r="C345" s="135" t="s">
        <v>169</v>
      </c>
      <c r="D345" s="135">
        <v>13.92</v>
      </c>
      <c r="E345" s="6">
        <f t="shared" si="11"/>
        <v>13.92</v>
      </c>
    </row>
    <row r="346" spans="1:5">
      <c r="A346" s="7">
        <f t="shared" si="10"/>
        <v>201605</v>
      </c>
      <c r="B346" s="134">
        <v>42520</v>
      </c>
      <c r="C346" s="135" t="s">
        <v>169</v>
      </c>
      <c r="D346" s="135">
        <v>13.99</v>
      </c>
      <c r="E346" s="6">
        <f t="shared" si="11"/>
        <v>13.99</v>
      </c>
    </row>
    <row r="347" spans="1:5">
      <c r="A347" s="7">
        <f t="shared" si="10"/>
        <v>201605</v>
      </c>
      <c r="B347" s="134">
        <v>42521</v>
      </c>
      <c r="C347" s="135" t="s">
        <v>169</v>
      </c>
      <c r="D347" s="136">
        <v>13991</v>
      </c>
      <c r="E347" s="6">
        <f t="shared" si="11"/>
        <v>13.991</v>
      </c>
    </row>
    <row r="348" spans="1:5">
      <c r="A348" s="7" t="str">
        <f t="shared" si="10"/>
        <v/>
      </c>
      <c r="B348" s="134">
        <v>42522</v>
      </c>
      <c r="C348" s="135" t="s">
        <v>169</v>
      </c>
      <c r="D348" s="135">
        <v>13.95</v>
      </c>
      <c r="E348" s="6">
        <f t="shared" si="11"/>
        <v>13.95</v>
      </c>
    </row>
    <row r="349" spans="1:5">
      <c r="A349" s="7" t="str">
        <f t="shared" si="10"/>
        <v/>
      </c>
      <c r="B349" s="134">
        <v>42523</v>
      </c>
      <c r="C349" s="135" t="s">
        <v>169</v>
      </c>
      <c r="D349" s="135">
        <v>13.9</v>
      </c>
      <c r="E349" s="6">
        <f t="shared" si="11"/>
        <v>13.9</v>
      </c>
    </row>
    <row r="350" spans="1:5">
      <c r="A350" s="7" t="str">
        <f t="shared" si="10"/>
        <v/>
      </c>
      <c r="B350" s="134">
        <v>42524</v>
      </c>
      <c r="C350" s="135" t="s">
        <v>169</v>
      </c>
      <c r="D350" s="136">
        <v>13851</v>
      </c>
      <c r="E350" s="6">
        <f t="shared" si="11"/>
        <v>13.851000000000001</v>
      </c>
    </row>
    <row r="351" spans="1:5">
      <c r="A351" s="7" t="str">
        <f t="shared" si="10"/>
        <v/>
      </c>
      <c r="B351" s="134">
        <v>42527</v>
      </c>
      <c r="C351" s="135" t="s">
        <v>169</v>
      </c>
      <c r="D351" s="135">
        <v>13.77</v>
      </c>
      <c r="E351" s="6">
        <f t="shared" si="11"/>
        <v>13.77</v>
      </c>
    </row>
    <row r="352" spans="1:5">
      <c r="A352" s="7" t="str">
        <f t="shared" si="10"/>
        <v/>
      </c>
      <c r="B352" s="134">
        <v>42528</v>
      </c>
      <c r="C352" s="135" t="s">
        <v>169</v>
      </c>
      <c r="D352" s="135">
        <v>13.84</v>
      </c>
      <c r="E352" s="6">
        <f t="shared" si="11"/>
        <v>13.84</v>
      </c>
    </row>
    <row r="353" spans="1:5">
      <c r="A353" s="7" t="str">
        <f t="shared" si="10"/>
        <v/>
      </c>
      <c r="B353" s="134">
        <v>42529</v>
      </c>
      <c r="C353" s="135" t="s">
        <v>169</v>
      </c>
      <c r="D353" s="135">
        <v>13.9</v>
      </c>
      <c r="E353" s="6">
        <f t="shared" si="11"/>
        <v>13.9</v>
      </c>
    </row>
    <row r="354" spans="1:5">
      <c r="A354" s="7" t="str">
        <f t="shared" si="10"/>
        <v/>
      </c>
      <c r="B354" s="134">
        <v>42530</v>
      </c>
      <c r="C354" s="135" t="s">
        <v>169</v>
      </c>
      <c r="D354" s="135">
        <v>13.82</v>
      </c>
      <c r="E354" s="6">
        <f t="shared" si="11"/>
        <v>13.82</v>
      </c>
    </row>
    <row r="355" spans="1:5">
      <c r="A355" s="7" t="str">
        <f t="shared" si="10"/>
        <v/>
      </c>
      <c r="B355" s="134">
        <v>42531</v>
      </c>
      <c r="C355" s="135" t="s">
        <v>169</v>
      </c>
      <c r="D355" s="135">
        <v>13.8</v>
      </c>
      <c r="E355" s="6">
        <f t="shared" si="11"/>
        <v>13.8</v>
      </c>
    </row>
    <row r="356" spans="1:5">
      <c r="A356" s="7" t="str">
        <f t="shared" si="10"/>
        <v/>
      </c>
      <c r="B356" s="134">
        <v>42534</v>
      </c>
      <c r="C356" s="135" t="s">
        <v>169</v>
      </c>
      <c r="D356" s="135">
        <v>13.8</v>
      </c>
      <c r="E356" s="6">
        <f t="shared" si="11"/>
        <v>13.8</v>
      </c>
    </row>
    <row r="357" spans="1:5">
      <c r="A357" s="7" t="str">
        <f t="shared" si="10"/>
        <v/>
      </c>
      <c r="B357" s="134">
        <v>42535</v>
      </c>
      <c r="C357" s="135" t="s">
        <v>169</v>
      </c>
      <c r="D357" s="135">
        <v>13.75</v>
      </c>
      <c r="E357" s="6">
        <f t="shared" si="11"/>
        <v>13.75</v>
      </c>
    </row>
    <row r="358" spans="1:5">
      <c r="A358" s="7" t="str">
        <f t="shared" si="10"/>
        <v/>
      </c>
      <c r="B358" s="134">
        <v>42536</v>
      </c>
      <c r="C358" s="135" t="s">
        <v>169</v>
      </c>
      <c r="D358" s="136">
        <v>13745</v>
      </c>
      <c r="E358" s="6">
        <f t="shared" si="11"/>
        <v>13.744999999999999</v>
      </c>
    </row>
    <row r="359" spans="1:5">
      <c r="A359" s="7" t="str">
        <f t="shared" si="10"/>
        <v/>
      </c>
      <c r="B359" s="134">
        <v>42537</v>
      </c>
      <c r="C359" s="135" t="s">
        <v>169</v>
      </c>
      <c r="D359" s="135">
        <v>13.92</v>
      </c>
      <c r="E359" s="6">
        <f t="shared" si="11"/>
        <v>13.92</v>
      </c>
    </row>
    <row r="360" spans="1:5">
      <c r="A360" s="7" t="str">
        <f t="shared" si="10"/>
        <v/>
      </c>
      <c r="B360" s="134">
        <v>42542</v>
      </c>
      <c r="C360" s="135" t="s">
        <v>169</v>
      </c>
      <c r="D360" s="135">
        <v>13.97</v>
      </c>
      <c r="E360" s="6">
        <f t="shared" si="11"/>
        <v>13.97</v>
      </c>
    </row>
    <row r="361" spans="1:5">
      <c r="A361" s="7" t="str">
        <f t="shared" si="10"/>
        <v/>
      </c>
      <c r="B361" s="134">
        <v>42543</v>
      </c>
      <c r="C361" s="135" t="s">
        <v>169</v>
      </c>
      <c r="D361" s="135">
        <v>14.07</v>
      </c>
      <c r="E361" s="6">
        <f t="shared" si="11"/>
        <v>14.07</v>
      </c>
    </row>
    <row r="362" spans="1:5">
      <c r="A362" s="7" t="str">
        <f t="shared" si="10"/>
        <v/>
      </c>
      <c r="B362" s="134">
        <v>42544</v>
      </c>
      <c r="C362" s="135" t="s">
        <v>169</v>
      </c>
      <c r="D362" s="135">
        <v>14.45</v>
      </c>
      <c r="E362" s="6">
        <f t="shared" si="11"/>
        <v>14.45</v>
      </c>
    </row>
    <row r="363" spans="1:5">
      <c r="A363" s="7" t="str">
        <f t="shared" si="10"/>
        <v/>
      </c>
      <c r="B363" s="134">
        <v>42545</v>
      </c>
      <c r="C363" s="135" t="s">
        <v>169</v>
      </c>
      <c r="D363" s="135">
        <v>14.93</v>
      </c>
      <c r="E363" s="6">
        <f t="shared" si="11"/>
        <v>14.93</v>
      </c>
    </row>
    <row r="364" spans="1:5">
      <c r="A364" s="7" t="str">
        <f t="shared" si="10"/>
        <v/>
      </c>
      <c r="B364" s="134">
        <v>42548</v>
      </c>
      <c r="C364" s="135" t="s">
        <v>169</v>
      </c>
      <c r="D364" s="135">
        <v>15.3</v>
      </c>
      <c r="E364" s="6">
        <f t="shared" si="11"/>
        <v>15.3</v>
      </c>
    </row>
    <row r="365" spans="1:5">
      <c r="A365" s="7">
        <f t="shared" si="10"/>
        <v>201606</v>
      </c>
      <c r="B365" s="134">
        <v>42549</v>
      </c>
      <c r="C365" s="135" t="s">
        <v>169</v>
      </c>
      <c r="D365" s="135">
        <v>14.9</v>
      </c>
      <c r="E365" s="6">
        <f t="shared" si="11"/>
        <v>14.9</v>
      </c>
    </row>
    <row r="366" spans="1:5">
      <c r="A366" s="7">
        <f t="shared" si="10"/>
        <v>201606</v>
      </c>
      <c r="B366" s="134">
        <v>42550</v>
      </c>
      <c r="C366" s="135" t="s">
        <v>169</v>
      </c>
      <c r="D366" s="135">
        <v>14.98</v>
      </c>
      <c r="E366" s="6">
        <f t="shared" si="11"/>
        <v>14.98</v>
      </c>
    </row>
    <row r="367" spans="1:5">
      <c r="A367" s="7">
        <f t="shared" si="10"/>
        <v>201606</v>
      </c>
      <c r="B367" s="134">
        <v>42551</v>
      </c>
      <c r="C367" s="135" t="s">
        <v>169</v>
      </c>
      <c r="D367" s="135">
        <v>15.04</v>
      </c>
      <c r="E367" s="6">
        <f t="shared" si="11"/>
        <v>15.04</v>
      </c>
    </row>
    <row r="368" spans="1:5">
      <c r="A368" s="7" t="str">
        <f t="shared" si="10"/>
        <v/>
      </c>
      <c r="B368" s="134">
        <v>42552</v>
      </c>
      <c r="C368" s="135" t="s">
        <v>169</v>
      </c>
      <c r="D368" s="135">
        <v>15</v>
      </c>
      <c r="E368" s="6">
        <f t="shared" si="11"/>
        <v>15</v>
      </c>
    </row>
    <row r="369" spans="1:5">
      <c r="A369" s="7" t="str">
        <f t="shared" si="10"/>
        <v/>
      </c>
      <c r="B369" s="134">
        <v>42555</v>
      </c>
      <c r="C369" s="135" t="s">
        <v>169</v>
      </c>
      <c r="D369" s="135">
        <v>15.06</v>
      </c>
      <c r="E369" s="6">
        <f t="shared" si="11"/>
        <v>15.06</v>
      </c>
    </row>
    <row r="370" spans="1:5">
      <c r="A370" s="7" t="str">
        <f t="shared" si="10"/>
        <v/>
      </c>
      <c r="B370" s="134">
        <v>42556</v>
      </c>
      <c r="C370" s="135" t="s">
        <v>169</v>
      </c>
      <c r="D370" s="135">
        <v>14.8</v>
      </c>
      <c r="E370" s="6">
        <f t="shared" si="11"/>
        <v>14.8</v>
      </c>
    </row>
    <row r="371" spans="1:5">
      <c r="A371" s="7" t="str">
        <f t="shared" si="10"/>
        <v/>
      </c>
      <c r="B371" s="134">
        <v>42557</v>
      </c>
      <c r="C371" s="135" t="s">
        <v>169</v>
      </c>
      <c r="D371" s="136">
        <v>14695</v>
      </c>
      <c r="E371" s="6">
        <f t="shared" si="11"/>
        <v>14.695</v>
      </c>
    </row>
    <row r="372" spans="1:5">
      <c r="A372" s="7" t="str">
        <f t="shared" si="10"/>
        <v/>
      </c>
      <c r="B372" s="134">
        <v>42558</v>
      </c>
      <c r="C372" s="135" t="s">
        <v>169</v>
      </c>
      <c r="D372" s="136">
        <v>14725</v>
      </c>
      <c r="E372" s="6">
        <f t="shared" si="11"/>
        <v>14.725</v>
      </c>
    </row>
    <row r="373" spans="1:5">
      <c r="A373" s="7" t="str">
        <f t="shared" si="10"/>
        <v/>
      </c>
      <c r="B373" s="134">
        <v>42562</v>
      </c>
      <c r="C373" s="135" t="s">
        <v>169</v>
      </c>
      <c r="D373" s="135">
        <v>14.64</v>
      </c>
      <c r="E373" s="6">
        <f t="shared" si="11"/>
        <v>14.64</v>
      </c>
    </row>
    <row r="374" spans="1:5">
      <c r="A374" s="7" t="str">
        <f t="shared" si="10"/>
        <v/>
      </c>
      <c r="B374" s="134">
        <v>42563</v>
      </c>
      <c r="C374" s="135" t="s">
        <v>169</v>
      </c>
      <c r="D374" s="135">
        <v>14.56</v>
      </c>
      <c r="E374" s="6">
        <f t="shared" si="11"/>
        <v>14.56</v>
      </c>
    </row>
    <row r="375" spans="1:5">
      <c r="A375" s="7" t="str">
        <f t="shared" si="10"/>
        <v/>
      </c>
      <c r="B375" s="134">
        <v>42564</v>
      </c>
      <c r="C375" s="135" t="s">
        <v>169</v>
      </c>
      <c r="D375" s="135">
        <v>14.57</v>
      </c>
      <c r="E375" s="6">
        <f t="shared" si="11"/>
        <v>14.57</v>
      </c>
    </row>
    <row r="376" spans="1:5">
      <c r="A376" s="7" t="str">
        <f t="shared" si="10"/>
        <v/>
      </c>
      <c r="B376" s="134">
        <v>42565</v>
      </c>
      <c r="C376" s="135" t="s">
        <v>169</v>
      </c>
      <c r="D376" s="135">
        <v>14.74</v>
      </c>
      <c r="E376" s="6">
        <f t="shared" si="11"/>
        <v>14.74</v>
      </c>
    </row>
    <row r="377" spans="1:5">
      <c r="A377" s="7" t="str">
        <f t="shared" si="10"/>
        <v/>
      </c>
      <c r="B377" s="134">
        <v>42566</v>
      </c>
      <c r="C377" s="135" t="s">
        <v>169</v>
      </c>
      <c r="D377" s="135">
        <v>14.95</v>
      </c>
      <c r="E377" s="6">
        <f t="shared" si="11"/>
        <v>14.95</v>
      </c>
    </row>
    <row r="378" spans="1:5">
      <c r="A378" s="7" t="str">
        <f t="shared" si="10"/>
        <v/>
      </c>
      <c r="B378" s="134">
        <v>42569</v>
      </c>
      <c r="C378" s="135" t="s">
        <v>169</v>
      </c>
      <c r="D378" s="135">
        <v>15.15</v>
      </c>
      <c r="E378" s="6">
        <f t="shared" si="11"/>
        <v>15.15</v>
      </c>
    </row>
    <row r="379" spans="1:5">
      <c r="A379" s="7" t="str">
        <f t="shared" si="10"/>
        <v/>
      </c>
      <c r="B379" s="134">
        <v>42570</v>
      </c>
      <c r="C379" s="135" t="s">
        <v>169</v>
      </c>
      <c r="D379" s="135">
        <v>15</v>
      </c>
      <c r="E379" s="6">
        <f t="shared" si="11"/>
        <v>15</v>
      </c>
    </row>
    <row r="380" spans="1:5">
      <c r="A380" s="7" t="str">
        <f t="shared" si="10"/>
        <v/>
      </c>
      <c r="B380" s="134">
        <v>42571</v>
      </c>
      <c r="C380" s="135" t="s">
        <v>169</v>
      </c>
      <c r="D380" s="135">
        <v>15.07</v>
      </c>
      <c r="E380" s="6">
        <f t="shared" si="11"/>
        <v>15.07</v>
      </c>
    </row>
    <row r="381" spans="1:5">
      <c r="A381" s="7" t="str">
        <f t="shared" si="10"/>
        <v/>
      </c>
      <c r="B381" s="134">
        <v>42572</v>
      </c>
      <c r="C381" s="135" t="s">
        <v>169</v>
      </c>
      <c r="D381" s="135">
        <v>15</v>
      </c>
      <c r="E381" s="6">
        <f t="shared" si="11"/>
        <v>15</v>
      </c>
    </row>
    <row r="382" spans="1:5">
      <c r="A382" s="7" t="str">
        <f t="shared" si="10"/>
        <v/>
      </c>
      <c r="B382" s="134">
        <v>42573</v>
      </c>
      <c r="C382" s="135" t="s">
        <v>169</v>
      </c>
      <c r="D382" s="135">
        <v>14.91</v>
      </c>
      <c r="E382" s="6">
        <f t="shared" si="11"/>
        <v>14.91</v>
      </c>
    </row>
    <row r="383" spans="1:5">
      <c r="A383" s="7" t="str">
        <f t="shared" si="10"/>
        <v/>
      </c>
      <c r="B383" s="134">
        <v>42576</v>
      </c>
      <c r="C383" s="135" t="s">
        <v>169</v>
      </c>
      <c r="D383" s="135">
        <v>14.95</v>
      </c>
      <c r="E383" s="6">
        <f t="shared" si="11"/>
        <v>14.95</v>
      </c>
    </row>
    <row r="384" spans="1:5">
      <c r="A384" s="7" t="str">
        <f t="shared" si="10"/>
        <v/>
      </c>
      <c r="B384" s="134">
        <v>42577</v>
      </c>
      <c r="C384" s="135" t="s">
        <v>169</v>
      </c>
      <c r="D384" s="135">
        <v>14.95</v>
      </c>
      <c r="E384" s="6">
        <f t="shared" si="11"/>
        <v>14.95</v>
      </c>
    </row>
    <row r="385" spans="1:5">
      <c r="A385" s="7" t="str">
        <f t="shared" si="10"/>
        <v/>
      </c>
      <c r="B385" s="134">
        <v>42578</v>
      </c>
      <c r="C385" s="135" t="s">
        <v>169</v>
      </c>
      <c r="D385" s="135">
        <v>15</v>
      </c>
      <c r="E385" s="6">
        <f t="shared" si="11"/>
        <v>15</v>
      </c>
    </row>
    <row r="386" spans="1:5">
      <c r="A386" s="7">
        <f t="shared" si="10"/>
        <v>201607</v>
      </c>
      <c r="B386" s="134">
        <v>42579</v>
      </c>
      <c r="C386" s="135" t="s">
        <v>169</v>
      </c>
      <c r="D386" s="135">
        <v>15.04</v>
      </c>
      <c r="E386" s="6">
        <f t="shared" si="11"/>
        <v>15.04</v>
      </c>
    </row>
    <row r="387" spans="1:5">
      <c r="A387" s="7">
        <f t="shared" ref="A387:A450" si="12">+IF(DAY(B387)&gt;=28,YEAR(B387)*100+MONTH(B387),"")</f>
        <v>201607</v>
      </c>
      <c r="B387" s="134">
        <v>42580</v>
      </c>
      <c r="C387" s="135" t="s">
        <v>169</v>
      </c>
      <c r="D387" s="135">
        <v>15.01</v>
      </c>
      <c r="E387" s="6">
        <f t="shared" ref="E387:E450" si="13">+IF(D387&gt;1000,D387/1000,D387)</f>
        <v>15.01</v>
      </c>
    </row>
    <row r="388" spans="1:5">
      <c r="A388" s="7" t="str">
        <f t="shared" si="12"/>
        <v/>
      </c>
      <c r="B388" s="134">
        <v>42583</v>
      </c>
      <c r="C388" s="135" t="s">
        <v>169</v>
      </c>
      <c r="D388" s="135">
        <v>14.93</v>
      </c>
      <c r="E388" s="6">
        <f t="shared" si="13"/>
        <v>14.93</v>
      </c>
    </row>
    <row r="389" spans="1:5">
      <c r="A389" s="7" t="str">
        <f t="shared" si="12"/>
        <v/>
      </c>
      <c r="B389" s="134">
        <v>42584</v>
      </c>
      <c r="C389" s="135" t="s">
        <v>169</v>
      </c>
      <c r="D389" s="135">
        <v>14.85</v>
      </c>
      <c r="E389" s="6">
        <f t="shared" si="13"/>
        <v>14.85</v>
      </c>
    </row>
    <row r="390" spans="1:5">
      <c r="A390" s="7" t="str">
        <f t="shared" si="12"/>
        <v/>
      </c>
      <c r="B390" s="134">
        <v>42585</v>
      </c>
      <c r="C390" s="135" t="s">
        <v>169</v>
      </c>
      <c r="D390" s="135">
        <v>14.87</v>
      </c>
      <c r="E390" s="6">
        <f t="shared" si="13"/>
        <v>14.87</v>
      </c>
    </row>
    <row r="391" spans="1:5">
      <c r="A391" s="7" t="str">
        <f t="shared" si="12"/>
        <v/>
      </c>
      <c r="B391" s="134">
        <v>42586</v>
      </c>
      <c r="C391" s="135" t="s">
        <v>169</v>
      </c>
      <c r="D391" s="135">
        <v>14.85</v>
      </c>
      <c r="E391" s="6">
        <f t="shared" si="13"/>
        <v>14.85</v>
      </c>
    </row>
    <row r="392" spans="1:5">
      <c r="A392" s="7" t="str">
        <f t="shared" si="12"/>
        <v/>
      </c>
      <c r="B392" s="134">
        <v>42587</v>
      </c>
      <c r="C392" s="135" t="s">
        <v>169</v>
      </c>
      <c r="D392" s="135">
        <v>14.79</v>
      </c>
      <c r="E392" s="6">
        <f t="shared" si="13"/>
        <v>14.79</v>
      </c>
    </row>
    <row r="393" spans="1:5">
      <c r="A393" s="7" t="str">
        <f t="shared" si="12"/>
        <v/>
      </c>
      <c r="B393" s="134">
        <v>42590</v>
      </c>
      <c r="C393" s="135" t="s">
        <v>169</v>
      </c>
      <c r="D393" s="135">
        <v>14.67</v>
      </c>
      <c r="E393" s="6">
        <f t="shared" si="13"/>
        <v>14.67</v>
      </c>
    </row>
    <row r="394" spans="1:5">
      <c r="A394" s="7" t="str">
        <f t="shared" si="12"/>
        <v/>
      </c>
      <c r="B394" s="134">
        <v>42591</v>
      </c>
      <c r="C394" s="135" t="s">
        <v>169</v>
      </c>
      <c r="D394" s="135">
        <v>14.77</v>
      </c>
      <c r="E394" s="6">
        <f t="shared" si="13"/>
        <v>14.77</v>
      </c>
    </row>
    <row r="395" spans="1:5">
      <c r="A395" s="7" t="str">
        <f t="shared" si="12"/>
        <v/>
      </c>
      <c r="B395" s="134">
        <v>42592</v>
      </c>
      <c r="C395" s="135" t="s">
        <v>169</v>
      </c>
      <c r="D395" s="135">
        <v>14.67</v>
      </c>
      <c r="E395" s="6">
        <f t="shared" si="13"/>
        <v>14.67</v>
      </c>
    </row>
    <row r="396" spans="1:5">
      <c r="A396" s="7" t="str">
        <f t="shared" si="12"/>
        <v/>
      </c>
      <c r="B396" s="134">
        <v>42593</v>
      </c>
      <c r="C396" s="135" t="s">
        <v>169</v>
      </c>
      <c r="D396" s="135">
        <v>14.66</v>
      </c>
      <c r="E396" s="6">
        <f t="shared" si="13"/>
        <v>14.66</v>
      </c>
    </row>
    <row r="397" spans="1:5">
      <c r="A397" s="7" t="str">
        <f t="shared" si="12"/>
        <v/>
      </c>
      <c r="B397" s="134">
        <v>42594</v>
      </c>
      <c r="C397" s="135" t="s">
        <v>169</v>
      </c>
      <c r="D397" s="135">
        <v>14.67</v>
      </c>
      <c r="E397" s="6">
        <f t="shared" si="13"/>
        <v>14.67</v>
      </c>
    </row>
    <row r="398" spans="1:5">
      <c r="A398" s="7" t="str">
        <f t="shared" si="12"/>
        <v/>
      </c>
      <c r="B398" s="134">
        <v>42598</v>
      </c>
      <c r="C398" s="135" t="s">
        <v>169</v>
      </c>
      <c r="D398" s="135">
        <v>14.67</v>
      </c>
      <c r="E398" s="6">
        <f t="shared" si="13"/>
        <v>14.67</v>
      </c>
    </row>
    <row r="399" spans="1:5">
      <c r="A399" s="7" t="str">
        <f t="shared" si="12"/>
        <v/>
      </c>
      <c r="B399" s="134">
        <v>42599</v>
      </c>
      <c r="C399" s="135" t="s">
        <v>169</v>
      </c>
      <c r="D399" s="135">
        <v>14.78</v>
      </c>
      <c r="E399" s="6">
        <f t="shared" si="13"/>
        <v>14.78</v>
      </c>
    </row>
    <row r="400" spans="1:5">
      <c r="A400" s="7" t="str">
        <f t="shared" si="12"/>
        <v/>
      </c>
      <c r="B400" s="134">
        <v>42600</v>
      </c>
      <c r="C400" s="135" t="s">
        <v>169</v>
      </c>
      <c r="D400" s="135">
        <v>14.94</v>
      </c>
      <c r="E400" s="6">
        <f t="shared" si="13"/>
        <v>14.94</v>
      </c>
    </row>
    <row r="401" spans="1:5">
      <c r="A401" s="7" t="str">
        <f t="shared" si="12"/>
        <v/>
      </c>
      <c r="B401" s="134">
        <v>42601</v>
      </c>
      <c r="C401" s="135" t="s">
        <v>169</v>
      </c>
      <c r="D401" s="136">
        <v>14918</v>
      </c>
      <c r="E401" s="6">
        <f t="shared" si="13"/>
        <v>14.917999999999999</v>
      </c>
    </row>
    <row r="402" spans="1:5">
      <c r="A402" s="7" t="str">
        <f t="shared" si="12"/>
        <v/>
      </c>
      <c r="B402" s="134">
        <v>42604</v>
      </c>
      <c r="C402" s="135" t="s">
        <v>169</v>
      </c>
      <c r="D402" s="135">
        <v>14.81</v>
      </c>
      <c r="E402" s="6">
        <f t="shared" si="13"/>
        <v>14.81</v>
      </c>
    </row>
    <row r="403" spans="1:5">
      <c r="A403" s="7" t="str">
        <f t="shared" si="12"/>
        <v/>
      </c>
      <c r="B403" s="134">
        <v>42605</v>
      </c>
      <c r="C403" s="135" t="s">
        <v>169</v>
      </c>
      <c r="D403" s="135">
        <v>14.84</v>
      </c>
      <c r="E403" s="6">
        <f t="shared" si="13"/>
        <v>14.84</v>
      </c>
    </row>
    <row r="404" spans="1:5">
      <c r="A404" s="7" t="str">
        <f t="shared" si="12"/>
        <v/>
      </c>
      <c r="B404" s="134">
        <v>42606</v>
      </c>
      <c r="C404" s="135" t="s">
        <v>169</v>
      </c>
      <c r="D404" s="135">
        <v>14.86</v>
      </c>
      <c r="E404" s="6">
        <f t="shared" si="13"/>
        <v>14.86</v>
      </c>
    </row>
    <row r="405" spans="1:5">
      <c r="A405" s="7" t="str">
        <f t="shared" si="12"/>
        <v/>
      </c>
      <c r="B405" s="134">
        <v>42607</v>
      </c>
      <c r="C405" s="135" t="s">
        <v>169</v>
      </c>
      <c r="D405" s="135">
        <v>14.89</v>
      </c>
      <c r="E405" s="6">
        <f t="shared" si="13"/>
        <v>14.89</v>
      </c>
    </row>
    <row r="406" spans="1:5">
      <c r="A406" s="7" t="str">
        <f t="shared" si="12"/>
        <v/>
      </c>
      <c r="B406" s="134">
        <v>42608</v>
      </c>
      <c r="C406" s="135" t="s">
        <v>169</v>
      </c>
      <c r="D406" s="135">
        <v>15</v>
      </c>
      <c r="E406" s="6">
        <f t="shared" si="13"/>
        <v>15</v>
      </c>
    </row>
    <row r="407" spans="1:5">
      <c r="A407" s="7">
        <f t="shared" si="12"/>
        <v>201608</v>
      </c>
      <c r="B407" s="134">
        <v>42611</v>
      </c>
      <c r="C407" s="135" t="s">
        <v>169</v>
      </c>
      <c r="D407" s="135">
        <v>15.1</v>
      </c>
      <c r="E407" s="6">
        <f t="shared" si="13"/>
        <v>15.1</v>
      </c>
    </row>
    <row r="408" spans="1:5">
      <c r="A408" s="7">
        <f t="shared" si="12"/>
        <v>201608</v>
      </c>
      <c r="B408" s="134">
        <v>42612</v>
      </c>
      <c r="C408" s="135" t="s">
        <v>169</v>
      </c>
      <c r="D408" s="135">
        <v>15.01</v>
      </c>
      <c r="E408" s="6">
        <f t="shared" si="13"/>
        <v>15.01</v>
      </c>
    </row>
    <row r="409" spans="1:5">
      <c r="A409" s="7">
        <f t="shared" si="12"/>
        <v>201608</v>
      </c>
      <c r="B409" s="134">
        <v>42613</v>
      </c>
      <c r="C409" s="135" t="s">
        <v>169</v>
      </c>
      <c r="D409" s="135">
        <v>14.93</v>
      </c>
      <c r="E409" s="6">
        <f t="shared" si="13"/>
        <v>14.93</v>
      </c>
    </row>
    <row r="410" spans="1:5">
      <c r="A410" s="7" t="str">
        <f t="shared" si="12"/>
        <v/>
      </c>
      <c r="B410" s="134">
        <v>42614</v>
      </c>
      <c r="C410" s="135" t="s">
        <v>169</v>
      </c>
      <c r="D410" s="135">
        <v>14.9</v>
      </c>
      <c r="E410" s="6">
        <f t="shared" si="13"/>
        <v>14.9</v>
      </c>
    </row>
    <row r="411" spans="1:5">
      <c r="A411" s="7" t="str">
        <f t="shared" si="12"/>
        <v/>
      </c>
      <c r="B411" s="134">
        <v>42615</v>
      </c>
      <c r="C411" s="135" t="s">
        <v>169</v>
      </c>
      <c r="D411" s="135">
        <v>14.99</v>
      </c>
      <c r="E411" s="6">
        <f t="shared" si="13"/>
        <v>14.99</v>
      </c>
    </row>
    <row r="412" spans="1:5">
      <c r="A412" s="7" t="str">
        <f t="shared" si="12"/>
        <v/>
      </c>
      <c r="B412" s="134">
        <v>42618</v>
      </c>
      <c r="C412" s="135" t="s">
        <v>169</v>
      </c>
      <c r="D412" s="135">
        <v>15.02</v>
      </c>
      <c r="E412" s="6">
        <f t="shared" si="13"/>
        <v>15.02</v>
      </c>
    </row>
    <row r="413" spans="1:5">
      <c r="A413" s="7" t="str">
        <f t="shared" si="12"/>
        <v/>
      </c>
      <c r="B413" s="134">
        <v>42619</v>
      </c>
      <c r="C413" s="135" t="s">
        <v>169</v>
      </c>
      <c r="D413" s="135">
        <v>15.02</v>
      </c>
      <c r="E413" s="6">
        <f t="shared" si="13"/>
        <v>15.02</v>
      </c>
    </row>
    <row r="414" spans="1:5">
      <c r="A414" s="7" t="str">
        <f t="shared" si="12"/>
        <v/>
      </c>
      <c r="B414" s="134">
        <v>42620</v>
      </c>
      <c r="C414" s="135" t="s">
        <v>169</v>
      </c>
      <c r="D414" s="135">
        <v>15.05</v>
      </c>
      <c r="E414" s="6">
        <f t="shared" si="13"/>
        <v>15.05</v>
      </c>
    </row>
    <row r="415" spans="1:5">
      <c r="A415" s="7" t="str">
        <f t="shared" si="12"/>
        <v/>
      </c>
      <c r="B415" s="134">
        <v>42621</v>
      </c>
      <c r="C415" s="135" t="s">
        <v>169</v>
      </c>
      <c r="D415" s="135">
        <v>15.07</v>
      </c>
      <c r="E415" s="6">
        <f t="shared" si="13"/>
        <v>15.07</v>
      </c>
    </row>
    <row r="416" spans="1:5">
      <c r="A416" s="7" t="str">
        <f t="shared" si="12"/>
        <v/>
      </c>
      <c r="B416" s="134">
        <v>42622</v>
      </c>
      <c r="C416" s="135" t="s">
        <v>169</v>
      </c>
      <c r="D416" s="135">
        <v>14.98</v>
      </c>
      <c r="E416" s="6">
        <f t="shared" si="13"/>
        <v>14.98</v>
      </c>
    </row>
    <row r="417" spans="1:5">
      <c r="A417" s="7" t="str">
        <f t="shared" si="12"/>
        <v/>
      </c>
      <c r="B417" s="134">
        <v>42625</v>
      </c>
      <c r="C417" s="135" t="s">
        <v>169</v>
      </c>
      <c r="D417" s="135">
        <v>14.95</v>
      </c>
      <c r="E417" s="6">
        <f t="shared" si="13"/>
        <v>14.95</v>
      </c>
    </row>
    <row r="418" spans="1:5">
      <c r="A418" s="7" t="str">
        <f t="shared" si="12"/>
        <v/>
      </c>
      <c r="B418" s="134">
        <v>42626</v>
      </c>
      <c r="C418" s="135" t="s">
        <v>169</v>
      </c>
      <c r="D418" s="135">
        <v>15</v>
      </c>
      <c r="E418" s="6">
        <f t="shared" si="13"/>
        <v>15</v>
      </c>
    </row>
    <row r="419" spans="1:5">
      <c r="A419" s="7" t="str">
        <f t="shared" si="12"/>
        <v/>
      </c>
      <c r="B419" s="134">
        <v>42627</v>
      </c>
      <c r="C419" s="135" t="s">
        <v>169</v>
      </c>
      <c r="D419" s="135">
        <v>15.03</v>
      </c>
      <c r="E419" s="6">
        <f t="shared" si="13"/>
        <v>15.03</v>
      </c>
    </row>
    <row r="420" spans="1:5">
      <c r="A420" s="7" t="str">
        <f t="shared" si="12"/>
        <v/>
      </c>
      <c r="B420" s="134">
        <v>42628</v>
      </c>
      <c r="C420" s="135" t="s">
        <v>169</v>
      </c>
      <c r="D420" s="135">
        <v>15.07</v>
      </c>
      <c r="E420" s="6">
        <f t="shared" si="13"/>
        <v>15.07</v>
      </c>
    </row>
    <row r="421" spans="1:5">
      <c r="A421" s="7" t="str">
        <f t="shared" si="12"/>
        <v/>
      </c>
      <c r="B421" s="134">
        <v>42629</v>
      </c>
      <c r="C421" s="135" t="s">
        <v>169</v>
      </c>
      <c r="D421" s="135">
        <v>15.13</v>
      </c>
      <c r="E421" s="6">
        <f t="shared" si="13"/>
        <v>15.13</v>
      </c>
    </row>
    <row r="422" spans="1:5">
      <c r="A422" s="7" t="str">
        <f t="shared" si="12"/>
        <v/>
      </c>
      <c r="B422" s="134">
        <v>42632</v>
      </c>
      <c r="C422" s="135" t="s">
        <v>169</v>
      </c>
      <c r="D422" s="135">
        <v>15.15</v>
      </c>
      <c r="E422" s="6">
        <f t="shared" si="13"/>
        <v>15.15</v>
      </c>
    </row>
    <row r="423" spans="1:5">
      <c r="A423" s="7" t="str">
        <f t="shared" si="12"/>
        <v/>
      </c>
      <c r="B423" s="134">
        <v>42633</v>
      </c>
      <c r="C423" s="135" t="s">
        <v>169</v>
      </c>
      <c r="D423" s="135">
        <v>15.14</v>
      </c>
      <c r="E423" s="6">
        <f t="shared" si="13"/>
        <v>15.14</v>
      </c>
    </row>
    <row r="424" spans="1:5">
      <c r="A424" s="7" t="str">
        <f t="shared" si="12"/>
        <v/>
      </c>
      <c r="B424" s="134">
        <v>42634</v>
      </c>
      <c r="C424" s="135" t="s">
        <v>169</v>
      </c>
      <c r="D424" s="135">
        <v>15.14</v>
      </c>
      <c r="E424" s="6">
        <f t="shared" si="13"/>
        <v>15.14</v>
      </c>
    </row>
    <row r="425" spans="1:5">
      <c r="A425" s="7" t="str">
        <f t="shared" si="12"/>
        <v/>
      </c>
      <c r="B425" s="134">
        <v>42635</v>
      </c>
      <c r="C425" s="135" t="s">
        <v>169</v>
      </c>
      <c r="D425" s="136">
        <v>15164</v>
      </c>
      <c r="E425" s="6">
        <f t="shared" si="13"/>
        <v>15.164</v>
      </c>
    </row>
    <row r="426" spans="1:5">
      <c r="A426" s="7" t="str">
        <f t="shared" si="12"/>
        <v/>
      </c>
      <c r="B426" s="134">
        <v>42636</v>
      </c>
      <c r="C426" s="135" t="s">
        <v>169</v>
      </c>
      <c r="D426" s="136">
        <v>15166</v>
      </c>
      <c r="E426" s="6">
        <f t="shared" si="13"/>
        <v>15.166</v>
      </c>
    </row>
    <row r="427" spans="1:5">
      <c r="A427" s="7" t="str">
        <f t="shared" si="12"/>
        <v/>
      </c>
      <c r="B427" s="134">
        <v>42639</v>
      </c>
      <c r="C427" s="135" t="s">
        <v>169</v>
      </c>
      <c r="D427" s="135">
        <v>15.24</v>
      </c>
      <c r="E427" s="6">
        <f t="shared" si="13"/>
        <v>15.24</v>
      </c>
    </row>
    <row r="428" spans="1:5">
      <c r="A428" s="7" t="str">
        <f t="shared" si="12"/>
        <v/>
      </c>
      <c r="B428" s="134">
        <v>42640</v>
      </c>
      <c r="C428" s="135" t="s">
        <v>169</v>
      </c>
      <c r="D428" s="135">
        <v>15.28</v>
      </c>
      <c r="E428" s="6">
        <f t="shared" si="13"/>
        <v>15.28</v>
      </c>
    </row>
    <row r="429" spans="1:5">
      <c r="A429" s="7">
        <f t="shared" si="12"/>
        <v>201609</v>
      </c>
      <c r="B429" s="134">
        <v>42641</v>
      </c>
      <c r="C429" s="135" t="s">
        <v>169</v>
      </c>
      <c r="D429" s="135">
        <v>15.39</v>
      </c>
      <c r="E429" s="6">
        <f t="shared" si="13"/>
        <v>15.39</v>
      </c>
    </row>
    <row r="430" spans="1:5">
      <c r="A430" s="7">
        <f t="shared" si="12"/>
        <v>201609</v>
      </c>
      <c r="B430" s="134">
        <v>42642</v>
      </c>
      <c r="C430" s="135" t="s">
        <v>169</v>
      </c>
      <c r="D430" s="136">
        <v>15375</v>
      </c>
      <c r="E430" s="6">
        <f t="shared" si="13"/>
        <v>15.375</v>
      </c>
    </row>
    <row r="431" spans="1:5">
      <c r="A431" s="7">
        <f t="shared" si="12"/>
        <v>201609</v>
      </c>
      <c r="B431" s="134">
        <v>42643</v>
      </c>
      <c r="C431" s="135" t="s">
        <v>169</v>
      </c>
      <c r="D431" s="135">
        <v>15.31</v>
      </c>
      <c r="E431" s="6">
        <f t="shared" si="13"/>
        <v>15.31</v>
      </c>
    </row>
    <row r="432" spans="1:5">
      <c r="A432" s="7" t="str">
        <f t="shared" si="12"/>
        <v/>
      </c>
      <c r="B432" s="134">
        <v>42646</v>
      </c>
      <c r="C432" s="135" t="s">
        <v>169</v>
      </c>
      <c r="D432" s="136">
        <v>15195</v>
      </c>
      <c r="E432" s="6">
        <f t="shared" si="13"/>
        <v>15.195</v>
      </c>
    </row>
    <row r="433" spans="1:5">
      <c r="A433" s="7" t="str">
        <f t="shared" si="12"/>
        <v/>
      </c>
      <c r="B433" s="134">
        <v>42647</v>
      </c>
      <c r="C433" s="135" t="s">
        <v>169</v>
      </c>
      <c r="D433" s="135">
        <v>15.17</v>
      </c>
      <c r="E433" s="6">
        <f t="shared" si="13"/>
        <v>15.17</v>
      </c>
    </row>
    <row r="434" spans="1:5">
      <c r="A434" s="7" t="str">
        <f t="shared" si="12"/>
        <v/>
      </c>
      <c r="B434" s="134">
        <v>42648</v>
      </c>
      <c r="C434" s="135" t="s">
        <v>169</v>
      </c>
      <c r="D434" s="135">
        <v>15.19</v>
      </c>
      <c r="E434" s="6">
        <f t="shared" si="13"/>
        <v>15.19</v>
      </c>
    </row>
    <row r="435" spans="1:5">
      <c r="A435" s="7" t="str">
        <f t="shared" si="12"/>
        <v/>
      </c>
      <c r="B435" s="134">
        <v>42649</v>
      </c>
      <c r="C435" s="135" t="s">
        <v>169</v>
      </c>
      <c r="D435" s="135">
        <v>15.21</v>
      </c>
      <c r="E435" s="6">
        <f t="shared" si="13"/>
        <v>15.21</v>
      </c>
    </row>
    <row r="436" spans="1:5">
      <c r="A436" s="7" t="str">
        <f t="shared" si="12"/>
        <v/>
      </c>
      <c r="B436" s="134">
        <v>42650</v>
      </c>
      <c r="C436" s="135" t="s">
        <v>169</v>
      </c>
      <c r="D436" s="136">
        <v>15185</v>
      </c>
      <c r="E436" s="6">
        <f t="shared" si="13"/>
        <v>15.185</v>
      </c>
    </row>
    <row r="437" spans="1:5">
      <c r="A437" s="7" t="str">
        <f t="shared" si="12"/>
        <v/>
      </c>
      <c r="B437" s="134">
        <v>42654</v>
      </c>
      <c r="C437" s="135" t="s">
        <v>169</v>
      </c>
      <c r="D437" s="135">
        <v>15.17</v>
      </c>
      <c r="E437" s="6">
        <f t="shared" si="13"/>
        <v>15.17</v>
      </c>
    </row>
    <row r="438" spans="1:5">
      <c r="A438" s="7" t="str">
        <f t="shared" si="12"/>
        <v/>
      </c>
      <c r="B438" s="134">
        <v>42655</v>
      </c>
      <c r="C438" s="135" t="s">
        <v>169</v>
      </c>
      <c r="D438" s="135">
        <v>15.07</v>
      </c>
      <c r="E438" s="6">
        <f t="shared" si="13"/>
        <v>15.07</v>
      </c>
    </row>
    <row r="439" spans="1:5">
      <c r="A439" s="7" t="str">
        <f t="shared" si="12"/>
        <v/>
      </c>
      <c r="B439" s="134">
        <v>42656</v>
      </c>
      <c r="C439" s="135" t="s">
        <v>169</v>
      </c>
      <c r="D439" s="136">
        <v>15132</v>
      </c>
      <c r="E439" s="6">
        <f t="shared" si="13"/>
        <v>15.132</v>
      </c>
    </row>
    <row r="440" spans="1:5">
      <c r="A440" s="7" t="str">
        <f t="shared" si="12"/>
        <v/>
      </c>
      <c r="B440" s="134">
        <v>42657</v>
      </c>
      <c r="C440" s="135" t="s">
        <v>169</v>
      </c>
      <c r="D440" s="136">
        <v>15175</v>
      </c>
      <c r="E440" s="6">
        <f t="shared" si="13"/>
        <v>15.175000000000001</v>
      </c>
    </row>
    <row r="441" spans="1:5">
      <c r="A441" s="7" t="str">
        <f t="shared" si="12"/>
        <v/>
      </c>
      <c r="B441" s="134">
        <v>42660</v>
      </c>
      <c r="C441" s="135" t="s">
        <v>169</v>
      </c>
      <c r="D441" s="136">
        <v>15198</v>
      </c>
      <c r="E441" s="6">
        <f t="shared" si="13"/>
        <v>15.198</v>
      </c>
    </row>
    <row r="442" spans="1:5">
      <c r="A442" s="7" t="str">
        <f t="shared" si="12"/>
        <v/>
      </c>
      <c r="B442" s="134">
        <v>42661</v>
      </c>
      <c r="C442" s="135" t="s">
        <v>169</v>
      </c>
      <c r="D442" s="136">
        <v>15208</v>
      </c>
      <c r="E442" s="6">
        <f t="shared" si="13"/>
        <v>15.208</v>
      </c>
    </row>
    <row r="443" spans="1:5">
      <c r="A443" s="7" t="str">
        <f t="shared" si="12"/>
        <v/>
      </c>
      <c r="B443" s="134">
        <v>42662</v>
      </c>
      <c r="C443" s="135" t="s">
        <v>169</v>
      </c>
      <c r="D443" s="136">
        <v>15195</v>
      </c>
      <c r="E443" s="6">
        <f t="shared" si="13"/>
        <v>15.195</v>
      </c>
    </row>
    <row r="444" spans="1:5">
      <c r="A444" s="7" t="str">
        <f t="shared" si="12"/>
        <v/>
      </c>
      <c r="B444" s="134">
        <v>42663</v>
      </c>
      <c r="C444" s="135" t="s">
        <v>169</v>
      </c>
      <c r="D444" s="136">
        <v>15155</v>
      </c>
      <c r="E444" s="6">
        <f t="shared" si="13"/>
        <v>15.154999999999999</v>
      </c>
    </row>
    <row r="445" spans="1:5">
      <c r="A445" s="7" t="str">
        <f t="shared" si="12"/>
        <v/>
      </c>
      <c r="B445" s="134">
        <v>42664</v>
      </c>
      <c r="C445" s="135" t="s">
        <v>169</v>
      </c>
      <c r="D445" s="136">
        <v>15135</v>
      </c>
      <c r="E445" s="6">
        <f t="shared" si="13"/>
        <v>15.135</v>
      </c>
    </row>
    <row r="446" spans="1:5">
      <c r="A446" s="7" t="str">
        <f t="shared" si="12"/>
        <v/>
      </c>
      <c r="B446" s="134">
        <v>42667</v>
      </c>
      <c r="C446" s="135" t="s">
        <v>169</v>
      </c>
      <c r="D446" s="136">
        <v>15146</v>
      </c>
      <c r="E446" s="6">
        <f t="shared" si="13"/>
        <v>15.146000000000001</v>
      </c>
    </row>
    <row r="447" spans="1:5">
      <c r="A447" s="7" t="str">
        <f t="shared" si="12"/>
        <v/>
      </c>
      <c r="B447" s="134">
        <v>42668</v>
      </c>
      <c r="C447" s="135" t="s">
        <v>169</v>
      </c>
      <c r="D447" s="135">
        <v>15.23</v>
      </c>
      <c r="E447" s="6">
        <f t="shared" si="13"/>
        <v>15.23</v>
      </c>
    </row>
    <row r="448" spans="1:5">
      <c r="A448" s="7" t="str">
        <f t="shared" si="12"/>
        <v/>
      </c>
      <c r="B448" s="134">
        <v>42669</v>
      </c>
      <c r="C448" s="135" t="s">
        <v>169</v>
      </c>
      <c r="D448" s="136">
        <v>15205</v>
      </c>
      <c r="E448" s="6">
        <f t="shared" si="13"/>
        <v>15.205</v>
      </c>
    </row>
    <row r="449" spans="1:5">
      <c r="A449" s="7" t="str">
        <f t="shared" si="12"/>
        <v/>
      </c>
      <c r="B449" s="134">
        <v>42670</v>
      </c>
      <c r="C449" s="135" t="s">
        <v>169</v>
      </c>
      <c r="D449" s="136">
        <v>15174</v>
      </c>
      <c r="E449" s="6">
        <f t="shared" si="13"/>
        <v>15.173999999999999</v>
      </c>
    </row>
    <row r="450" spans="1:5">
      <c r="A450" s="7">
        <f t="shared" si="12"/>
        <v>201610</v>
      </c>
      <c r="B450" s="134">
        <v>42671</v>
      </c>
      <c r="C450" s="135" t="s">
        <v>169</v>
      </c>
      <c r="D450" s="135">
        <v>15.19</v>
      </c>
      <c r="E450" s="6">
        <f t="shared" si="13"/>
        <v>15.19</v>
      </c>
    </row>
    <row r="451" spans="1:5">
      <c r="A451" s="7">
        <f t="shared" ref="A451:A514" si="14">+IF(DAY(B451)&gt;=28,YEAR(B451)*100+MONTH(B451),"")</f>
        <v>201610</v>
      </c>
      <c r="B451" s="134">
        <v>42674</v>
      </c>
      <c r="C451" s="135" t="s">
        <v>169</v>
      </c>
      <c r="D451" s="135">
        <v>15.15</v>
      </c>
      <c r="E451" s="6">
        <f t="shared" ref="E451:E514" si="15">+IF(D451&gt;1000,D451/1000,D451)</f>
        <v>15.15</v>
      </c>
    </row>
    <row r="452" spans="1:5">
      <c r="A452" s="7" t="str">
        <f t="shared" si="14"/>
        <v/>
      </c>
      <c r="B452" s="134">
        <v>42675</v>
      </c>
      <c r="C452" s="135" t="s">
        <v>169</v>
      </c>
      <c r="D452" s="136">
        <v>15075</v>
      </c>
      <c r="E452" s="6">
        <f t="shared" si="15"/>
        <v>15.074999999999999</v>
      </c>
    </row>
    <row r="453" spans="1:5">
      <c r="A453" s="7" t="str">
        <f t="shared" si="14"/>
        <v/>
      </c>
      <c r="B453" s="134">
        <v>42676</v>
      </c>
      <c r="C453" s="135" t="s">
        <v>169</v>
      </c>
      <c r="D453" s="135">
        <v>15.11</v>
      </c>
      <c r="E453" s="6">
        <f t="shared" si="15"/>
        <v>15.11</v>
      </c>
    </row>
    <row r="454" spans="1:5">
      <c r="A454" s="7" t="str">
        <f t="shared" si="14"/>
        <v/>
      </c>
      <c r="B454" s="134">
        <v>42677</v>
      </c>
      <c r="C454" s="135" t="s">
        <v>169</v>
      </c>
      <c r="D454" s="135">
        <v>15.1</v>
      </c>
      <c r="E454" s="6">
        <f t="shared" si="15"/>
        <v>15.1</v>
      </c>
    </row>
    <row r="455" spans="1:5">
      <c r="A455" s="7" t="str">
        <f t="shared" si="14"/>
        <v/>
      </c>
      <c r="B455" s="134">
        <v>42678</v>
      </c>
      <c r="C455" s="135" t="s">
        <v>169</v>
      </c>
      <c r="D455" s="135">
        <v>15.06</v>
      </c>
      <c r="E455" s="6">
        <f t="shared" si="15"/>
        <v>15.06</v>
      </c>
    </row>
    <row r="456" spans="1:5">
      <c r="A456" s="7" t="str">
        <f t="shared" si="14"/>
        <v/>
      </c>
      <c r="B456" s="134">
        <v>42681</v>
      </c>
      <c r="C456" s="135" t="s">
        <v>169</v>
      </c>
      <c r="D456" s="135">
        <v>15.05</v>
      </c>
      <c r="E456" s="6">
        <f t="shared" si="15"/>
        <v>15.05</v>
      </c>
    </row>
    <row r="457" spans="1:5">
      <c r="A457" s="7" t="str">
        <f t="shared" si="14"/>
        <v/>
      </c>
      <c r="B457" s="134">
        <v>42682</v>
      </c>
      <c r="C457" s="135" t="s">
        <v>169</v>
      </c>
      <c r="D457" s="135">
        <v>14.93</v>
      </c>
      <c r="E457" s="6">
        <f t="shared" si="15"/>
        <v>14.93</v>
      </c>
    </row>
    <row r="458" spans="1:5">
      <c r="A458" s="7" t="str">
        <f t="shared" si="14"/>
        <v/>
      </c>
      <c r="B458" s="134">
        <v>42683</v>
      </c>
      <c r="C458" s="135" t="s">
        <v>169</v>
      </c>
      <c r="D458" s="135">
        <v>14.92</v>
      </c>
      <c r="E458" s="6">
        <f t="shared" si="15"/>
        <v>14.92</v>
      </c>
    </row>
    <row r="459" spans="1:5">
      <c r="A459" s="7" t="str">
        <f t="shared" si="14"/>
        <v/>
      </c>
      <c r="B459" s="134">
        <v>42684</v>
      </c>
      <c r="C459" s="135" t="s">
        <v>169</v>
      </c>
      <c r="D459" s="135">
        <v>15.03</v>
      </c>
      <c r="E459" s="6">
        <f t="shared" si="15"/>
        <v>15.03</v>
      </c>
    </row>
    <row r="460" spans="1:5">
      <c r="A460" s="7" t="str">
        <f t="shared" si="14"/>
        <v/>
      </c>
      <c r="B460" s="134">
        <v>42685</v>
      </c>
      <c r="C460" s="135" t="s">
        <v>169</v>
      </c>
      <c r="D460" s="135">
        <v>15.37</v>
      </c>
      <c r="E460" s="6">
        <f t="shared" si="15"/>
        <v>15.37</v>
      </c>
    </row>
    <row r="461" spans="1:5">
      <c r="A461" s="7" t="str">
        <f t="shared" si="14"/>
        <v/>
      </c>
      <c r="B461" s="134">
        <v>42688</v>
      </c>
      <c r="C461" s="135" t="s">
        <v>169</v>
      </c>
      <c r="D461" s="135">
        <v>15.65</v>
      </c>
      <c r="E461" s="6">
        <f t="shared" si="15"/>
        <v>15.65</v>
      </c>
    </row>
    <row r="462" spans="1:5">
      <c r="A462" s="7" t="str">
        <f t="shared" si="14"/>
        <v/>
      </c>
      <c r="B462" s="134">
        <v>42689</v>
      </c>
      <c r="C462" s="135" t="s">
        <v>169</v>
      </c>
      <c r="D462" s="135">
        <v>15.5</v>
      </c>
      <c r="E462" s="6">
        <f t="shared" si="15"/>
        <v>15.5</v>
      </c>
    </row>
    <row r="463" spans="1:5">
      <c r="A463" s="7" t="str">
        <f t="shared" si="14"/>
        <v/>
      </c>
      <c r="B463" s="134">
        <v>42690</v>
      </c>
      <c r="C463" s="135" t="s">
        <v>169</v>
      </c>
      <c r="D463" s="135">
        <v>15.5</v>
      </c>
      <c r="E463" s="6">
        <f t="shared" si="15"/>
        <v>15.5</v>
      </c>
    </row>
    <row r="464" spans="1:5">
      <c r="A464" s="7" t="str">
        <f t="shared" si="14"/>
        <v/>
      </c>
      <c r="B464" s="134">
        <v>42691</v>
      </c>
      <c r="C464" s="135" t="s">
        <v>169</v>
      </c>
      <c r="D464" s="135">
        <v>15.48</v>
      </c>
      <c r="E464" s="6">
        <f t="shared" si="15"/>
        <v>15.48</v>
      </c>
    </row>
    <row r="465" spans="1:5">
      <c r="A465" s="7" t="str">
        <f t="shared" si="14"/>
        <v/>
      </c>
      <c r="B465" s="134">
        <v>42692</v>
      </c>
      <c r="C465" s="135" t="s">
        <v>169</v>
      </c>
      <c r="D465" s="135">
        <v>15.47</v>
      </c>
      <c r="E465" s="6">
        <f t="shared" si="15"/>
        <v>15.47</v>
      </c>
    </row>
    <row r="466" spans="1:5">
      <c r="A466" s="7" t="str">
        <f t="shared" si="14"/>
        <v/>
      </c>
      <c r="B466" s="134">
        <v>42695</v>
      </c>
      <c r="C466" s="135" t="s">
        <v>169</v>
      </c>
      <c r="D466" s="136">
        <v>15385</v>
      </c>
      <c r="E466" s="6">
        <f t="shared" si="15"/>
        <v>15.385</v>
      </c>
    </row>
    <row r="467" spans="1:5">
      <c r="A467" s="7" t="str">
        <f t="shared" si="14"/>
        <v/>
      </c>
      <c r="B467" s="134">
        <v>42696</v>
      </c>
      <c r="C467" s="135" t="s">
        <v>169</v>
      </c>
      <c r="D467" s="135">
        <v>15.45</v>
      </c>
      <c r="E467" s="6">
        <f t="shared" si="15"/>
        <v>15.45</v>
      </c>
    </row>
    <row r="468" spans="1:5">
      <c r="A468" s="7" t="str">
        <f t="shared" si="14"/>
        <v/>
      </c>
      <c r="B468" s="134">
        <v>42696</v>
      </c>
      <c r="C468" s="135" t="s">
        <v>169</v>
      </c>
      <c r="D468" s="135">
        <v>15.73</v>
      </c>
      <c r="E468" s="6">
        <f t="shared" si="15"/>
        <v>15.73</v>
      </c>
    </row>
    <row r="469" spans="1:5">
      <c r="A469" s="7" t="str">
        <f t="shared" si="14"/>
        <v/>
      </c>
      <c r="B469" s="134">
        <v>42697</v>
      </c>
      <c r="C469" s="135" t="s">
        <v>169</v>
      </c>
      <c r="D469" s="135">
        <v>15.54</v>
      </c>
      <c r="E469" s="6">
        <f t="shared" si="15"/>
        <v>15.54</v>
      </c>
    </row>
    <row r="470" spans="1:5">
      <c r="A470" s="7" t="str">
        <f t="shared" si="14"/>
        <v/>
      </c>
      <c r="B470" s="134">
        <v>42698</v>
      </c>
      <c r="C470" s="135" t="s">
        <v>169</v>
      </c>
      <c r="D470" s="135">
        <v>15.54</v>
      </c>
      <c r="E470" s="6">
        <f t="shared" si="15"/>
        <v>15.54</v>
      </c>
    </row>
    <row r="471" spans="1:5">
      <c r="A471" s="7" t="str">
        <f t="shared" si="14"/>
        <v/>
      </c>
      <c r="B471" s="134">
        <v>42699</v>
      </c>
      <c r="C471" s="135" t="s">
        <v>169</v>
      </c>
      <c r="D471" s="136">
        <v>15545</v>
      </c>
      <c r="E471" s="6">
        <f t="shared" si="15"/>
        <v>15.545</v>
      </c>
    </row>
    <row r="472" spans="1:5">
      <c r="A472" s="7">
        <f t="shared" si="14"/>
        <v>201611</v>
      </c>
      <c r="B472" s="134">
        <v>42703</v>
      </c>
      <c r="C472" s="135" t="s">
        <v>169</v>
      </c>
      <c r="D472" s="135">
        <v>15.7</v>
      </c>
      <c r="E472" s="6">
        <f t="shared" si="15"/>
        <v>15.7</v>
      </c>
    </row>
    <row r="473" spans="1:5">
      <c r="A473" s="7">
        <f t="shared" si="14"/>
        <v>201611</v>
      </c>
      <c r="B473" s="134">
        <v>42704</v>
      </c>
      <c r="C473" s="135" t="s">
        <v>169</v>
      </c>
      <c r="D473" s="136">
        <v>15868</v>
      </c>
      <c r="E473" s="6">
        <f t="shared" si="15"/>
        <v>15.868</v>
      </c>
    </row>
    <row r="474" spans="1:5">
      <c r="A474" s="7" t="str">
        <f t="shared" si="14"/>
        <v/>
      </c>
      <c r="B474" s="134">
        <v>42705</v>
      </c>
      <c r="C474" s="135" t="s">
        <v>169</v>
      </c>
      <c r="D474" s="135">
        <v>15.84</v>
      </c>
      <c r="E474" s="6">
        <f t="shared" si="15"/>
        <v>15.84</v>
      </c>
    </row>
    <row r="475" spans="1:5">
      <c r="A475" s="7" t="str">
        <f t="shared" si="14"/>
        <v/>
      </c>
      <c r="B475" s="134">
        <v>42706</v>
      </c>
      <c r="C475" s="135" t="s">
        <v>169</v>
      </c>
      <c r="D475" s="135">
        <v>15.94</v>
      </c>
      <c r="E475" s="6">
        <f t="shared" si="15"/>
        <v>15.94</v>
      </c>
    </row>
    <row r="476" spans="1:5">
      <c r="A476" s="7" t="str">
        <f t="shared" si="14"/>
        <v/>
      </c>
      <c r="B476" s="134">
        <v>42709</v>
      </c>
      <c r="C476" s="135" t="s">
        <v>169</v>
      </c>
      <c r="D476" s="136">
        <v>15871</v>
      </c>
      <c r="E476" s="6">
        <f t="shared" si="15"/>
        <v>15.871</v>
      </c>
    </row>
    <row r="477" spans="1:5">
      <c r="A477" s="7" t="str">
        <f t="shared" si="14"/>
        <v/>
      </c>
      <c r="B477" s="134">
        <v>42710</v>
      </c>
      <c r="C477" s="135" t="s">
        <v>169</v>
      </c>
      <c r="D477" s="135">
        <v>15.92</v>
      </c>
      <c r="E477" s="6">
        <f t="shared" si="15"/>
        <v>15.92</v>
      </c>
    </row>
    <row r="478" spans="1:5">
      <c r="A478" s="7" t="str">
        <f t="shared" si="14"/>
        <v/>
      </c>
      <c r="B478" s="134">
        <v>42711</v>
      </c>
      <c r="C478" s="135" t="s">
        <v>169</v>
      </c>
      <c r="D478" s="135">
        <v>15.99</v>
      </c>
      <c r="E478" s="6">
        <f t="shared" si="15"/>
        <v>15.99</v>
      </c>
    </row>
    <row r="479" spans="1:5">
      <c r="A479" s="7" t="str">
        <f t="shared" si="14"/>
        <v/>
      </c>
      <c r="B479" s="134">
        <v>42716</v>
      </c>
      <c r="C479" s="135" t="s">
        <v>169</v>
      </c>
      <c r="D479" s="135">
        <v>16.03</v>
      </c>
      <c r="E479" s="6">
        <f t="shared" si="15"/>
        <v>16.03</v>
      </c>
    </row>
    <row r="480" spans="1:5">
      <c r="A480" s="7" t="str">
        <f t="shared" si="14"/>
        <v/>
      </c>
      <c r="B480" s="134">
        <v>42717</v>
      </c>
      <c r="C480" s="135" t="s">
        <v>169</v>
      </c>
      <c r="D480" s="136">
        <v>15966</v>
      </c>
      <c r="E480" s="6">
        <f t="shared" si="15"/>
        <v>15.965999999999999</v>
      </c>
    </row>
    <row r="481" spans="1:5">
      <c r="A481" s="7" t="str">
        <f t="shared" si="14"/>
        <v/>
      </c>
      <c r="B481" s="134">
        <v>42718</v>
      </c>
      <c r="C481" s="135" t="s">
        <v>169</v>
      </c>
      <c r="D481" s="135">
        <v>15.97</v>
      </c>
      <c r="E481" s="6">
        <f t="shared" si="15"/>
        <v>15.97</v>
      </c>
    </row>
    <row r="482" spans="1:5">
      <c r="A482" s="7" t="str">
        <f t="shared" si="14"/>
        <v/>
      </c>
      <c r="B482" s="134">
        <v>42719</v>
      </c>
      <c r="C482" s="135" t="s">
        <v>169</v>
      </c>
      <c r="D482" s="135">
        <v>15.96</v>
      </c>
      <c r="E482" s="6">
        <f t="shared" si="15"/>
        <v>15.96</v>
      </c>
    </row>
    <row r="483" spans="1:5">
      <c r="A483" s="7" t="str">
        <f t="shared" si="14"/>
        <v/>
      </c>
      <c r="B483" s="134">
        <v>42720</v>
      </c>
      <c r="C483" s="135" t="s">
        <v>169</v>
      </c>
      <c r="D483" s="135">
        <v>15.9</v>
      </c>
      <c r="E483" s="6">
        <f t="shared" si="15"/>
        <v>15.9</v>
      </c>
    </row>
    <row r="484" spans="1:5">
      <c r="A484" s="7" t="str">
        <f t="shared" si="14"/>
        <v/>
      </c>
      <c r="B484" s="134">
        <v>42723</v>
      </c>
      <c r="C484" s="135" t="s">
        <v>169</v>
      </c>
      <c r="D484" s="135">
        <v>15.84</v>
      </c>
      <c r="E484" s="6">
        <f t="shared" si="15"/>
        <v>15.84</v>
      </c>
    </row>
    <row r="485" spans="1:5">
      <c r="A485" s="7" t="str">
        <f t="shared" si="14"/>
        <v/>
      </c>
      <c r="B485" s="134">
        <v>42724</v>
      </c>
      <c r="C485" s="135" t="s">
        <v>169</v>
      </c>
      <c r="D485" s="135">
        <v>15.86</v>
      </c>
      <c r="E485" s="6">
        <f t="shared" si="15"/>
        <v>15.86</v>
      </c>
    </row>
    <row r="486" spans="1:5">
      <c r="A486" s="7" t="str">
        <f t="shared" si="14"/>
        <v/>
      </c>
      <c r="B486" s="134">
        <v>42725</v>
      </c>
      <c r="C486" s="135" t="s">
        <v>169</v>
      </c>
      <c r="D486" s="135">
        <v>15.79</v>
      </c>
      <c r="E486" s="6">
        <f t="shared" si="15"/>
        <v>15.79</v>
      </c>
    </row>
    <row r="487" spans="1:5">
      <c r="A487" s="7" t="str">
        <f t="shared" si="14"/>
        <v/>
      </c>
      <c r="B487" s="134">
        <v>42726</v>
      </c>
      <c r="C487" s="135" t="s">
        <v>169</v>
      </c>
      <c r="D487" s="135">
        <v>15.73</v>
      </c>
      <c r="E487" s="6">
        <f t="shared" si="15"/>
        <v>15.73</v>
      </c>
    </row>
    <row r="488" spans="1:5">
      <c r="A488" s="7" t="str">
        <f t="shared" si="14"/>
        <v/>
      </c>
      <c r="B488" s="134">
        <v>42727</v>
      </c>
      <c r="C488" s="135" t="s">
        <v>169</v>
      </c>
      <c r="D488" s="136">
        <v>15497</v>
      </c>
      <c r="E488" s="6">
        <f t="shared" si="15"/>
        <v>15.497</v>
      </c>
    </row>
    <row r="489" spans="1:5">
      <c r="A489" s="7" t="str">
        <f t="shared" si="14"/>
        <v/>
      </c>
      <c r="B489" s="134">
        <v>42730</v>
      </c>
      <c r="C489" s="135" t="s">
        <v>169</v>
      </c>
      <c r="D489" s="135">
        <v>15.54</v>
      </c>
      <c r="E489" s="6">
        <f t="shared" si="15"/>
        <v>15.54</v>
      </c>
    </row>
    <row r="490" spans="1:5">
      <c r="A490" s="7" t="str">
        <f t="shared" si="14"/>
        <v/>
      </c>
      <c r="B490" s="134">
        <v>42731</v>
      </c>
      <c r="C490" s="135" t="s">
        <v>169</v>
      </c>
      <c r="D490" s="135">
        <v>15.55</v>
      </c>
      <c r="E490" s="6">
        <f t="shared" si="15"/>
        <v>15.55</v>
      </c>
    </row>
    <row r="491" spans="1:5">
      <c r="A491" s="7">
        <f t="shared" si="14"/>
        <v>201612</v>
      </c>
      <c r="B491" s="134">
        <v>42732</v>
      </c>
      <c r="C491" s="135" t="s">
        <v>169</v>
      </c>
      <c r="D491" s="135">
        <v>15.75</v>
      </c>
      <c r="E491" s="6">
        <f t="shared" si="15"/>
        <v>15.75</v>
      </c>
    </row>
    <row r="492" spans="1:5">
      <c r="A492" s="7">
        <f t="shared" si="14"/>
        <v>201612</v>
      </c>
      <c r="B492" s="134">
        <v>42733</v>
      </c>
      <c r="C492" s="135" t="s">
        <v>169</v>
      </c>
      <c r="D492" s="136">
        <v>15928</v>
      </c>
      <c r="E492" s="6">
        <f t="shared" si="15"/>
        <v>15.928000000000001</v>
      </c>
    </row>
    <row r="493" spans="1:5">
      <c r="A493" s="7">
        <f t="shared" si="14"/>
        <v>201612</v>
      </c>
      <c r="B493" s="134">
        <v>42734</v>
      </c>
      <c r="C493" s="135" t="s">
        <v>169</v>
      </c>
      <c r="D493" s="135">
        <v>15.89</v>
      </c>
      <c r="E493" s="6">
        <f t="shared" si="15"/>
        <v>15.89</v>
      </c>
    </row>
    <row r="494" spans="1:5">
      <c r="A494" s="7" t="str">
        <f t="shared" si="14"/>
        <v/>
      </c>
      <c r="B494" s="134">
        <v>42737</v>
      </c>
      <c r="C494" s="135" t="s">
        <v>169</v>
      </c>
      <c r="D494" s="135">
        <v>15.92</v>
      </c>
      <c r="E494" s="6">
        <f t="shared" si="15"/>
        <v>15.92</v>
      </c>
    </row>
    <row r="495" spans="1:5">
      <c r="A495" s="7" t="str">
        <f t="shared" si="14"/>
        <v/>
      </c>
      <c r="B495" s="134">
        <v>42738</v>
      </c>
      <c r="C495" s="135" t="s">
        <v>169</v>
      </c>
      <c r="D495" s="136">
        <v>15945</v>
      </c>
      <c r="E495" s="6">
        <f t="shared" si="15"/>
        <v>15.945</v>
      </c>
    </row>
    <row r="496" spans="1:5">
      <c r="A496" s="7" t="str">
        <f t="shared" si="14"/>
        <v/>
      </c>
      <c r="B496" s="134">
        <v>42739</v>
      </c>
      <c r="C496" s="135" t="s">
        <v>169</v>
      </c>
      <c r="D496" s="135">
        <v>16.079999999999998</v>
      </c>
      <c r="E496" s="6">
        <f t="shared" si="15"/>
        <v>16.079999999999998</v>
      </c>
    </row>
    <row r="497" spans="1:5">
      <c r="A497" s="7" t="str">
        <f t="shared" si="14"/>
        <v/>
      </c>
      <c r="B497" s="134">
        <v>42740</v>
      </c>
      <c r="C497" s="135" t="s">
        <v>169</v>
      </c>
      <c r="D497" s="135">
        <v>15.96</v>
      </c>
      <c r="E497" s="6">
        <f t="shared" si="15"/>
        <v>15.96</v>
      </c>
    </row>
    <row r="498" spans="1:5">
      <c r="A498" s="7" t="str">
        <f t="shared" si="14"/>
        <v/>
      </c>
      <c r="B498" s="134">
        <v>42741</v>
      </c>
      <c r="C498" s="135" t="s">
        <v>169</v>
      </c>
      <c r="D498" s="135">
        <v>15.81</v>
      </c>
      <c r="E498" s="6">
        <f t="shared" si="15"/>
        <v>15.81</v>
      </c>
    </row>
    <row r="499" spans="1:5">
      <c r="A499" s="7" t="str">
        <f t="shared" si="14"/>
        <v/>
      </c>
      <c r="B499" s="134">
        <v>42744</v>
      </c>
      <c r="C499" s="135" t="s">
        <v>169</v>
      </c>
      <c r="D499" s="136">
        <v>15885</v>
      </c>
      <c r="E499" s="6">
        <f t="shared" si="15"/>
        <v>15.885</v>
      </c>
    </row>
    <row r="500" spans="1:5">
      <c r="A500" s="7" t="str">
        <f t="shared" si="14"/>
        <v/>
      </c>
      <c r="B500" s="134">
        <v>42745</v>
      </c>
      <c r="C500" s="135" t="s">
        <v>169</v>
      </c>
      <c r="D500" s="135">
        <v>15.85</v>
      </c>
      <c r="E500" s="6">
        <f t="shared" si="15"/>
        <v>15.85</v>
      </c>
    </row>
    <row r="501" spans="1:5">
      <c r="A501" s="7" t="str">
        <f t="shared" si="14"/>
        <v/>
      </c>
      <c r="B501" s="134">
        <v>42746</v>
      </c>
      <c r="C501" s="135" t="s">
        <v>169</v>
      </c>
      <c r="D501" s="135">
        <v>15.85</v>
      </c>
      <c r="E501" s="6">
        <f t="shared" si="15"/>
        <v>15.85</v>
      </c>
    </row>
    <row r="502" spans="1:5">
      <c r="A502" s="7" t="str">
        <f t="shared" si="14"/>
        <v/>
      </c>
      <c r="B502" s="134">
        <v>42747</v>
      </c>
      <c r="C502" s="135" t="s">
        <v>169</v>
      </c>
      <c r="D502" s="135">
        <v>15.81</v>
      </c>
      <c r="E502" s="6">
        <f t="shared" si="15"/>
        <v>15.81</v>
      </c>
    </row>
    <row r="503" spans="1:5">
      <c r="A503" s="7" t="str">
        <f t="shared" si="14"/>
        <v/>
      </c>
      <c r="B503" s="134">
        <v>42748</v>
      </c>
      <c r="C503" s="135" t="s">
        <v>169</v>
      </c>
      <c r="D503" s="136">
        <v>15853</v>
      </c>
      <c r="E503" s="6">
        <f t="shared" si="15"/>
        <v>15.853</v>
      </c>
    </row>
    <row r="504" spans="1:5">
      <c r="A504" s="7" t="str">
        <f t="shared" si="14"/>
        <v/>
      </c>
      <c r="B504" s="134">
        <v>42751</v>
      </c>
      <c r="C504" s="135" t="s">
        <v>169</v>
      </c>
      <c r="D504" s="135">
        <v>15.88</v>
      </c>
      <c r="E504" s="6">
        <f t="shared" si="15"/>
        <v>15.88</v>
      </c>
    </row>
    <row r="505" spans="1:5">
      <c r="A505" s="7" t="str">
        <f t="shared" si="14"/>
        <v/>
      </c>
      <c r="B505" s="134">
        <v>42752</v>
      </c>
      <c r="C505" s="135" t="s">
        <v>169</v>
      </c>
      <c r="D505" s="136">
        <v>15909</v>
      </c>
      <c r="E505" s="6">
        <f t="shared" si="15"/>
        <v>15.909000000000001</v>
      </c>
    </row>
    <row r="506" spans="1:5">
      <c r="A506" s="7" t="str">
        <f t="shared" si="14"/>
        <v/>
      </c>
      <c r="B506" s="134">
        <v>42753</v>
      </c>
      <c r="C506" s="135" t="s">
        <v>169</v>
      </c>
      <c r="D506" s="136">
        <v>15975</v>
      </c>
      <c r="E506" s="6">
        <f t="shared" si="15"/>
        <v>15.975</v>
      </c>
    </row>
    <row r="507" spans="1:5">
      <c r="A507" s="7" t="str">
        <f t="shared" si="14"/>
        <v/>
      </c>
      <c r="B507" s="134">
        <v>42754</v>
      </c>
      <c r="C507" s="135" t="s">
        <v>169</v>
      </c>
      <c r="D507" s="135">
        <v>15.9</v>
      </c>
      <c r="E507" s="6">
        <f t="shared" si="15"/>
        <v>15.9</v>
      </c>
    </row>
    <row r="508" spans="1:5">
      <c r="A508" s="7" t="str">
        <f t="shared" si="14"/>
        <v/>
      </c>
      <c r="B508" s="134">
        <v>42755</v>
      </c>
      <c r="C508" s="135" t="s">
        <v>169</v>
      </c>
      <c r="D508" s="136">
        <v>15915</v>
      </c>
      <c r="E508" s="6">
        <f t="shared" si="15"/>
        <v>15.914999999999999</v>
      </c>
    </row>
    <row r="509" spans="1:5">
      <c r="A509" s="7" t="str">
        <f t="shared" si="14"/>
        <v/>
      </c>
      <c r="B509" s="134">
        <v>42758</v>
      </c>
      <c r="C509" s="135" t="s">
        <v>169</v>
      </c>
      <c r="D509" s="135">
        <v>15.94</v>
      </c>
      <c r="E509" s="6">
        <f t="shared" si="15"/>
        <v>15.94</v>
      </c>
    </row>
    <row r="510" spans="1:5">
      <c r="A510" s="7" t="str">
        <f t="shared" si="14"/>
        <v/>
      </c>
      <c r="B510" s="134">
        <v>42759</v>
      </c>
      <c r="C510" s="135" t="s">
        <v>169</v>
      </c>
      <c r="D510" s="135">
        <v>15.93</v>
      </c>
      <c r="E510" s="6">
        <f t="shared" si="15"/>
        <v>15.93</v>
      </c>
    </row>
    <row r="511" spans="1:5">
      <c r="A511" s="7" t="str">
        <f t="shared" si="14"/>
        <v/>
      </c>
      <c r="B511" s="134">
        <v>42760</v>
      </c>
      <c r="C511" s="135" t="s">
        <v>169</v>
      </c>
      <c r="D511" s="136">
        <v>15955</v>
      </c>
      <c r="E511" s="6">
        <f t="shared" si="15"/>
        <v>15.955</v>
      </c>
    </row>
    <row r="512" spans="1:5">
      <c r="A512" s="7" t="str">
        <f t="shared" si="14"/>
        <v/>
      </c>
      <c r="B512" s="134">
        <v>42761</v>
      </c>
      <c r="C512" s="135" t="s">
        <v>169</v>
      </c>
      <c r="D512" s="135">
        <v>15.92</v>
      </c>
      <c r="E512" s="6">
        <f t="shared" si="15"/>
        <v>15.92</v>
      </c>
    </row>
    <row r="513" spans="1:5">
      <c r="A513" s="7" t="str">
        <f t="shared" si="14"/>
        <v/>
      </c>
      <c r="B513" s="134">
        <v>42762</v>
      </c>
      <c r="C513" s="135" t="s">
        <v>169</v>
      </c>
      <c r="D513" s="135">
        <v>15.9</v>
      </c>
      <c r="E513" s="6">
        <f t="shared" si="15"/>
        <v>15.9</v>
      </c>
    </row>
    <row r="514" spans="1:5">
      <c r="A514" s="7">
        <f t="shared" si="14"/>
        <v>201701</v>
      </c>
      <c r="B514" s="134">
        <v>42765</v>
      </c>
      <c r="C514" s="135" t="s">
        <v>169</v>
      </c>
      <c r="D514" s="135">
        <v>15.92</v>
      </c>
      <c r="E514" s="6">
        <f t="shared" si="15"/>
        <v>15.92</v>
      </c>
    </row>
    <row r="515" spans="1:5">
      <c r="A515" s="7">
        <f t="shared" ref="A515:A578" si="16">+IF(DAY(B515)&gt;=28,YEAR(B515)*100+MONTH(B515),"")</f>
        <v>201701</v>
      </c>
      <c r="B515" s="134">
        <v>42766</v>
      </c>
      <c r="C515" s="135" t="s">
        <v>169</v>
      </c>
      <c r="D515" s="136">
        <v>15897</v>
      </c>
      <c r="E515" s="6">
        <f t="shared" ref="E515:E578" si="17">+IF(D515&gt;1000,D515/1000,D515)</f>
        <v>15.897</v>
      </c>
    </row>
    <row r="516" spans="1:5">
      <c r="A516" s="7" t="str">
        <f t="shared" si="16"/>
        <v/>
      </c>
      <c r="B516" s="134">
        <v>42767</v>
      </c>
      <c r="C516" s="135" t="s">
        <v>169</v>
      </c>
      <c r="D516" s="135">
        <v>15.8</v>
      </c>
      <c r="E516" s="6">
        <f t="shared" si="17"/>
        <v>15.8</v>
      </c>
    </row>
    <row r="517" spans="1:5">
      <c r="A517" s="7" t="str">
        <f t="shared" si="16"/>
        <v/>
      </c>
      <c r="B517" s="134">
        <v>42768</v>
      </c>
      <c r="C517" s="135" t="s">
        <v>169</v>
      </c>
      <c r="D517" s="135">
        <v>15.68</v>
      </c>
      <c r="E517" s="6">
        <f t="shared" si="17"/>
        <v>15.68</v>
      </c>
    </row>
    <row r="518" spans="1:5">
      <c r="A518" s="7" t="str">
        <f t="shared" si="16"/>
        <v/>
      </c>
      <c r="B518" s="134">
        <v>42769</v>
      </c>
      <c r="C518" s="135" t="s">
        <v>169</v>
      </c>
      <c r="D518" s="135">
        <v>15.62</v>
      </c>
      <c r="E518" s="6">
        <f t="shared" si="17"/>
        <v>15.62</v>
      </c>
    </row>
    <row r="519" spans="1:5">
      <c r="A519" s="7" t="str">
        <f t="shared" si="16"/>
        <v/>
      </c>
      <c r="B519" s="134">
        <v>42772</v>
      </c>
      <c r="C519" s="135" t="s">
        <v>169</v>
      </c>
      <c r="D519" s="135">
        <v>15.78</v>
      </c>
      <c r="E519" s="6">
        <f t="shared" si="17"/>
        <v>15.78</v>
      </c>
    </row>
    <row r="520" spans="1:5">
      <c r="A520" s="7" t="str">
        <f t="shared" si="16"/>
        <v/>
      </c>
      <c r="B520" s="134">
        <v>42773</v>
      </c>
      <c r="C520" s="135" t="s">
        <v>169</v>
      </c>
      <c r="D520" s="136">
        <v>15675</v>
      </c>
      <c r="E520" s="6">
        <f t="shared" si="17"/>
        <v>15.675000000000001</v>
      </c>
    </row>
    <row r="521" spans="1:5">
      <c r="A521" s="7" t="str">
        <f t="shared" si="16"/>
        <v/>
      </c>
      <c r="B521" s="134">
        <v>42774</v>
      </c>
      <c r="C521" s="135" t="s">
        <v>169</v>
      </c>
      <c r="D521" s="136">
        <v>15675</v>
      </c>
      <c r="E521" s="6">
        <f t="shared" si="17"/>
        <v>15.675000000000001</v>
      </c>
    </row>
    <row r="522" spans="1:5">
      <c r="A522" s="7" t="str">
        <f t="shared" si="16"/>
        <v/>
      </c>
      <c r="B522" s="134">
        <v>42775</v>
      </c>
      <c r="C522" s="135" t="s">
        <v>169</v>
      </c>
      <c r="D522" s="135">
        <v>15.61</v>
      </c>
      <c r="E522" s="6">
        <f t="shared" si="17"/>
        <v>15.61</v>
      </c>
    </row>
    <row r="523" spans="1:5">
      <c r="A523" s="7" t="str">
        <f t="shared" si="16"/>
        <v/>
      </c>
      <c r="B523" s="134">
        <v>42776</v>
      </c>
      <c r="C523" s="135" t="s">
        <v>169</v>
      </c>
      <c r="D523" s="135">
        <v>15.54</v>
      </c>
      <c r="E523" s="6">
        <f t="shared" si="17"/>
        <v>15.54</v>
      </c>
    </row>
    <row r="524" spans="1:5">
      <c r="A524" s="7" t="str">
        <f t="shared" si="16"/>
        <v/>
      </c>
      <c r="B524" s="134">
        <v>42779</v>
      </c>
      <c r="C524" s="135" t="s">
        <v>169</v>
      </c>
      <c r="D524" s="136">
        <v>15485</v>
      </c>
      <c r="E524" s="6">
        <f t="shared" si="17"/>
        <v>15.484999999999999</v>
      </c>
    </row>
    <row r="525" spans="1:5">
      <c r="A525" s="7" t="str">
        <f t="shared" si="16"/>
        <v/>
      </c>
      <c r="B525" s="134">
        <v>42780</v>
      </c>
      <c r="C525" s="135" t="s">
        <v>169</v>
      </c>
      <c r="D525" s="135">
        <v>15.47</v>
      </c>
      <c r="E525" s="6">
        <f t="shared" si="17"/>
        <v>15.47</v>
      </c>
    </row>
    <row r="526" spans="1:5">
      <c r="A526" s="7" t="str">
        <f t="shared" si="16"/>
        <v/>
      </c>
      <c r="B526" s="134">
        <v>42781</v>
      </c>
      <c r="C526" s="135" t="s">
        <v>169</v>
      </c>
      <c r="D526" s="135">
        <v>15.36</v>
      </c>
      <c r="E526" s="6">
        <f t="shared" si="17"/>
        <v>15.36</v>
      </c>
    </row>
    <row r="527" spans="1:5">
      <c r="A527" s="7" t="str">
        <f t="shared" si="16"/>
        <v/>
      </c>
      <c r="B527" s="134">
        <v>42782</v>
      </c>
      <c r="C527" s="135" t="s">
        <v>169</v>
      </c>
      <c r="D527" s="136">
        <v>15435</v>
      </c>
      <c r="E527" s="6">
        <f t="shared" si="17"/>
        <v>15.435</v>
      </c>
    </row>
    <row r="528" spans="1:5">
      <c r="A528" s="7" t="str">
        <f t="shared" si="16"/>
        <v/>
      </c>
      <c r="B528" s="134">
        <v>42783</v>
      </c>
      <c r="C528" s="135" t="s">
        <v>169</v>
      </c>
      <c r="D528" s="135">
        <v>15.68</v>
      </c>
      <c r="E528" s="6">
        <f t="shared" si="17"/>
        <v>15.68</v>
      </c>
    </row>
    <row r="529" spans="1:5">
      <c r="A529" s="7" t="str">
        <f t="shared" si="16"/>
        <v/>
      </c>
      <c r="B529" s="134">
        <v>42786</v>
      </c>
      <c r="C529" s="135" t="s">
        <v>169</v>
      </c>
      <c r="D529" s="136">
        <v>15685</v>
      </c>
      <c r="E529" s="6">
        <f t="shared" si="17"/>
        <v>15.685</v>
      </c>
    </row>
    <row r="530" spans="1:5">
      <c r="A530" s="7" t="str">
        <f t="shared" si="16"/>
        <v/>
      </c>
      <c r="B530" s="134">
        <v>42787</v>
      </c>
      <c r="C530" s="135" t="s">
        <v>169</v>
      </c>
      <c r="D530" s="135">
        <v>15.61</v>
      </c>
      <c r="E530" s="6">
        <f t="shared" si="17"/>
        <v>15.61</v>
      </c>
    </row>
    <row r="531" spans="1:5">
      <c r="A531" s="7" t="str">
        <f t="shared" si="16"/>
        <v/>
      </c>
      <c r="B531" s="134">
        <v>42788</v>
      </c>
      <c r="C531" s="135" t="s">
        <v>169</v>
      </c>
      <c r="D531" s="136">
        <v>15565</v>
      </c>
      <c r="E531" s="6">
        <f t="shared" si="17"/>
        <v>15.565</v>
      </c>
    </row>
    <row r="532" spans="1:5">
      <c r="A532" s="7" t="str">
        <f t="shared" si="16"/>
        <v/>
      </c>
      <c r="B532" s="134">
        <v>42789</v>
      </c>
      <c r="C532" s="135" t="s">
        <v>169</v>
      </c>
      <c r="D532" s="135">
        <v>15.5</v>
      </c>
      <c r="E532" s="6">
        <f t="shared" si="17"/>
        <v>15.5</v>
      </c>
    </row>
    <row r="533" spans="1:5">
      <c r="A533" s="7">
        <v>201702</v>
      </c>
      <c r="B533" s="134">
        <v>42790</v>
      </c>
      <c r="C533" s="135" t="s">
        <v>169</v>
      </c>
      <c r="D533" s="135">
        <v>15.48</v>
      </c>
      <c r="E533" s="6">
        <f t="shared" si="17"/>
        <v>15.48</v>
      </c>
    </row>
    <row r="534" spans="1:5">
      <c r="A534" s="7" t="str">
        <f t="shared" si="16"/>
        <v/>
      </c>
      <c r="B534" s="134">
        <v>42795</v>
      </c>
      <c r="C534" s="135" t="s">
        <v>169</v>
      </c>
      <c r="D534" s="135">
        <v>15.42</v>
      </c>
      <c r="E534" s="6">
        <f t="shared" si="17"/>
        <v>15.42</v>
      </c>
    </row>
    <row r="535" spans="1:5">
      <c r="A535" s="7" t="str">
        <f t="shared" si="16"/>
        <v/>
      </c>
      <c r="B535" s="134">
        <v>42796</v>
      </c>
      <c r="C535" s="135" t="s">
        <v>169</v>
      </c>
      <c r="D535" s="135">
        <v>15.4</v>
      </c>
      <c r="E535" s="6">
        <f t="shared" si="17"/>
        <v>15.4</v>
      </c>
    </row>
    <row r="536" spans="1:5">
      <c r="A536" s="7" t="str">
        <f t="shared" si="16"/>
        <v/>
      </c>
      <c r="B536" s="134">
        <v>42797</v>
      </c>
      <c r="C536" s="135" t="s">
        <v>169</v>
      </c>
      <c r="D536" s="135">
        <v>15.45</v>
      </c>
      <c r="E536" s="6">
        <f t="shared" si="17"/>
        <v>15.45</v>
      </c>
    </row>
    <row r="537" spans="1:5">
      <c r="A537" s="7" t="str">
        <f t="shared" si="16"/>
        <v/>
      </c>
      <c r="B537" s="134">
        <v>42800</v>
      </c>
      <c r="C537" s="135" t="s">
        <v>169</v>
      </c>
      <c r="D537" s="135">
        <v>15.48</v>
      </c>
      <c r="E537" s="6">
        <f t="shared" si="17"/>
        <v>15.48</v>
      </c>
    </row>
    <row r="538" spans="1:5">
      <c r="A538" s="7" t="str">
        <f t="shared" si="16"/>
        <v/>
      </c>
      <c r="B538" s="134">
        <v>42801</v>
      </c>
      <c r="C538" s="135" t="s">
        <v>169</v>
      </c>
      <c r="D538" s="135">
        <v>15.55</v>
      </c>
      <c r="E538" s="6">
        <f t="shared" si="17"/>
        <v>15.55</v>
      </c>
    </row>
    <row r="539" spans="1:5">
      <c r="A539" s="7" t="str">
        <f t="shared" si="16"/>
        <v/>
      </c>
      <c r="B539" s="134">
        <v>42802</v>
      </c>
      <c r="C539" s="135" t="s">
        <v>169</v>
      </c>
      <c r="D539" s="136">
        <v>15645</v>
      </c>
      <c r="E539" s="6">
        <f t="shared" si="17"/>
        <v>15.645</v>
      </c>
    </row>
    <row r="540" spans="1:5">
      <c r="A540" s="7" t="str">
        <f t="shared" si="16"/>
        <v/>
      </c>
      <c r="B540" s="134">
        <v>42803</v>
      </c>
      <c r="C540" s="135" t="s">
        <v>169</v>
      </c>
      <c r="D540" s="135">
        <v>15.53</v>
      </c>
      <c r="E540" s="6">
        <f t="shared" si="17"/>
        <v>15.53</v>
      </c>
    </row>
    <row r="541" spans="1:5">
      <c r="A541" s="7" t="str">
        <f t="shared" si="16"/>
        <v/>
      </c>
      <c r="B541" s="134">
        <v>42804</v>
      </c>
      <c r="C541" s="135" t="s">
        <v>169</v>
      </c>
      <c r="D541" s="135">
        <v>15.48</v>
      </c>
      <c r="E541" s="6">
        <f t="shared" si="17"/>
        <v>15.48</v>
      </c>
    </row>
    <row r="542" spans="1:5">
      <c r="A542" s="7" t="str">
        <f t="shared" si="16"/>
        <v/>
      </c>
      <c r="B542" s="134">
        <v>42807</v>
      </c>
      <c r="C542" s="135" t="s">
        <v>169</v>
      </c>
      <c r="D542" s="135">
        <v>15.54</v>
      </c>
      <c r="E542" s="6">
        <f t="shared" si="17"/>
        <v>15.54</v>
      </c>
    </row>
    <row r="543" spans="1:5">
      <c r="A543" s="7" t="str">
        <f t="shared" si="16"/>
        <v/>
      </c>
      <c r="B543" s="134">
        <v>42808</v>
      </c>
      <c r="C543" s="135" t="s">
        <v>169</v>
      </c>
      <c r="D543" s="136">
        <v>15535</v>
      </c>
      <c r="E543" s="6">
        <f t="shared" si="17"/>
        <v>15.535</v>
      </c>
    </row>
    <row r="544" spans="1:5">
      <c r="A544" s="7" t="str">
        <f t="shared" si="16"/>
        <v/>
      </c>
      <c r="B544" s="134">
        <v>42809</v>
      </c>
      <c r="C544" s="135" t="s">
        <v>169</v>
      </c>
      <c r="D544" s="135">
        <v>15.57</v>
      </c>
      <c r="E544" s="6">
        <f t="shared" si="17"/>
        <v>15.57</v>
      </c>
    </row>
    <row r="545" spans="1:5">
      <c r="A545" s="7" t="str">
        <f t="shared" si="16"/>
        <v/>
      </c>
      <c r="B545" s="134">
        <v>42810</v>
      </c>
      <c r="C545" s="135" t="s">
        <v>169</v>
      </c>
      <c r="D545" s="135">
        <v>15.53</v>
      </c>
      <c r="E545" s="6">
        <f t="shared" si="17"/>
        <v>15.53</v>
      </c>
    </row>
    <row r="546" spans="1:5">
      <c r="A546" s="7" t="str">
        <f t="shared" si="16"/>
        <v/>
      </c>
      <c r="B546" s="134">
        <v>42811</v>
      </c>
      <c r="C546" s="135" t="s">
        <v>169</v>
      </c>
      <c r="D546" s="135">
        <v>15.56</v>
      </c>
      <c r="E546" s="6">
        <f t="shared" si="17"/>
        <v>15.56</v>
      </c>
    </row>
    <row r="547" spans="1:5">
      <c r="A547" s="7" t="str">
        <f t="shared" si="16"/>
        <v/>
      </c>
      <c r="B547" s="134">
        <v>42814</v>
      </c>
      <c r="C547" s="135" t="s">
        <v>169</v>
      </c>
      <c r="D547" s="135">
        <v>15.63</v>
      </c>
      <c r="E547" s="6">
        <f t="shared" si="17"/>
        <v>15.63</v>
      </c>
    </row>
    <row r="548" spans="1:5">
      <c r="A548" s="7" t="str">
        <f t="shared" si="16"/>
        <v/>
      </c>
      <c r="B548" s="134">
        <v>42815</v>
      </c>
      <c r="C548" s="135" t="s">
        <v>169</v>
      </c>
      <c r="D548" s="135">
        <v>15.6</v>
      </c>
      <c r="E548" s="6">
        <f t="shared" si="17"/>
        <v>15.6</v>
      </c>
    </row>
    <row r="549" spans="1:5">
      <c r="A549" s="7" t="str">
        <f t="shared" si="16"/>
        <v/>
      </c>
      <c r="B549" s="134">
        <v>42816</v>
      </c>
      <c r="C549" s="135" t="s">
        <v>169</v>
      </c>
      <c r="D549" s="136">
        <v>15635</v>
      </c>
      <c r="E549" s="6">
        <f t="shared" si="17"/>
        <v>15.635</v>
      </c>
    </row>
    <row r="550" spans="1:5">
      <c r="A550" s="7" t="str">
        <f t="shared" si="16"/>
        <v/>
      </c>
      <c r="B550" s="134">
        <v>42817</v>
      </c>
      <c r="C550" s="135" t="s">
        <v>169</v>
      </c>
      <c r="D550" s="135">
        <v>15.59</v>
      </c>
      <c r="E550" s="6">
        <f t="shared" si="17"/>
        <v>15.59</v>
      </c>
    </row>
    <row r="551" spans="1:5">
      <c r="A551" s="7" t="str">
        <f t="shared" si="16"/>
        <v/>
      </c>
      <c r="B551" s="134">
        <v>42821</v>
      </c>
      <c r="C551" s="135" t="s">
        <v>169</v>
      </c>
      <c r="D551" s="136">
        <v>15565</v>
      </c>
      <c r="E551" s="6">
        <f t="shared" si="17"/>
        <v>15.565</v>
      </c>
    </row>
    <row r="552" spans="1:5">
      <c r="A552" s="7">
        <f t="shared" si="16"/>
        <v>201703</v>
      </c>
      <c r="B552" s="134">
        <v>42822</v>
      </c>
      <c r="C552" s="135" t="s">
        <v>169</v>
      </c>
      <c r="D552" s="136">
        <v>15538</v>
      </c>
      <c r="E552" s="6">
        <f t="shared" si="17"/>
        <v>15.538</v>
      </c>
    </row>
    <row r="553" spans="1:5">
      <c r="A553" s="7">
        <f t="shared" si="16"/>
        <v>201703</v>
      </c>
      <c r="B553" s="134">
        <v>42823</v>
      </c>
      <c r="C553" s="135" t="s">
        <v>169</v>
      </c>
      <c r="D553" s="135">
        <v>15.43</v>
      </c>
      <c r="E553" s="6">
        <f t="shared" si="17"/>
        <v>15.43</v>
      </c>
    </row>
    <row r="554" spans="1:5">
      <c r="A554" s="7">
        <f t="shared" si="16"/>
        <v>201703</v>
      </c>
      <c r="B554" s="134">
        <v>42824</v>
      </c>
      <c r="C554" s="135" t="s">
        <v>169</v>
      </c>
      <c r="D554" s="135">
        <v>15.41</v>
      </c>
      <c r="E554" s="6">
        <f t="shared" si="17"/>
        <v>15.41</v>
      </c>
    </row>
    <row r="555" spans="1:5">
      <c r="A555" s="7">
        <f t="shared" si="16"/>
        <v>201703</v>
      </c>
      <c r="B555" s="134">
        <v>42825</v>
      </c>
      <c r="C555" s="135" t="s">
        <v>169</v>
      </c>
      <c r="D555" s="135">
        <v>15.39</v>
      </c>
      <c r="E555" s="6">
        <f t="shared" si="17"/>
        <v>15.39</v>
      </c>
    </row>
    <row r="556" spans="1:5">
      <c r="A556" s="7" t="str">
        <f t="shared" si="16"/>
        <v/>
      </c>
      <c r="B556" s="134">
        <v>42828</v>
      </c>
      <c r="C556" s="135" t="s">
        <v>169</v>
      </c>
      <c r="D556" s="136">
        <v>15395</v>
      </c>
      <c r="E556" s="6">
        <f t="shared" si="17"/>
        <v>15.395</v>
      </c>
    </row>
    <row r="557" spans="1:5">
      <c r="A557" s="7" t="str">
        <f t="shared" si="16"/>
        <v/>
      </c>
      <c r="B557" s="134">
        <v>42829</v>
      </c>
      <c r="C557" s="135" t="s">
        <v>169</v>
      </c>
      <c r="D557" s="135">
        <v>15.35</v>
      </c>
      <c r="E557" s="6">
        <f t="shared" si="17"/>
        <v>15.35</v>
      </c>
    </row>
    <row r="558" spans="1:5">
      <c r="A558" s="7" t="str">
        <f t="shared" si="16"/>
        <v/>
      </c>
      <c r="B558" s="134">
        <v>42830</v>
      </c>
      <c r="C558" s="135" t="s">
        <v>169</v>
      </c>
      <c r="D558" s="136">
        <v>15362</v>
      </c>
      <c r="E558" s="6">
        <f t="shared" si="17"/>
        <v>15.362</v>
      </c>
    </row>
    <row r="559" spans="1:5">
      <c r="A559" s="7" t="str">
        <f t="shared" si="16"/>
        <v/>
      </c>
      <c r="B559" s="134">
        <v>42831</v>
      </c>
      <c r="C559" s="135" t="s">
        <v>169</v>
      </c>
      <c r="D559" s="135">
        <v>15.39</v>
      </c>
      <c r="E559" s="6">
        <f t="shared" si="17"/>
        <v>15.39</v>
      </c>
    </row>
    <row r="560" spans="1:5">
      <c r="A560" s="7" t="str">
        <f t="shared" si="16"/>
        <v/>
      </c>
      <c r="B560" s="134">
        <v>42832</v>
      </c>
      <c r="C560" s="135" t="s">
        <v>169</v>
      </c>
      <c r="D560" s="136">
        <v>15345</v>
      </c>
      <c r="E560" s="6">
        <f t="shared" si="17"/>
        <v>15.345000000000001</v>
      </c>
    </row>
    <row r="561" spans="1:5">
      <c r="A561" s="7" t="str">
        <f t="shared" si="16"/>
        <v/>
      </c>
      <c r="B561" s="134">
        <v>42835</v>
      </c>
      <c r="C561" s="135" t="s">
        <v>169</v>
      </c>
      <c r="D561" s="135">
        <v>15.21</v>
      </c>
      <c r="E561" s="6">
        <f t="shared" si="17"/>
        <v>15.21</v>
      </c>
    </row>
    <row r="562" spans="1:5">
      <c r="A562" s="7" t="str">
        <f t="shared" si="16"/>
        <v/>
      </c>
      <c r="B562" s="134">
        <v>42836</v>
      </c>
      <c r="C562" s="135" t="s">
        <v>169</v>
      </c>
      <c r="D562" s="136">
        <v>15265</v>
      </c>
      <c r="E562" s="6">
        <f t="shared" si="17"/>
        <v>15.265000000000001</v>
      </c>
    </row>
    <row r="563" spans="1:5">
      <c r="A563" s="7" t="str">
        <f t="shared" si="16"/>
        <v/>
      </c>
      <c r="B563" s="134">
        <v>42837</v>
      </c>
      <c r="C563" s="135" t="s">
        <v>169</v>
      </c>
      <c r="D563" s="135">
        <v>15.19</v>
      </c>
      <c r="E563" s="6">
        <f t="shared" si="17"/>
        <v>15.19</v>
      </c>
    </row>
    <row r="564" spans="1:5">
      <c r="A564" s="7" t="str">
        <f t="shared" si="16"/>
        <v/>
      </c>
      <c r="B564" s="134">
        <v>42842</v>
      </c>
      <c r="C564" s="135" t="s">
        <v>169</v>
      </c>
      <c r="D564" s="135">
        <v>15.2</v>
      </c>
      <c r="E564" s="6">
        <f t="shared" si="17"/>
        <v>15.2</v>
      </c>
    </row>
    <row r="565" spans="1:5">
      <c r="A565" s="7" t="str">
        <f t="shared" si="16"/>
        <v/>
      </c>
      <c r="B565" s="134">
        <v>42843</v>
      </c>
      <c r="C565" s="135" t="s">
        <v>169</v>
      </c>
      <c r="D565" s="136">
        <v>15299</v>
      </c>
      <c r="E565" s="6">
        <f t="shared" si="17"/>
        <v>15.298999999999999</v>
      </c>
    </row>
    <row r="566" spans="1:5">
      <c r="A566" s="7" t="str">
        <f t="shared" si="16"/>
        <v/>
      </c>
      <c r="B566" s="134">
        <v>42844</v>
      </c>
      <c r="C566" s="135" t="s">
        <v>169</v>
      </c>
      <c r="D566" s="135">
        <v>15.4</v>
      </c>
      <c r="E566" s="6">
        <f t="shared" si="17"/>
        <v>15.4</v>
      </c>
    </row>
    <row r="567" spans="1:5">
      <c r="A567" s="7" t="str">
        <f t="shared" si="16"/>
        <v/>
      </c>
      <c r="B567" s="134">
        <v>42845</v>
      </c>
      <c r="C567" s="135" t="s">
        <v>169</v>
      </c>
      <c r="D567" s="136">
        <v>15389</v>
      </c>
      <c r="E567" s="6">
        <f t="shared" si="17"/>
        <v>15.388999999999999</v>
      </c>
    </row>
    <row r="568" spans="1:5">
      <c r="A568" s="7" t="str">
        <f t="shared" si="16"/>
        <v/>
      </c>
      <c r="B568" s="134">
        <v>42846</v>
      </c>
      <c r="C568" s="135" t="s">
        <v>169</v>
      </c>
      <c r="D568" s="135">
        <v>15.49</v>
      </c>
      <c r="E568" s="6">
        <f t="shared" si="17"/>
        <v>15.49</v>
      </c>
    </row>
    <row r="569" spans="1:5">
      <c r="A569" s="7" t="str">
        <f t="shared" si="16"/>
        <v/>
      </c>
      <c r="B569" s="134">
        <v>42849</v>
      </c>
      <c r="C569" s="135" t="s">
        <v>169</v>
      </c>
      <c r="D569" s="135">
        <v>15.39</v>
      </c>
      <c r="E569" s="6">
        <f t="shared" si="17"/>
        <v>15.39</v>
      </c>
    </row>
    <row r="570" spans="1:5">
      <c r="A570" s="7" t="str">
        <f t="shared" si="16"/>
        <v/>
      </c>
      <c r="B570" s="134">
        <v>42850</v>
      </c>
      <c r="C570" s="135" t="s">
        <v>169</v>
      </c>
      <c r="D570" s="135">
        <v>15.42</v>
      </c>
      <c r="E570" s="6">
        <f t="shared" si="17"/>
        <v>15.42</v>
      </c>
    </row>
    <row r="571" spans="1:5">
      <c r="A571" s="7" t="str">
        <f t="shared" si="16"/>
        <v/>
      </c>
      <c r="B571" s="134">
        <v>42851</v>
      </c>
      <c r="C571" s="135" t="s">
        <v>169</v>
      </c>
      <c r="D571" s="135">
        <v>15.49</v>
      </c>
      <c r="E571" s="6">
        <f t="shared" si="17"/>
        <v>15.49</v>
      </c>
    </row>
    <row r="572" spans="1:5">
      <c r="A572" s="7" t="str">
        <f t="shared" si="16"/>
        <v/>
      </c>
      <c r="B572" s="134">
        <v>42852</v>
      </c>
      <c r="C572" s="135" t="s">
        <v>169</v>
      </c>
      <c r="D572" s="135">
        <v>15.42</v>
      </c>
      <c r="E572" s="6">
        <f t="shared" si="17"/>
        <v>15.42</v>
      </c>
    </row>
    <row r="573" spans="1:5">
      <c r="A573" s="7">
        <f t="shared" si="16"/>
        <v>201704</v>
      </c>
      <c r="B573" s="134">
        <v>42853</v>
      </c>
      <c r="C573" s="135" t="s">
        <v>169</v>
      </c>
      <c r="D573" s="135">
        <v>15.4</v>
      </c>
      <c r="E573" s="6">
        <f t="shared" si="17"/>
        <v>15.4</v>
      </c>
    </row>
    <row r="574" spans="1:5">
      <c r="A574" s="7" t="str">
        <f t="shared" si="16"/>
        <v/>
      </c>
      <c r="B574" s="134">
        <v>42857</v>
      </c>
      <c r="C574" s="135" t="s">
        <v>169</v>
      </c>
      <c r="D574" s="135">
        <v>15.3</v>
      </c>
      <c r="E574" s="6">
        <f t="shared" si="17"/>
        <v>15.3</v>
      </c>
    </row>
    <row r="575" spans="1:5">
      <c r="A575" s="7" t="str">
        <f t="shared" si="16"/>
        <v/>
      </c>
      <c r="B575" s="134">
        <v>42858</v>
      </c>
      <c r="C575" s="135" t="s">
        <v>169</v>
      </c>
      <c r="D575" s="135">
        <v>15.29</v>
      </c>
      <c r="E575" s="6">
        <f t="shared" si="17"/>
        <v>15.29</v>
      </c>
    </row>
    <row r="576" spans="1:5">
      <c r="A576" s="7" t="str">
        <f t="shared" si="16"/>
        <v/>
      </c>
      <c r="B576" s="134">
        <v>42859</v>
      </c>
      <c r="C576" s="135" t="s">
        <v>169</v>
      </c>
      <c r="D576" s="135">
        <v>15.31</v>
      </c>
      <c r="E576" s="6">
        <f t="shared" si="17"/>
        <v>15.31</v>
      </c>
    </row>
    <row r="577" spans="1:5">
      <c r="A577" s="7" t="str">
        <f t="shared" si="16"/>
        <v/>
      </c>
      <c r="B577" s="134">
        <v>42860</v>
      </c>
      <c r="C577" s="135" t="s">
        <v>169</v>
      </c>
      <c r="D577" s="135">
        <v>15.37</v>
      </c>
      <c r="E577" s="6">
        <f t="shared" si="17"/>
        <v>15.37</v>
      </c>
    </row>
    <row r="578" spans="1:5">
      <c r="A578" s="7" t="str">
        <f t="shared" si="16"/>
        <v/>
      </c>
      <c r="B578" s="134">
        <v>42863</v>
      </c>
      <c r="C578" s="135" t="s">
        <v>169</v>
      </c>
      <c r="D578" s="135">
        <v>15.47</v>
      </c>
      <c r="E578" s="6">
        <f t="shared" si="17"/>
        <v>15.47</v>
      </c>
    </row>
    <row r="579" spans="1:5">
      <c r="A579" s="7" t="str">
        <f t="shared" ref="A579:A642" si="18">+IF(DAY(B579)&gt;=28,YEAR(B579)*100+MONTH(B579),"")</f>
        <v/>
      </c>
      <c r="B579" s="134">
        <v>42864</v>
      </c>
      <c r="C579" s="135" t="s">
        <v>169</v>
      </c>
      <c r="D579" s="136">
        <v>15525</v>
      </c>
      <c r="E579" s="6">
        <f t="shared" ref="E579:E642" si="19">+IF(D579&gt;1000,D579/1000,D579)</f>
        <v>15.525</v>
      </c>
    </row>
    <row r="580" spans="1:5">
      <c r="A580" s="7" t="str">
        <f t="shared" si="18"/>
        <v/>
      </c>
      <c r="B580" s="134">
        <v>42865</v>
      </c>
      <c r="C580" s="135" t="s">
        <v>169</v>
      </c>
      <c r="D580" s="135">
        <v>15.51</v>
      </c>
      <c r="E580" s="6">
        <f t="shared" si="19"/>
        <v>15.51</v>
      </c>
    </row>
    <row r="581" spans="1:5">
      <c r="A581" s="7" t="str">
        <f t="shared" si="18"/>
        <v/>
      </c>
      <c r="B581" s="134">
        <v>42866</v>
      </c>
      <c r="C581" s="135" t="s">
        <v>169</v>
      </c>
      <c r="D581" s="136">
        <v>15435</v>
      </c>
      <c r="E581" s="6">
        <f t="shared" si="19"/>
        <v>15.435</v>
      </c>
    </row>
    <row r="582" spans="1:5">
      <c r="A582" s="7" t="str">
        <f t="shared" si="18"/>
        <v/>
      </c>
      <c r="B582" s="134">
        <v>42867</v>
      </c>
      <c r="C582" s="135" t="s">
        <v>169</v>
      </c>
      <c r="D582" s="135">
        <v>15.44</v>
      </c>
      <c r="E582" s="6">
        <f t="shared" si="19"/>
        <v>15.44</v>
      </c>
    </row>
    <row r="583" spans="1:5">
      <c r="A583" s="7" t="str">
        <f t="shared" si="18"/>
        <v/>
      </c>
      <c r="B583" s="134">
        <v>42870</v>
      </c>
      <c r="C583" s="135" t="s">
        <v>169</v>
      </c>
      <c r="D583" s="135">
        <v>15.53</v>
      </c>
      <c r="E583" s="6">
        <f t="shared" si="19"/>
        <v>15.53</v>
      </c>
    </row>
    <row r="584" spans="1:5">
      <c r="A584" s="7" t="str">
        <f t="shared" si="18"/>
        <v/>
      </c>
      <c r="B584" s="134">
        <v>42871</v>
      </c>
      <c r="C584" s="135" t="s">
        <v>169</v>
      </c>
      <c r="D584" s="135">
        <v>15.58</v>
      </c>
      <c r="E584" s="6">
        <f t="shared" si="19"/>
        <v>15.58</v>
      </c>
    </row>
    <row r="585" spans="1:5">
      <c r="A585" s="7" t="str">
        <f t="shared" si="18"/>
        <v/>
      </c>
      <c r="B585" s="134">
        <v>42872</v>
      </c>
      <c r="C585" s="135" t="s">
        <v>169</v>
      </c>
      <c r="D585" s="135">
        <v>15.61</v>
      </c>
      <c r="E585" s="6">
        <f t="shared" si="19"/>
        <v>15.61</v>
      </c>
    </row>
    <row r="586" spans="1:5">
      <c r="A586" s="7" t="str">
        <f t="shared" si="18"/>
        <v/>
      </c>
      <c r="B586" s="134">
        <v>42873</v>
      </c>
      <c r="C586" s="135" t="s">
        <v>169</v>
      </c>
      <c r="D586" s="135">
        <v>16</v>
      </c>
      <c r="E586" s="6">
        <f t="shared" si="19"/>
        <v>16</v>
      </c>
    </row>
    <row r="587" spans="1:5">
      <c r="A587" s="7" t="str">
        <f t="shared" si="18"/>
        <v/>
      </c>
      <c r="B587" s="134">
        <v>42874</v>
      </c>
      <c r="C587" s="135" t="s">
        <v>169</v>
      </c>
      <c r="D587" s="135">
        <v>16.05</v>
      </c>
      <c r="E587" s="6">
        <f t="shared" si="19"/>
        <v>16.05</v>
      </c>
    </row>
    <row r="588" spans="1:5">
      <c r="A588" s="7" t="str">
        <f t="shared" si="18"/>
        <v/>
      </c>
      <c r="B588" s="134">
        <v>42877</v>
      </c>
      <c r="C588" s="135" t="s">
        <v>169</v>
      </c>
      <c r="D588" s="136">
        <v>16185</v>
      </c>
      <c r="E588" s="6">
        <f t="shared" si="19"/>
        <v>16.184999999999999</v>
      </c>
    </row>
    <row r="589" spans="1:5">
      <c r="A589" s="7" t="str">
        <f t="shared" si="18"/>
        <v/>
      </c>
      <c r="B589" s="134">
        <v>42878</v>
      </c>
      <c r="C589" s="135" t="s">
        <v>169</v>
      </c>
      <c r="D589" s="135">
        <v>16.09</v>
      </c>
      <c r="E589" s="6">
        <f t="shared" si="19"/>
        <v>16.09</v>
      </c>
    </row>
    <row r="590" spans="1:5">
      <c r="A590" s="7" t="str">
        <f t="shared" si="18"/>
        <v/>
      </c>
      <c r="B590" s="134">
        <v>42879</v>
      </c>
      <c r="C590" s="135" t="s">
        <v>169</v>
      </c>
      <c r="D590" s="135">
        <v>16.09</v>
      </c>
      <c r="E590" s="6">
        <f t="shared" si="19"/>
        <v>16.09</v>
      </c>
    </row>
    <row r="591" spans="1:5">
      <c r="A591" s="7" t="str">
        <f t="shared" si="18"/>
        <v/>
      </c>
      <c r="B591" s="134">
        <v>42881</v>
      </c>
      <c r="C591" s="135" t="s">
        <v>169</v>
      </c>
      <c r="D591" s="135">
        <v>16.010000000000002</v>
      </c>
      <c r="E591" s="6">
        <f t="shared" si="19"/>
        <v>16.010000000000002</v>
      </c>
    </row>
    <row r="592" spans="1:5">
      <c r="A592" s="7">
        <f t="shared" si="18"/>
        <v>201705</v>
      </c>
      <c r="B592" s="134">
        <v>42884</v>
      </c>
      <c r="C592" s="135" t="s">
        <v>169</v>
      </c>
      <c r="D592" s="135">
        <v>16.03</v>
      </c>
      <c r="E592" s="6">
        <f t="shared" si="19"/>
        <v>16.03</v>
      </c>
    </row>
    <row r="593" spans="1:5">
      <c r="A593" s="7">
        <f t="shared" si="18"/>
        <v>201705</v>
      </c>
      <c r="B593" s="134">
        <v>42885</v>
      </c>
      <c r="C593" s="135" t="s">
        <v>169</v>
      </c>
      <c r="D593" s="135">
        <v>16.149999999999999</v>
      </c>
      <c r="E593" s="6">
        <f t="shared" si="19"/>
        <v>16.149999999999999</v>
      </c>
    </row>
    <row r="594" spans="1:5">
      <c r="A594" s="7">
        <f t="shared" si="18"/>
        <v>201705</v>
      </c>
      <c r="B594" s="134">
        <v>42886</v>
      </c>
      <c r="C594" s="135" t="s">
        <v>169</v>
      </c>
      <c r="D594" s="135">
        <v>16.100000000000001</v>
      </c>
      <c r="E594" s="6">
        <f t="shared" si="19"/>
        <v>16.100000000000001</v>
      </c>
    </row>
    <row r="595" spans="1:5">
      <c r="A595" s="7" t="str">
        <f t="shared" si="18"/>
        <v/>
      </c>
      <c r="B595" s="134">
        <v>42887</v>
      </c>
      <c r="C595" s="135" t="s">
        <v>169</v>
      </c>
      <c r="D595" s="135">
        <v>16.059999999999999</v>
      </c>
      <c r="E595" s="6">
        <f t="shared" si="19"/>
        <v>16.059999999999999</v>
      </c>
    </row>
    <row r="596" spans="1:5">
      <c r="A596" s="7" t="str">
        <f t="shared" si="18"/>
        <v/>
      </c>
      <c r="B596" s="134">
        <v>42888</v>
      </c>
      <c r="C596" s="135" t="s">
        <v>169</v>
      </c>
      <c r="D596" s="135">
        <v>16</v>
      </c>
      <c r="E596" s="6">
        <f t="shared" si="19"/>
        <v>16</v>
      </c>
    </row>
    <row r="597" spans="1:5">
      <c r="A597" s="7" t="str">
        <f t="shared" si="18"/>
        <v/>
      </c>
      <c r="B597" s="134">
        <v>42891</v>
      </c>
      <c r="C597" s="135" t="s">
        <v>169</v>
      </c>
      <c r="D597" s="136">
        <v>15995</v>
      </c>
      <c r="E597" s="6">
        <f t="shared" si="19"/>
        <v>15.994999999999999</v>
      </c>
    </row>
    <row r="598" spans="1:5">
      <c r="A598" s="7" t="str">
        <f t="shared" si="18"/>
        <v/>
      </c>
      <c r="B598" s="134">
        <v>42892</v>
      </c>
      <c r="C598" s="135" t="s">
        <v>169</v>
      </c>
      <c r="D598" s="135">
        <v>16.010000000000002</v>
      </c>
      <c r="E598" s="6">
        <f t="shared" si="19"/>
        <v>16.010000000000002</v>
      </c>
    </row>
    <row r="599" spans="1:5">
      <c r="A599" s="7" t="str">
        <f t="shared" si="18"/>
        <v/>
      </c>
      <c r="B599" s="134">
        <v>42893</v>
      </c>
      <c r="C599" s="135" t="s">
        <v>169</v>
      </c>
      <c r="D599" s="135">
        <v>15.99</v>
      </c>
      <c r="E599" s="6">
        <f t="shared" si="19"/>
        <v>15.99</v>
      </c>
    </row>
    <row r="600" spans="1:5">
      <c r="A600" s="7" t="str">
        <f t="shared" si="18"/>
        <v/>
      </c>
      <c r="B600" s="134">
        <v>42894</v>
      </c>
      <c r="C600" s="135" t="s">
        <v>169</v>
      </c>
      <c r="D600" s="135">
        <v>15.9</v>
      </c>
      <c r="E600" s="6">
        <f t="shared" si="19"/>
        <v>15.9</v>
      </c>
    </row>
    <row r="601" spans="1:5">
      <c r="A601" s="7" t="str">
        <f t="shared" si="18"/>
        <v/>
      </c>
      <c r="B601" s="134">
        <v>42895</v>
      </c>
      <c r="C601" s="135" t="s">
        <v>169</v>
      </c>
      <c r="D601" s="135">
        <v>15.92</v>
      </c>
      <c r="E601" s="6">
        <f t="shared" si="19"/>
        <v>15.92</v>
      </c>
    </row>
    <row r="602" spans="1:5">
      <c r="A602" s="7" t="str">
        <f t="shared" si="18"/>
        <v/>
      </c>
      <c r="B602" s="134">
        <v>42898</v>
      </c>
      <c r="C602" s="135" t="s">
        <v>169</v>
      </c>
      <c r="D602" s="136">
        <v>15925</v>
      </c>
      <c r="E602" s="6">
        <f t="shared" si="19"/>
        <v>15.925000000000001</v>
      </c>
    </row>
    <row r="603" spans="1:5">
      <c r="A603" s="7" t="str">
        <f t="shared" si="18"/>
        <v/>
      </c>
      <c r="B603" s="134">
        <v>42899</v>
      </c>
      <c r="C603" s="135" t="s">
        <v>169</v>
      </c>
      <c r="D603" s="135">
        <v>15.89</v>
      </c>
      <c r="E603" s="6">
        <f t="shared" si="19"/>
        <v>15.89</v>
      </c>
    </row>
    <row r="604" spans="1:5">
      <c r="A604" s="7" t="str">
        <f t="shared" si="18"/>
        <v/>
      </c>
      <c r="B604" s="134">
        <v>42900</v>
      </c>
      <c r="C604" s="135" t="s">
        <v>169</v>
      </c>
      <c r="D604" s="136">
        <v>15878</v>
      </c>
      <c r="E604" s="6">
        <f t="shared" si="19"/>
        <v>15.878</v>
      </c>
    </row>
    <row r="605" spans="1:5">
      <c r="A605" s="7" t="str">
        <f t="shared" si="18"/>
        <v/>
      </c>
      <c r="B605" s="134">
        <v>42901</v>
      </c>
      <c r="C605" s="135" t="s">
        <v>169</v>
      </c>
      <c r="D605" s="135">
        <v>15.98</v>
      </c>
      <c r="E605" s="6">
        <f t="shared" si="19"/>
        <v>15.98</v>
      </c>
    </row>
    <row r="606" spans="1:5">
      <c r="A606" s="7" t="str">
        <f t="shared" si="18"/>
        <v/>
      </c>
      <c r="B606" s="134">
        <v>42902</v>
      </c>
      <c r="C606" s="135" t="s">
        <v>169</v>
      </c>
      <c r="D606" s="135">
        <v>16.04</v>
      </c>
      <c r="E606" s="6">
        <f t="shared" si="19"/>
        <v>16.04</v>
      </c>
    </row>
    <row r="607" spans="1:5">
      <c r="A607" s="7" t="str">
        <f t="shared" si="18"/>
        <v/>
      </c>
      <c r="B607" s="134">
        <v>42905</v>
      </c>
      <c r="C607" s="135" t="s">
        <v>169</v>
      </c>
      <c r="D607" s="135">
        <v>16.149999999999999</v>
      </c>
      <c r="E607" s="6">
        <f t="shared" si="19"/>
        <v>16.149999999999999</v>
      </c>
    </row>
    <row r="608" spans="1:5">
      <c r="A608" s="7" t="str">
        <f t="shared" si="18"/>
        <v/>
      </c>
      <c r="B608" s="134">
        <v>42907</v>
      </c>
      <c r="C608" s="135" t="s">
        <v>169</v>
      </c>
      <c r="D608" s="135">
        <v>16.22</v>
      </c>
      <c r="E608" s="6">
        <f t="shared" si="19"/>
        <v>16.22</v>
      </c>
    </row>
    <row r="609" spans="1:5">
      <c r="A609" s="7" t="str">
        <f t="shared" si="18"/>
        <v/>
      </c>
      <c r="B609" s="134">
        <v>42908</v>
      </c>
      <c r="C609" s="135" t="s">
        <v>169</v>
      </c>
      <c r="D609" s="136">
        <v>16145</v>
      </c>
      <c r="E609" s="6">
        <f t="shared" si="19"/>
        <v>16.145</v>
      </c>
    </row>
    <row r="610" spans="1:5">
      <c r="A610" s="7" t="str">
        <f t="shared" si="18"/>
        <v/>
      </c>
      <c r="B610" s="134">
        <v>42909</v>
      </c>
      <c r="C610" s="135" t="s">
        <v>169</v>
      </c>
      <c r="D610" s="136">
        <v>16175</v>
      </c>
      <c r="E610" s="6">
        <f t="shared" si="19"/>
        <v>16.175000000000001</v>
      </c>
    </row>
    <row r="611" spans="1:5">
      <c r="A611" s="7" t="str">
        <f t="shared" si="18"/>
        <v/>
      </c>
      <c r="B611" s="134">
        <v>42912</v>
      </c>
      <c r="C611" s="135" t="s">
        <v>169</v>
      </c>
      <c r="D611" s="135">
        <v>16.32</v>
      </c>
      <c r="E611" s="6">
        <f t="shared" si="19"/>
        <v>16.32</v>
      </c>
    </row>
    <row r="612" spans="1:5">
      <c r="A612" s="7" t="str">
        <f t="shared" si="18"/>
        <v/>
      </c>
      <c r="B612" s="134">
        <v>42913</v>
      </c>
      <c r="C612" s="135" t="s">
        <v>169</v>
      </c>
      <c r="D612" s="135">
        <v>16.399999999999999</v>
      </c>
      <c r="E612" s="6">
        <f t="shared" si="19"/>
        <v>16.399999999999999</v>
      </c>
    </row>
    <row r="613" spans="1:5">
      <c r="A613" s="7">
        <f t="shared" si="18"/>
        <v>201706</v>
      </c>
      <c r="B613" s="134">
        <v>42914</v>
      </c>
      <c r="C613" s="135" t="s">
        <v>169</v>
      </c>
      <c r="D613" s="135">
        <v>16.45</v>
      </c>
      <c r="E613" s="6">
        <f t="shared" si="19"/>
        <v>16.45</v>
      </c>
    </row>
    <row r="614" spans="1:5">
      <c r="A614" s="7">
        <f t="shared" si="18"/>
        <v>201706</v>
      </c>
      <c r="B614" s="134">
        <v>42915</v>
      </c>
      <c r="C614" s="135" t="s">
        <v>169</v>
      </c>
      <c r="D614" s="135">
        <v>16.5</v>
      </c>
      <c r="E614" s="6">
        <f t="shared" si="19"/>
        <v>16.5</v>
      </c>
    </row>
    <row r="615" spans="1:5">
      <c r="A615" s="7">
        <f t="shared" si="18"/>
        <v>201706</v>
      </c>
      <c r="B615" s="134">
        <v>42916</v>
      </c>
      <c r="C615" s="135" t="s">
        <v>169</v>
      </c>
      <c r="D615" s="135">
        <v>16.63</v>
      </c>
      <c r="E615" s="6">
        <f t="shared" si="19"/>
        <v>16.63</v>
      </c>
    </row>
    <row r="616" spans="1:5">
      <c r="A616" s="7" t="str">
        <f t="shared" si="18"/>
        <v/>
      </c>
      <c r="B616" s="134">
        <v>42919</v>
      </c>
      <c r="C616" s="135" t="s">
        <v>169</v>
      </c>
      <c r="D616" s="135">
        <v>16.8</v>
      </c>
      <c r="E616" s="6">
        <f t="shared" si="19"/>
        <v>16.8</v>
      </c>
    </row>
    <row r="617" spans="1:5">
      <c r="A617" s="7" t="str">
        <f t="shared" si="18"/>
        <v/>
      </c>
      <c r="B617" s="134">
        <v>42920</v>
      </c>
      <c r="C617" s="135" t="s">
        <v>169</v>
      </c>
      <c r="D617" s="135">
        <v>16.93</v>
      </c>
      <c r="E617" s="6">
        <f t="shared" si="19"/>
        <v>16.93</v>
      </c>
    </row>
    <row r="618" spans="1:5">
      <c r="A618" s="7" t="str">
        <f t="shared" si="18"/>
        <v/>
      </c>
      <c r="B618" s="134">
        <v>42921</v>
      </c>
      <c r="C618" s="135" t="s">
        <v>169</v>
      </c>
      <c r="D618" s="135">
        <v>17.14</v>
      </c>
      <c r="E618" s="6">
        <f t="shared" si="19"/>
        <v>17.14</v>
      </c>
    </row>
    <row r="619" spans="1:5">
      <c r="A619" s="7" t="str">
        <f t="shared" si="18"/>
        <v/>
      </c>
      <c r="B619" s="134">
        <v>42922</v>
      </c>
      <c r="C619" s="135" t="s">
        <v>169</v>
      </c>
      <c r="D619" s="135">
        <v>17.079999999999998</v>
      </c>
      <c r="E619" s="6">
        <f t="shared" si="19"/>
        <v>17.079999999999998</v>
      </c>
    </row>
    <row r="620" spans="1:5">
      <c r="A620" s="7" t="str">
        <f t="shared" si="18"/>
        <v/>
      </c>
      <c r="B620" s="134">
        <v>42923</v>
      </c>
      <c r="C620" s="135" t="s">
        <v>169</v>
      </c>
      <c r="D620" s="135">
        <v>16.98</v>
      </c>
      <c r="E620" s="6">
        <f t="shared" si="19"/>
        <v>16.98</v>
      </c>
    </row>
    <row r="621" spans="1:5">
      <c r="A621" s="7" t="str">
        <f t="shared" si="18"/>
        <v/>
      </c>
      <c r="B621" s="134">
        <v>42926</v>
      </c>
      <c r="C621" s="135" t="s">
        <v>169</v>
      </c>
      <c r="D621" s="136">
        <v>16995</v>
      </c>
      <c r="E621" s="6">
        <f t="shared" si="19"/>
        <v>16.995000000000001</v>
      </c>
    </row>
    <row r="622" spans="1:5">
      <c r="A622" s="7" t="str">
        <f t="shared" si="18"/>
        <v/>
      </c>
      <c r="B622" s="134">
        <v>42927</v>
      </c>
      <c r="C622" s="135" t="s">
        <v>169</v>
      </c>
      <c r="D622" s="135">
        <v>17</v>
      </c>
      <c r="E622" s="6">
        <f t="shared" si="19"/>
        <v>17</v>
      </c>
    </row>
    <row r="623" spans="1:5">
      <c r="A623" s="7" t="str">
        <f t="shared" si="18"/>
        <v/>
      </c>
      <c r="B623" s="134">
        <v>42928</v>
      </c>
      <c r="C623" s="135" t="s">
        <v>169</v>
      </c>
      <c r="D623" s="136">
        <v>16949</v>
      </c>
      <c r="E623" s="6">
        <f t="shared" si="19"/>
        <v>16.949000000000002</v>
      </c>
    </row>
    <row r="624" spans="1:5">
      <c r="A624" s="7" t="str">
        <f t="shared" si="18"/>
        <v/>
      </c>
      <c r="B624" s="134">
        <v>42929</v>
      </c>
      <c r="C624" s="135" t="s">
        <v>169</v>
      </c>
      <c r="D624" s="135">
        <v>16.95</v>
      </c>
      <c r="E624" s="6">
        <f t="shared" si="19"/>
        <v>16.95</v>
      </c>
    </row>
    <row r="625" spans="1:5">
      <c r="A625" s="7" t="str">
        <f t="shared" si="18"/>
        <v/>
      </c>
      <c r="B625" s="134">
        <v>42930</v>
      </c>
      <c r="C625" s="135" t="s">
        <v>169</v>
      </c>
      <c r="D625" s="135">
        <v>16.850000000000001</v>
      </c>
      <c r="E625" s="6">
        <f t="shared" si="19"/>
        <v>16.850000000000001</v>
      </c>
    </row>
    <row r="626" spans="1:5">
      <c r="A626" s="7" t="str">
        <f t="shared" si="18"/>
        <v/>
      </c>
      <c r="B626" s="134">
        <v>42933</v>
      </c>
      <c r="C626" s="135" t="s">
        <v>169</v>
      </c>
      <c r="D626" s="135">
        <v>16.93</v>
      </c>
      <c r="E626" s="6">
        <f t="shared" si="19"/>
        <v>16.93</v>
      </c>
    </row>
    <row r="627" spans="1:5">
      <c r="A627" s="7" t="str">
        <f t="shared" si="18"/>
        <v/>
      </c>
      <c r="B627" s="134">
        <v>42934</v>
      </c>
      <c r="C627" s="135" t="s">
        <v>169</v>
      </c>
      <c r="D627" s="135">
        <v>17.2</v>
      </c>
      <c r="E627" s="6">
        <f t="shared" si="19"/>
        <v>17.2</v>
      </c>
    </row>
    <row r="628" spans="1:5">
      <c r="A628" s="7" t="str">
        <f t="shared" si="18"/>
        <v/>
      </c>
      <c r="B628" s="134">
        <v>42935</v>
      </c>
      <c r="C628" s="135" t="s">
        <v>169</v>
      </c>
      <c r="D628" s="135">
        <v>17.149999999999999</v>
      </c>
      <c r="E628" s="6">
        <f t="shared" si="19"/>
        <v>17.149999999999999</v>
      </c>
    </row>
    <row r="629" spans="1:5">
      <c r="A629" s="7" t="str">
        <f t="shared" si="18"/>
        <v/>
      </c>
      <c r="B629" s="134">
        <v>42936</v>
      </c>
      <c r="C629" s="135" t="s">
        <v>169</v>
      </c>
      <c r="D629" s="135">
        <v>17.2</v>
      </c>
      <c r="E629" s="6">
        <f t="shared" si="19"/>
        <v>17.2</v>
      </c>
    </row>
    <row r="630" spans="1:5">
      <c r="A630" s="7" t="str">
        <f t="shared" si="18"/>
        <v/>
      </c>
      <c r="B630" s="134">
        <v>42937</v>
      </c>
      <c r="C630" s="135" t="s">
        <v>169</v>
      </c>
      <c r="D630" s="135">
        <v>17.420000000000002</v>
      </c>
      <c r="E630" s="6">
        <f t="shared" si="19"/>
        <v>17.420000000000002</v>
      </c>
    </row>
    <row r="631" spans="1:5">
      <c r="A631" s="7" t="str">
        <f t="shared" si="18"/>
        <v/>
      </c>
      <c r="B631" s="134">
        <v>42940</v>
      </c>
      <c r="C631" s="135" t="s">
        <v>169</v>
      </c>
      <c r="D631" s="135">
        <v>17.43</v>
      </c>
      <c r="E631" s="6">
        <f t="shared" si="19"/>
        <v>17.43</v>
      </c>
    </row>
    <row r="632" spans="1:5">
      <c r="A632" s="7" t="str">
        <f t="shared" si="18"/>
        <v/>
      </c>
      <c r="B632" s="134">
        <v>42941</v>
      </c>
      <c r="C632" s="135" t="s">
        <v>169</v>
      </c>
      <c r="D632" s="135">
        <v>17.48</v>
      </c>
      <c r="E632" s="6">
        <f t="shared" si="19"/>
        <v>17.48</v>
      </c>
    </row>
    <row r="633" spans="1:5">
      <c r="A633" s="7" t="str">
        <f t="shared" si="18"/>
        <v/>
      </c>
      <c r="B633" s="134">
        <v>42942</v>
      </c>
      <c r="C633" s="135" t="s">
        <v>169</v>
      </c>
      <c r="D633" s="135">
        <v>17.5</v>
      </c>
      <c r="E633" s="6">
        <f t="shared" si="19"/>
        <v>17.5</v>
      </c>
    </row>
    <row r="634" spans="1:5">
      <c r="A634" s="7" t="str">
        <f t="shared" si="18"/>
        <v/>
      </c>
      <c r="B634" s="134">
        <v>42943</v>
      </c>
      <c r="C634" s="135" t="s">
        <v>169</v>
      </c>
      <c r="D634" s="135">
        <v>17.64</v>
      </c>
      <c r="E634" s="6">
        <f t="shared" si="19"/>
        <v>17.64</v>
      </c>
    </row>
    <row r="635" spans="1:5">
      <c r="A635" s="7">
        <f t="shared" si="18"/>
        <v>201707</v>
      </c>
      <c r="B635" s="134">
        <v>42944</v>
      </c>
      <c r="C635" s="135" t="s">
        <v>169</v>
      </c>
      <c r="D635" s="135">
        <v>17.79</v>
      </c>
      <c r="E635" s="6">
        <f t="shared" si="19"/>
        <v>17.79</v>
      </c>
    </row>
    <row r="636" spans="1:5">
      <c r="A636" s="7">
        <f t="shared" si="18"/>
        <v>201707</v>
      </c>
      <c r="B636" s="134">
        <v>42947</v>
      </c>
      <c r="C636" s="135" t="s">
        <v>169</v>
      </c>
      <c r="D636" s="135">
        <v>17.64</v>
      </c>
      <c r="E636" s="6">
        <f t="shared" si="19"/>
        <v>17.64</v>
      </c>
    </row>
    <row r="637" spans="1:5">
      <c r="A637" s="7" t="str">
        <f t="shared" si="18"/>
        <v/>
      </c>
      <c r="B637" s="134">
        <v>42948</v>
      </c>
      <c r="C637" s="135" t="s">
        <v>169</v>
      </c>
      <c r="D637" s="136">
        <v>17584</v>
      </c>
      <c r="E637" s="6">
        <f t="shared" si="19"/>
        <v>17.584</v>
      </c>
    </row>
    <row r="638" spans="1:5">
      <c r="A638" s="7" t="str">
        <f t="shared" si="18"/>
        <v/>
      </c>
      <c r="B638" s="134">
        <v>42949</v>
      </c>
      <c r="C638" s="135" t="s">
        <v>169</v>
      </c>
      <c r="D638" s="135">
        <v>17.600000000000001</v>
      </c>
      <c r="E638" s="6">
        <f t="shared" si="19"/>
        <v>17.600000000000001</v>
      </c>
    </row>
    <row r="639" spans="1:5">
      <c r="A639" s="7" t="str">
        <f t="shared" si="18"/>
        <v/>
      </c>
      <c r="B639" s="134">
        <v>42950</v>
      </c>
      <c r="C639" s="135" t="s">
        <v>169</v>
      </c>
      <c r="D639" s="135">
        <v>17.670000000000002</v>
      </c>
      <c r="E639" s="6">
        <f t="shared" si="19"/>
        <v>17.670000000000002</v>
      </c>
    </row>
    <row r="640" spans="1:5">
      <c r="A640" s="7" t="str">
        <f t="shared" si="18"/>
        <v/>
      </c>
      <c r="B640" s="134">
        <v>42951</v>
      </c>
      <c r="C640" s="135" t="s">
        <v>169</v>
      </c>
      <c r="D640" s="135">
        <v>17.670000000000002</v>
      </c>
      <c r="E640" s="6">
        <f t="shared" si="19"/>
        <v>17.670000000000002</v>
      </c>
    </row>
    <row r="641" spans="1:5">
      <c r="A641" s="7" t="str">
        <f t="shared" si="18"/>
        <v/>
      </c>
      <c r="B641" s="134">
        <v>42954</v>
      </c>
      <c r="C641" s="135" t="s">
        <v>169</v>
      </c>
      <c r="D641" s="135">
        <v>17.7</v>
      </c>
      <c r="E641" s="6">
        <f t="shared" si="19"/>
        <v>17.7</v>
      </c>
    </row>
    <row r="642" spans="1:5">
      <c r="A642" s="7" t="str">
        <f t="shared" si="18"/>
        <v/>
      </c>
      <c r="B642" s="134">
        <v>42955</v>
      </c>
      <c r="C642" s="135" t="s">
        <v>169</v>
      </c>
      <c r="D642" s="136">
        <v>17723</v>
      </c>
      <c r="E642" s="6">
        <f t="shared" si="19"/>
        <v>17.722999999999999</v>
      </c>
    </row>
    <row r="643" spans="1:5">
      <c r="A643" s="7" t="str">
        <f t="shared" ref="A643:A706" si="20">+IF(DAY(B643)&gt;=28,YEAR(B643)*100+MONTH(B643),"")</f>
        <v/>
      </c>
      <c r="B643" s="134">
        <v>42956</v>
      </c>
      <c r="C643" s="135" t="s">
        <v>169</v>
      </c>
      <c r="D643" s="135">
        <v>17.7</v>
      </c>
      <c r="E643" s="6">
        <f t="shared" ref="E643:E706" si="21">+IF(D643&gt;1000,D643/1000,D643)</f>
        <v>17.7</v>
      </c>
    </row>
    <row r="644" spans="1:5">
      <c r="A644" s="7" t="str">
        <f t="shared" si="20"/>
        <v/>
      </c>
      <c r="B644" s="134">
        <v>42957</v>
      </c>
      <c r="C644" s="135" t="s">
        <v>169</v>
      </c>
      <c r="D644" s="135">
        <v>17.71</v>
      </c>
      <c r="E644" s="6">
        <f t="shared" si="21"/>
        <v>17.71</v>
      </c>
    </row>
    <row r="645" spans="1:5">
      <c r="A645" s="7" t="str">
        <f t="shared" si="20"/>
        <v/>
      </c>
      <c r="B645" s="134">
        <v>42958</v>
      </c>
      <c r="C645" s="135" t="s">
        <v>169</v>
      </c>
      <c r="D645" s="135">
        <v>17.71</v>
      </c>
      <c r="E645" s="6">
        <f t="shared" si="21"/>
        <v>17.71</v>
      </c>
    </row>
    <row r="646" spans="1:5">
      <c r="A646" s="7" t="str">
        <f t="shared" si="20"/>
        <v/>
      </c>
      <c r="B646" s="134">
        <v>42961</v>
      </c>
      <c r="C646" s="135" t="s">
        <v>169</v>
      </c>
      <c r="D646" s="135">
        <v>17.13</v>
      </c>
      <c r="E646" s="6">
        <f t="shared" si="21"/>
        <v>17.13</v>
      </c>
    </row>
    <row r="647" spans="1:5">
      <c r="A647" s="7" t="str">
        <f t="shared" si="20"/>
        <v/>
      </c>
      <c r="B647" s="134">
        <v>42962</v>
      </c>
      <c r="C647" s="135" t="s">
        <v>169</v>
      </c>
      <c r="D647" s="135">
        <v>17.07</v>
      </c>
      <c r="E647" s="6">
        <f t="shared" si="21"/>
        <v>17.07</v>
      </c>
    </row>
    <row r="648" spans="1:5">
      <c r="A648" s="7" t="str">
        <f t="shared" si="20"/>
        <v/>
      </c>
      <c r="B648" s="134">
        <v>42963</v>
      </c>
      <c r="C648" s="135" t="s">
        <v>169</v>
      </c>
      <c r="D648" s="135">
        <v>17.21</v>
      </c>
      <c r="E648" s="6">
        <f t="shared" si="21"/>
        <v>17.21</v>
      </c>
    </row>
    <row r="649" spans="1:5">
      <c r="A649" s="7" t="str">
        <f t="shared" si="20"/>
        <v/>
      </c>
      <c r="B649" s="134">
        <v>42964</v>
      </c>
      <c r="C649" s="135" t="s">
        <v>169</v>
      </c>
      <c r="D649" s="135">
        <v>17.36</v>
      </c>
      <c r="E649" s="6">
        <f t="shared" si="21"/>
        <v>17.36</v>
      </c>
    </row>
    <row r="650" spans="1:5">
      <c r="A650" s="7" t="str">
        <f t="shared" si="20"/>
        <v/>
      </c>
      <c r="B650" s="134">
        <v>42965</v>
      </c>
      <c r="C650" s="135" t="s">
        <v>169</v>
      </c>
      <c r="D650" s="135">
        <v>17.27</v>
      </c>
      <c r="E650" s="6">
        <f t="shared" si="21"/>
        <v>17.27</v>
      </c>
    </row>
    <row r="651" spans="1:5">
      <c r="A651" s="7" t="str">
        <f t="shared" si="20"/>
        <v/>
      </c>
      <c r="B651" s="134">
        <v>42969</v>
      </c>
      <c r="C651" s="135" t="s">
        <v>169</v>
      </c>
      <c r="D651" s="135">
        <v>17.21</v>
      </c>
      <c r="E651" s="6">
        <f t="shared" si="21"/>
        <v>17.21</v>
      </c>
    </row>
    <row r="652" spans="1:5">
      <c r="A652" s="7" t="str">
        <f t="shared" si="20"/>
        <v/>
      </c>
      <c r="B652" s="134">
        <v>42970</v>
      </c>
      <c r="C652" s="135" t="s">
        <v>169</v>
      </c>
      <c r="D652" s="135">
        <v>17.23</v>
      </c>
      <c r="E652" s="6">
        <f t="shared" si="21"/>
        <v>17.23</v>
      </c>
    </row>
    <row r="653" spans="1:5">
      <c r="A653" s="7" t="str">
        <f t="shared" si="20"/>
        <v/>
      </c>
      <c r="B653" s="134">
        <v>42971</v>
      </c>
      <c r="C653" s="135" t="s">
        <v>169</v>
      </c>
      <c r="D653" s="135">
        <v>17.21</v>
      </c>
      <c r="E653" s="6">
        <f t="shared" si="21"/>
        <v>17.21</v>
      </c>
    </row>
    <row r="654" spans="1:5">
      <c r="A654" s="7" t="str">
        <f t="shared" si="20"/>
        <v/>
      </c>
      <c r="B654" s="134">
        <v>42972</v>
      </c>
      <c r="C654" s="135" t="s">
        <v>169</v>
      </c>
      <c r="D654" s="135">
        <v>17.22</v>
      </c>
      <c r="E654" s="6">
        <f t="shared" si="21"/>
        <v>17.22</v>
      </c>
    </row>
    <row r="655" spans="1:5">
      <c r="A655" s="7">
        <f t="shared" si="20"/>
        <v>201708</v>
      </c>
      <c r="B655" s="134">
        <v>42975</v>
      </c>
      <c r="C655" s="135" t="s">
        <v>169</v>
      </c>
      <c r="D655" s="135">
        <v>17.23</v>
      </c>
      <c r="E655" s="6">
        <f t="shared" si="21"/>
        <v>17.23</v>
      </c>
    </row>
    <row r="656" spans="1:5">
      <c r="A656" s="7">
        <f t="shared" si="20"/>
        <v>201708</v>
      </c>
      <c r="B656" s="134">
        <v>42976</v>
      </c>
      <c r="C656" s="135" t="s">
        <v>169</v>
      </c>
      <c r="D656" s="136">
        <v>17395</v>
      </c>
      <c r="E656" s="6">
        <f t="shared" si="21"/>
        <v>17.395</v>
      </c>
    </row>
    <row r="657" spans="1:5">
      <c r="A657" s="7">
        <f t="shared" si="20"/>
        <v>201708</v>
      </c>
      <c r="B657" s="134">
        <v>42977</v>
      </c>
      <c r="C657" s="135" t="s">
        <v>169</v>
      </c>
      <c r="D657" s="135">
        <v>17.39</v>
      </c>
      <c r="E657" s="6">
        <f t="shared" si="21"/>
        <v>17.39</v>
      </c>
    </row>
    <row r="658" spans="1:5">
      <c r="A658" s="7">
        <f t="shared" si="20"/>
        <v>201708</v>
      </c>
      <c r="B658" s="134">
        <v>42978</v>
      </c>
      <c r="C658" s="135" t="s">
        <v>169</v>
      </c>
      <c r="D658" s="135">
        <v>17.309999999999999</v>
      </c>
      <c r="E658" s="6">
        <f t="shared" si="21"/>
        <v>17.309999999999999</v>
      </c>
    </row>
    <row r="659" spans="1:5">
      <c r="A659" s="7" t="str">
        <f t="shared" si="20"/>
        <v/>
      </c>
      <c r="B659" s="134">
        <v>42979</v>
      </c>
      <c r="C659" s="135" t="s">
        <v>169</v>
      </c>
      <c r="D659" s="135">
        <v>17.2</v>
      </c>
      <c r="E659" s="6">
        <f t="shared" si="21"/>
        <v>17.2</v>
      </c>
    </row>
    <row r="660" spans="1:5">
      <c r="A660" s="7" t="str">
        <f t="shared" si="20"/>
        <v/>
      </c>
      <c r="B660" s="134">
        <v>42982</v>
      </c>
      <c r="C660" s="135" t="s">
        <v>169</v>
      </c>
      <c r="D660" s="135">
        <v>17.23</v>
      </c>
      <c r="E660" s="6">
        <f t="shared" si="21"/>
        <v>17.23</v>
      </c>
    </row>
    <row r="661" spans="1:5">
      <c r="A661" s="7" t="str">
        <f t="shared" si="20"/>
        <v/>
      </c>
      <c r="B661" s="134">
        <v>42983</v>
      </c>
      <c r="C661" s="135" t="s">
        <v>169</v>
      </c>
      <c r="D661" s="135">
        <v>17.239999999999998</v>
      </c>
      <c r="E661" s="6">
        <f t="shared" si="21"/>
        <v>17.239999999999998</v>
      </c>
    </row>
    <row r="662" spans="1:5">
      <c r="A662" s="7" t="str">
        <f t="shared" si="20"/>
        <v/>
      </c>
      <c r="B662" s="134">
        <v>42984</v>
      </c>
      <c r="C662" s="135" t="s">
        <v>169</v>
      </c>
      <c r="D662" s="136">
        <v>17215</v>
      </c>
      <c r="E662" s="6">
        <f t="shared" si="21"/>
        <v>17.215</v>
      </c>
    </row>
    <row r="663" spans="1:5">
      <c r="A663" s="7" t="str">
        <f t="shared" si="20"/>
        <v/>
      </c>
      <c r="B663" s="134">
        <v>42984</v>
      </c>
      <c r="C663" s="135" t="s">
        <v>169</v>
      </c>
      <c r="D663" s="135">
        <v>37.35</v>
      </c>
      <c r="E663" s="6">
        <f t="shared" si="21"/>
        <v>37.35</v>
      </c>
    </row>
    <row r="664" spans="1:5">
      <c r="A664" s="7" t="str">
        <f t="shared" si="20"/>
        <v/>
      </c>
      <c r="B664" s="134">
        <v>42985</v>
      </c>
      <c r="C664" s="135" t="s">
        <v>169</v>
      </c>
      <c r="D664" s="135">
        <v>17.2</v>
      </c>
      <c r="E664" s="6">
        <f t="shared" si="21"/>
        <v>17.2</v>
      </c>
    </row>
    <row r="665" spans="1:5">
      <c r="A665" s="7" t="str">
        <f t="shared" si="20"/>
        <v/>
      </c>
      <c r="B665" s="134">
        <v>42986</v>
      </c>
      <c r="C665" s="135" t="s">
        <v>169</v>
      </c>
      <c r="D665" s="135">
        <v>17.2</v>
      </c>
      <c r="E665" s="6">
        <f t="shared" si="21"/>
        <v>17.2</v>
      </c>
    </row>
    <row r="666" spans="1:5">
      <c r="A666" s="7" t="str">
        <f t="shared" si="20"/>
        <v/>
      </c>
      <c r="B666" s="134">
        <v>42989</v>
      </c>
      <c r="C666" s="135" t="s">
        <v>169</v>
      </c>
      <c r="D666" s="135">
        <v>17.149999999999999</v>
      </c>
      <c r="E666" s="6">
        <f t="shared" si="21"/>
        <v>17.149999999999999</v>
      </c>
    </row>
    <row r="667" spans="1:5">
      <c r="A667" s="7" t="str">
        <f t="shared" si="20"/>
        <v/>
      </c>
      <c r="B667" s="134">
        <v>42990</v>
      </c>
      <c r="C667" s="135" t="s">
        <v>169</v>
      </c>
      <c r="D667" s="135">
        <v>17.07</v>
      </c>
      <c r="E667" s="6">
        <f t="shared" si="21"/>
        <v>17.07</v>
      </c>
    </row>
    <row r="668" spans="1:5">
      <c r="A668" s="7" t="str">
        <f t="shared" si="20"/>
        <v/>
      </c>
      <c r="B668" s="134">
        <v>42991</v>
      </c>
      <c r="C668" s="135" t="s">
        <v>169</v>
      </c>
      <c r="D668" s="135">
        <v>17.07</v>
      </c>
      <c r="E668" s="6">
        <f t="shared" si="21"/>
        <v>17.07</v>
      </c>
    </row>
    <row r="669" spans="1:5">
      <c r="A669" s="7" t="str">
        <f t="shared" si="20"/>
        <v/>
      </c>
      <c r="B669" s="134">
        <v>42992</v>
      </c>
      <c r="C669" s="135" t="s">
        <v>169</v>
      </c>
      <c r="D669" s="135">
        <v>16.989999999999998</v>
      </c>
      <c r="E669" s="6">
        <f t="shared" si="21"/>
        <v>16.989999999999998</v>
      </c>
    </row>
    <row r="670" spans="1:5">
      <c r="A670" s="7" t="str">
        <f t="shared" si="20"/>
        <v/>
      </c>
      <c r="B670" s="134">
        <v>42993</v>
      </c>
      <c r="C670" s="135" t="s">
        <v>169</v>
      </c>
      <c r="D670" s="136">
        <v>16975</v>
      </c>
      <c r="E670" s="6">
        <f t="shared" si="21"/>
        <v>16.975000000000001</v>
      </c>
    </row>
    <row r="671" spans="1:5">
      <c r="A671" s="7" t="str">
        <f t="shared" si="20"/>
        <v/>
      </c>
      <c r="B671" s="134">
        <v>42996</v>
      </c>
      <c r="C671" s="135" t="s">
        <v>169</v>
      </c>
      <c r="D671" s="136">
        <v>17115</v>
      </c>
      <c r="E671" s="6">
        <f t="shared" si="21"/>
        <v>17.114999999999998</v>
      </c>
    </row>
    <row r="672" spans="1:5">
      <c r="A672" s="7" t="str">
        <f t="shared" si="20"/>
        <v/>
      </c>
      <c r="B672" s="134">
        <v>42997</v>
      </c>
      <c r="C672" s="135" t="s">
        <v>169</v>
      </c>
      <c r="D672" s="135">
        <v>17.14</v>
      </c>
      <c r="E672" s="6">
        <f t="shared" si="21"/>
        <v>17.14</v>
      </c>
    </row>
    <row r="673" spans="1:5">
      <c r="A673" s="7" t="str">
        <f t="shared" si="20"/>
        <v/>
      </c>
      <c r="B673" s="134">
        <v>42998</v>
      </c>
      <c r="C673" s="135" t="s">
        <v>169</v>
      </c>
      <c r="D673" s="135">
        <v>17.190000000000001</v>
      </c>
      <c r="E673" s="6">
        <f t="shared" si="21"/>
        <v>17.190000000000001</v>
      </c>
    </row>
    <row r="674" spans="1:5">
      <c r="A674" s="7" t="str">
        <f t="shared" si="20"/>
        <v/>
      </c>
      <c r="B674" s="134">
        <v>42999</v>
      </c>
      <c r="C674" s="135" t="s">
        <v>169</v>
      </c>
      <c r="D674" s="135">
        <v>17.27</v>
      </c>
      <c r="E674" s="6">
        <f t="shared" si="21"/>
        <v>17.27</v>
      </c>
    </row>
    <row r="675" spans="1:5">
      <c r="A675" s="7" t="str">
        <f t="shared" si="20"/>
        <v/>
      </c>
      <c r="B675" s="134">
        <v>43000</v>
      </c>
      <c r="C675" s="135" t="s">
        <v>169</v>
      </c>
      <c r="D675" s="135">
        <v>17.309999999999999</v>
      </c>
      <c r="E675" s="6">
        <f t="shared" si="21"/>
        <v>17.309999999999999</v>
      </c>
    </row>
    <row r="676" spans="1:5">
      <c r="A676" s="7" t="str">
        <f t="shared" si="20"/>
        <v/>
      </c>
      <c r="B676" s="134">
        <v>43003</v>
      </c>
      <c r="C676" s="135" t="s">
        <v>169</v>
      </c>
      <c r="D676" s="135">
        <v>17.510000000000002</v>
      </c>
      <c r="E676" s="6">
        <f t="shared" si="21"/>
        <v>17.510000000000002</v>
      </c>
    </row>
    <row r="677" spans="1:5">
      <c r="A677" s="7" t="str">
        <f t="shared" si="20"/>
        <v/>
      </c>
      <c r="B677" s="134">
        <v>43004</v>
      </c>
      <c r="C677" s="135" t="s">
        <v>169</v>
      </c>
      <c r="D677" s="135">
        <v>17.579999999999998</v>
      </c>
      <c r="E677" s="6">
        <f t="shared" si="21"/>
        <v>17.579999999999998</v>
      </c>
    </row>
    <row r="678" spans="1:5">
      <c r="A678" s="7" t="str">
        <f t="shared" si="20"/>
        <v/>
      </c>
      <c r="B678" s="134">
        <v>43005</v>
      </c>
      <c r="C678" s="135" t="s">
        <v>169</v>
      </c>
      <c r="D678" s="135">
        <v>17.559999999999999</v>
      </c>
      <c r="E678" s="6">
        <f t="shared" si="21"/>
        <v>17.559999999999999</v>
      </c>
    </row>
    <row r="679" spans="1:5">
      <c r="A679" s="7">
        <f t="shared" si="20"/>
        <v>201709</v>
      </c>
      <c r="B679" s="134">
        <v>43006</v>
      </c>
      <c r="C679" s="135" t="s">
        <v>169</v>
      </c>
      <c r="D679" s="135">
        <v>17.489999999999998</v>
      </c>
      <c r="E679" s="6">
        <f t="shared" si="21"/>
        <v>17.489999999999998</v>
      </c>
    </row>
    <row r="680" spans="1:5">
      <c r="A680" s="7">
        <f t="shared" si="20"/>
        <v>201709</v>
      </c>
      <c r="B680" s="134">
        <v>43007</v>
      </c>
      <c r="C680" s="135" t="s">
        <v>169</v>
      </c>
      <c r="D680" s="135">
        <v>17.309999999999999</v>
      </c>
      <c r="E680" s="6">
        <f t="shared" si="21"/>
        <v>17.309999999999999</v>
      </c>
    </row>
    <row r="681" spans="1:5">
      <c r="A681" s="7" t="str">
        <f t="shared" si="20"/>
        <v/>
      </c>
      <c r="B681" s="134">
        <v>43010</v>
      </c>
      <c r="C681" s="135" t="s">
        <v>169</v>
      </c>
      <c r="D681" s="136">
        <v>17415</v>
      </c>
      <c r="E681" s="6">
        <f t="shared" si="21"/>
        <v>17.414999999999999</v>
      </c>
    </row>
    <row r="682" spans="1:5">
      <c r="A682" s="7" t="str">
        <f t="shared" si="20"/>
        <v/>
      </c>
      <c r="B682" s="134">
        <v>43011</v>
      </c>
      <c r="C682" s="135" t="s">
        <v>169</v>
      </c>
      <c r="D682" s="136">
        <v>17415</v>
      </c>
      <c r="E682" s="6">
        <f t="shared" si="21"/>
        <v>17.414999999999999</v>
      </c>
    </row>
    <row r="683" spans="1:5">
      <c r="A683" s="7" t="str">
        <f t="shared" si="20"/>
        <v/>
      </c>
      <c r="B683" s="134">
        <v>43012</v>
      </c>
      <c r="C683" s="135" t="s">
        <v>169</v>
      </c>
      <c r="D683" s="136">
        <v>17357</v>
      </c>
      <c r="E683" s="6">
        <f t="shared" si="21"/>
        <v>17.356999999999999</v>
      </c>
    </row>
    <row r="684" spans="1:5">
      <c r="A684" s="7" t="str">
        <f t="shared" si="20"/>
        <v/>
      </c>
      <c r="B684" s="134">
        <v>43013</v>
      </c>
      <c r="C684" s="135" t="s">
        <v>169</v>
      </c>
      <c r="D684" s="136">
        <v>17405</v>
      </c>
      <c r="E684" s="6">
        <f t="shared" si="21"/>
        <v>17.405000000000001</v>
      </c>
    </row>
    <row r="685" spans="1:5">
      <c r="A685" s="7" t="str">
        <f t="shared" si="20"/>
        <v/>
      </c>
      <c r="B685" s="134">
        <v>43014</v>
      </c>
      <c r="C685" s="135" t="s">
        <v>169</v>
      </c>
      <c r="D685" s="136">
        <v>17445</v>
      </c>
      <c r="E685" s="6">
        <f t="shared" si="21"/>
        <v>17.445</v>
      </c>
    </row>
    <row r="686" spans="1:5">
      <c r="A686" s="7" t="str">
        <f t="shared" si="20"/>
        <v/>
      </c>
      <c r="B686" s="134">
        <v>43017</v>
      </c>
      <c r="C686" s="135" t="s">
        <v>169</v>
      </c>
      <c r="D686" s="135">
        <v>17.46</v>
      </c>
      <c r="E686" s="6">
        <f t="shared" si="21"/>
        <v>17.46</v>
      </c>
    </row>
    <row r="687" spans="1:5">
      <c r="A687" s="7" t="str">
        <f t="shared" si="20"/>
        <v/>
      </c>
      <c r="B687" s="134">
        <v>43018</v>
      </c>
      <c r="C687" s="135" t="s">
        <v>169</v>
      </c>
      <c r="D687" s="136">
        <v>17425</v>
      </c>
      <c r="E687" s="6">
        <f t="shared" si="21"/>
        <v>17.425000000000001</v>
      </c>
    </row>
    <row r="688" spans="1:5">
      <c r="A688" s="7" t="str">
        <f t="shared" si="20"/>
        <v/>
      </c>
      <c r="B688" s="134">
        <v>43019</v>
      </c>
      <c r="C688" s="135" t="s">
        <v>169</v>
      </c>
      <c r="D688" s="136">
        <v>17418</v>
      </c>
      <c r="E688" s="6">
        <f t="shared" si="21"/>
        <v>17.417999999999999</v>
      </c>
    </row>
    <row r="689" spans="1:5">
      <c r="A689" s="7" t="str">
        <f t="shared" si="20"/>
        <v/>
      </c>
      <c r="B689" s="134">
        <v>43020</v>
      </c>
      <c r="C689" s="135" t="s">
        <v>169</v>
      </c>
      <c r="D689" s="136">
        <v>17415</v>
      </c>
      <c r="E689" s="6">
        <f t="shared" si="21"/>
        <v>17.414999999999999</v>
      </c>
    </row>
    <row r="690" spans="1:5">
      <c r="A690" s="7" t="str">
        <f t="shared" si="20"/>
        <v/>
      </c>
      <c r="B690" s="134">
        <v>43021</v>
      </c>
      <c r="C690" s="135" t="s">
        <v>169</v>
      </c>
      <c r="D690" s="136">
        <v>17344</v>
      </c>
      <c r="E690" s="6">
        <f t="shared" si="21"/>
        <v>17.344000000000001</v>
      </c>
    </row>
    <row r="691" spans="1:5">
      <c r="A691" s="7" t="str">
        <f t="shared" si="20"/>
        <v/>
      </c>
      <c r="B691" s="134">
        <v>43025</v>
      </c>
      <c r="C691" s="135" t="s">
        <v>169</v>
      </c>
      <c r="D691" s="136">
        <v>17335</v>
      </c>
      <c r="E691" s="6">
        <f t="shared" si="21"/>
        <v>17.335000000000001</v>
      </c>
    </row>
    <row r="692" spans="1:5">
      <c r="A692" s="7" t="str">
        <f t="shared" si="20"/>
        <v/>
      </c>
      <c r="B692" s="134">
        <v>43026</v>
      </c>
      <c r="C692" s="135" t="s">
        <v>169</v>
      </c>
      <c r="D692" s="135">
        <v>17.350000000000001</v>
      </c>
      <c r="E692" s="6">
        <f t="shared" si="21"/>
        <v>17.350000000000001</v>
      </c>
    </row>
    <row r="693" spans="1:5">
      <c r="A693" s="7" t="str">
        <f t="shared" si="20"/>
        <v/>
      </c>
      <c r="B693" s="134">
        <v>43027</v>
      </c>
      <c r="C693" s="135" t="s">
        <v>169</v>
      </c>
      <c r="D693" s="135">
        <v>17.45</v>
      </c>
      <c r="E693" s="6">
        <f t="shared" si="21"/>
        <v>17.45</v>
      </c>
    </row>
    <row r="694" spans="1:5">
      <c r="A694" s="7" t="str">
        <f t="shared" si="20"/>
        <v/>
      </c>
      <c r="B694" s="134">
        <v>43028</v>
      </c>
      <c r="C694" s="135" t="s">
        <v>169</v>
      </c>
      <c r="D694" s="135">
        <v>17.420000000000002</v>
      </c>
      <c r="E694" s="6">
        <f t="shared" si="21"/>
        <v>17.420000000000002</v>
      </c>
    </row>
    <row r="695" spans="1:5">
      <c r="A695" s="7" t="str">
        <f t="shared" si="20"/>
        <v/>
      </c>
      <c r="B695" s="134">
        <v>43031</v>
      </c>
      <c r="C695" s="135" t="s">
        <v>169</v>
      </c>
      <c r="D695" s="136">
        <v>17415</v>
      </c>
      <c r="E695" s="6">
        <f t="shared" si="21"/>
        <v>17.414999999999999</v>
      </c>
    </row>
    <row r="696" spans="1:5">
      <c r="A696" s="7" t="str">
        <f t="shared" si="20"/>
        <v/>
      </c>
      <c r="B696" s="134">
        <v>43032</v>
      </c>
      <c r="C696" s="135" t="s">
        <v>169</v>
      </c>
      <c r="D696" s="135">
        <v>17.5</v>
      </c>
      <c r="E696" s="6">
        <f t="shared" si="21"/>
        <v>17.5</v>
      </c>
    </row>
    <row r="697" spans="1:5">
      <c r="A697" s="7" t="str">
        <f t="shared" si="20"/>
        <v/>
      </c>
      <c r="B697" s="134">
        <v>43033</v>
      </c>
      <c r="C697" s="135" t="s">
        <v>169</v>
      </c>
      <c r="D697" s="135">
        <v>17.489999999999998</v>
      </c>
      <c r="E697" s="6">
        <f t="shared" si="21"/>
        <v>17.489999999999998</v>
      </c>
    </row>
    <row r="698" spans="1:5">
      <c r="A698" s="7" t="str">
        <f t="shared" si="20"/>
        <v/>
      </c>
      <c r="B698" s="134">
        <v>43034</v>
      </c>
      <c r="C698" s="135" t="s">
        <v>169</v>
      </c>
      <c r="D698" s="135">
        <v>17.66</v>
      </c>
      <c r="E698" s="6">
        <f t="shared" si="21"/>
        <v>17.66</v>
      </c>
    </row>
    <row r="699" spans="1:5">
      <c r="A699" s="7" t="str">
        <f t="shared" si="20"/>
        <v/>
      </c>
      <c r="B699" s="134">
        <v>43035</v>
      </c>
      <c r="C699" s="135" t="s">
        <v>169</v>
      </c>
      <c r="D699" s="136">
        <v>17625</v>
      </c>
      <c r="E699" s="6">
        <f t="shared" si="21"/>
        <v>17.625</v>
      </c>
    </row>
    <row r="700" spans="1:5">
      <c r="A700" s="7">
        <f t="shared" si="20"/>
        <v>201710</v>
      </c>
      <c r="B700" s="134">
        <v>43038</v>
      </c>
      <c r="C700" s="135" t="s">
        <v>169</v>
      </c>
      <c r="D700" s="135">
        <v>17.7</v>
      </c>
      <c r="E700" s="6">
        <f t="shared" si="21"/>
        <v>17.7</v>
      </c>
    </row>
    <row r="701" spans="1:5">
      <c r="A701" s="7">
        <f t="shared" si="20"/>
        <v>201710</v>
      </c>
      <c r="B701" s="134">
        <v>43039</v>
      </c>
      <c r="C701" s="135" t="s">
        <v>169</v>
      </c>
      <c r="D701" s="136">
        <v>17655</v>
      </c>
      <c r="E701" s="6">
        <f t="shared" si="21"/>
        <v>17.655000000000001</v>
      </c>
    </row>
    <row r="702" spans="1:5">
      <c r="A702" s="7" t="str">
        <f t="shared" si="20"/>
        <v/>
      </c>
      <c r="B702" s="134">
        <v>43040</v>
      </c>
      <c r="C702" s="135" t="s">
        <v>169</v>
      </c>
      <c r="D702" s="135">
        <v>17.61</v>
      </c>
      <c r="E702" s="6">
        <f t="shared" si="21"/>
        <v>17.61</v>
      </c>
    </row>
    <row r="703" spans="1:5">
      <c r="A703" s="7" t="str">
        <f t="shared" si="20"/>
        <v/>
      </c>
      <c r="B703" s="134">
        <v>43041</v>
      </c>
      <c r="C703" s="135" t="s">
        <v>169</v>
      </c>
      <c r="D703" s="135">
        <v>17.52</v>
      </c>
      <c r="E703" s="6">
        <f t="shared" si="21"/>
        <v>17.52</v>
      </c>
    </row>
    <row r="704" spans="1:5">
      <c r="A704" s="7" t="str">
        <f t="shared" si="20"/>
        <v/>
      </c>
      <c r="B704" s="134">
        <v>43042</v>
      </c>
      <c r="C704" s="135" t="s">
        <v>169</v>
      </c>
      <c r="D704" s="135">
        <v>17.64</v>
      </c>
      <c r="E704" s="6">
        <f t="shared" si="21"/>
        <v>17.64</v>
      </c>
    </row>
    <row r="705" spans="1:5">
      <c r="A705" s="7" t="str">
        <f t="shared" si="20"/>
        <v/>
      </c>
      <c r="B705" s="134">
        <v>43046</v>
      </c>
      <c r="C705" s="135" t="s">
        <v>169</v>
      </c>
      <c r="D705" s="135">
        <v>17.649999999999999</v>
      </c>
      <c r="E705" s="6">
        <f t="shared" si="21"/>
        <v>17.649999999999999</v>
      </c>
    </row>
    <row r="706" spans="1:5">
      <c r="A706" s="7" t="str">
        <f t="shared" si="20"/>
        <v/>
      </c>
      <c r="B706" s="134">
        <v>43047</v>
      </c>
      <c r="C706" s="135" t="s">
        <v>169</v>
      </c>
      <c r="D706" s="135">
        <v>17.52</v>
      </c>
      <c r="E706" s="6">
        <f t="shared" si="21"/>
        <v>17.52</v>
      </c>
    </row>
    <row r="707" spans="1:5">
      <c r="A707" s="7" t="str">
        <f t="shared" ref="A707:A770" si="22">+IF(DAY(B707)&gt;=28,YEAR(B707)*100+MONTH(B707),"")</f>
        <v/>
      </c>
      <c r="B707" s="134">
        <v>43048</v>
      </c>
      <c r="C707" s="135" t="s">
        <v>169</v>
      </c>
      <c r="D707" s="136">
        <v>17515</v>
      </c>
      <c r="E707" s="6">
        <f t="shared" ref="E707:E770" si="23">+IF(D707&gt;1000,D707/1000,D707)</f>
        <v>17.515000000000001</v>
      </c>
    </row>
    <row r="708" spans="1:5">
      <c r="A708" s="7" t="str">
        <f t="shared" si="22"/>
        <v/>
      </c>
      <c r="B708" s="134">
        <v>43049</v>
      </c>
      <c r="C708" s="135" t="s">
        <v>169</v>
      </c>
      <c r="D708" s="136">
        <v>17495</v>
      </c>
      <c r="E708" s="6">
        <f t="shared" si="23"/>
        <v>17.495000000000001</v>
      </c>
    </row>
    <row r="709" spans="1:5">
      <c r="A709" s="7" t="str">
        <f t="shared" si="22"/>
        <v/>
      </c>
      <c r="B709" s="134">
        <v>43052</v>
      </c>
      <c r="C709" s="135" t="s">
        <v>169</v>
      </c>
      <c r="D709" s="135">
        <v>17.5</v>
      </c>
      <c r="E709" s="6">
        <f t="shared" si="23"/>
        <v>17.5</v>
      </c>
    </row>
    <row r="710" spans="1:5">
      <c r="A710" s="7" t="str">
        <f t="shared" si="22"/>
        <v/>
      </c>
      <c r="B710" s="134">
        <v>43053</v>
      </c>
      <c r="C710" s="135" t="s">
        <v>169</v>
      </c>
      <c r="D710" s="135">
        <v>17.5</v>
      </c>
      <c r="E710" s="6">
        <f t="shared" si="23"/>
        <v>17.5</v>
      </c>
    </row>
    <row r="711" spans="1:5">
      <c r="A711" s="7" t="str">
        <f t="shared" si="22"/>
        <v/>
      </c>
      <c r="B711" s="134">
        <v>43054</v>
      </c>
      <c r="C711" s="135" t="s">
        <v>169</v>
      </c>
      <c r="D711" s="135">
        <v>17.5</v>
      </c>
      <c r="E711" s="6">
        <f t="shared" si="23"/>
        <v>17.5</v>
      </c>
    </row>
    <row r="712" spans="1:5">
      <c r="A712" s="7" t="str">
        <f t="shared" si="22"/>
        <v/>
      </c>
      <c r="B712" s="134">
        <v>43055</v>
      </c>
      <c r="C712" s="135" t="s">
        <v>169</v>
      </c>
      <c r="D712" s="136">
        <v>17484</v>
      </c>
      <c r="E712" s="6">
        <f t="shared" si="23"/>
        <v>17.484000000000002</v>
      </c>
    </row>
    <row r="713" spans="1:5">
      <c r="A713" s="7" t="str">
        <f t="shared" si="22"/>
        <v/>
      </c>
      <c r="B713" s="134">
        <v>43056</v>
      </c>
      <c r="C713" s="135" t="s">
        <v>169</v>
      </c>
      <c r="D713" s="136">
        <v>17485</v>
      </c>
      <c r="E713" s="6">
        <f t="shared" si="23"/>
        <v>17.484999999999999</v>
      </c>
    </row>
    <row r="714" spans="1:5">
      <c r="A714" s="7" t="str">
        <f t="shared" si="22"/>
        <v/>
      </c>
      <c r="B714" s="134">
        <v>43060</v>
      </c>
      <c r="C714" s="135" t="s">
        <v>169</v>
      </c>
      <c r="D714" s="135">
        <v>17.489999999999998</v>
      </c>
      <c r="E714" s="6">
        <f t="shared" si="23"/>
        <v>17.489999999999998</v>
      </c>
    </row>
    <row r="715" spans="1:5">
      <c r="A715" s="7" t="str">
        <f t="shared" si="22"/>
        <v/>
      </c>
      <c r="B715" s="134">
        <v>43061</v>
      </c>
      <c r="C715" s="135" t="s">
        <v>169</v>
      </c>
      <c r="D715" s="135">
        <v>17.43</v>
      </c>
      <c r="E715" s="6">
        <f t="shared" si="23"/>
        <v>17.43</v>
      </c>
    </row>
    <row r="716" spans="1:5">
      <c r="A716" s="7" t="str">
        <f t="shared" si="22"/>
        <v/>
      </c>
      <c r="B716" s="134">
        <v>43062</v>
      </c>
      <c r="C716" s="135" t="s">
        <v>169</v>
      </c>
      <c r="D716" s="135">
        <v>17.420000000000002</v>
      </c>
      <c r="E716" s="6">
        <f t="shared" si="23"/>
        <v>17.420000000000002</v>
      </c>
    </row>
    <row r="717" spans="1:5">
      <c r="A717" s="7" t="str">
        <f t="shared" si="22"/>
        <v/>
      </c>
      <c r="B717" s="134">
        <v>43063</v>
      </c>
      <c r="C717" s="135" t="s">
        <v>169</v>
      </c>
      <c r="D717" s="135">
        <v>17.350000000000001</v>
      </c>
      <c r="E717" s="6">
        <f t="shared" si="23"/>
        <v>17.350000000000001</v>
      </c>
    </row>
    <row r="718" spans="1:5">
      <c r="A718" s="7" t="str">
        <f t="shared" si="22"/>
        <v/>
      </c>
      <c r="B718" s="134">
        <v>43066</v>
      </c>
      <c r="C718" s="135" t="s">
        <v>169</v>
      </c>
      <c r="D718" s="135">
        <v>17.32</v>
      </c>
      <c r="E718" s="6">
        <f t="shared" si="23"/>
        <v>17.32</v>
      </c>
    </row>
    <row r="719" spans="1:5">
      <c r="A719" s="7">
        <f t="shared" si="22"/>
        <v>201711</v>
      </c>
      <c r="B719" s="134">
        <v>43067</v>
      </c>
      <c r="C719" s="135" t="s">
        <v>169</v>
      </c>
      <c r="D719" s="136">
        <v>17365</v>
      </c>
      <c r="E719" s="6">
        <f t="shared" si="23"/>
        <v>17.364999999999998</v>
      </c>
    </row>
    <row r="720" spans="1:5">
      <c r="A720" s="7">
        <f t="shared" si="22"/>
        <v>201711</v>
      </c>
      <c r="B720" s="134">
        <v>43068</v>
      </c>
      <c r="C720" s="135" t="s">
        <v>169</v>
      </c>
      <c r="D720" s="136">
        <v>17425</v>
      </c>
      <c r="E720" s="6">
        <f t="shared" si="23"/>
        <v>17.425000000000001</v>
      </c>
    </row>
    <row r="721" spans="1:5">
      <c r="A721" s="7">
        <f t="shared" si="22"/>
        <v>201711</v>
      </c>
      <c r="B721" s="134">
        <v>43069</v>
      </c>
      <c r="C721" s="135" t="s">
        <v>169</v>
      </c>
      <c r="D721" s="136">
        <v>17305</v>
      </c>
      <c r="E721" s="6">
        <f t="shared" si="23"/>
        <v>17.305</v>
      </c>
    </row>
    <row r="722" spans="1:5">
      <c r="A722" s="7" t="str">
        <f t="shared" si="22"/>
        <v/>
      </c>
      <c r="B722" s="134">
        <v>43070</v>
      </c>
      <c r="C722" s="135" t="s">
        <v>169</v>
      </c>
      <c r="D722" s="135">
        <v>17.23</v>
      </c>
      <c r="E722" s="6">
        <f t="shared" si="23"/>
        <v>17.23</v>
      </c>
    </row>
    <row r="723" spans="1:5">
      <c r="A723" s="7" t="str">
        <f t="shared" si="22"/>
        <v/>
      </c>
      <c r="B723" s="134">
        <v>43073</v>
      </c>
      <c r="C723" s="135" t="s">
        <v>169</v>
      </c>
      <c r="D723" s="136">
        <v>17355</v>
      </c>
      <c r="E723" s="6">
        <f t="shared" si="23"/>
        <v>17.355</v>
      </c>
    </row>
    <row r="724" spans="1:5">
      <c r="A724" s="7" t="str">
        <f t="shared" si="22"/>
        <v/>
      </c>
      <c r="B724" s="134">
        <v>43074</v>
      </c>
      <c r="C724" s="135" t="s">
        <v>169</v>
      </c>
      <c r="D724" s="135">
        <v>17.29</v>
      </c>
      <c r="E724" s="6">
        <f t="shared" si="23"/>
        <v>17.29</v>
      </c>
    </row>
    <row r="725" spans="1:5">
      <c r="A725" s="7" t="str">
        <f t="shared" si="22"/>
        <v/>
      </c>
      <c r="B725" s="134">
        <v>43075</v>
      </c>
      <c r="C725" s="135" t="s">
        <v>169</v>
      </c>
      <c r="D725" s="136">
        <v>17255</v>
      </c>
      <c r="E725" s="6">
        <f t="shared" si="23"/>
        <v>17.254999999999999</v>
      </c>
    </row>
    <row r="726" spans="1:5">
      <c r="A726" s="7" t="str">
        <f t="shared" si="22"/>
        <v/>
      </c>
      <c r="B726" s="134">
        <v>43076</v>
      </c>
      <c r="C726" s="135" t="s">
        <v>169</v>
      </c>
      <c r="D726" s="135">
        <v>17.28</v>
      </c>
      <c r="E726" s="6">
        <f t="shared" si="23"/>
        <v>17.28</v>
      </c>
    </row>
    <row r="727" spans="1:5">
      <c r="A727" s="7" t="str">
        <f t="shared" si="22"/>
        <v/>
      </c>
      <c r="B727" s="134">
        <v>43080</v>
      </c>
      <c r="C727" s="135" t="s">
        <v>169</v>
      </c>
      <c r="D727" s="135">
        <v>17.239999999999998</v>
      </c>
      <c r="E727" s="6">
        <f t="shared" si="23"/>
        <v>17.239999999999998</v>
      </c>
    </row>
    <row r="728" spans="1:5">
      <c r="A728" s="7" t="str">
        <f t="shared" si="22"/>
        <v/>
      </c>
      <c r="B728" s="134">
        <v>43081</v>
      </c>
      <c r="C728" s="135" t="s">
        <v>169</v>
      </c>
      <c r="D728" s="135">
        <v>17.350000000000001</v>
      </c>
      <c r="E728" s="6">
        <f t="shared" si="23"/>
        <v>17.350000000000001</v>
      </c>
    </row>
    <row r="729" spans="1:5">
      <c r="A729" s="7" t="str">
        <f t="shared" si="22"/>
        <v/>
      </c>
      <c r="B729" s="134">
        <v>43082</v>
      </c>
      <c r="C729" s="135" t="s">
        <v>169</v>
      </c>
      <c r="D729" s="135">
        <v>17.309999999999999</v>
      </c>
      <c r="E729" s="6">
        <f t="shared" si="23"/>
        <v>17.309999999999999</v>
      </c>
    </row>
    <row r="730" spans="1:5">
      <c r="A730" s="7" t="str">
        <f t="shared" si="22"/>
        <v/>
      </c>
      <c r="B730" s="134">
        <v>43083</v>
      </c>
      <c r="C730" s="135" t="s">
        <v>169</v>
      </c>
      <c r="D730" s="135">
        <v>17.45</v>
      </c>
      <c r="E730" s="6">
        <f t="shared" si="23"/>
        <v>17.45</v>
      </c>
    </row>
    <row r="731" spans="1:5">
      <c r="A731" s="7" t="str">
        <f t="shared" si="22"/>
        <v/>
      </c>
      <c r="B731" s="134">
        <v>43084</v>
      </c>
      <c r="C731" s="135" t="s">
        <v>169</v>
      </c>
      <c r="D731" s="136">
        <v>17515</v>
      </c>
      <c r="E731" s="6">
        <f t="shared" si="23"/>
        <v>17.515000000000001</v>
      </c>
    </row>
    <row r="732" spans="1:5">
      <c r="A732" s="7" t="str">
        <f t="shared" si="22"/>
        <v/>
      </c>
      <c r="B732" s="134">
        <v>43087</v>
      </c>
      <c r="C732" s="135" t="s">
        <v>169</v>
      </c>
      <c r="D732" s="135">
        <v>17.57</v>
      </c>
      <c r="E732" s="6">
        <f t="shared" si="23"/>
        <v>17.57</v>
      </c>
    </row>
    <row r="733" spans="1:5">
      <c r="A733" s="7" t="str">
        <f t="shared" si="22"/>
        <v/>
      </c>
      <c r="B733" s="134">
        <v>43088</v>
      </c>
      <c r="C733" s="135" t="s">
        <v>169</v>
      </c>
      <c r="D733" s="135">
        <v>17.57</v>
      </c>
      <c r="E733" s="6">
        <f t="shared" si="23"/>
        <v>17.57</v>
      </c>
    </row>
    <row r="734" spans="1:5">
      <c r="A734" s="7" t="str">
        <f t="shared" si="22"/>
        <v/>
      </c>
      <c r="B734" s="134">
        <v>43089</v>
      </c>
      <c r="C734" s="135" t="s">
        <v>169</v>
      </c>
      <c r="D734" s="135">
        <v>17.760000000000002</v>
      </c>
      <c r="E734" s="6">
        <f t="shared" si="23"/>
        <v>17.760000000000002</v>
      </c>
    </row>
    <row r="735" spans="1:5">
      <c r="A735" s="7" t="str">
        <f t="shared" si="22"/>
        <v/>
      </c>
      <c r="B735" s="134">
        <v>43090</v>
      </c>
      <c r="C735" s="135" t="s">
        <v>169</v>
      </c>
      <c r="D735" s="136">
        <v>17955</v>
      </c>
      <c r="E735" s="6">
        <f t="shared" si="23"/>
        <v>17.954999999999998</v>
      </c>
    </row>
    <row r="736" spans="1:5">
      <c r="A736" s="7" t="str">
        <f t="shared" si="22"/>
        <v/>
      </c>
      <c r="B736" s="134">
        <v>43091</v>
      </c>
      <c r="C736" s="135" t="s">
        <v>169</v>
      </c>
      <c r="D736" s="135">
        <v>18.07</v>
      </c>
      <c r="E736" s="6">
        <f t="shared" si="23"/>
        <v>18.07</v>
      </c>
    </row>
    <row r="737" spans="1:5">
      <c r="A737" s="7" t="str">
        <f t="shared" si="22"/>
        <v/>
      </c>
      <c r="B737" s="134">
        <v>43095</v>
      </c>
      <c r="C737" s="135" t="s">
        <v>169</v>
      </c>
      <c r="D737" s="136">
        <v>18335</v>
      </c>
      <c r="E737" s="6">
        <f t="shared" si="23"/>
        <v>18.335000000000001</v>
      </c>
    </row>
    <row r="738" spans="1:5">
      <c r="A738" s="7" t="str">
        <f t="shared" si="22"/>
        <v/>
      </c>
      <c r="B738" s="134">
        <v>43096</v>
      </c>
      <c r="C738" s="135" t="s">
        <v>169</v>
      </c>
      <c r="D738" s="136">
        <v>18436</v>
      </c>
      <c r="E738" s="6">
        <f t="shared" si="23"/>
        <v>18.436</v>
      </c>
    </row>
    <row r="739" spans="1:5">
      <c r="A739" s="7">
        <f t="shared" si="22"/>
        <v>201712</v>
      </c>
      <c r="B739" s="134">
        <v>43097</v>
      </c>
      <c r="C739" s="135" t="s">
        <v>169</v>
      </c>
      <c r="D739" s="135">
        <v>19.2</v>
      </c>
      <c r="E739" s="6">
        <f t="shared" si="23"/>
        <v>19.2</v>
      </c>
    </row>
    <row r="740" spans="1:5">
      <c r="A740" s="7">
        <f t="shared" si="22"/>
        <v>201712</v>
      </c>
      <c r="B740" s="134">
        <v>43098</v>
      </c>
      <c r="C740" s="135" t="s">
        <v>169</v>
      </c>
      <c r="D740" s="136">
        <v>18649</v>
      </c>
      <c r="E740" s="6">
        <f t="shared" si="23"/>
        <v>18.649000000000001</v>
      </c>
    </row>
    <row r="741" spans="1:5">
      <c r="A741" s="7" t="str">
        <f t="shared" si="22"/>
        <v/>
      </c>
      <c r="B741" s="134">
        <v>43102</v>
      </c>
      <c r="C741" s="135" t="s">
        <v>169</v>
      </c>
      <c r="D741" s="135">
        <v>18.41</v>
      </c>
      <c r="E741" s="6">
        <f t="shared" si="23"/>
        <v>18.41</v>
      </c>
    </row>
    <row r="742" spans="1:5">
      <c r="A742" s="7" t="str">
        <f t="shared" si="22"/>
        <v/>
      </c>
      <c r="B742" s="134">
        <v>43103</v>
      </c>
      <c r="C742" s="135" t="s">
        <v>169</v>
      </c>
      <c r="D742" s="136">
        <v>18445</v>
      </c>
      <c r="E742" s="6">
        <f t="shared" si="23"/>
        <v>18.445</v>
      </c>
    </row>
    <row r="743" spans="1:5">
      <c r="A743" s="7" t="str">
        <f t="shared" si="22"/>
        <v/>
      </c>
      <c r="B743" s="134">
        <v>43104</v>
      </c>
      <c r="C743" s="135" t="s">
        <v>169</v>
      </c>
      <c r="D743" s="135">
        <v>18.63</v>
      </c>
      <c r="E743" s="6">
        <f t="shared" si="23"/>
        <v>18.63</v>
      </c>
    </row>
    <row r="744" spans="1:5">
      <c r="A744" s="7" t="str">
        <f t="shared" si="22"/>
        <v/>
      </c>
      <c r="B744" s="134">
        <v>43105</v>
      </c>
      <c r="C744" s="135" t="s">
        <v>169</v>
      </c>
      <c r="D744" s="135">
        <v>18.86</v>
      </c>
      <c r="E744" s="6">
        <f t="shared" si="23"/>
        <v>18.86</v>
      </c>
    </row>
    <row r="745" spans="1:5">
      <c r="A745" s="7" t="str">
        <f t="shared" si="22"/>
        <v/>
      </c>
      <c r="B745" s="134">
        <v>43108</v>
      </c>
      <c r="C745" s="135" t="s">
        <v>169</v>
      </c>
      <c r="D745" s="135">
        <v>19.03</v>
      </c>
      <c r="E745" s="6">
        <f t="shared" si="23"/>
        <v>19.03</v>
      </c>
    </row>
    <row r="746" spans="1:5">
      <c r="A746" s="7" t="str">
        <f t="shared" si="22"/>
        <v/>
      </c>
      <c r="B746" s="134">
        <v>43109</v>
      </c>
      <c r="C746" s="135" t="s">
        <v>169</v>
      </c>
      <c r="D746" s="135">
        <v>18.93</v>
      </c>
      <c r="E746" s="6">
        <f t="shared" si="23"/>
        <v>18.93</v>
      </c>
    </row>
    <row r="747" spans="1:5">
      <c r="A747" s="7" t="str">
        <f t="shared" si="22"/>
        <v/>
      </c>
      <c r="B747" s="134">
        <v>43110</v>
      </c>
      <c r="C747" s="135" t="s">
        <v>169</v>
      </c>
      <c r="D747" s="135">
        <v>18.62</v>
      </c>
      <c r="E747" s="6">
        <f t="shared" si="23"/>
        <v>18.62</v>
      </c>
    </row>
    <row r="748" spans="1:5">
      <c r="A748" s="7" t="str">
        <f t="shared" si="22"/>
        <v/>
      </c>
      <c r="B748" s="134">
        <v>43111</v>
      </c>
      <c r="C748" s="135" t="s">
        <v>169</v>
      </c>
      <c r="D748" s="135">
        <v>18.71</v>
      </c>
      <c r="E748" s="6">
        <f t="shared" si="23"/>
        <v>18.71</v>
      </c>
    </row>
    <row r="749" spans="1:5">
      <c r="A749" s="7" t="str">
        <f t="shared" si="22"/>
        <v/>
      </c>
      <c r="B749" s="134">
        <v>43112</v>
      </c>
      <c r="C749" s="135" t="s">
        <v>169</v>
      </c>
      <c r="D749" s="135">
        <v>18.690000000000001</v>
      </c>
      <c r="E749" s="6">
        <f t="shared" si="23"/>
        <v>18.690000000000001</v>
      </c>
    </row>
    <row r="750" spans="1:5">
      <c r="A750" s="7" t="str">
        <f t="shared" si="22"/>
        <v/>
      </c>
      <c r="B750" s="134">
        <v>43115</v>
      </c>
      <c r="C750" s="135" t="s">
        <v>169</v>
      </c>
      <c r="D750" s="135">
        <v>18.77</v>
      </c>
      <c r="E750" s="6">
        <f t="shared" si="23"/>
        <v>18.77</v>
      </c>
    </row>
    <row r="751" spans="1:5">
      <c r="A751" s="7" t="str">
        <f t="shared" si="22"/>
        <v/>
      </c>
      <c r="B751" s="134">
        <v>43116</v>
      </c>
      <c r="C751" s="135" t="s">
        <v>169</v>
      </c>
      <c r="D751" s="135">
        <v>18.899999999999999</v>
      </c>
      <c r="E751" s="6">
        <f t="shared" si="23"/>
        <v>18.899999999999999</v>
      </c>
    </row>
    <row r="752" spans="1:5">
      <c r="A752" s="7" t="str">
        <f t="shared" si="22"/>
        <v/>
      </c>
      <c r="B752" s="134">
        <v>43117</v>
      </c>
      <c r="C752" s="135" t="s">
        <v>169</v>
      </c>
      <c r="D752" s="135">
        <v>18.850000000000001</v>
      </c>
      <c r="E752" s="6">
        <f t="shared" si="23"/>
        <v>18.850000000000001</v>
      </c>
    </row>
    <row r="753" spans="1:5">
      <c r="A753" s="7" t="str">
        <f t="shared" si="22"/>
        <v/>
      </c>
      <c r="B753" s="134">
        <v>43118</v>
      </c>
      <c r="C753" s="135" t="s">
        <v>169</v>
      </c>
      <c r="D753" s="135">
        <v>18.87</v>
      </c>
      <c r="E753" s="6">
        <f t="shared" si="23"/>
        <v>18.87</v>
      </c>
    </row>
    <row r="754" spans="1:5">
      <c r="A754" s="7" t="str">
        <f t="shared" si="22"/>
        <v/>
      </c>
      <c r="B754" s="134">
        <v>43119</v>
      </c>
      <c r="C754" s="135" t="s">
        <v>169</v>
      </c>
      <c r="D754" s="136">
        <v>18995</v>
      </c>
      <c r="E754" s="6">
        <f t="shared" si="23"/>
        <v>18.995000000000001</v>
      </c>
    </row>
    <row r="755" spans="1:5">
      <c r="A755" s="7" t="str">
        <f t="shared" si="22"/>
        <v/>
      </c>
      <c r="B755" s="134">
        <v>43122</v>
      </c>
      <c r="C755" s="135" t="s">
        <v>169</v>
      </c>
      <c r="D755" s="136">
        <v>19146</v>
      </c>
      <c r="E755" s="6">
        <f t="shared" si="23"/>
        <v>19.146000000000001</v>
      </c>
    </row>
    <row r="756" spans="1:5">
      <c r="A756" s="7" t="str">
        <f t="shared" si="22"/>
        <v/>
      </c>
      <c r="B756" s="134">
        <v>43123</v>
      </c>
      <c r="C756" s="135" t="s">
        <v>169</v>
      </c>
      <c r="D756" s="136">
        <v>19335</v>
      </c>
      <c r="E756" s="6">
        <f t="shared" si="23"/>
        <v>19.335000000000001</v>
      </c>
    </row>
    <row r="757" spans="1:5">
      <c r="A757" s="7" t="str">
        <f t="shared" si="22"/>
        <v/>
      </c>
      <c r="B757" s="134">
        <v>43124</v>
      </c>
      <c r="C757" s="135" t="s">
        <v>169</v>
      </c>
      <c r="D757" s="135">
        <v>19.649999999999999</v>
      </c>
      <c r="E757" s="6">
        <f t="shared" si="23"/>
        <v>19.649999999999999</v>
      </c>
    </row>
    <row r="758" spans="1:5">
      <c r="A758" s="7" t="str">
        <f t="shared" si="22"/>
        <v/>
      </c>
      <c r="B758" s="134">
        <v>43125</v>
      </c>
      <c r="C758" s="135" t="s">
        <v>169</v>
      </c>
      <c r="D758" s="135">
        <v>19.559999999999999</v>
      </c>
      <c r="E758" s="6">
        <f t="shared" si="23"/>
        <v>19.559999999999999</v>
      </c>
    </row>
    <row r="759" spans="1:5">
      <c r="A759" s="7" t="str">
        <f t="shared" si="22"/>
        <v/>
      </c>
      <c r="B759" s="134">
        <v>43126</v>
      </c>
      <c r="C759" s="135" t="s">
        <v>169</v>
      </c>
      <c r="D759" s="135">
        <v>19.57</v>
      </c>
      <c r="E759" s="6">
        <f t="shared" si="23"/>
        <v>19.57</v>
      </c>
    </row>
    <row r="760" spans="1:5">
      <c r="A760" s="7">
        <f t="shared" si="22"/>
        <v>201801</v>
      </c>
      <c r="B760" s="134">
        <v>43129</v>
      </c>
      <c r="C760" s="135" t="s">
        <v>169</v>
      </c>
      <c r="D760" s="135">
        <v>19.579999999999998</v>
      </c>
      <c r="E760" s="6">
        <f t="shared" si="23"/>
        <v>19.579999999999998</v>
      </c>
    </row>
    <row r="761" spans="1:5">
      <c r="A761" s="7">
        <f t="shared" si="22"/>
        <v>201801</v>
      </c>
      <c r="B761" s="134">
        <v>43130</v>
      </c>
      <c r="C761" s="135" t="s">
        <v>169</v>
      </c>
      <c r="D761" s="136">
        <v>19635</v>
      </c>
      <c r="E761" s="6">
        <f t="shared" si="23"/>
        <v>19.635000000000002</v>
      </c>
    </row>
    <row r="762" spans="1:5">
      <c r="A762" s="7">
        <f t="shared" si="22"/>
        <v>201801</v>
      </c>
      <c r="B762" s="134">
        <v>43131</v>
      </c>
      <c r="C762" s="135" t="s">
        <v>169</v>
      </c>
      <c r="D762" s="135">
        <v>19.649999999999999</v>
      </c>
      <c r="E762" s="6">
        <f t="shared" si="23"/>
        <v>19.649999999999999</v>
      </c>
    </row>
    <row r="763" spans="1:5">
      <c r="A763" s="7" t="str">
        <f t="shared" si="22"/>
        <v/>
      </c>
      <c r="B763" s="134">
        <v>43132</v>
      </c>
      <c r="C763" s="135" t="s">
        <v>169</v>
      </c>
      <c r="D763" s="135">
        <v>19.38</v>
      </c>
      <c r="E763" s="6">
        <f t="shared" si="23"/>
        <v>19.38</v>
      </c>
    </row>
    <row r="764" spans="1:5">
      <c r="A764" s="7" t="str">
        <f t="shared" si="22"/>
        <v/>
      </c>
      <c r="B764" s="134">
        <v>43133</v>
      </c>
      <c r="C764" s="135" t="s">
        <v>169</v>
      </c>
      <c r="D764" s="136">
        <v>19495</v>
      </c>
      <c r="E764" s="6">
        <f t="shared" si="23"/>
        <v>19.495000000000001</v>
      </c>
    </row>
    <row r="765" spans="1:5">
      <c r="A765" s="7" t="str">
        <f t="shared" si="22"/>
        <v/>
      </c>
      <c r="B765" s="134">
        <v>43136</v>
      </c>
      <c r="C765" s="135" t="s">
        <v>169</v>
      </c>
      <c r="D765" s="135">
        <v>19.48</v>
      </c>
      <c r="E765" s="6">
        <f t="shared" si="23"/>
        <v>19.48</v>
      </c>
    </row>
    <row r="766" spans="1:5">
      <c r="A766" s="7" t="str">
        <f t="shared" si="22"/>
        <v/>
      </c>
      <c r="B766" s="134">
        <v>43137</v>
      </c>
      <c r="C766" s="135" t="s">
        <v>169</v>
      </c>
      <c r="D766" s="135">
        <v>19.559999999999999</v>
      </c>
      <c r="E766" s="6">
        <f t="shared" si="23"/>
        <v>19.559999999999999</v>
      </c>
    </row>
    <row r="767" spans="1:5">
      <c r="A767" s="7" t="str">
        <f t="shared" si="22"/>
        <v/>
      </c>
      <c r="B767" s="134">
        <v>43138</v>
      </c>
      <c r="C767" s="135" t="s">
        <v>169</v>
      </c>
      <c r="D767" s="136">
        <v>19695</v>
      </c>
      <c r="E767" s="6">
        <f t="shared" si="23"/>
        <v>19.695</v>
      </c>
    </row>
    <row r="768" spans="1:5">
      <c r="A768" s="7" t="str">
        <f t="shared" si="22"/>
        <v/>
      </c>
      <c r="B768" s="134">
        <v>43139</v>
      </c>
      <c r="C768" s="135" t="s">
        <v>169</v>
      </c>
      <c r="D768" s="135">
        <v>19.97</v>
      </c>
      <c r="E768" s="6">
        <f t="shared" si="23"/>
        <v>19.97</v>
      </c>
    </row>
    <row r="769" spans="1:5">
      <c r="A769" s="7" t="str">
        <f t="shared" si="22"/>
        <v/>
      </c>
      <c r="B769" s="134">
        <v>43140</v>
      </c>
      <c r="C769" s="135" t="s">
        <v>169</v>
      </c>
      <c r="D769" s="135">
        <v>19.98</v>
      </c>
      <c r="E769" s="6">
        <f t="shared" si="23"/>
        <v>19.98</v>
      </c>
    </row>
    <row r="770" spans="1:5">
      <c r="A770" s="7" t="str">
        <f t="shared" si="22"/>
        <v/>
      </c>
      <c r="B770" s="134">
        <v>43145</v>
      </c>
      <c r="C770" s="135" t="s">
        <v>169</v>
      </c>
      <c r="D770" s="135">
        <v>19.899999999999999</v>
      </c>
      <c r="E770" s="6">
        <f t="shared" si="23"/>
        <v>19.899999999999999</v>
      </c>
    </row>
    <row r="771" spans="1:5">
      <c r="A771" s="7" t="str">
        <f t="shared" ref="A771:A834" si="24">+IF(DAY(B771)&gt;=28,YEAR(B771)*100+MONTH(B771),"")</f>
        <v/>
      </c>
      <c r="B771" s="134">
        <v>43146</v>
      </c>
      <c r="C771" s="135" t="s">
        <v>169</v>
      </c>
      <c r="D771" s="135">
        <v>19.66</v>
      </c>
      <c r="E771" s="6">
        <f t="shared" ref="E771:E834" si="25">+IF(D771&gt;1000,D771/1000,D771)</f>
        <v>19.66</v>
      </c>
    </row>
    <row r="772" spans="1:5">
      <c r="A772" s="7" t="str">
        <f t="shared" si="24"/>
        <v/>
      </c>
      <c r="B772" s="134">
        <v>43147</v>
      </c>
      <c r="C772" s="135" t="s">
        <v>169</v>
      </c>
      <c r="D772" s="135">
        <v>19.760000000000002</v>
      </c>
      <c r="E772" s="6">
        <f t="shared" si="25"/>
        <v>19.760000000000002</v>
      </c>
    </row>
    <row r="773" spans="1:5">
      <c r="A773" s="7" t="str">
        <f t="shared" si="24"/>
        <v/>
      </c>
      <c r="B773" s="134">
        <v>43150</v>
      </c>
      <c r="C773" s="135" t="s">
        <v>169</v>
      </c>
      <c r="D773" s="135">
        <v>19.899999999999999</v>
      </c>
      <c r="E773" s="6">
        <f t="shared" si="25"/>
        <v>19.899999999999999</v>
      </c>
    </row>
    <row r="774" spans="1:5">
      <c r="A774" s="7" t="str">
        <f t="shared" si="24"/>
        <v/>
      </c>
      <c r="B774" s="134">
        <v>43151</v>
      </c>
      <c r="C774" s="135" t="s">
        <v>169</v>
      </c>
      <c r="D774" s="135">
        <v>19.850000000000001</v>
      </c>
      <c r="E774" s="6">
        <f t="shared" si="25"/>
        <v>19.850000000000001</v>
      </c>
    </row>
    <row r="775" spans="1:5">
      <c r="A775" s="7" t="str">
        <f t="shared" si="24"/>
        <v/>
      </c>
      <c r="B775" s="134">
        <v>43152</v>
      </c>
      <c r="C775" s="135" t="s">
        <v>169</v>
      </c>
      <c r="D775" s="136">
        <v>19925</v>
      </c>
      <c r="E775" s="6">
        <f t="shared" si="25"/>
        <v>19.925000000000001</v>
      </c>
    </row>
    <row r="776" spans="1:5">
      <c r="A776" s="7" t="str">
        <f t="shared" si="24"/>
        <v/>
      </c>
      <c r="B776" s="134">
        <v>43153</v>
      </c>
      <c r="C776" s="135" t="s">
        <v>169</v>
      </c>
      <c r="D776" s="135">
        <v>19.95</v>
      </c>
      <c r="E776" s="6">
        <f t="shared" si="25"/>
        <v>19.95</v>
      </c>
    </row>
    <row r="777" spans="1:5">
      <c r="A777" s="7" t="str">
        <f t="shared" si="24"/>
        <v/>
      </c>
      <c r="B777" s="134">
        <v>43154</v>
      </c>
      <c r="C777" s="135" t="s">
        <v>169</v>
      </c>
      <c r="D777" s="135">
        <v>19.98</v>
      </c>
      <c r="E777" s="6">
        <f t="shared" si="25"/>
        <v>19.98</v>
      </c>
    </row>
    <row r="778" spans="1:5">
      <c r="A778" s="7" t="str">
        <f t="shared" si="24"/>
        <v/>
      </c>
      <c r="B778" s="134">
        <v>43157</v>
      </c>
      <c r="C778" s="135" t="s">
        <v>169</v>
      </c>
      <c r="D778" s="135">
        <v>20.2</v>
      </c>
      <c r="E778" s="6">
        <f t="shared" si="25"/>
        <v>20.2</v>
      </c>
    </row>
    <row r="779" spans="1:5">
      <c r="A779" s="7" t="str">
        <f t="shared" si="24"/>
        <v/>
      </c>
      <c r="B779" s="134">
        <v>43158</v>
      </c>
      <c r="C779" s="135" t="s">
        <v>169</v>
      </c>
      <c r="D779" s="135">
        <v>20.2</v>
      </c>
      <c r="E779" s="6">
        <f t="shared" si="25"/>
        <v>20.2</v>
      </c>
    </row>
    <row r="780" spans="1:5">
      <c r="A780" s="7">
        <f t="shared" si="24"/>
        <v>201802</v>
      </c>
      <c r="B780" s="134">
        <v>43159</v>
      </c>
      <c r="C780" s="135" t="s">
        <v>169</v>
      </c>
      <c r="D780" s="135">
        <v>20.11</v>
      </c>
      <c r="E780" s="6">
        <f t="shared" si="25"/>
        <v>20.11</v>
      </c>
    </row>
    <row r="781" spans="1:5">
      <c r="A781" s="7" t="str">
        <f t="shared" si="24"/>
        <v/>
      </c>
      <c r="B781" s="134">
        <v>43160</v>
      </c>
      <c r="C781" s="135" t="s">
        <v>169</v>
      </c>
      <c r="D781" s="136">
        <v>20151</v>
      </c>
      <c r="E781" s="6">
        <f t="shared" si="25"/>
        <v>20.151</v>
      </c>
    </row>
    <row r="782" spans="1:5">
      <c r="A782" s="7" t="str">
        <f t="shared" si="24"/>
        <v/>
      </c>
      <c r="B782" s="134">
        <v>43161</v>
      </c>
      <c r="C782" s="135" t="s">
        <v>169</v>
      </c>
      <c r="D782" s="135">
        <v>20.27</v>
      </c>
      <c r="E782" s="6">
        <f t="shared" si="25"/>
        <v>20.27</v>
      </c>
    </row>
    <row r="783" spans="1:5">
      <c r="A783" s="7" t="str">
        <f t="shared" si="24"/>
        <v/>
      </c>
      <c r="B783" s="134">
        <v>43164</v>
      </c>
      <c r="C783" s="135" t="s">
        <v>169</v>
      </c>
      <c r="D783" s="135">
        <v>20.21</v>
      </c>
      <c r="E783" s="6">
        <f t="shared" si="25"/>
        <v>20.21</v>
      </c>
    </row>
    <row r="784" spans="1:5">
      <c r="A784" s="7" t="str">
        <f t="shared" si="24"/>
        <v/>
      </c>
      <c r="B784" s="134">
        <v>43165</v>
      </c>
      <c r="C784" s="135" t="s">
        <v>169</v>
      </c>
      <c r="D784" s="135">
        <v>20.34</v>
      </c>
      <c r="E784" s="6">
        <f t="shared" si="25"/>
        <v>20.34</v>
      </c>
    </row>
    <row r="785" spans="1:5">
      <c r="A785" s="7" t="str">
        <f t="shared" si="24"/>
        <v/>
      </c>
      <c r="B785" s="134">
        <v>43166</v>
      </c>
      <c r="C785" s="135" t="s">
        <v>169</v>
      </c>
      <c r="D785" s="135">
        <v>20.41</v>
      </c>
      <c r="E785" s="6">
        <f t="shared" si="25"/>
        <v>20.41</v>
      </c>
    </row>
    <row r="786" spans="1:5">
      <c r="A786" s="7" t="str">
        <f t="shared" si="24"/>
        <v/>
      </c>
      <c r="B786" s="134">
        <v>43167</v>
      </c>
      <c r="C786" s="135" t="s">
        <v>169</v>
      </c>
      <c r="D786" s="135">
        <v>20.36</v>
      </c>
      <c r="E786" s="6">
        <f t="shared" si="25"/>
        <v>20.36</v>
      </c>
    </row>
    <row r="787" spans="1:5">
      <c r="A787" s="7" t="str">
        <f t="shared" si="24"/>
        <v/>
      </c>
      <c r="B787" s="134">
        <v>43168</v>
      </c>
      <c r="C787" s="135" t="s">
        <v>169</v>
      </c>
      <c r="D787" s="135">
        <v>20.25</v>
      </c>
      <c r="E787" s="6">
        <f t="shared" si="25"/>
        <v>20.25</v>
      </c>
    </row>
    <row r="788" spans="1:5">
      <c r="A788" s="7" t="str">
        <f t="shared" si="24"/>
        <v/>
      </c>
      <c r="B788" s="134">
        <v>43171</v>
      </c>
      <c r="C788" s="135" t="s">
        <v>169</v>
      </c>
      <c r="D788" s="135">
        <v>20.2</v>
      </c>
      <c r="E788" s="6">
        <f t="shared" si="25"/>
        <v>20.2</v>
      </c>
    </row>
    <row r="789" spans="1:5">
      <c r="A789" s="7" t="str">
        <f t="shared" si="24"/>
        <v/>
      </c>
      <c r="B789" s="134">
        <v>43172</v>
      </c>
      <c r="C789" s="135" t="s">
        <v>169</v>
      </c>
      <c r="D789" s="135">
        <v>20.22</v>
      </c>
      <c r="E789" s="6">
        <f t="shared" si="25"/>
        <v>20.22</v>
      </c>
    </row>
    <row r="790" spans="1:5">
      <c r="A790" s="7" t="str">
        <f t="shared" si="24"/>
        <v/>
      </c>
      <c r="B790" s="134">
        <v>43173</v>
      </c>
      <c r="C790" s="135" t="s">
        <v>169</v>
      </c>
      <c r="D790" s="135">
        <v>20.23</v>
      </c>
      <c r="E790" s="6">
        <f t="shared" si="25"/>
        <v>20.23</v>
      </c>
    </row>
    <row r="791" spans="1:5">
      <c r="A791" s="7" t="str">
        <f t="shared" si="24"/>
        <v/>
      </c>
      <c r="B791" s="134">
        <v>43174</v>
      </c>
      <c r="C791" s="135" t="s">
        <v>169</v>
      </c>
      <c r="D791" s="136">
        <v>20345</v>
      </c>
      <c r="E791" s="6">
        <f t="shared" si="25"/>
        <v>20.344999999999999</v>
      </c>
    </row>
    <row r="792" spans="1:5">
      <c r="A792" s="7" t="str">
        <f t="shared" si="24"/>
        <v/>
      </c>
      <c r="B792" s="134">
        <v>43175</v>
      </c>
      <c r="C792" s="135" t="s">
        <v>169</v>
      </c>
      <c r="D792" s="135">
        <v>20.2</v>
      </c>
      <c r="E792" s="6">
        <f t="shared" si="25"/>
        <v>20.2</v>
      </c>
    </row>
    <row r="793" spans="1:5">
      <c r="A793" s="7" t="str">
        <f t="shared" si="24"/>
        <v/>
      </c>
      <c r="B793" s="134">
        <v>43178</v>
      </c>
      <c r="C793" s="135" t="s">
        <v>169</v>
      </c>
      <c r="D793" s="135">
        <v>20.2</v>
      </c>
      <c r="E793" s="6">
        <f t="shared" si="25"/>
        <v>20.2</v>
      </c>
    </row>
    <row r="794" spans="1:5">
      <c r="A794" s="7" t="str">
        <f t="shared" si="24"/>
        <v/>
      </c>
      <c r="B794" s="134">
        <v>43179</v>
      </c>
      <c r="C794" s="135" t="s">
        <v>169</v>
      </c>
      <c r="D794" s="136">
        <v>20265</v>
      </c>
      <c r="E794" s="6">
        <f t="shared" si="25"/>
        <v>20.265000000000001</v>
      </c>
    </row>
    <row r="795" spans="1:5">
      <c r="A795" s="7" t="str">
        <f t="shared" si="24"/>
        <v/>
      </c>
      <c r="B795" s="134">
        <v>43180</v>
      </c>
      <c r="C795" s="135" t="s">
        <v>169</v>
      </c>
      <c r="D795" s="135">
        <v>20.27</v>
      </c>
      <c r="E795" s="6">
        <f t="shared" si="25"/>
        <v>20.27</v>
      </c>
    </row>
    <row r="796" spans="1:5">
      <c r="A796" s="7" t="str">
        <f t="shared" si="24"/>
        <v/>
      </c>
      <c r="B796" s="134">
        <v>43181</v>
      </c>
      <c r="C796" s="135" t="s">
        <v>169</v>
      </c>
      <c r="D796" s="136">
        <v>20225</v>
      </c>
      <c r="E796" s="6">
        <f t="shared" si="25"/>
        <v>20.225000000000001</v>
      </c>
    </row>
    <row r="797" spans="1:5">
      <c r="A797" s="7" t="str">
        <f t="shared" si="24"/>
        <v/>
      </c>
      <c r="B797" s="134">
        <v>43182</v>
      </c>
      <c r="C797" s="135" t="s">
        <v>169</v>
      </c>
      <c r="D797" s="135">
        <v>20.190000000000001</v>
      </c>
      <c r="E797" s="6">
        <f t="shared" si="25"/>
        <v>20.190000000000001</v>
      </c>
    </row>
    <row r="798" spans="1:5">
      <c r="A798" s="7" t="str">
        <f t="shared" si="24"/>
        <v/>
      </c>
      <c r="B798" s="134">
        <v>43185</v>
      </c>
      <c r="C798" s="135" t="s">
        <v>169</v>
      </c>
      <c r="D798" s="135">
        <v>20.190000000000001</v>
      </c>
      <c r="E798" s="6">
        <f t="shared" si="25"/>
        <v>20.190000000000001</v>
      </c>
    </row>
    <row r="799" spans="1:5">
      <c r="A799" s="7" t="str">
        <f t="shared" si="24"/>
        <v/>
      </c>
      <c r="B799" s="134">
        <v>43186</v>
      </c>
      <c r="C799" s="135" t="s">
        <v>169</v>
      </c>
      <c r="D799" s="136">
        <v>20168</v>
      </c>
      <c r="E799" s="6">
        <f t="shared" si="25"/>
        <v>20.167999999999999</v>
      </c>
    </row>
    <row r="800" spans="1:5">
      <c r="A800" s="7">
        <f t="shared" si="24"/>
        <v>201803</v>
      </c>
      <c r="B800" s="134">
        <v>43187</v>
      </c>
      <c r="C800" s="135" t="s">
        <v>169</v>
      </c>
      <c r="D800" s="136">
        <v>20149</v>
      </c>
      <c r="E800" s="6">
        <f t="shared" si="25"/>
        <v>20.149000000000001</v>
      </c>
    </row>
    <row r="801" spans="1:5">
      <c r="A801" s="7" t="str">
        <f t="shared" si="24"/>
        <v/>
      </c>
      <c r="B801" s="134">
        <v>43193</v>
      </c>
      <c r="C801" s="135" t="s">
        <v>169</v>
      </c>
      <c r="D801" s="135">
        <v>20.18</v>
      </c>
      <c r="E801" s="6">
        <f t="shared" si="25"/>
        <v>20.18</v>
      </c>
    </row>
    <row r="802" spans="1:5">
      <c r="A802" s="7" t="str">
        <f t="shared" si="24"/>
        <v/>
      </c>
      <c r="B802" s="134">
        <v>43194</v>
      </c>
      <c r="C802" s="135" t="s">
        <v>169</v>
      </c>
      <c r="D802" s="135">
        <v>20.18</v>
      </c>
      <c r="E802" s="6">
        <f t="shared" si="25"/>
        <v>20.18</v>
      </c>
    </row>
    <row r="803" spans="1:5">
      <c r="A803" s="7" t="str">
        <f t="shared" si="24"/>
        <v/>
      </c>
      <c r="B803" s="134">
        <v>43195</v>
      </c>
      <c r="C803" s="135" t="s">
        <v>169</v>
      </c>
      <c r="D803" s="135">
        <v>20.2</v>
      </c>
      <c r="E803" s="6">
        <f t="shared" si="25"/>
        <v>20.2</v>
      </c>
    </row>
    <row r="804" spans="1:5">
      <c r="A804" s="7" t="str">
        <f t="shared" si="24"/>
        <v/>
      </c>
      <c r="B804" s="134">
        <v>43196</v>
      </c>
      <c r="C804" s="135" t="s">
        <v>169</v>
      </c>
      <c r="D804" s="135">
        <v>20.18</v>
      </c>
      <c r="E804" s="6">
        <f t="shared" si="25"/>
        <v>20.18</v>
      </c>
    </row>
    <row r="805" spans="1:5">
      <c r="A805" s="7" t="str">
        <f t="shared" si="24"/>
        <v/>
      </c>
      <c r="B805" s="134">
        <v>43199</v>
      </c>
      <c r="C805" s="135" t="s">
        <v>169</v>
      </c>
      <c r="D805" s="135">
        <v>20.190000000000001</v>
      </c>
      <c r="E805" s="6">
        <f t="shared" si="25"/>
        <v>20.190000000000001</v>
      </c>
    </row>
    <row r="806" spans="1:5">
      <c r="A806" s="7" t="str">
        <f t="shared" si="24"/>
        <v/>
      </c>
      <c r="B806" s="134">
        <v>43200</v>
      </c>
      <c r="C806" s="135" t="s">
        <v>169</v>
      </c>
      <c r="D806" s="135">
        <v>20.16</v>
      </c>
      <c r="E806" s="6">
        <f t="shared" si="25"/>
        <v>20.16</v>
      </c>
    </row>
    <row r="807" spans="1:5">
      <c r="A807" s="7" t="str">
        <f t="shared" si="24"/>
        <v/>
      </c>
      <c r="B807" s="134">
        <v>43201</v>
      </c>
      <c r="C807" s="135" t="s">
        <v>169</v>
      </c>
      <c r="D807" s="136">
        <v>20168</v>
      </c>
      <c r="E807" s="6">
        <f t="shared" si="25"/>
        <v>20.167999999999999</v>
      </c>
    </row>
    <row r="808" spans="1:5">
      <c r="A808" s="7" t="str">
        <f t="shared" si="24"/>
        <v/>
      </c>
      <c r="B808" s="134">
        <v>43202</v>
      </c>
      <c r="C808" s="135" t="s">
        <v>169</v>
      </c>
      <c r="D808" s="135">
        <v>20.21</v>
      </c>
      <c r="E808" s="6">
        <f t="shared" si="25"/>
        <v>20.21</v>
      </c>
    </row>
    <row r="809" spans="1:5">
      <c r="A809" s="7" t="str">
        <f t="shared" si="24"/>
        <v/>
      </c>
      <c r="B809" s="134">
        <v>43203</v>
      </c>
      <c r="C809" s="135" t="s">
        <v>169</v>
      </c>
      <c r="D809" s="135">
        <v>20.22</v>
      </c>
      <c r="E809" s="6">
        <f t="shared" si="25"/>
        <v>20.22</v>
      </c>
    </row>
    <row r="810" spans="1:5">
      <c r="A810" s="7" t="str">
        <f t="shared" si="24"/>
        <v/>
      </c>
      <c r="B810" s="134">
        <v>43206</v>
      </c>
      <c r="C810" s="135" t="s">
        <v>169</v>
      </c>
      <c r="D810" s="135">
        <v>20.22</v>
      </c>
      <c r="E810" s="6">
        <f t="shared" si="25"/>
        <v>20.22</v>
      </c>
    </row>
    <row r="811" spans="1:5">
      <c r="A811" s="7" t="str">
        <f t="shared" si="24"/>
        <v/>
      </c>
      <c r="B811" s="134">
        <v>43207</v>
      </c>
      <c r="C811" s="135" t="s">
        <v>169</v>
      </c>
      <c r="D811" s="135">
        <v>20.18</v>
      </c>
      <c r="E811" s="6">
        <f t="shared" si="25"/>
        <v>20.18</v>
      </c>
    </row>
    <row r="812" spans="1:5">
      <c r="A812" s="7" t="str">
        <f t="shared" si="24"/>
        <v/>
      </c>
      <c r="B812" s="134">
        <v>43208</v>
      </c>
      <c r="C812" s="135" t="s">
        <v>169</v>
      </c>
      <c r="D812" s="136">
        <v>20135</v>
      </c>
      <c r="E812" s="6">
        <f t="shared" si="25"/>
        <v>20.135000000000002</v>
      </c>
    </row>
    <row r="813" spans="1:5">
      <c r="A813" s="7" t="str">
        <f t="shared" si="24"/>
        <v/>
      </c>
      <c r="B813" s="134">
        <v>43209</v>
      </c>
      <c r="C813" s="135" t="s">
        <v>169</v>
      </c>
      <c r="D813" s="135">
        <v>20.16</v>
      </c>
      <c r="E813" s="6">
        <f t="shared" si="25"/>
        <v>20.16</v>
      </c>
    </row>
    <row r="814" spans="1:5">
      <c r="A814" s="7" t="str">
        <f t="shared" si="24"/>
        <v/>
      </c>
      <c r="B814" s="134">
        <v>43210</v>
      </c>
      <c r="C814" s="135" t="s">
        <v>169</v>
      </c>
      <c r="D814" s="135">
        <v>20.190000000000001</v>
      </c>
      <c r="E814" s="6">
        <f t="shared" si="25"/>
        <v>20.190000000000001</v>
      </c>
    </row>
    <row r="815" spans="1:5">
      <c r="A815" s="7" t="str">
        <f t="shared" si="24"/>
        <v/>
      </c>
      <c r="B815" s="134">
        <v>43213</v>
      </c>
      <c r="C815" s="135" t="s">
        <v>169</v>
      </c>
      <c r="D815" s="135">
        <v>20.260000000000002</v>
      </c>
      <c r="E815" s="6">
        <f t="shared" si="25"/>
        <v>20.260000000000002</v>
      </c>
    </row>
    <row r="816" spans="1:5">
      <c r="A816" s="7" t="str">
        <f t="shared" si="24"/>
        <v/>
      </c>
      <c r="B816" s="134">
        <v>43214</v>
      </c>
      <c r="C816" s="135" t="s">
        <v>169</v>
      </c>
      <c r="D816" s="135">
        <v>20.260000000000002</v>
      </c>
      <c r="E816" s="6">
        <f t="shared" si="25"/>
        <v>20.260000000000002</v>
      </c>
    </row>
    <row r="817" spans="1:5">
      <c r="A817" s="7" t="str">
        <f t="shared" si="24"/>
        <v/>
      </c>
      <c r="B817" s="134">
        <v>43215</v>
      </c>
      <c r="C817" s="135" t="s">
        <v>169</v>
      </c>
      <c r="D817" s="136">
        <v>20252</v>
      </c>
      <c r="E817" s="6">
        <f t="shared" si="25"/>
        <v>20.251999999999999</v>
      </c>
    </row>
    <row r="818" spans="1:5">
      <c r="A818" s="7" t="str">
        <f t="shared" si="24"/>
        <v/>
      </c>
      <c r="B818" s="134">
        <v>43216</v>
      </c>
      <c r="C818" s="135" t="s">
        <v>169</v>
      </c>
      <c r="D818" s="135">
        <v>20.55</v>
      </c>
      <c r="E818" s="6">
        <f t="shared" si="25"/>
        <v>20.55</v>
      </c>
    </row>
    <row r="819" spans="1:5">
      <c r="A819" s="7">
        <v>201804</v>
      </c>
      <c r="B819" s="134">
        <v>43217</v>
      </c>
      <c r="C819" s="135" t="s">
        <v>169</v>
      </c>
      <c r="D819" s="135">
        <v>20.54</v>
      </c>
      <c r="E819" s="6">
        <f t="shared" si="25"/>
        <v>20.54</v>
      </c>
    </row>
    <row r="820" spans="1:5">
      <c r="A820" s="7" t="str">
        <f t="shared" si="24"/>
        <v/>
      </c>
      <c r="B820" s="134">
        <v>43222</v>
      </c>
      <c r="C820" s="135" t="s">
        <v>169</v>
      </c>
      <c r="D820" s="135">
        <v>21.2</v>
      </c>
      <c r="E820" s="6">
        <f t="shared" si="25"/>
        <v>21.2</v>
      </c>
    </row>
    <row r="821" spans="1:5">
      <c r="A821" s="7" t="str">
        <f t="shared" si="24"/>
        <v/>
      </c>
      <c r="B821" s="134">
        <v>43223</v>
      </c>
      <c r="C821" s="135" t="s">
        <v>169</v>
      </c>
      <c r="D821" s="135">
        <v>23</v>
      </c>
      <c r="E821" s="6">
        <f t="shared" si="25"/>
        <v>23</v>
      </c>
    </row>
    <row r="822" spans="1:5">
      <c r="A822" s="7" t="str">
        <f t="shared" si="24"/>
        <v/>
      </c>
      <c r="B822" s="134">
        <v>43224</v>
      </c>
      <c r="C822" s="135" t="s">
        <v>169</v>
      </c>
      <c r="D822" s="135">
        <v>21.8</v>
      </c>
      <c r="E822" s="6">
        <f t="shared" si="25"/>
        <v>21.8</v>
      </c>
    </row>
    <row r="823" spans="1:5">
      <c r="A823" s="7" t="str">
        <f t="shared" si="24"/>
        <v/>
      </c>
      <c r="B823" s="134">
        <v>43227</v>
      </c>
      <c r="C823" s="135" t="s">
        <v>169</v>
      </c>
      <c r="D823" s="135">
        <v>21.96</v>
      </c>
      <c r="E823" s="6">
        <f t="shared" si="25"/>
        <v>21.96</v>
      </c>
    </row>
    <row r="824" spans="1:5">
      <c r="A824" s="7" t="str">
        <f t="shared" si="24"/>
        <v/>
      </c>
      <c r="B824" s="134">
        <v>43228</v>
      </c>
      <c r="C824" s="135" t="s">
        <v>169</v>
      </c>
      <c r="D824" s="135">
        <v>22.4</v>
      </c>
      <c r="E824" s="6">
        <f t="shared" si="25"/>
        <v>22.4</v>
      </c>
    </row>
    <row r="825" spans="1:5">
      <c r="A825" s="7" t="str">
        <f t="shared" si="24"/>
        <v/>
      </c>
      <c r="B825" s="134">
        <v>43229</v>
      </c>
      <c r="C825" s="135" t="s">
        <v>169</v>
      </c>
      <c r="D825" s="135">
        <v>22.72</v>
      </c>
      <c r="E825" s="6">
        <f t="shared" si="25"/>
        <v>22.72</v>
      </c>
    </row>
    <row r="826" spans="1:5">
      <c r="A826" s="7" t="str">
        <f t="shared" si="24"/>
        <v/>
      </c>
      <c r="B826" s="134">
        <v>43230</v>
      </c>
      <c r="C826" s="135" t="s">
        <v>169</v>
      </c>
      <c r="D826" s="135">
        <v>22.69</v>
      </c>
      <c r="E826" s="6">
        <f t="shared" si="25"/>
        <v>22.69</v>
      </c>
    </row>
    <row r="827" spans="1:5">
      <c r="A827" s="7" t="str">
        <f t="shared" si="24"/>
        <v/>
      </c>
      <c r="B827" s="134">
        <v>43231</v>
      </c>
      <c r="C827" s="135" t="s">
        <v>169</v>
      </c>
      <c r="D827" s="135">
        <v>23.26</v>
      </c>
      <c r="E827" s="6">
        <f t="shared" si="25"/>
        <v>23.26</v>
      </c>
    </row>
    <row r="828" spans="1:5">
      <c r="A828" s="7" t="str">
        <f t="shared" si="24"/>
        <v/>
      </c>
      <c r="B828" s="134">
        <v>43234</v>
      </c>
      <c r="C828" s="135" t="s">
        <v>169</v>
      </c>
      <c r="D828" s="135">
        <v>24.99</v>
      </c>
      <c r="E828" s="6">
        <f t="shared" si="25"/>
        <v>24.99</v>
      </c>
    </row>
    <row r="829" spans="1:5">
      <c r="A829" s="7" t="str">
        <f t="shared" si="24"/>
        <v/>
      </c>
      <c r="B829" s="134">
        <v>43235</v>
      </c>
      <c r="C829" s="135" t="s">
        <v>169</v>
      </c>
      <c r="D829" s="135">
        <v>24.05</v>
      </c>
      <c r="E829" s="6">
        <f t="shared" si="25"/>
        <v>24.05</v>
      </c>
    </row>
    <row r="830" spans="1:5">
      <c r="A830" s="7" t="str">
        <f t="shared" si="24"/>
        <v/>
      </c>
      <c r="B830" s="134">
        <v>43236</v>
      </c>
      <c r="C830" s="135" t="s">
        <v>169</v>
      </c>
      <c r="D830" s="135">
        <v>24.29</v>
      </c>
      <c r="E830" s="6">
        <f t="shared" si="25"/>
        <v>24.29</v>
      </c>
    </row>
    <row r="831" spans="1:5">
      <c r="A831" s="7" t="str">
        <f t="shared" si="24"/>
        <v/>
      </c>
      <c r="B831" s="134">
        <v>43237</v>
      </c>
      <c r="C831" s="135" t="s">
        <v>169</v>
      </c>
      <c r="D831" s="135">
        <v>24.32</v>
      </c>
      <c r="E831" s="6">
        <f t="shared" si="25"/>
        <v>24.32</v>
      </c>
    </row>
    <row r="832" spans="1:5">
      <c r="A832" s="7" t="str">
        <f t="shared" si="24"/>
        <v/>
      </c>
      <c r="B832" s="134">
        <v>43238</v>
      </c>
      <c r="C832" s="135" t="s">
        <v>169</v>
      </c>
      <c r="D832" s="135">
        <v>24.43</v>
      </c>
      <c r="E832" s="6">
        <f t="shared" si="25"/>
        <v>24.43</v>
      </c>
    </row>
    <row r="833" spans="1:5">
      <c r="A833" s="7" t="str">
        <f t="shared" si="24"/>
        <v/>
      </c>
      <c r="B833" s="134">
        <v>43241</v>
      </c>
      <c r="C833" s="135" t="s">
        <v>169</v>
      </c>
      <c r="D833" s="136">
        <v>24389</v>
      </c>
      <c r="E833" s="6">
        <f t="shared" si="25"/>
        <v>24.388999999999999</v>
      </c>
    </row>
    <row r="834" spans="1:5">
      <c r="A834" s="7" t="str">
        <f t="shared" si="24"/>
        <v/>
      </c>
      <c r="B834" s="134">
        <v>43242</v>
      </c>
      <c r="C834" s="135" t="s">
        <v>169</v>
      </c>
      <c r="D834" s="135">
        <v>24.28</v>
      </c>
      <c r="E834" s="6">
        <f t="shared" si="25"/>
        <v>24.28</v>
      </c>
    </row>
    <row r="835" spans="1:5">
      <c r="A835" s="7" t="str">
        <f t="shared" ref="A835:A898" si="26">+IF(DAY(B835)&gt;=28,YEAR(B835)*100+MONTH(B835),"")</f>
        <v/>
      </c>
      <c r="B835" s="134">
        <v>43243</v>
      </c>
      <c r="C835" s="135" t="s">
        <v>169</v>
      </c>
      <c r="D835" s="136">
        <v>24475</v>
      </c>
      <c r="E835" s="6">
        <f t="shared" ref="E835:E898" si="27">+IF(D835&gt;1000,D835/1000,D835)</f>
        <v>24.475000000000001</v>
      </c>
    </row>
    <row r="836" spans="1:5">
      <c r="A836" s="7" t="str">
        <f t="shared" si="26"/>
        <v/>
      </c>
      <c r="B836" s="134">
        <v>43244</v>
      </c>
      <c r="C836" s="135" t="s">
        <v>169</v>
      </c>
      <c r="D836" s="135">
        <v>24.6</v>
      </c>
      <c r="E836" s="6">
        <f t="shared" si="27"/>
        <v>24.6</v>
      </c>
    </row>
    <row r="837" spans="1:5">
      <c r="A837" s="7">
        <f t="shared" si="26"/>
        <v>201805</v>
      </c>
      <c r="B837" s="134">
        <v>43248</v>
      </c>
      <c r="C837" s="135" t="s">
        <v>169</v>
      </c>
      <c r="D837" s="135">
        <v>24.71</v>
      </c>
      <c r="E837" s="6">
        <f t="shared" si="27"/>
        <v>24.71</v>
      </c>
    </row>
    <row r="838" spans="1:5">
      <c r="A838" s="7">
        <f t="shared" si="26"/>
        <v>201805</v>
      </c>
      <c r="B838" s="134">
        <v>43249</v>
      </c>
      <c r="C838" s="135" t="s">
        <v>169</v>
      </c>
      <c r="D838" s="135">
        <v>24.84</v>
      </c>
      <c r="E838" s="6">
        <f t="shared" si="27"/>
        <v>24.84</v>
      </c>
    </row>
    <row r="839" spans="1:5">
      <c r="A839" s="7">
        <f t="shared" si="26"/>
        <v>201805</v>
      </c>
      <c r="B839" s="134">
        <v>43250</v>
      </c>
      <c r="C839" s="135" t="s">
        <v>169</v>
      </c>
      <c r="D839" s="135">
        <v>24.93</v>
      </c>
      <c r="E839" s="6">
        <f t="shared" si="27"/>
        <v>24.93</v>
      </c>
    </row>
    <row r="840" spans="1:5">
      <c r="A840" s="7">
        <f t="shared" si="26"/>
        <v>201805</v>
      </c>
      <c r="B840" s="134">
        <v>43251</v>
      </c>
      <c r="C840" s="135" t="s">
        <v>169</v>
      </c>
      <c r="D840" s="135">
        <v>24.96</v>
      </c>
      <c r="E840" s="6">
        <f t="shared" si="27"/>
        <v>24.96</v>
      </c>
    </row>
    <row r="841" spans="1:5">
      <c r="A841" s="7" t="str">
        <f t="shared" si="26"/>
        <v/>
      </c>
      <c r="B841" s="134">
        <v>43252</v>
      </c>
      <c r="C841" s="135" t="s">
        <v>169</v>
      </c>
      <c r="D841" s="136">
        <v>24975</v>
      </c>
      <c r="E841" s="6">
        <f t="shared" si="27"/>
        <v>24.975000000000001</v>
      </c>
    </row>
    <row r="842" spans="1:5">
      <c r="A842" s="7" t="str">
        <f t="shared" si="26"/>
        <v/>
      </c>
      <c r="B842" s="134">
        <v>43255</v>
      </c>
      <c r="C842" s="135" t="s">
        <v>169</v>
      </c>
      <c r="D842" s="135">
        <v>24.97</v>
      </c>
      <c r="E842" s="6">
        <f t="shared" si="27"/>
        <v>24.97</v>
      </c>
    </row>
    <row r="843" spans="1:5">
      <c r="A843" s="7" t="str">
        <f t="shared" si="26"/>
        <v/>
      </c>
      <c r="B843" s="134">
        <v>43256</v>
      </c>
      <c r="C843" s="135" t="s">
        <v>169</v>
      </c>
      <c r="D843" s="135">
        <v>24.96</v>
      </c>
      <c r="E843" s="6">
        <f t="shared" si="27"/>
        <v>24.96</v>
      </c>
    </row>
    <row r="844" spans="1:5">
      <c r="A844" s="7" t="str">
        <f t="shared" si="26"/>
        <v/>
      </c>
      <c r="B844" s="134">
        <v>43257</v>
      </c>
      <c r="C844" s="135" t="s">
        <v>169</v>
      </c>
      <c r="D844" s="135">
        <v>24.9</v>
      </c>
      <c r="E844" s="6">
        <f t="shared" si="27"/>
        <v>24.9</v>
      </c>
    </row>
    <row r="845" spans="1:5">
      <c r="A845" s="7" t="str">
        <f t="shared" si="26"/>
        <v/>
      </c>
      <c r="B845" s="134">
        <v>43258</v>
      </c>
      <c r="C845" s="135" t="s">
        <v>169</v>
      </c>
      <c r="D845" s="136">
        <v>24985</v>
      </c>
      <c r="E845" s="6">
        <f t="shared" si="27"/>
        <v>24.984999999999999</v>
      </c>
    </row>
    <row r="846" spans="1:5">
      <c r="A846" s="7" t="str">
        <f t="shared" si="26"/>
        <v/>
      </c>
      <c r="B846" s="134">
        <v>43259</v>
      </c>
      <c r="C846" s="135" t="s">
        <v>169</v>
      </c>
      <c r="D846" s="135">
        <v>25.31</v>
      </c>
      <c r="E846" s="6">
        <f t="shared" si="27"/>
        <v>25.31</v>
      </c>
    </row>
    <row r="847" spans="1:5">
      <c r="A847" s="7" t="str">
        <f t="shared" si="26"/>
        <v/>
      </c>
      <c r="B847" s="134">
        <v>43262</v>
      </c>
      <c r="C847" s="135" t="s">
        <v>169</v>
      </c>
      <c r="D847" s="135">
        <v>26</v>
      </c>
      <c r="E847" s="6">
        <f t="shared" si="27"/>
        <v>26</v>
      </c>
    </row>
    <row r="848" spans="1:5">
      <c r="A848" s="7" t="str">
        <f t="shared" si="26"/>
        <v/>
      </c>
      <c r="B848" s="134">
        <v>43263</v>
      </c>
      <c r="C848" s="135" t="s">
        <v>169</v>
      </c>
      <c r="D848" s="135">
        <v>25.75</v>
      </c>
      <c r="E848" s="6">
        <f t="shared" si="27"/>
        <v>25.75</v>
      </c>
    </row>
    <row r="849" spans="1:5">
      <c r="A849" s="7" t="str">
        <f t="shared" si="26"/>
        <v/>
      </c>
      <c r="B849" s="134">
        <v>43264</v>
      </c>
      <c r="C849" s="135" t="s">
        <v>169</v>
      </c>
      <c r="D849" s="135">
        <v>26</v>
      </c>
      <c r="E849" s="6">
        <f t="shared" si="27"/>
        <v>26</v>
      </c>
    </row>
    <row r="850" spans="1:5">
      <c r="A850" s="7" t="str">
        <f t="shared" si="26"/>
        <v/>
      </c>
      <c r="B850" s="134">
        <v>43265</v>
      </c>
      <c r="C850" s="135" t="s">
        <v>169</v>
      </c>
      <c r="D850" s="135">
        <v>27.7</v>
      </c>
      <c r="E850" s="6">
        <f t="shared" si="27"/>
        <v>27.7</v>
      </c>
    </row>
    <row r="851" spans="1:5">
      <c r="A851" s="7" t="str">
        <f t="shared" si="26"/>
        <v/>
      </c>
      <c r="B851" s="134">
        <v>43266</v>
      </c>
      <c r="C851" s="135" t="s">
        <v>169</v>
      </c>
      <c r="D851" s="135">
        <v>28.35</v>
      </c>
      <c r="E851" s="6">
        <f t="shared" si="27"/>
        <v>28.35</v>
      </c>
    </row>
    <row r="852" spans="1:5">
      <c r="A852" s="7" t="str">
        <f t="shared" si="26"/>
        <v/>
      </c>
      <c r="B852" s="134">
        <v>43269</v>
      </c>
      <c r="C852" s="135" t="s">
        <v>169</v>
      </c>
      <c r="D852" s="135">
        <v>27.58</v>
      </c>
      <c r="E852" s="6">
        <f t="shared" si="27"/>
        <v>27.58</v>
      </c>
    </row>
    <row r="853" spans="1:5">
      <c r="A853" s="7" t="str">
        <f t="shared" si="26"/>
        <v/>
      </c>
      <c r="B853" s="134">
        <v>43270</v>
      </c>
      <c r="C853" s="135" t="s">
        <v>169</v>
      </c>
      <c r="D853" s="135">
        <v>27.76</v>
      </c>
      <c r="E853" s="6">
        <f t="shared" si="27"/>
        <v>27.76</v>
      </c>
    </row>
    <row r="854" spans="1:5">
      <c r="A854" s="7" t="str">
        <f t="shared" si="26"/>
        <v/>
      </c>
      <c r="B854" s="134">
        <v>43272</v>
      </c>
      <c r="C854" s="135" t="s">
        <v>169</v>
      </c>
      <c r="D854" s="135">
        <v>27.5</v>
      </c>
      <c r="E854" s="6">
        <f t="shared" si="27"/>
        <v>27.5</v>
      </c>
    </row>
    <row r="855" spans="1:5">
      <c r="A855" s="7" t="str">
        <f t="shared" si="26"/>
        <v/>
      </c>
      <c r="B855" s="134">
        <v>43273</v>
      </c>
      <c r="C855" s="135" t="s">
        <v>169</v>
      </c>
      <c r="D855" s="135">
        <v>27.01</v>
      </c>
      <c r="E855" s="6">
        <f t="shared" si="27"/>
        <v>27.01</v>
      </c>
    </row>
    <row r="856" spans="1:5">
      <c r="A856" s="7" t="str">
        <f t="shared" si="26"/>
        <v/>
      </c>
      <c r="B856" s="134">
        <v>43276</v>
      </c>
      <c r="C856" s="135" t="s">
        <v>169</v>
      </c>
      <c r="D856" s="135">
        <v>27.09</v>
      </c>
      <c r="E856" s="6">
        <f t="shared" si="27"/>
        <v>27.09</v>
      </c>
    </row>
    <row r="857" spans="1:5">
      <c r="A857" s="7" t="str">
        <f t="shared" si="26"/>
        <v/>
      </c>
      <c r="B857" s="134">
        <v>43277</v>
      </c>
      <c r="C857" s="135" t="s">
        <v>169</v>
      </c>
      <c r="D857" s="135">
        <v>27.1</v>
      </c>
      <c r="E857" s="6">
        <f t="shared" si="27"/>
        <v>27.1</v>
      </c>
    </row>
    <row r="858" spans="1:5">
      <c r="A858" s="7" t="str">
        <f t="shared" si="26"/>
        <v/>
      </c>
      <c r="B858" s="134">
        <v>43278</v>
      </c>
      <c r="C858" s="135" t="s">
        <v>169</v>
      </c>
      <c r="D858" s="135">
        <v>27.44</v>
      </c>
      <c r="E858" s="6">
        <f t="shared" si="27"/>
        <v>27.44</v>
      </c>
    </row>
    <row r="859" spans="1:5">
      <c r="A859" s="7">
        <f t="shared" si="26"/>
        <v>201806</v>
      </c>
      <c r="B859" s="134">
        <v>43279</v>
      </c>
      <c r="C859" s="135" t="s">
        <v>169</v>
      </c>
      <c r="D859" s="135">
        <v>28.1</v>
      </c>
      <c r="E859" s="6">
        <f t="shared" si="27"/>
        <v>28.1</v>
      </c>
    </row>
    <row r="860" spans="1:5">
      <c r="A860" s="7">
        <f t="shared" si="26"/>
        <v>201806</v>
      </c>
      <c r="B860" s="134">
        <v>43280</v>
      </c>
      <c r="C860" s="135" t="s">
        <v>169</v>
      </c>
      <c r="D860" s="135">
        <v>28.85</v>
      </c>
      <c r="E860" s="6">
        <f t="shared" si="27"/>
        <v>28.85</v>
      </c>
    </row>
    <row r="861" spans="1:5">
      <c r="A861" s="7" t="str">
        <f t="shared" si="26"/>
        <v/>
      </c>
      <c r="B861" s="134">
        <v>43283</v>
      </c>
      <c r="C861" s="135" t="s">
        <v>169</v>
      </c>
      <c r="D861" s="135">
        <v>28.3</v>
      </c>
      <c r="E861" s="6">
        <f t="shared" si="27"/>
        <v>28.3</v>
      </c>
    </row>
    <row r="862" spans="1:5">
      <c r="A862" s="7" t="str">
        <f t="shared" si="26"/>
        <v/>
      </c>
      <c r="B862" s="134">
        <v>43284</v>
      </c>
      <c r="C862" s="135" t="s">
        <v>169</v>
      </c>
      <c r="D862" s="135">
        <v>27.8</v>
      </c>
      <c r="E862" s="6">
        <f t="shared" si="27"/>
        <v>27.8</v>
      </c>
    </row>
    <row r="863" spans="1:5">
      <c r="A863" s="7" t="str">
        <f t="shared" si="26"/>
        <v/>
      </c>
      <c r="B863" s="134">
        <v>43285</v>
      </c>
      <c r="C863" s="135" t="s">
        <v>169</v>
      </c>
      <c r="D863" s="135">
        <v>28.07</v>
      </c>
      <c r="E863" s="6">
        <f t="shared" si="27"/>
        <v>28.07</v>
      </c>
    </row>
    <row r="864" spans="1:5">
      <c r="A864" s="7" t="str">
        <f t="shared" si="26"/>
        <v/>
      </c>
      <c r="B864" s="134">
        <v>43286</v>
      </c>
      <c r="C864" s="135" t="s">
        <v>169</v>
      </c>
      <c r="D864" s="135">
        <v>28.05</v>
      </c>
      <c r="E864" s="6">
        <f t="shared" si="27"/>
        <v>28.05</v>
      </c>
    </row>
    <row r="865" spans="1:5">
      <c r="A865" s="7" t="str">
        <f t="shared" si="26"/>
        <v/>
      </c>
      <c r="B865" s="134">
        <v>43287</v>
      </c>
      <c r="C865" s="135" t="s">
        <v>169</v>
      </c>
      <c r="D865" s="135">
        <v>27.9</v>
      </c>
      <c r="E865" s="6">
        <f t="shared" si="27"/>
        <v>27.9</v>
      </c>
    </row>
    <row r="866" spans="1:5">
      <c r="A866" s="7" t="str">
        <f t="shared" si="26"/>
        <v/>
      </c>
      <c r="B866" s="134">
        <v>43291</v>
      </c>
      <c r="C866" s="135" t="s">
        <v>169</v>
      </c>
      <c r="D866" s="135">
        <v>27.37</v>
      </c>
      <c r="E866" s="6">
        <f t="shared" si="27"/>
        <v>27.37</v>
      </c>
    </row>
    <row r="867" spans="1:5">
      <c r="A867" s="7" t="str">
        <f t="shared" si="26"/>
        <v/>
      </c>
      <c r="B867" s="134">
        <v>43292</v>
      </c>
      <c r="C867" s="135" t="s">
        <v>169</v>
      </c>
      <c r="D867" s="135">
        <v>27.39</v>
      </c>
      <c r="E867" s="6">
        <f t="shared" si="27"/>
        <v>27.39</v>
      </c>
    </row>
    <row r="868" spans="1:5">
      <c r="A868" s="7" t="str">
        <f t="shared" si="26"/>
        <v/>
      </c>
      <c r="B868" s="134">
        <v>43293</v>
      </c>
      <c r="C868" s="135" t="s">
        <v>169</v>
      </c>
      <c r="D868" s="135">
        <v>27.23</v>
      </c>
      <c r="E868" s="6">
        <f t="shared" si="27"/>
        <v>27.23</v>
      </c>
    </row>
    <row r="869" spans="1:5">
      <c r="A869" s="7" t="str">
        <f t="shared" si="26"/>
        <v/>
      </c>
      <c r="B869" s="134">
        <v>43294</v>
      </c>
      <c r="C869" s="135" t="s">
        <v>169</v>
      </c>
      <c r="D869" s="135">
        <v>27.21</v>
      </c>
      <c r="E869" s="6">
        <f t="shared" si="27"/>
        <v>27.21</v>
      </c>
    </row>
    <row r="870" spans="1:5">
      <c r="A870" s="7" t="str">
        <f t="shared" si="26"/>
        <v/>
      </c>
      <c r="B870" s="134">
        <v>43297</v>
      </c>
      <c r="C870" s="135" t="s">
        <v>169</v>
      </c>
      <c r="D870" s="135">
        <v>27.36</v>
      </c>
      <c r="E870" s="6">
        <f t="shared" si="27"/>
        <v>27.36</v>
      </c>
    </row>
    <row r="871" spans="1:5">
      <c r="A871" s="7" t="str">
        <f t="shared" si="26"/>
        <v/>
      </c>
      <c r="B871" s="134">
        <v>43298</v>
      </c>
      <c r="C871" s="135" t="s">
        <v>169</v>
      </c>
      <c r="D871" s="135">
        <v>27.55</v>
      </c>
      <c r="E871" s="6">
        <f t="shared" si="27"/>
        <v>27.55</v>
      </c>
    </row>
    <row r="872" spans="1:5">
      <c r="A872" s="7" t="str">
        <f t="shared" si="26"/>
        <v/>
      </c>
      <c r="B872" s="134">
        <v>43299</v>
      </c>
      <c r="C872" s="135" t="s">
        <v>169</v>
      </c>
      <c r="D872" s="136">
        <v>27598</v>
      </c>
      <c r="E872" s="6">
        <f t="shared" si="27"/>
        <v>27.597999999999999</v>
      </c>
    </row>
    <row r="873" spans="1:5">
      <c r="A873" s="7" t="str">
        <f t="shared" si="26"/>
        <v/>
      </c>
      <c r="B873" s="134">
        <v>43300</v>
      </c>
      <c r="C873" s="135" t="s">
        <v>169</v>
      </c>
      <c r="D873" s="136">
        <v>27759</v>
      </c>
      <c r="E873" s="6">
        <f t="shared" si="27"/>
        <v>27.759</v>
      </c>
    </row>
    <row r="874" spans="1:5">
      <c r="A874" s="7" t="str">
        <f t="shared" si="26"/>
        <v/>
      </c>
      <c r="B874" s="134">
        <v>43301</v>
      </c>
      <c r="C874" s="135" t="s">
        <v>169</v>
      </c>
      <c r="D874" s="135">
        <v>27.58</v>
      </c>
      <c r="E874" s="6">
        <f t="shared" si="27"/>
        <v>27.58</v>
      </c>
    </row>
    <row r="875" spans="1:5">
      <c r="A875" s="7" t="str">
        <f t="shared" si="26"/>
        <v/>
      </c>
      <c r="B875" s="134">
        <v>43304</v>
      </c>
      <c r="C875" s="135" t="s">
        <v>169</v>
      </c>
      <c r="D875" s="135">
        <v>27.62</v>
      </c>
      <c r="E875" s="6">
        <f t="shared" si="27"/>
        <v>27.62</v>
      </c>
    </row>
    <row r="876" spans="1:5">
      <c r="A876" s="7" t="str">
        <f t="shared" si="26"/>
        <v/>
      </c>
      <c r="B876" s="134">
        <v>43305</v>
      </c>
      <c r="C876" s="135" t="s">
        <v>169</v>
      </c>
      <c r="D876" s="135">
        <v>27.48</v>
      </c>
      <c r="E876" s="6">
        <f t="shared" si="27"/>
        <v>27.48</v>
      </c>
    </row>
    <row r="877" spans="1:5">
      <c r="A877" s="7" t="str">
        <f t="shared" si="26"/>
        <v/>
      </c>
      <c r="B877" s="134">
        <v>43306</v>
      </c>
      <c r="C877" s="135" t="s">
        <v>169</v>
      </c>
      <c r="D877" s="135">
        <v>27.39</v>
      </c>
      <c r="E877" s="6">
        <f t="shared" si="27"/>
        <v>27.39</v>
      </c>
    </row>
    <row r="878" spans="1:5">
      <c r="A878" s="7" t="str">
        <f t="shared" si="26"/>
        <v/>
      </c>
      <c r="B878" s="134">
        <v>43307</v>
      </c>
      <c r="C878" s="135" t="s">
        <v>169</v>
      </c>
      <c r="D878" s="135">
        <v>27.41</v>
      </c>
      <c r="E878" s="6">
        <f t="shared" si="27"/>
        <v>27.41</v>
      </c>
    </row>
    <row r="879" spans="1:5">
      <c r="A879" s="7" t="str">
        <f t="shared" si="26"/>
        <v/>
      </c>
      <c r="B879" s="134">
        <v>43308</v>
      </c>
      <c r="C879" s="135" t="s">
        <v>169</v>
      </c>
      <c r="D879" s="136">
        <v>27325</v>
      </c>
      <c r="E879" s="6">
        <f t="shared" si="27"/>
        <v>27.324999999999999</v>
      </c>
    </row>
    <row r="880" spans="1:5">
      <c r="A880" s="7">
        <f t="shared" si="26"/>
        <v>201807</v>
      </c>
      <c r="B880" s="134">
        <v>43311</v>
      </c>
      <c r="C880" s="135" t="s">
        <v>169</v>
      </c>
      <c r="D880" s="136">
        <v>27255</v>
      </c>
      <c r="E880" s="6">
        <f t="shared" si="27"/>
        <v>27.254999999999999</v>
      </c>
    </row>
    <row r="881" spans="1:5">
      <c r="A881" s="7">
        <f t="shared" si="26"/>
        <v>201807</v>
      </c>
      <c r="B881" s="134">
        <v>43312</v>
      </c>
      <c r="C881" s="135" t="s">
        <v>169</v>
      </c>
      <c r="D881" s="135">
        <v>27.41</v>
      </c>
      <c r="E881" s="6">
        <f t="shared" si="27"/>
        <v>27.41</v>
      </c>
    </row>
    <row r="882" spans="1:5">
      <c r="A882" s="7" t="str">
        <f t="shared" si="26"/>
        <v/>
      </c>
      <c r="B882" s="134">
        <v>43313</v>
      </c>
      <c r="C882" s="135" t="s">
        <v>169</v>
      </c>
      <c r="D882" s="136">
        <v>27525</v>
      </c>
      <c r="E882" s="6">
        <f t="shared" si="27"/>
        <v>27.524999999999999</v>
      </c>
    </row>
    <row r="883" spans="1:5">
      <c r="A883" s="7" t="str">
        <f t="shared" si="26"/>
        <v/>
      </c>
      <c r="B883" s="134">
        <v>43314</v>
      </c>
      <c r="C883" s="135" t="s">
        <v>169</v>
      </c>
      <c r="D883" s="135">
        <v>27.45</v>
      </c>
      <c r="E883" s="6">
        <f t="shared" si="27"/>
        <v>27.45</v>
      </c>
    </row>
    <row r="884" spans="1:5">
      <c r="A884" s="7" t="str">
        <f t="shared" si="26"/>
        <v/>
      </c>
      <c r="B884" s="134">
        <v>43315</v>
      </c>
      <c r="C884" s="135" t="s">
        <v>169</v>
      </c>
      <c r="D884" s="135">
        <v>27.29</v>
      </c>
      <c r="E884" s="6">
        <f t="shared" si="27"/>
        <v>27.29</v>
      </c>
    </row>
    <row r="885" spans="1:5">
      <c r="A885" s="7" t="str">
        <f t="shared" si="26"/>
        <v/>
      </c>
      <c r="B885" s="134">
        <v>43318</v>
      </c>
      <c r="C885" s="135" t="s">
        <v>169</v>
      </c>
      <c r="D885" s="135">
        <v>27.33</v>
      </c>
      <c r="E885" s="6">
        <f t="shared" si="27"/>
        <v>27.33</v>
      </c>
    </row>
    <row r="886" spans="1:5">
      <c r="A886" s="7" t="str">
        <f t="shared" si="26"/>
        <v/>
      </c>
      <c r="B886" s="134">
        <v>43319</v>
      </c>
      <c r="C886" s="135" t="s">
        <v>169</v>
      </c>
      <c r="D886" s="136">
        <v>27395</v>
      </c>
      <c r="E886" s="6">
        <f t="shared" si="27"/>
        <v>27.395</v>
      </c>
    </row>
    <row r="887" spans="1:5">
      <c r="A887" s="7" t="str">
        <f t="shared" si="26"/>
        <v/>
      </c>
      <c r="B887" s="134">
        <v>43320</v>
      </c>
      <c r="C887" s="135" t="s">
        <v>169</v>
      </c>
      <c r="D887" s="135">
        <v>27.65</v>
      </c>
      <c r="E887" s="6">
        <f t="shared" si="27"/>
        <v>27.65</v>
      </c>
    </row>
    <row r="888" spans="1:5">
      <c r="A888" s="7" t="str">
        <f t="shared" si="26"/>
        <v/>
      </c>
      <c r="B888" s="134">
        <v>43321</v>
      </c>
      <c r="C888" s="135" t="s">
        <v>169</v>
      </c>
      <c r="D888" s="135">
        <v>28.11</v>
      </c>
      <c r="E888" s="6">
        <f t="shared" si="27"/>
        <v>28.11</v>
      </c>
    </row>
    <row r="889" spans="1:5">
      <c r="A889" s="7" t="str">
        <f t="shared" si="26"/>
        <v/>
      </c>
      <c r="B889" s="134">
        <v>43322</v>
      </c>
      <c r="C889" s="135" t="s">
        <v>169</v>
      </c>
      <c r="D889" s="135">
        <v>29.25</v>
      </c>
      <c r="E889" s="6">
        <f t="shared" si="27"/>
        <v>29.25</v>
      </c>
    </row>
    <row r="890" spans="1:5">
      <c r="A890" s="7" t="str">
        <f t="shared" si="26"/>
        <v/>
      </c>
      <c r="B890" s="134">
        <v>43325</v>
      </c>
      <c r="C890" s="135" t="s">
        <v>169</v>
      </c>
      <c r="D890" s="136">
        <v>29925</v>
      </c>
      <c r="E890" s="6">
        <f t="shared" si="27"/>
        <v>29.925000000000001</v>
      </c>
    </row>
    <row r="891" spans="1:5">
      <c r="A891" s="7" t="str">
        <f t="shared" si="26"/>
        <v/>
      </c>
      <c r="B891" s="134">
        <v>43326</v>
      </c>
      <c r="C891" s="135" t="s">
        <v>169</v>
      </c>
      <c r="D891" s="135">
        <v>29.61</v>
      </c>
      <c r="E891" s="6">
        <f t="shared" si="27"/>
        <v>29.61</v>
      </c>
    </row>
    <row r="892" spans="1:5">
      <c r="A892" s="7" t="str">
        <f t="shared" si="26"/>
        <v/>
      </c>
      <c r="B892" s="134">
        <v>43327</v>
      </c>
      <c r="C892" s="135" t="s">
        <v>169</v>
      </c>
      <c r="D892" s="135">
        <v>30</v>
      </c>
      <c r="E892" s="6">
        <f t="shared" si="27"/>
        <v>30</v>
      </c>
    </row>
    <row r="893" spans="1:5">
      <c r="A893" s="7" t="str">
        <f t="shared" si="26"/>
        <v/>
      </c>
      <c r="B893" s="134">
        <v>43328</v>
      </c>
      <c r="C893" s="135" t="s">
        <v>169</v>
      </c>
      <c r="D893" s="135">
        <v>29.84</v>
      </c>
      <c r="E893" s="6">
        <f t="shared" si="27"/>
        <v>29.84</v>
      </c>
    </row>
    <row r="894" spans="1:5">
      <c r="A894" s="7" t="str">
        <f t="shared" si="26"/>
        <v/>
      </c>
      <c r="B894" s="134">
        <v>43329</v>
      </c>
      <c r="C894" s="135" t="s">
        <v>169</v>
      </c>
      <c r="D894" s="135">
        <v>29.85</v>
      </c>
      <c r="E894" s="6">
        <f t="shared" si="27"/>
        <v>29.85</v>
      </c>
    </row>
    <row r="895" spans="1:5">
      <c r="A895" s="7" t="str">
        <f t="shared" si="26"/>
        <v/>
      </c>
      <c r="B895" s="134">
        <v>43333</v>
      </c>
      <c r="C895" s="135" t="s">
        <v>169</v>
      </c>
      <c r="D895" s="135">
        <v>30</v>
      </c>
      <c r="E895" s="6">
        <f t="shared" si="27"/>
        <v>30</v>
      </c>
    </row>
    <row r="896" spans="1:5">
      <c r="A896" s="7" t="str">
        <f t="shared" si="26"/>
        <v/>
      </c>
      <c r="B896" s="134">
        <v>43334</v>
      </c>
      <c r="C896" s="135" t="s">
        <v>169</v>
      </c>
      <c r="D896" s="135">
        <v>30.25</v>
      </c>
      <c r="E896" s="6">
        <f t="shared" si="27"/>
        <v>30.25</v>
      </c>
    </row>
    <row r="897" spans="1:5">
      <c r="A897" s="7" t="str">
        <f t="shared" si="26"/>
        <v/>
      </c>
      <c r="B897" s="134">
        <v>43335</v>
      </c>
      <c r="C897" s="135" t="s">
        <v>169</v>
      </c>
      <c r="D897" s="135">
        <v>30.49</v>
      </c>
      <c r="E897" s="6">
        <f t="shared" si="27"/>
        <v>30.49</v>
      </c>
    </row>
    <row r="898" spans="1:5">
      <c r="A898" s="7" t="str">
        <f t="shared" si="26"/>
        <v/>
      </c>
      <c r="B898" s="134">
        <v>43336</v>
      </c>
      <c r="C898" s="135" t="s">
        <v>169</v>
      </c>
      <c r="D898" s="135">
        <v>30.9</v>
      </c>
      <c r="E898" s="6">
        <f t="shared" si="27"/>
        <v>30.9</v>
      </c>
    </row>
    <row r="899" spans="1:5">
      <c r="A899" s="7" t="str">
        <f t="shared" ref="A899:A962" si="28">+IF(DAY(B899)&gt;=28,YEAR(B899)*100+MONTH(B899),"")</f>
        <v/>
      </c>
      <c r="B899" s="134">
        <v>43339</v>
      </c>
      <c r="C899" s="135" t="s">
        <v>169</v>
      </c>
      <c r="D899" s="135">
        <v>30.97</v>
      </c>
      <c r="E899" s="6">
        <f t="shared" ref="E899:E962" si="29">+IF(D899&gt;1000,D899/1000,D899)</f>
        <v>30.97</v>
      </c>
    </row>
    <row r="900" spans="1:5">
      <c r="A900" s="7">
        <f t="shared" si="28"/>
        <v>201808</v>
      </c>
      <c r="B900" s="134">
        <v>43340</v>
      </c>
      <c r="C900" s="135" t="s">
        <v>169</v>
      </c>
      <c r="D900" s="135">
        <v>31.35</v>
      </c>
      <c r="E900" s="6">
        <f t="shared" si="29"/>
        <v>31.35</v>
      </c>
    </row>
    <row r="901" spans="1:5">
      <c r="A901" s="7">
        <f t="shared" si="28"/>
        <v>201808</v>
      </c>
      <c r="B901" s="134">
        <v>43341</v>
      </c>
      <c r="C901" s="135" t="s">
        <v>169</v>
      </c>
      <c r="D901" s="135">
        <v>34</v>
      </c>
      <c r="E901" s="6">
        <f t="shared" si="29"/>
        <v>34</v>
      </c>
    </row>
    <row r="902" spans="1:5">
      <c r="A902" s="7">
        <f t="shared" si="28"/>
        <v>201808</v>
      </c>
      <c r="B902" s="134">
        <v>43342</v>
      </c>
      <c r="C902" s="135" t="s">
        <v>169</v>
      </c>
      <c r="D902" s="135">
        <v>37.6</v>
      </c>
      <c r="E902" s="6">
        <f t="shared" si="29"/>
        <v>37.6</v>
      </c>
    </row>
    <row r="903" spans="1:5">
      <c r="A903" s="7">
        <f t="shared" si="28"/>
        <v>201808</v>
      </c>
      <c r="B903" s="134">
        <v>43343</v>
      </c>
      <c r="C903" s="135" t="s">
        <v>169</v>
      </c>
      <c r="D903" s="135">
        <v>36.85</v>
      </c>
      <c r="E903" s="6">
        <f t="shared" si="29"/>
        <v>36.85</v>
      </c>
    </row>
    <row r="904" spans="1:5">
      <c r="A904" s="7" t="str">
        <f t="shared" si="28"/>
        <v/>
      </c>
      <c r="B904" s="134">
        <v>43346</v>
      </c>
      <c r="C904" s="135" t="s">
        <v>169</v>
      </c>
      <c r="D904" s="135">
        <v>37.4</v>
      </c>
      <c r="E904" s="6">
        <f t="shared" si="29"/>
        <v>37.4</v>
      </c>
    </row>
    <row r="905" spans="1:5">
      <c r="A905" s="7" t="str">
        <f t="shared" si="28"/>
        <v/>
      </c>
      <c r="B905" s="134">
        <v>43347</v>
      </c>
      <c r="C905" s="135" t="s">
        <v>169</v>
      </c>
      <c r="D905" s="135">
        <v>38.880000000000003</v>
      </c>
      <c r="E905" s="6">
        <f t="shared" si="29"/>
        <v>38.880000000000003</v>
      </c>
    </row>
    <row r="906" spans="1:5">
      <c r="A906" s="7" t="str">
        <f t="shared" si="28"/>
        <v/>
      </c>
      <c r="B906" s="134">
        <v>43348</v>
      </c>
      <c r="C906" s="135" t="s">
        <v>169</v>
      </c>
      <c r="D906" s="135">
        <v>38.4</v>
      </c>
      <c r="E906" s="6">
        <f t="shared" si="29"/>
        <v>38.4</v>
      </c>
    </row>
    <row r="907" spans="1:5">
      <c r="A907" s="7" t="str">
        <f t="shared" si="28"/>
        <v/>
      </c>
      <c r="B907" s="134">
        <v>43349</v>
      </c>
      <c r="C907" s="135" t="s">
        <v>169</v>
      </c>
      <c r="D907" s="135">
        <v>37.35</v>
      </c>
      <c r="E907" s="6">
        <f t="shared" si="29"/>
        <v>37.35</v>
      </c>
    </row>
    <row r="908" spans="1:5">
      <c r="A908" s="7" t="str">
        <f t="shared" si="28"/>
        <v/>
      </c>
      <c r="B908" s="134">
        <v>43350</v>
      </c>
      <c r="C908" s="135" t="s">
        <v>169</v>
      </c>
      <c r="D908" s="135">
        <v>36.99</v>
      </c>
      <c r="E908" s="6">
        <f t="shared" si="29"/>
        <v>36.99</v>
      </c>
    </row>
    <row r="909" spans="1:5">
      <c r="A909" s="7" t="str">
        <f t="shared" si="28"/>
        <v/>
      </c>
      <c r="B909" s="134">
        <v>43353</v>
      </c>
      <c r="C909" s="135" t="s">
        <v>169</v>
      </c>
      <c r="D909" s="135">
        <v>37.380000000000003</v>
      </c>
      <c r="E909" s="6">
        <f t="shared" si="29"/>
        <v>37.380000000000003</v>
      </c>
    </row>
    <row r="910" spans="1:5">
      <c r="A910" s="7" t="str">
        <f t="shared" si="28"/>
        <v/>
      </c>
      <c r="B910" s="134">
        <v>43354</v>
      </c>
      <c r="C910" s="135" t="s">
        <v>169</v>
      </c>
      <c r="D910" s="136">
        <v>37941</v>
      </c>
      <c r="E910" s="6">
        <f t="shared" si="29"/>
        <v>37.941000000000003</v>
      </c>
    </row>
    <row r="911" spans="1:5">
      <c r="A911" s="7" t="str">
        <f t="shared" si="28"/>
        <v/>
      </c>
      <c r="B911" s="134">
        <v>43355</v>
      </c>
      <c r="C911" s="135" t="s">
        <v>169</v>
      </c>
      <c r="D911" s="135">
        <v>38.25</v>
      </c>
      <c r="E911" s="6">
        <f t="shared" si="29"/>
        <v>38.25</v>
      </c>
    </row>
    <row r="912" spans="1:5">
      <c r="A912" s="7" t="str">
        <f t="shared" si="28"/>
        <v/>
      </c>
      <c r="B912" s="134">
        <v>43356</v>
      </c>
      <c r="C912" s="135" t="s">
        <v>169</v>
      </c>
      <c r="D912" s="135">
        <v>39.549999999999997</v>
      </c>
      <c r="E912" s="6">
        <f t="shared" si="29"/>
        <v>39.549999999999997</v>
      </c>
    </row>
    <row r="913" spans="1:5">
      <c r="A913" s="7" t="str">
        <f t="shared" si="28"/>
        <v/>
      </c>
      <c r="B913" s="134">
        <v>43357</v>
      </c>
      <c r="C913" s="135" t="s">
        <v>169</v>
      </c>
      <c r="D913" s="135">
        <v>39.86</v>
      </c>
      <c r="E913" s="6">
        <f t="shared" si="29"/>
        <v>39.86</v>
      </c>
    </row>
    <row r="914" spans="1:5">
      <c r="A914" s="7" t="str">
        <f t="shared" si="28"/>
        <v/>
      </c>
      <c r="B914" s="134">
        <v>43360</v>
      </c>
      <c r="C914" s="135" t="s">
        <v>169</v>
      </c>
      <c r="D914" s="135">
        <v>39.53</v>
      </c>
      <c r="E914" s="6">
        <f t="shared" si="29"/>
        <v>39.53</v>
      </c>
    </row>
    <row r="915" spans="1:5">
      <c r="A915" s="7" t="str">
        <f t="shared" si="28"/>
        <v/>
      </c>
      <c r="B915" s="134">
        <v>43361</v>
      </c>
      <c r="C915" s="135" t="s">
        <v>169</v>
      </c>
      <c r="D915" s="136">
        <v>39731</v>
      </c>
      <c r="E915" s="6">
        <f t="shared" si="29"/>
        <v>39.731000000000002</v>
      </c>
    </row>
    <row r="916" spans="1:5">
      <c r="A916" s="7" t="str">
        <f t="shared" si="28"/>
        <v/>
      </c>
      <c r="B916" s="134">
        <v>43362</v>
      </c>
      <c r="C916" s="135" t="s">
        <v>169</v>
      </c>
      <c r="D916" s="135">
        <v>39.21</v>
      </c>
      <c r="E916" s="6">
        <f t="shared" si="29"/>
        <v>39.21</v>
      </c>
    </row>
    <row r="917" spans="1:5">
      <c r="A917" s="7" t="str">
        <f t="shared" si="28"/>
        <v/>
      </c>
      <c r="B917" s="134">
        <v>43363</v>
      </c>
      <c r="C917" s="135" t="s">
        <v>169</v>
      </c>
      <c r="D917" s="135">
        <v>38.200000000000003</v>
      </c>
      <c r="E917" s="6">
        <f t="shared" si="29"/>
        <v>38.200000000000003</v>
      </c>
    </row>
    <row r="918" spans="1:5">
      <c r="A918" s="7" t="str">
        <f t="shared" si="28"/>
        <v/>
      </c>
      <c r="B918" s="134">
        <v>43364</v>
      </c>
      <c r="C918" s="135" t="s">
        <v>169</v>
      </c>
      <c r="D918" s="135">
        <v>37.15</v>
      </c>
      <c r="E918" s="6">
        <f t="shared" si="29"/>
        <v>37.15</v>
      </c>
    </row>
    <row r="919" spans="1:5">
      <c r="A919" s="7" t="str">
        <f t="shared" si="28"/>
        <v/>
      </c>
      <c r="B919" s="134">
        <v>43367</v>
      </c>
      <c r="C919" s="135" t="s">
        <v>169</v>
      </c>
      <c r="D919" s="135">
        <v>37.299999999999997</v>
      </c>
      <c r="E919" s="6">
        <f t="shared" si="29"/>
        <v>37.299999999999997</v>
      </c>
    </row>
    <row r="920" spans="1:5">
      <c r="A920" s="7" t="str">
        <f t="shared" si="28"/>
        <v/>
      </c>
      <c r="B920" s="134">
        <v>43368</v>
      </c>
      <c r="C920" s="135" t="s">
        <v>169</v>
      </c>
      <c r="D920" s="135">
        <v>38.1</v>
      </c>
      <c r="E920" s="6">
        <f t="shared" si="29"/>
        <v>38.1</v>
      </c>
    </row>
    <row r="921" spans="1:5">
      <c r="A921" s="7" t="str">
        <f t="shared" si="28"/>
        <v/>
      </c>
      <c r="B921" s="134">
        <v>43369</v>
      </c>
      <c r="C921" s="135" t="s">
        <v>169</v>
      </c>
      <c r="D921" s="135">
        <v>38.51</v>
      </c>
      <c r="E921" s="6">
        <f t="shared" si="29"/>
        <v>38.51</v>
      </c>
    </row>
    <row r="922" spans="1:5">
      <c r="A922" s="7" t="str">
        <f t="shared" si="28"/>
        <v/>
      </c>
      <c r="B922" s="134">
        <v>43370</v>
      </c>
      <c r="C922" s="135" t="s">
        <v>169</v>
      </c>
      <c r="D922" s="135">
        <v>39.700000000000003</v>
      </c>
      <c r="E922" s="6">
        <f t="shared" si="29"/>
        <v>39.700000000000003</v>
      </c>
    </row>
    <row r="923" spans="1:5">
      <c r="A923" s="7">
        <f t="shared" si="28"/>
        <v>201809</v>
      </c>
      <c r="B923" s="134">
        <v>43371</v>
      </c>
      <c r="C923" s="135" t="s">
        <v>169</v>
      </c>
      <c r="D923" s="135">
        <v>41.25</v>
      </c>
      <c r="E923" s="6">
        <f t="shared" si="29"/>
        <v>41.25</v>
      </c>
    </row>
    <row r="924" spans="1:5">
      <c r="A924" s="7" t="str">
        <f t="shared" si="28"/>
        <v/>
      </c>
      <c r="B924" s="134">
        <v>43374</v>
      </c>
      <c r="C924" s="135" t="s">
        <v>169</v>
      </c>
      <c r="D924" s="135">
        <v>39.6</v>
      </c>
      <c r="E924" s="6">
        <f t="shared" si="29"/>
        <v>39.6</v>
      </c>
    </row>
    <row r="925" spans="1:5">
      <c r="A925" s="7" t="str">
        <f t="shared" si="28"/>
        <v/>
      </c>
      <c r="B925" s="134">
        <v>43375</v>
      </c>
      <c r="C925" s="135" t="s">
        <v>169</v>
      </c>
      <c r="D925" s="135">
        <v>38.1</v>
      </c>
      <c r="E925" s="6">
        <f t="shared" si="29"/>
        <v>38.1</v>
      </c>
    </row>
    <row r="926" spans="1:5">
      <c r="A926" s="7" t="str">
        <f t="shared" si="28"/>
        <v/>
      </c>
      <c r="B926" s="134">
        <v>43376</v>
      </c>
      <c r="C926" s="135" t="s">
        <v>169</v>
      </c>
      <c r="D926" s="135">
        <v>37.69</v>
      </c>
      <c r="E926" s="6">
        <f t="shared" si="29"/>
        <v>37.69</v>
      </c>
    </row>
    <row r="927" spans="1:5">
      <c r="A927" s="7" t="str">
        <f t="shared" si="28"/>
        <v/>
      </c>
      <c r="B927" s="134">
        <v>43377</v>
      </c>
      <c r="C927" s="135" t="s">
        <v>169</v>
      </c>
      <c r="D927" s="135">
        <v>38.299999999999997</v>
      </c>
      <c r="E927" s="6">
        <f t="shared" si="29"/>
        <v>38.299999999999997</v>
      </c>
    </row>
    <row r="928" spans="1:5">
      <c r="A928" s="7" t="str">
        <f t="shared" si="28"/>
        <v/>
      </c>
      <c r="B928" s="134">
        <v>43378</v>
      </c>
      <c r="C928" s="135" t="s">
        <v>169</v>
      </c>
      <c r="D928" s="135">
        <v>37.840000000000003</v>
      </c>
      <c r="E928" s="6">
        <f t="shared" si="29"/>
        <v>37.840000000000003</v>
      </c>
    </row>
    <row r="929" spans="1:5">
      <c r="A929" s="7" t="str">
        <f t="shared" si="28"/>
        <v/>
      </c>
      <c r="B929" s="134">
        <v>43381</v>
      </c>
      <c r="C929" s="135" t="s">
        <v>169</v>
      </c>
      <c r="D929" s="135">
        <v>37.42</v>
      </c>
      <c r="E929" s="6">
        <f t="shared" si="29"/>
        <v>37.42</v>
      </c>
    </row>
    <row r="930" spans="1:5">
      <c r="A930" s="7" t="str">
        <f t="shared" si="28"/>
        <v/>
      </c>
      <c r="B930" s="134">
        <v>43382</v>
      </c>
      <c r="C930" s="135" t="s">
        <v>169</v>
      </c>
      <c r="D930" s="135">
        <v>37.119999999999997</v>
      </c>
      <c r="E930" s="6">
        <f t="shared" si="29"/>
        <v>37.119999999999997</v>
      </c>
    </row>
    <row r="931" spans="1:5">
      <c r="A931" s="7" t="str">
        <f t="shared" si="28"/>
        <v/>
      </c>
      <c r="B931" s="134">
        <v>43383</v>
      </c>
      <c r="C931" s="135" t="s">
        <v>169</v>
      </c>
      <c r="D931" s="135">
        <v>37.25</v>
      </c>
      <c r="E931" s="6">
        <f t="shared" si="29"/>
        <v>37.25</v>
      </c>
    </row>
    <row r="932" spans="1:5">
      <c r="A932" s="7" t="str">
        <f t="shared" si="28"/>
        <v/>
      </c>
      <c r="B932" s="134">
        <v>43384</v>
      </c>
      <c r="C932" s="135" t="s">
        <v>169</v>
      </c>
      <c r="D932" s="135">
        <v>36.57</v>
      </c>
      <c r="E932" s="6">
        <f t="shared" si="29"/>
        <v>36.57</v>
      </c>
    </row>
    <row r="933" spans="1:5">
      <c r="A933" s="7" t="str">
        <f t="shared" si="28"/>
        <v/>
      </c>
      <c r="B933" s="134">
        <v>43385</v>
      </c>
      <c r="C933" s="135" t="s">
        <v>169</v>
      </c>
      <c r="D933" s="135">
        <v>36.75</v>
      </c>
      <c r="E933" s="6">
        <f t="shared" si="29"/>
        <v>36.75</v>
      </c>
    </row>
    <row r="934" spans="1:5">
      <c r="A934" s="7" t="str">
        <f t="shared" si="28"/>
        <v/>
      </c>
      <c r="B934" s="134">
        <v>43389</v>
      </c>
      <c r="C934" s="135" t="s">
        <v>169</v>
      </c>
      <c r="D934" s="135">
        <v>36</v>
      </c>
      <c r="E934" s="6">
        <f t="shared" si="29"/>
        <v>36</v>
      </c>
    </row>
    <row r="935" spans="1:5">
      <c r="A935" s="7" t="str">
        <f t="shared" si="28"/>
        <v/>
      </c>
      <c r="B935" s="134">
        <v>43390</v>
      </c>
      <c r="C935" s="135" t="s">
        <v>169</v>
      </c>
      <c r="D935" s="135">
        <v>36.18</v>
      </c>
      <c r="E935" s="6">
        <f t="shared" si="29"/>
        <v>36.18</v>
      </c>
    </row>
    <row r="936" spans="1:5">
      <c r="A936" s="7" t="str">
        <f t="shared" si="28"/>
        <v/>
      </c>
      <c r="B936" s="134">
        <v>43391</v>
      </c>
      <c r="C936" s="135" t="s">
        <v>169</v>
      </c>
      <c r="D936" s="135">
        <v>36.65</v>
      </c>
      <c r="E936" s="6">
        <f t="shared" si="29"/>
        <v>36.65</v>
      </c>
    </row>
    <row r="937" spans="1:5">
      <c r="A937" s="7" t="str">
        <f t="shared" si="28"/>
        <v/>
      </c>
      <c r="B937" s="134">
        <v>43392</v>
      </c>
      <c r="C937" s="135" t="s">
        <v>169</v>
      </c>
      <c r="D937" s="135">
        <v>36.54</v>
      </c>
      <c r="E937" s="6">
        <f t="shared" si="29"/>
        <v>36.54</v>
      </c>
    </row>
    <row r="938" spans="1:5">
      <c r="A938" s="7" t="str">
        <f t="shared" si="28"/>
        <v/>
      </c>
      <c r="B938" s="134">
        <v>43395</v>
      </c>
      <c r="C938" s="135" t="s">
        <v>169</v>
      </c>
      <c r="D938" s="135">
        <v>36.46</v>
      </c>
      <c r="E938" s="6">
        <f t="shared" si="29"/>
        <v>36.46</v>
      </c>
    </row>
    <row r="939" spans="1:5">
      <c r="A939" s="7" t="str">
        <f t="shared" si="28"/>
        <v/>
      </c>
      <c r="B939" s="134">
        <v>43396</v>
      </c>
      <c r="C939" s="135" t="s">
        <v>169</v>
      </c>
      <c r="D939" s="135">
        <v>36.590000000000003</v>
      </c>
      <c r="E939" s="6">
        <f t="shared" si="29"/>
        <v>36.590000000000003</v>
      </c>
    </row>
    <row r="940" spans="1:5">
      <c r="A940" s="7" t="str">
        <f t="shared" si="28"/>
        <v/>
      </c>
      <c r="B940" s="134">
        <v>43397</v>
      </c>
      <c r="C940" s="135" t="s">
        <v>169</v>
      </c>
      <c r="D940" s="135">
        <v>37</v>
      </c>
      <c r="E940" s="6">
        <f t="shared" si="29"/>
        <v>37</v>
      </c>
    </row>
    <row r="941" spans="1:5">
      <c r="A941" s="7" t="str">
        <f t="shared" si="28"/>
        <v/>
      </c>
      <c r="B941" s="134">
        <v>43398</v>
      </c>
      <c r="C941" s="135" t="s">
        <v>169</v>
      </c>
      <c r="D941" s="135">
        <v>36.79</v>
      </c>
      <c r="E941" s="6">
        <f t="shared" si="29"/>
        <v>36.79</v>
      </c>
    </row>
    <row r="942" spans="1:5">
      <c r="A942" s="7" t="str">
        <f t="shared" si="28"/>
        <v/>
      </c>
      <c r="B942" s="134">
        <v>43399</v>
      </c>
      <c r="C942" s="135" t="s">
        <v>169</v>
      </c>
      <c r="D942" s="135">
        <v>36.840000000000003</v>
      </c>
      <c r="E942" s="6">
        <f t="shared" si="29"/>
        <v>36.840000000000003</v>
      </c>
    </row>
    <row r="943" spans="1:5">
      <c r="A943" s="7">
        <f t="shared" si="28"/>
        <v>201810</v>
      </c>
      <c r="B943" s="134">
        <v>43402</v>
      </c>
      <c r="C943" s="135" t="s">
        <v>169</v>
      </c>
      <c r="D943" s="135">
        <v>36.9</v>
      </c>
      <c r="E943" s="6">
        <f t="shared" si="29"/>
        <v>36.9</v>
      </c>
    </row>
    <row r="944" spans="1:5">
      <c r="A944" s="7">
        <f t="shared" si="28"/>
        <v>201810</v>
      </c>
      <c r="B944" s="134">
        <v>43403</v>
      </c>
      <c r="C944" s="135" t="s">
        <v>169</v>
      </c>
      <c r="D944" s="135">
        <v>36.71</v>
      </c>
      <c r="E944" s="6">
        <f t="shared" si="29"/>
        <v>36.71</v>
      </c>
    </row>
    <row r="945" spans="1:5">
      <c r="A945" s="7">
        <f t="shared" si="28"/>
        <v>201810</v>
      </c>
      <c r="B945" s="134">
        <v>43404</v>
      </c>
      <c r="C945" s="135" t="s">
        <v>169</v>
      </c>
      <c r="D945" s="135">
        <v>35.950000000000003</v>
      </c>
      <c r="E945" s="6">
        <f t="shared" si="29"/>
        <v>35.950000000000003</v>
      </c>
    </row>
    <row r="946" spans="1:5">
      <c r="A946" s="7" t="str">
        <f t="shared" si="28"/>
        <v/>
      </c>
      <c r="B946" s="134">
        <v>43405</v>
      </c>
      <c r="C946" s="135" t="s">
        <v>169</v>
      </c>
      <c r="D946" s="135">
        <v>35.67</v>
      </c>
      <c r="E946" s="6">
        <f t="shared" si="29"/>
        <v>35.67</v>
      </c>
    </row>
    <row r="947" spans="1:5">
      <c r="A947" s="7" t="str">
        <f t="shared" si="28"/>
        <v/>
      </c>
      <c r="B947" s="134">
        <v>43406</v>
      </c>
      <c r="C947" s="135" t="s">
        <v>169</v>
      </c>
      <c r="D947" s="135">
        <v>35.49</v>
      </c>
      <c r="E947" s="6">
        <f t="shared" si="29"/>
        <v>35.49</v>
      </c>
    </row>
    <row r="948" spans="1:5">
      <c r="A948" s="7" t="str">
        <f t="shared" si="28"/>
        <v/>
      </c>
      <c r="B948" s="134">
        <v>43409</v>
      </c>
      <c r="C948" s="135" t="s">
        <v>169</v>
      </c>
      <c r="D948" s="135">
        <v>35.65</v>
      </c>
      <c r="E948" s="6">
        <f t="shared" si="29"/>
        <v>35.65</v>
      </c>
    </row>
    <row r="949" spans="1:5">
      <c r="A949" s="7" t="str">
        <f t="shared" si="28"/>
        <v/>
      </c>
      <c r="B949" s="134">
        <v>43411</v>
      </c>
      <c r="C949" s="135" t="s">
        <v>169</v>
      </c>
      <c r="D949" s="135">
        <v>35.67</v>
      </c>
      <c r="E949" s="6">
        <f t="shared" si="29"/>
        <v>35.67</v>
      </c>
    </row>
    <row r="950" spans="1:5">
      <c r="A950" s="7" t="str">
        <f t="shared" si="28"/>
        <v/>
      </c>
      <c r="B950" s="134">
        <v>43412</v>
      </c>
      <c r="C950" s="135" t="s">
        <v>169</v>
      </c>
      <c r="D950" s="135">
        <v>35.5</v>
      </c>
      <c r="E950" s="6">
        <f t="shared" si="29"/>
        <v>35.5</v>
      </c>
    </row>
    <row r="951" spans="1:5">
      <c r="A951" s="7" t="str">
        <f t="shared" si="28"/>
        <v/>
      </c>
      <c r="B951" s="134">
        <v>43413</v>
      </c>
      <c r="C951" s="135" t="s">
        <v>169</v>
      </c>
      <c r="D951" s="135">
        <v>35.4</v>
      </c>
      <c r="E951" s="6">
        <f t="shared" si="29"/>
        <v>35.4</v>
      </c>
    </row>
    <row r="952" spans="1:5">
      <c r="A952" s="7" t="str">
        <f t="shared" si="28"/>
        <v/>
      </c>
      <c r="B952" s="134">
        <v>43416</v>
      </c>
      <c r="C952" s="135" t="s">
        <v>169</v>
      </c>
      <c r="D952" s="135">
        <v>35.58</v>
      </c>
      <c r="E952" s="6">
        <f t="shared" si="29"/>
        <v>35.58</v>
      </c>
    </row>
    <row r="953" spans="1:5">
      <c r="A953" s="7" t="str">
        <f t="shared" si="28"/>
        <v/>
      </c>
      <c r="B953" s="134">
        <v>43417</v>
      </c>
      <c r="C953" s="135" t="s">
        <v>169</v>
      </c>
      <c r="D953" s="135">
        <v>36.049999999999997</v>
      </c>
      <c r="E953" s="6">
        <f t="shared" si="29"/>
        <v>36.049999999999997</v>
      </c>
    </row>
    <row r="954" spans="1:5">
      <c r="A954" s="7" t="str">
        <f t="shared" si="28"/>
        <v/>
      </c>
      <c r="B954" s="134">
        <v>43418</v>
      </c>
      <c r="C954" s="135" t="s">
        <v>169</v>
      </c>
      <c r="D954" s="135">
        <v>35.9</v>
      </c>
      <c r="E954" s="6">
        <f t="shared" si="29"/>
        <v>35.9</v>
      </c>
    </row>
    <row r="955" spans="1:5">
      <c r="A955" s="7" t="str">
        <f t="shared" si="28"/>
        <v/>
      </c>
      <c r="B955" s="134">
        <v>43419</v>
      </c>
      <c r="C955" s="135" t="s">
        <v>169</v>
      </c>
      <c r="D955" s="135">
        <v>36.049999999999997</v>
      </c>
      <c r="E955" s="6">
        <f t="shared" si="29"/>
        <v>36.049999999999997</v>
      </c>
    </row>
    <row r="956" spans="1:5">
      <c r="A956" s="7" t="str">
        <f t="shared" si="28"/>
        <v/>
      </c>
      <c r="B956" s="134">
        <v>43420</v>
      </c>
      <c r="C956" s="135" t="s">
        <v>169</v>
      </c>
      <c r="D956" s="135">
        <v>35.93</v>
      </c>
      <c r="E956" s="6">
        <f t="shared" si="29"/>
        <v>35.93</v>
      </c>
    </row>
    <row r="957" spans="1:5">
      <c r="A957" s="7" t="str">
        <f t="shared" si="28"/>
        <v/>
      </c>
      <c r="B957" s="134">
        <v>43424</v>
      </c>
      <c r="C957" s="135" t="s">
        <v>169</v>
      </c>
      <c r="D957" s="135">
        <v>36.18</v>
      </c>
      <c r="E957" s="6">
        <f t="shared" si="29"/>
        <v>36.18</v>
      </c>
    </row>
    <row r="958" spans="1:5">
      <c r="A958" s="7" t="str">
        <f t="shared" si="28"/>
        <v/>
      </c>
      <c r="B958" s="134">
        <v>43425</v>
      </c>
      <c r="C958" s="135" t="s">
        <v>169</v>
      </c>
      <c r="D958" s="136">
        <v>36255</v>
      </c>
      <c r="E958" s="6">
        <f t="shared" si="29"/>
        <v>36.255000000000003</v>
      </c>
    </row>
    <row r="959" spans="1:5">
      <c r="A959" s="7" t="str">
        <f t="shared" si="28"/>
        <v/>
      </c>
      <c r="B959" s="134">
        <v>43426</v>
      </c>
      <c r="C959" s="135" t="s">
        <v>169</v>
      </c>
      <c r="D959" s="135">
        <v>36.5</v>
      </c>
      <c r="E959" s="6">
        <f t="shared" si="29"/>
        <v>36.5</v>
      </c>
    </row>
    <row r="960" spans="1:5">
      <c r="A960" s="7" t="str">
        <f t="shared" si="28"/>
        <v/>
      </c>
      <c r="B960" s="134">
        <v>43427</v>
      </c>
      <c r="C960" s="135" t="s">
        <v>169</v>
      </c>
      <c r="D960" s="135">
        <v>37.6</v>
      </c>
      <c r="E960" s="6">
        <f t="shared" si="29"/>
        <v>37.6</v>
      </c>
    </row>
    <row r="961" spans="1:5">
      <c r="A961" s="7" t="str">
        <f t="shared" si="28"/>
        <v/>
      </c>
      <c r="B961" s="134">
        <v>43430</v>
      </c>
      <c r="C961" s="135" t="s">
        <v>169</v>
      </c>
      <c r="D961" s="135">
        <v>39.049999999999997</v>
      </c>
      <c r="E961" s="6">
        <f t="shared" si="29"/>
        <v>39.049999999999997</v>
      </c>
    </row>
    <row r="962" spans="1:5">
      <c r="A962" s="7" t="str">
        <f t="shared" si="28"/>
        <v/>
      </c>
      <c r="B962" s="134">
        <v>43431</v>
      </c>
      <c r="C962" s="135" t="s">
        <v>169</v>
      </c>
      <c r="D962" s="135">
        <v>38.549999999999997</v>
      </c>
      <c r="E962" s="6">
        <f t="shared" si="29"/>
        <v>38.549999999999997</v>
      </c>
    </row>
    <row r="963" spans="1:5">
      <c r="A963" s="7">
        <f t="shared" ref="A963:A1026" si="30">+IF(DAY(B963)&gt;=28,YEAR(B963)*100+MONTH(B963),"")</f>
        <v>201811</v>
      </c>
      <c r="B963" s="134">
        <v>43432</v>
      </c>
      <c r="C963" s="135" t="s">
        <v>169</v>
      </c>
      <c r="D963" s="135">
        <v>38.46</v>
      </c>
      <c r="E963" s="6">
        <f t="shared" ref="E963:E1026" si="31">+IF(D963&gt;1000,D963/1000,D963)</f>
        <v>38.46</v>
      </c>
    </row>
    <row r="964" spans="1:5">
      <c r="A964" s="7">
        <f t="shared" si="30"/>
        <v>201811</v>
      </c>
      <c r="B964" s="134">
        <v>43433</v>
      </c>
      <c r="C964" s="135" t="s">
        <v>169</v>
      </c>
      <c r="D964" s="135">
        <v>37.72</v>
      </c>
      <c r="E964" s="6">
        <f t="shared" si="31"/>
        <v>37.72</v>
      </c>
    </row>
    <row r="965" spans="1:5">
      <c r="A965" s="7" t="str">
        <f t="shared" si="30"/>
        <v/>
      </c>
      <c r="B965" s="134">
        <v>43437</v>
      </c>
      <c r="C965" s="135" t="s">
        <v>169</v>
      </c>
      <c r="D965" s="135">
        <v>36.5</v>
      </c>
      <c r="E965" s="6">
        <f t="shared" si="31"/>
        <v>36.5</v>
      </c>
    </row>
    <row r="966" spans="1:5">
      <c r="A966" s="7" t="str">
        <f t="shared" si="30"/>
        <v/>
      </c>
      <c r="B966" s="134">
        <v>43438</v>
      </c>
      <c r="C966" s="135" t="s">
        <v>169</v>
      </c>
      <c r="D966" s="135">
        <v>37.4</v>
      </c>
      <c r="E966" s="6">
        <f t="shared" si="31"/>
        <v>37.4</v>
      </c>
    </row>
    <row r="967" spans="1:5">
      <c r="A967" s="7" t="str">
        <f t="shared" si="30"/>
        <v/>
      </c>
      <c r="B967" s="134">
        <v>43439</v>
      </c>
      <c r="C967" s="135" t="s">
        <v>169</v>
      </c>
      <c r="D967" s="135">
        <v>37.450000000000003</v>
      </c>
      <c r="E967" s="6">
        <f t="shared" si="31"/>
        <v>37.450000000000003</v>
      </c>
    </row>
    <row r="968" spans="1:5">
      <c r="A968" s="7" t="str">
        <f t="shared" si="30"/>
        <v/>
      </c>
      <c r="B968" s="134">
        <v>43440</v>
      </c>
      <c r="C968" s="135" t="s">
        <v>169</v>
      </c>
      <c r="D968" s="135">
        <v>37.700000000000003</v>
      </c>
      <c r="E968" s="6">
        <f t="shared" si="31"/>
        <v>37.700000000000003</v>
      </c>
    </row>
    <row r="969" spans="1:5">
      <c r="A969" s="7" t="str">
        <f t="shared" si="30"/>
        <v/>
      </c>
      <c r="B969" s="134">
        <v>43441</v>
      </c>
      <c r="C969" s="135" t="s">
        <v>169</v>
      </c>
      <c r="D969" s="135">
        <v>37.4</v>
      </c>
      <c r="E969" s="6">
        <f t="shared" si="31"/>
        <v>37.4</v>
      </c>
    </row>
    <row r="970" spans="1:5">
      <c r="A970" s="7" t="str">
        <f t="shared" si="30"/>
        <v/>
      </c>
      <c r="B970" s="134">
        <v>43444</v>
      </c>
      <c r="C970" s="135" t="s">
        <v>169</v>
      </c>
      <c r="D970" s="135">
        <v>37.659999999999997</v>
      </c>
      <c r="E970" s="6">
        <f t="shared" si="31"/>
        <v>37.659999999999997</v>
      </c>
    </row>
    <row r="971" spans="1:5">
      <c r="A971" s="7" t="str">
        <f t="shared" si="30"/>
        <v/>
      </c>
      <c r="B971" s="134">
        <v>43445</v>
      </c>
      <c r="C971" s="135" t="s">
        <v>169</v>
      </c>
      <c r="D971" s="135">
        <v>37.81</v>
      </c>
      <c r="E971" s="6">
        <f t="shared" si="31"/>
        <v>37.81</v>
      </c>
    </row>
    <row r="972" spans="1:5">
      <c r="A972" s="7" t="str">
        <f t="shared" si="30"/>
        <v/>
      </c>
      <c r="B972" s="134">
        <v>43446</v>
      </c>
      <c r="C972" s="135" t="s">
        <v>169</v>
      </c>
      <c r="D972" s="135">
        <v>37.590000000000003</v>
      </c>
      <c r="E972" s="6">
        <f t="shared" si="31"/>
        <v>37.590000000000003</v>
      </c>
    </row>
    <row r="973" spans="1:5">
      <c r="A973" s="7" t="str">
        <f t="shared" si="30"/>
        <v/>
      </c>
      <c r="B973" s="134">
        <v>43447</v>
      </c>
      <c r="C973" s="135" t="s">
        <v>169</v>
      </c>
      <c r="D973" s="135">
        <v>37.83</v>
      </c>
      <c r="E973" s="6">
        <f t="shared" si="31"/>
        <v>37.83</v>
      </c>
    </row>
    <row r="974" spans="1:5">
      <c r="A974" s="7" t="str">
        <f t="shared" si="30"/>
        <v/>
      </c>
      <c r="B974" s="134">
        <v>43448</v>
      </c>
      <c r="C974" s="135" t="s">
        <v>169</v>
      </c>
      <c r="D974" s="135">
        <v>38.17</v>
      </c>
      <c r="E974" s="6">
        <f t="shared" si="31"/>
        <v>38.17</v>
      </c>
    </row>
    <row r="975" spans="1:5">
      <c r="A975" s="7" t="str">
        <f t="shared" si="30"/>
        <v/>
      </c>
      <c r="B975" s="134">
        <v>43451</v>
      </c>
      <c r="C975" s="135" t="s">
        <v>169</v>
      </c>
      <c r="D975" s="135">
        <v>38.26</v>
      </c>
      <c r="E975" s="6">
        <f t="shared" si="31"/>
        <v>38.26</v>
      </c>
    </row>
    <row r="976" spans="1:5">
      <c r="A976" s="7" t="str">
        <f t="shared" si="30"/>
        <v/>
      </c>
      <c r="B976" s="134">
        <v>43452</v>
      </c>
      <c r="C976" s="135" t="s">
        <v>169</v>
      </c>
      <c r="D976" s="135">
        <v>38.26</v>
      </c>
      <c r="E976" s="6">
        <f t="shared" si="31"/>
        <v>38.26</v>
      </c>
    </row>
    <row r="977" spans="1:5">
      <c r="A977" s="7" t="str">
        <f t="shared" si="30"/>
        <v/>
      </c>
      <c r="B977" s="134">
        <v>43453</v>
      </c>
      <c r="C977" s="135" t="s">
        <v>169</v>
      </c>
      <c r="D977" s="135">
        <v>38.369999999999997</v>
      </c>
      <c r="E977" s="6">
        <f t="shared" si="31"/>
        <v>38.369999999999997</v>
      </c>
    </row>
    <row r="978" spans="1:5">
      <c r="A978" s="7" t="str">
        <f t="shared" si="30"/>
        <v/>
      </c>
      <c r="B978" s="134">
        <v>43454</v>
      </c>
      <c r="C978" s="135" t="s">
        <v>169</v>
      </c>
      <c r="D978" s="135">
        <v>38.049999999999997</v>
      </c>
      <c r="E978" s="6">
        <f t="shared" si="31"/>
        <v>38.049999999999997</v>
      </c>
    </row>
    <row r="979" spans="1:5">
      <c r="A979" s="7" t="str">
        <f t="shared" si="30"/>
        <v/>
      </c>
      <c r="B979" s="134">
        <v>43455</v>
      </c>
      <c r="C979" s="135" t="s">
        <v>169</v>
      </c>
      <c r="D979" s="136">
        <v>37975</v>
      </c>
      <c r="E979" s="6">
        <f t="shared" si="31"/>
        <v>37.975000000000001</v>
      </c>
    </row>
    <row r="980" spans="1:5">
      <c r="A980" s="7" t="str">
        <f t="shared" si="30"/>
        <v/>
      </c>
      <c r="B980" s="134">
        <v>43460</v>
      </c>
      <c r="C980" s="135" t="s">
        <v>169</v>
      </c>
      <c r="D980" s="135">
        <v>38.6</v>
      </c>
      <c r="E980" s="6">
        <f t="shared" si="31"/>
        <v>38.6</v>
      </c>
    </row>
    <row r="981" spans="1:5">
      <c r="A981" s="7" t="str">
        <f t="shared" si="30"/>
        <v/>
      </c>
      <c r="B981" s="134">
        <v>43461</v>
      </c>
      <c r="C981" s="135" t="s">
        <v>169</v>
      </c>
      <c r="D981" s="135">
        <v>38.299999999999997</v>
      </c>
      <c r="E981" s="6">
        <f t="shared" si="31"/>
        <v>38.299999999999997</v>
      </c>
    </row>
    <row r="982" spans="1:5">
      <c r="A982" s="7">
        <f t="shared" si="30"/>
        <v>201812</v>
      </c>
      <c r="B982" s="134">
        <v>43462</v>
      </c>
      <c r="C982" s="135" t="s">
        <v>169</v>
      </c>
      <c r="D982" s="135">
        <v>37.700000000000003</v>
      </c>
      <c r="E982" s="6">
        <f t="shared" si="31"/>
        <v>37.700000000000003</v>
      </c>
    </row>
    <row r="983" spans="1:5">
      <c r="A983" s="7">
        <f t="shared" si="30"/>
        <v>201812</v>
      </c>
      <c r="B983" s="134">
        <v>43465</v>
      </c>
      <c r="C983" s="135" t="s">
        <v>169</v>
      </c>
      <c r="D983" s="135">
        <v>37.700000000000003</v>
      </c>
      <c r="E983" s="6">
        <f t="shared" si="31"/>
        <v>37.700000000000003</v>
      </c>
    </row>
    <row r="984" spans="1:5">
      <c r="A984" s="7" t="str">
        <f t="shared" si="30"/>
        <v/>
      </c>
      <c r="B984" s="134">
        <v>43467</v>
      </c>
      <c r="C984" s="135" t="s">
        <v>169</v>
      </c>
      <c r="D984" s="135">
        <v>37.65</v>
      </c>
      <c r="E984" s="6">
        <f t="shared" si="31"/>
        <v>37.65</v>
      </c>
    </row>
    <row r="985" spans="1:5">
      <c r="A985" s="7" t="str">
        <f t="shared" si="30"/>
        <v/>
      </c>
      <c r="B985" s="134">
        <v>43468</v>
      </c>
      <c r="C985" s="135" t="s">
        <v>169</v>
      </c>
      <c r="D985" s="135">
        <v>37.450000000000003</v>
      </c>
      <c r="E985" s="6">
        <f t="shared" si="31"/>
        <v>37.450000000000003</v>
      </c>
    </row>
    <row r="986" spans="1:5">
      <c r="A986" s="7" t="str">
        <f t="shared" si="30"/>
        <v/>
      </c>
      <c r="B986" s="134">
        <v>43469</v>
      </c>
      <c r="C986" s="135" t="s">
        <v>169</v>
      </c>
      <c r="D986" s="135">
        <v>37.369999999999997</v>
      </c>
      <c r="E986" s="6">
        <f t="shared" si="31"/>
        <v>37.369999999999997</v>
      </c>
    </row>
    <row r="987" spans="1:5">
      <c r="A987" s="7" t="str">
        <f t="shared" si="30"/>
        <v/>
      </c>
      <c r="B987" s="134">
        <v>43472</v>
      </c>
      <c r="C987" s="135" t="s">
        <v>169</v>
      </c>
      <c r="D987" s="136">
        <v>37305</v>
      </c>
      <c r="E987" s="6">
        <f t="shared" si="31"/>
        <v>37.305</v>
      </c>
    </row>
    <row r="988" spans="1:5">
      <c r="A988" s="7" t="str">
        <f t="shared" si="30"/>
        <v/>
      </c>
      <c r="B988" s="134">
        <v>43473</v>
      </c>
      <c r="C988" s="135" t="s">
        <v>169</v>
      </c>
      <c r="D988" s="135">
        <v>37.6</v>
      </c>
      <c r="E988" s="6">
        <f t="shared" si="31"/>
        <v>37.6</v>
      </c>
    </row>
    <row r="989" spans="1:5">
      <c r="A989" s="7" t="str">
        <f t="shared" si="30"/>
        <v/>
      </c>
      <c r="B989" s="134">
        <v>43474</v>
      </c>
      <c r="C989" s="135" t="s">
        <v>169</v>
      </c>
      <c r="D989" s="135">
        <v>37.369999999999997</v>
      </c>
      <c r="E989" s="6">
        <f t="shared" si="31"/>
        <v>37.369999999999997</v>
      </c>
    </row>
    <row r="990" spans="1:5">
      <c r="A990" s="7" t="str">
        <f t="shared" si="30"/>
        <v/>
      </c>
      <c r="B990" s="134">
        <v>43475</v>
      </c>
      <c r="C990" s="135" t="s">
        <v>169</v>
      </c>
      <c r="D990" s="135">
        <v>37.08</v>
      </c>
      <c r="E990" s="6">
        <f t="shared" si="31"/>
        <v>37.08</v>
      </c>
    </row>
    <row r="991" spans="1:5">
      <c r="A991" s="7" t="str">
        <f t="shared" si="30"/>
        <v/>
      </c>
      <c r="B991" s="134">
        <v>43476</v>
      </c>
      <c r="C991" s="135" t="s">
        <v>169</v>
      </c>
      <c r="D991" s="135">
        <v>36.9</v>
      </c>
      <c r="E991" s="6">
        <f t="shared" si="31"/>
        <v>36.9</v>
      </c>
    </row>
    <row r="992" spans="1:5">
      <c r="A992" s="7" t="str">
        <f t="shared" si="30"/>
        <v/>
      </c>
      <c r="B992" s="134">
        <v>43479</v>
      </c>
      <c r="C992" s="135" t="s">
        <v>169</v>
      </c>
      <c r="D992" s="135">
        <v>37</v>
      </c>
      <c r="E992" s="6">
        <f t="shared" si="31"/>
        <v>37</v>
      </c>
    </row>
    <row r="993" spans="1:5">
      <c r="A993" s="7" t="str">
        <f t="shared" si="30"/>
        <v/>
      </c>
      <c r="B993" s="134">
        <v>43480</v>
      </c>
      <c r="C993" s="135" t="s">
        <v>169</v>
      </c>
      <c r="D993" s="135">
        <v>37.1</v>
      </c>
      <c r="E993" s="6">
        <f t="shared" si="31"/>
        <v>37.1</v>
      </c>
    </row>
    <row r="994" spans="1:5">
      <c r="A994" s="7" t="str">
        <f t="shared" si="30"/>
        <v/>
      </c>
      <c r="B994" s="134">
        <v>43481</v>
      </c>
      <c r="C994" s="135" t="s">
        <v>169</v>
      </c>
      <c r="D994" s="135">
        <v>37.5</v>
      </c>
      <c r="E994" s="6">
        <f t="shared" si="31"/>
        <v>37.5</v>
      </c>
    </row>
    <row r="995" spans="1:5">
      <c r="A995" s="7" t="str">
        <f t="shared" si="30"/>
        <v/>
      </c>
      <c r="B995" s="134">
        <v>43482</v>
      </c>
      <c r="C995" s="135" t="s">
        <v>169</v>
      </c>
      <c r="D995" s="135">
        <v>37.71</v>
      </c>
      <c r="E995" s="6">
        <f t="shared" si="31"/>
        <v>37.71</v>
      </c>
    </row>
    <row r="996" spans="1:5">
      <c r="A996" s="7" t="str">
        <f t="shared" si="30"/>
        <v/>
      </c>
      <c r="B996" s="134">
        <v>43483</v>
      </c>
      <c r="C996" s="135" t="s">
        <v>169</v>
      </c>
      <c r="D996" s="135">
        <v>37.58</v>
      </c>
      <c r="E996" s="6">
        <f t="shared" si="31"/>
        <v>37.58</v>
      </c>
    </row>
    <row r="997" spans="1:5">
      <c r="A997" s="7" t="str">
        <f t="shared" si="30"/>
        <v/>
      </c>
      <c r="B997" s="134">
        <v>43486</v>
      </c>
      <c r="C997" s="135" t="s">
        <v>169</v>
      </c>
      <c r="D997" s="135">
        <v>37.700000000000003</v>
      </c>
      <c r="E997" s="6">
        <f t="shared" si="31"/>
        <v>37.700000000000003</v>
      </c>
    </row>
    <row r="998" spans="1:5">
      <c r="A998" s="7" t="str">
        <f t="shared" si="30"/>
        <v/>
      </c>
      <c r="B998" s="134">
        <v>43487</v>
      </c>
      <c r="C998" s="135" t="s">
        <v>169</v>
      </c>
      <c r="D998" s="135">
        <v>37.53</v>
      </c>
      <c r="E998" s="6">
        <f t="shared" si="31"/>
        <v>37.53</v>
      </c>
    </row>
    <row r="999" spans="1:5">
      <c r="A999" s="7" t="str">
        <f t="shared" si="30"/>
        <v/>
      </c>
      <c r="B999" s="134">
        <v>43488</v>
      </c>
      <c r="C999" s="135" t="s">
        <v>169</v>
      </c>
      <c r="D999" s="135">
        <v>37.56</v>
      </c>
      <c r="E999" s="6">
        <f t="shared" si="31"/>
        <v>37.56</v>
      </c>
    </row>
    <row r="1000" spans="1:5">
      <c r="A1000" s="7" t="str">
        <f t="shared" si="30"/>
        <v/>
      </c>
      <c r="B1000" s="134">
        <v>43489</v>
      </c>
      <c r="C1000" s="135" t="s">
        <v>169</v>
      </c>
      <c r="D1000" s="135">
        <v>37.4</v>
      </c>
      <c r="E1000" s="6">
        <f t="shared" si="31"/>
        <v>37.4</v>
      </c>
    </row>
    <row r="1001" spans="1:5">
      <c r="A1001" s="7" t="str">
        <f t="shared" si="30"/>
        <v/>
      </c>
      <c r="B1001" s="134">
        <v>43490</v>
      </c>
      <c r="C1001" s="135" t="s">
        <v>169</v>
      </c>
      <c r="D1001" s="135">
        <v>37.03</v>
      </c>
      <c r="E1001" s="6">
        <f t="shared" si="31"/>
        <v>37.03</v>
      </c>
    </row>
    <row r="1002" spans="1:5">
      <c r="A1002" s="7">
        <f t="shared" si="30"/>
        <v>201901</v>
      </c>
      <c r="B1002" s="134">
        <v>43493</v>
      </c>
      <c r="C1002" s="135" t="s">
        <v>169</v>
      </c>
      <c r="D1002" s="135">
        <v>37.15</v>
      </c>
      <c r="E1002" s="6">
        <f t="shared" si="31"/>
        <v>37.15</v>
      </c>
    </row>
    <row r="1003" spans="1:5">
      <c r="A1003" s="7">
        <f t="shared" si="30"/>
        <v>201901</v>
      </c>
      <c r="B1003" s="134">
        <v>43494</v>
      </c>
      <c r="C1003" s="135" t="s">
        <v>169</v>
      </c>
      <c r="D1003" s="135">
        <v>37.700000000000003</v>
      </c>
      <c r="E1003" s="6">
        <f t="shared" si="31"/>
        <v>37.700000000000003</v>
      </c>
    </row>
    <row r="1004" spans="1:5">
      <c r="A1004" s="7">
        <f t="shared" si="30"/>
        <v>201901</v>
      </c>
      <c r="B1004" s="134">
        <v>43495</v>
      </c>
      <c r="C1004" s="135" t="s">
        <v>169</v>
      </c>
      <c r="D1004" s="135">
        <v>37.51</v>
      </c>
      <c r="E1004" s="6">
        <f t="shared" si="31"/>
        <v>37.51</v>
      </c>
    </row>
    <row r="1005" spans="1:5">
      <c r="A1005" s="7">
        <f t="shared" si="30"/>
        <v>201901</v>
      </c>
      <c r="B1005" s="134">
        <v>43496</v>
      </c>
      <c r="C1005" s="135" t="s">
        <v>169</v>
      </c>
      <c r="D1005" s="135">
        <v>37.35</v>
      </c>
      <c r="E1005" s="6">
        <f t="shared" si="31"/>
        <v>37.35</v>
      </c>
    </row>
    <row r="1006" spans="1:5">
      <c r="A1006" s="7" t="str">
        <f t="shared" si="30"/>
        <v/>
      </c>
      <c r="B1006" s="134">
        <v>43497</v>
      </c>
      <c r="C1006" s="135" t="s">
        <v>169</v>
      </c>
      <c r="D1006" s="135">
        <v>37.17</v>
      </c>
      <c r="E1006" s="6">
        <f t="shared" si="31"/>
        <v>37.17</v>
      </c>
    </row>
    <row r="1007" spans="1:5">
      <c r="A1007" s="7" t="str">
        <f t="shared" si="30"/>
        <v/>
      </c>
      <c r="B1007" s="134">
        <v>43500</v>
      </c>
      <c r="C1007" s="135" t="s">
        <v>169</v>
      </c>
      <c r="D1007" s="135">
        <v>37.19</v>
      </c>
      <c r="E1007" s="6">
        <f t="shared" si="31"/>
        <v>37.19</v>
      </c>
    </row>
    <row r="1008" spans="1:5">
      <c r="A1008" s="7" t="str">
        <f t="shared" si="30"/>
        <v/>
      </c>
      <c r="B1008" s="134">
        <v>43501</v>
      </c>
      <c r="C1008" s="135" t="s">
        <v>169</v>
      </c>
      <c r="D1008" s="135">
        <v>37.200000000000003</v>
      </c>
      <c r="E1008" s="6">
        <f t="shared" si="31"/>
        <v>37.200000000000003</v>
      </c>
    </row>
    <row r="1009" spans="1:5">
      <c r="A1009" s="7" t="str">
        <f t="shared" si="30"/>
        <v/>
      </c>
      <c r="B1009" s="134">
        <v>43502</v>
      </c>
      <c r="C1009" s="135" t="s">
        <v>169</v>
      </c>
      <c r="D1009" s="135">
        <v>37.520000000000003</v>
      </c>
      <c r="E1009" s="6">
        <f t="shared" si="31"/>
        <v>37.520000000000003</v>
      </c>
    </row>
    <row r="1010" spans="1:5">
      <c r="A1010" s="7" t="str">
        <f t="shared" si="30"/>
        <v/>
      </c>
      <c r="B1010" s="134">
        <v>43503</v>
      </c>
      <c r="C1010" s="135" t="s">
        <v>169</v>
      </c>
      <c r="D1010" s="135">
        <v>37.82</v>
      </c>
      <c r="E1010" s="6">
        <f t="shared" si="31"/>
        <v>37.82</v>
      </c>
    </row>
    <row r="1011" spans="1:5">
      <c r="A1011" s="7" t="str">
        <f t="shared" si="30"/>
        <v/>
      </c>
      <c r="B1011" s="134">
        <v>43504</v>
      </c>
      <c r="C1011" s="135" t="s">
        <v>169</v>
      </c>
      <c r="D1011" s="135">
        <v>37.85</v>
      </c>
      <c r="E1011" s="6">
        <f t="shared" si="31"/>
        <v>37.85</v>
      </c>
    </row>
    <row r="1012" spans="1:5">
      <c r="A1012" s="7" t="str">
        <f t="shared" si="30"/>
        <v/>
      </c>
      <c r="B1012" s="134">
        <v>43507</v>
      </c>
      <c r="C1012" s="135" t="s">
        <v>169</v>
      </c>
      <c r="D1012" s="135">
        <v>37.909999999999997</v>
      </c>
      <c r="E1012" s="6">
        <f t="shared" si="31"/>
        <v>37.909999999999997</v>
      </c>
    </row>
    <row r="1013" spans="1:5">
      <c r="A1013" s="7" t="str">
        <f t="shared" si="30"/>
        <v/>
      </c>
      <c r="B1013" s="134">
        <v>43508</v>
      </c>
      <c r="C1013" s="135" t="s">
        <v>169</v>
      </c>
      <c r="D1013" s="135">
        <v>37.99</v>
      </c>
      <c r="E1013" s="6">
        <f t="shared" si="31"/>
        <v>37.99</v>
      </c>
    </row>
    <row r="1014" spans="1:5">
      <c r="A1014" s="7" t="str">
        <f t="shared" si="30"/>
        <v/>
      </c>
      <c r="B1014" s="134">
        <v>43509</v>
      </c>
      <c r="C1014" s="135" t="s">
        <v>169</v>
      </c>
      <c r="D1014" s="135">
        <v>38.22</v>
      </c>
      <c r="E1014" s="6">
        <f t="shared" si="31"/>
        <v>38.22</v>
      </c>
    </row>
    <row r="1015" spans="1:5">
      <c r="A1015" s="7" t="str">
        <f t="shared" si="30"/>
        <v/>
      </c>
      <c r="B1015" s="134">
        <v>43510</v>
      </c>
      <c r="C1015" s="135" t="s">
        <v>169</v>
      </c>
      <c r="D1015" s="135">
        <v>38.22</v>
      </c>
      <c r="E1015" s="6">
        <f t="shared" si="31"/>
        <v>38.22</v>
      </c>
    </row>
    <row r="1016" spans="1:5">
      <c r="A1016" s="7" t="str">
        <f t="shared" si="30"/>
        <v/>
      </c>
      <c r="B1016" s="134">
        <v>43511</v>
      </c>
      <c r="C1016" s="135" t="s">
        <v>169</v>
      </c>
      <c r="D1016" s="135">
        <v>38.619999999999997</v>
      </c>
      <c r="E1016" s="6">
        <f t="shared" si="31"/>
        <v>38.619999999999997</v>
      </c>
    </row>
    <row r="1017" spans="1:5">
      <c r="A1017" s="7" t="str">
        <f t="shared" si="30"/>
        <v/>
      </c>
      <c r="B1017" s="134">
        <v>43514</v>
      </c>
      <c r="C1017" s="135" t="s">
        <v>169</v>
      </c>
      <c r="D1017" s="135">
        <v>38.799999999999997</v>
      </c>
      <c r="E1017" s="6">
        <f t="shared" si="31"/>
        <v>38.799999999999997</v>
      </c>
    </row>
    <row r="1018" spans="1:5">
      <c r="A1018" s="7" t="str">
        <f t="shared" si="30"/>
        <v/>
      </c>
      <c r="B1018" s="134">
        <v>43515</v>
      </c>
      <c r="C1018" s="135" t="s">
        <v>169</v>
      </c>
      <c r="D1018" s="135">
        <v>39.270000000000003</v>
      </c>
      <c r="E1018" s="6">
        <f t="shared" si="31"/>
        <v>39.270000000000003</v>
      </c>
    </row>
    <row r="1019" spans="1:5">
      <c r="A1019" s="7" t="str">
        <f t="shared" si="30"/>
        <v/>
      </c>
      <c r="B1019" s="134">
        <v>43516</v>
      </c>
      <c r="C1019" s="135" t="s">
        <v>169</v>
      </c>
      <c r="D1019" s="135">
        <v>39.67</v>
      </c>
      <c r="E1019" s="6">
        <f t="shared" si="31"/>
        <v>39.67</v>
      </c>
    </row>
    <row r="1020" spans="1:5">
      <c r="A1020" s="7" t="str">
        <f t="shared" si="30"/>
        <v/>
      </c>
      <c r="B1020" s="134">
        <v>43517</v>
      </c>
      <c r="C1020" s="135" t="s">
        <v>169</v>
      </c>
      <c r="D1020" s="135">
        <v>39.53</v>
      </c>
      <c r="E1020" s="6">
        <f t="shared" si="31"/>
        <v>39.53</v>
      </c>
    </row>
    <row r="1021" spans="1:5">
      <c r="A1021" s="7" t="str">
        <f t="shared" si="30"/>
        <v/>
      </c>
      <c r="B1021" s="134">
        <v>43518</v>
      </c>
      <c r="C1021" s="135" t="s">
        <v>169</v>
      </c>
      <c r="D1021" s="135">
        <v>39.22</v>
      </c>
      <c r="E1021" s="6">
        <f t="shared" si="31"/>
        <v>39.22</v>
      </c>
    </row>
    <row r="1022" spans="1:5">
      <c r="A1022" s="7" t="str">
        <f t="shared" si="30"/>
        <v/>
      </c>
      <c r="B1022" s="134">
        <v>43521</v>
      </c>
      <c r="C1022" s="135" t="s">
        <v>169</v>
      </c>
      <c r="D1022" s="136">
        <v>39049</v>
      </c>
      <c r="E1022" s="6">
        <f t="shared" si="31"/>
        <v>39.048999999999999</v>
      </c>
    </row>
    <row r="1023" spans="1:5">
      <c r="A1023" s="7" t="str">
        <f t="shared" si="30"/>
        <v/>
      </c>
      <c r="B1023" s="134">
        <v>43522</v>
      </c>
      <c r="C1023" s="135" t="s">
        <v>169</v>
      </c>
      <c r="D1023" s="135">
        <v>38.869999999999997</v>
      </c>
      <c r="E1023" s="6">
        <f t="shared" si="31"/>
        <v>38.869999999999997</v>
      </c>
    </row>
    <row r="1024" spans="1:5">
      <c r="A1024" s="7" t="str">
        <f t="shared" si="30"/>
        <v/>
      </c>
      <c r="B1024" s="134">
        <v>43523</v>
      </c>
      <c r="C1024" s="135" t="s">
        <v>169</v>
      </c>
      <c r="D1024" s="135">
        <v>38.82</v>
      </c>
      <c r="E1024" s="6">
        <f t="shared" si="31"/>
        <v>38.82</v>
      </c>
    </row>
    <row r="1025" spans="1:5">
      <c r="A1025" s="7">
        <f t="shared" si="30"/>
        <v>201902</v>
      </c>
      <c r="B1025" s="134">
        <v>43524</v>
      </c>
      <c r="C1025" s="135" t="s">
        <v>169</v>
      </c>
      <c r="D1025" s="135">
        <v>39.15</v>
      </c>
      <c r="E1025" s="6">
        <f t="shared" si="31"/>
        <v>39.15</v>
      </c>
    </row>
    <row r="1026" spans="1:5">
      <c r="A1026" s="7" t="str">
        <f t="shared" si="30"/>
        <v/>
      </c>
      <c r="B1026" s="134">
        <v>43525</v>
      </c>
      <c r="C1026" s="135" t="s">
        <v>169</v>
      </c>
      <c r="D1026" s="135">
        <v>39.81</v>
      </c>
      <c r="E1026" s="6">
        <f t="shared" si="31"/>
        <v>39.81</v>
      </c>
    </row>
    <row r="1027" spans="1:5">
      <c r="A1027" s="7" t="str">
        <f t="shared" ref="A1027:A1090" si="32">+IF(DAY(B1027)&gt;=28,YEAR(B1027)*100+MONTH(B1027),"")</f>
        <v/>
      </c>
      <c r="B1027" s="134">
        <v>43530</v>
      </c>
      <c r="C1027" s="135" t="s">
        <v>169</v>
      </c>
      <c r="D1027" s="135">
        <v>40.75</v>
      </c>
      <c r="E1027" s="6">
        <f t="shared" ref="E1027:E1090" si="33">+IF(D1027&gt;1000,D1027/1000,D1027)</f>
        <v>40.75</v>
      </c>
    </row>
    <row r="1028" spans="1:5">
      <c r="A1028" s="7" t="str">
        <f t="shared" si="32"/>
        <v/>
      </c>
      <c r="B1028" s="134">
        <v>43531</v>
      </c>
      <c r="C1028" s="135" t="s">
        <v>169</v>
      </c>
      <c r="D1028" s="135">
        <v>42.5</v>
      </c>
      <c r="E1028" s="6">
        <f t="shared" si="33"/>
        <v>42.5</v>
      </c>
    </row>
    <row r="1029" spans="1:5">
      <c r="A1029" s="7" t="str">
        <f t="shared" si="32"/>
        <v/>
      </c>
      <c r="B1029" s="134">
        <v>43532</v>
      </c>
      <c r="C1029" s="135" t="s">
        <v>169</v>
      </c>
      <c r="D1029" s="135">
        <v>41.2</v>
      </c>
      <c r="E1029" s="6">
        <f t="shared" si="33"/>
        <v>41.2</v>
      </c>
    </row>
    <row r="1030" spans="1:5">
      <c r="A1030" s="7" t="str">
        <f t="shared" si="32"/>
        <v/>
      </c>
      <c r="B1030" s="134">
        <v>43535</v>
      </c>
      <c r="C1030" s="135" t="s">
        <v>169</v>
      </c>
      <c r="D1030" s="135">
        <v>41.3</v>
      </c>
      <c r="E1030" s="6">
        <f t="shared" si="33"/>
        <v>41.3</v>
      </c>
    </row>
    <row r="1031" spans="1:5">
      <c r="A1031" s="7" t="str">
        <f t="shared" si="32"/>
        <v/>
      </c>
      <c r="B1031" s="134">
        <v>43536</v>
      </c>
      <c r="C1031" s="135" t="s">
        <v>169</v>
      </c>
      <c r="D1031" s="135">
        <v>41.5</v>
      </c>
      <c r="E1031" s="6">
        <f t="shared" si="33"/>
        <v>41.5</v>
      </c>
    </row>
    <row r="1032" spans="1:5">
      <c r="A1032" s="7" t="str">
        <f t="shared" si="32"/>
        <v/>
      </c>
      <c r="B1032" s="134">
        <v>43537</v>
      </c>
      <c r="C1032" s="135" t="s">
        <v>169</v>
      </c>
      <c r="D1032" s="135">
        <v>41.2</v>
      </c>
      <c r="E1032" s="6">
        <f t="shared" si="33"/>
        <v>41.2</v>
      </c>
    </row>
    <row r="1033" spans="1:5">
      <c r="A1033" s="7" t="str">
        <f t="shared" si="32"/>
        <v/>
      </c>
      <c r="B1033" s="134">
        <v>43538</v>
      </c>
      <c r="C1033" s="135" t="s">
        <v>169</v>
      </c>
      <c r="D1033" s="135">
        <v>40.770000000000003</v>
      </c>
      <c r="E1033" s="6">
        <f t="shared" si="33"/>
        <v>40.770000000000003</v>
      </c>
    </row>
    <row r="1034" spans="1:5">
      <c r="A1034" s="7" t="str">
        <f t="shared" si="32"/>
        <v/>
      </c>
      <c r="B1034" s="134">
        <v>43539</v>
      </c>
      <c r="C1034" s="135" t="s">
        <v>169</v>
      </c>
      <c r="D1034" s="135">
        <v>40</v>
      </c>
      <c r="E1034" s="6">
        <f t="shared" si="33"/>
        <v>40</v>
      </c>
    </row>
    <row r="1035" spans="1:5">
      <c r="A1035" s="7" t="str">
        <f t="shared" si="32"/>
        <v/>
      </c>
      <c r="B1035" s="134">
        <v>43542</v>
      </c>
      <c r="C1035" s="135" t="s">
        <v>169</v>
      </c>
      <c r="D1035" s="135">
        <v>40</v>
      </c>
      <c r="E1035" s="6">
        <f t="shared" si="33"/>
        <v>40</v>
      </c>
    </row>
    <row r="1036" spans="1:5">
      <c r="A1036" s="7" t="str">
        <f t="shared" si="32"/>
        <v/>
      </c>
      <c r="B1036" s="134">
        <v>43543</v>
      </c>
      <c r="C1036" s="135" t="s">
        <v>169</v>
      </c>
      <c r="D1036" s="135">
        <v>40.5</v>
      </c>
      <c r="E1036" s="6">
        <f t="shared" si="33"/>
        <v>40.5</v>
      </c>
    </row>
    <row r="1037" spans="1:5">
      <c r="A1037" s="7" t="str">
        <f t="shared" si="32"/>
        <v/>
      </c>
      <c r="B1037" s="134">
        <v>43544</v>
      </c>
      <c r="C1037" s="135" t="s">
        <v>169</v>
      </c>
      <c r="D1037" s="135">
        <v>40.85</v>
      </c>
      <c r="E1037" s="6">
        <f t="shared" si="33"/>
        <v>40.85</v>
      </c>
    </row>
    <row r="1038" spans="1:5">
      <c r="A1038" s="7" t="str">
        <f t="shared" si="32"/>
        <v/>
      </c>
      <c r="B1038" s="134">
        <v>43545</v>
      </c>
      <c r="C1038" s="135" t="s">
        <v>169</v>
      </c>
      <c r="D1038" s="135">
        <v>41.05</v>
      </c>
      <c r="E1038" s="6">
        <f t="shared" si="33"/>
        <v>41.05</v>
      </c>
    </row>
    <row r="1039" spans="1:5">
      <c r="A1039" s="7" t="str">
        <f t="shared" si="32"/>
        <v/>
      </c>
      <c r="B1039" s="134">
        <v>43546</v>
      </c>
      <c r="C1039" s="135" t="s">
        <v>169</v>
      </c>
      <c r="D1039" s="135">
        <v>41.8</v>
      </c>
      <c r="E1039" s="6">
        <f t="shared" si="33"/>
        <v>41.8</v>
      </c>
    </row>
    <row r="1040" spans="1:5">
      <c r="A1040" s="7" t="str">
        <f t="shared" si="32"/>
        <v/>
      </c>
      <c r="B1040" s="134">
        <v>43549</v>
      </c>
      <c r="C1040" s="135" t="s">
        <v>169</v>
      </c>
      <c r="D1040" s="135">
        <v>42.08</v>
      </c>
      <c r="E1040" s="6">
        <f t="shared" si="33"/>
        <v>42.08</v>
      </c>
    </row>
    <row r="1041" spans="1:5">
      <c r="A1041" s="7" t="str">
        <f t="shared" si="32"/>
        <v/>
      </c>
      <c r="B1041" s="134">
        <v>43550</v>
      </c>
      <c r="C1041" s="135" t="s">
        <v>169</v>
      </c>
      <c r="D1041" s="135">
        <v>42.64</v>
      </c>
      <c r="E1041" s="6">
        <f t="shared" si="33"/>
        <v>42.64</v>
      </c>
    </row>
    <row r="1042" spans="1:5">
      <c r="A1042" s="7" t="str">
        <f t="shared" si="32"/>
        <v/>
      </c>
      <c r="B1042" s="134">
        <v>43551</v>
      </c>
      <c r="C1042" s="135" t="s">
        <v>169</v>
      </c>
      <c r="D1042" s="135">
        <v>43.87</v>
      </c>
      <c r="E1042" s="6">
        <f t="shared" si="33"/>
        <v>43.87</v>
      </c>
    </row>
    <row r="1043" spans="1:5">
      <c r="A1043" s="7">
        <f t="shared" si="32"/>
        <v>201903</v>
      </c>
      <c r="B1043" s="134">
        <v>43552</v>
      </c>
      <c r="C1043" s="135" t="s">
        <v>169</v>
      </c>
      <c r="D1043" s="135">
        <v>43.63</v>
      </c>
      <c r="E1043" s="6">
        <f t="shared" si="33"/>
        <v>43.63</v>
      </c>
    </row>
    <row r="1044" spans="1:5">
      <c r="A1044" s="7">
        <f t="shared" si="32"/>
        <v>201903</v>
      </c>
      <c r="B1044" s="134">
        <v>43553</v>
      </c>
      <c r="C1044" s="135" t="s">
        <v>169</v>
      </c>
      <c r="D1044" s="135">
        <v>43.35</v>
      </c>
      <c r="E1044" s="6">
        <f t="shared" si="33"/>
        <v>43.35</v>
      </c>
    </row>
    <row r="1045" spans="1:5">
      <c r="A1045" s="7" t="str">
        <f t="shared" si="32"/>
        <v/>
      </c>
      <c r="B1045" s="134">
        <v>43556</v>
      </c>
      <c r="C1045" s="135" t="s">
        <v>169</v>
      </c>
      <c r="D1045" s="135">
        <v>42.71</v>
      </c>
      <c r="E1045" s="6">
        <f t="shared" si="33"/>
        <v>42.71</v>
      </c>
    </row>
    <row r="1046" spans="1:5">
      <c r="A1046" s="7" t="str">
        <f t="shared" si="32"/>
        <v/>
      </c>
      <c r="B1046" s="134">
        <v>43558</v>
      </c>
      <c r="C1046" s="135" t="s">
        <v>169</v>
      </c>
      <c r="D1046" s="135">
        <v>42.87</v>
      </c>
      <c r="E1046" s="6">
        <f t="shared" si="33"/>
        <v>42.87</v>
      </c>
    </row>
    <row r="1047" spans="1:5">
      <c r="A1047" s="7" t="str">
        <f t="shared" si="32"/>
        <v/>
      </c>
      <c r="B1047" s="134">
        <v>43559</v>
      </c>
      <c r="C1047" s="135" t="s">
        <v>169</v>
      </c>
      <c r="D1047" s="135">
        <v>43.41</v>
      </c>
      <c r="E1047" s="6">
        <f t="shared" si="33"/>
        <v>43.41</v>
      </c>
    </row>
    <row r="1048" spans="1:5">
      <c r="A1048" s="7" t="str">
        <f t="shared" si="32"/>
        <v/>
      </c>
      <c r="B1048" s="134">
        <v>43560</v>
      </c>
      <c r="C1048" s="135" t="s">
        <v>169</v>
      </c>
      <c r="D1048" s="135">
        <v>43.93</v>
      </c>
      <c r="E1048" s="6">
        <f t="shared" si="33"/>
        <v>43.93</v>
      </c>
    </row>
    <row r="1049" spans="1:5">
      <c r="A1049" s="7" t="str">
        <f t="shared" si="32"/>
        <v/>
      </c>
      <c r="B1049" s="134">
        <v>43563</v>
      </c>
      <c r="C1049" s="135" t="s">
        <v>169</v>
      </c>
      <c r="D1049" s="135">
        <v>43.7</v>
      </c>
      <c r="E1049" s="6">
        <f t="shared" si="33"/>
        <v>43.7</v>
      </c>
    </row>
    <row r="1050" spans="1:5">
      <c r="A1050" s="7" t="str">
        <f t="shared" si="32"/>
        <v/>
      </c>
      <c r="B1050" s="134">
        <v>43564</v>
      </c>
      <c r="C1050" s="135" t="s">
        <v>169</v>
      </c>
      <c r="D1050" s="135">
        <v>43.35</v>
      </c>
      <c r="E1050" s="6">
        <f t="shared" si="33"/>
        <v>43.35</v>
      </c>
    </row>
    <row r="1051" spans="1:5">
      <c r="A1051" s="7" t="str">
        <f t="shared" si="32"/>
        <v/>
      </c>
      <c r="B1051" s="134">
        <v>43565</v>
      </c>
      <c r="C1051" s="135" t="s">
        <v>169</v>
      </c>
      <c r="D1051" s="135">
        <v>43.01</v>
      </c>
      <c r="E1051" s="6">
        <f t="shared" si="33"/>
        <v>43.01</v>
      </c>
    </row>
    <row r="1052" spans="1:5">
      <c r="A1052" s="7" t="str">
        <f t="shared" si="32"/>
        <v/>
      </c>
      <c r="B1052" s="134">
        <v>43566</v>
      </c>
      <c r="C1052" s="135" t="s">
        <v>169</v>
      </c>
      <c r="D1052" s="135">
        <v>42.75</v>
      </c>
      <c r="E1052" s="6">
        <f t="shared" si="33"/>
        <v>42.75</v>
      </c>
    </row>
    <row r="1053" spans="1:5">
      <c r="A1053" s="7" t="str">
        <f t="shared" si="32"/>
        <v/>
      </c>
      <c r="B1053" s="134">
        <v>43567</v>
      </c>
      <c r="C1053" s="135" t="s">
        <v>169</v>
      </c>
      <c r="D1053" s="135">
        <v>42.18</v>
      </c>
      <c r="E1053" s="6">
        <f t="shared" si="33"/>
        <v>42.18</v>
      </c>
    </row>
    <row r="1054" spans="1:5">
      <c r="A1054" s="7" t="str">
        <f t="shared" si="32"/>
        <v/>
      </c>
      <c r="B1054" s="134">
        <v>43570</v>
      </c>
      <c r="C1054" s="135" t="s">
        <v>169</v>
      </c>
      <c r="D1054" s="135">
        <v>41.62</v>
      </c>
      <c r="E1054" s="6">
        <f t="shared" si="33"/>
        <v>41.62</v>
      </c>
    </row>
    <row r="1055" spans="1:5">
      <c r="A1055" s="7" t="str">
        <f t="shared" si="32"/>
        <v/>
      </c>
      <c r="B1055" s="134">
        <v>43571</v>
      </c>
      <c r="C1055" s="135" t="s">
        <v>169</v>
      </c>
      <c r="D1055" s="135">
        <v>42.39</v>
      </c>
      <c r="E1055" s="6">
        <f t="shared" si="33"/>
        <v>42.39</v>
      </c>
    </row>
    <row r="1056" spans="1:5">
      <c r="A1056" s="7" t="str">
        <f t="shared" si="32"/>
        <v/>
      </c>
      <c r="B1056" s="134">
        <v>43572</v>
      </c>
      <c r="C1056" s="135" t="s">
        <v>169</v>
      </c>
      <c r="D1056" s="135">
        <v>41.9</v>
      </c>
      <c r="E1056" s="6">
        <f t="shared" si="33"/>
        <v>41.9</v>
      </c>
    </row>
    <row r="1057" spans="1:5">
      <c r="A1057" s="7" t="str">
        <f t="shared" si="32"/>
        <v/>
      </c>
      <c r="B1057" s="134">
        <v>43577</v>
      </c>
      <c r="C1057" s="135" t="s">
        <v>169</v>
      </c>
      <c r="D1057" s="135">
        <v>42.48</v>
      </c>
      <c r="E1057" s="6">
        <f t="shared" si="33"/>
        <v>42.48</v>
      </c>
    </row>
    <row r="1058" spans="1:5">
      <c r="A1058" s="7" t="str">
        <f t="shared" si="32"/>
        <v/>
      </c>
      <c r="B1058" s="134">
        <v>43578</v>
      </c>
      <c r="C1058" s="135" t="s">
        <v>169</v>
      </c>
      <c r="D1058" s="135">
        <v>42.4</v>
      </c>
      <c r="E1058" s="6">
        <f t="shared" si="33"/>
        <v>42.4</v>
      </c>
    </row>
    <row r="1059" spans="1:5">
      <c r="A1059" s="7" t="str">
        <f t="shared" si="32"/>
        <v/>
      </c>
      <c r="B1059" s="134">
        <v>43579</v>
      </c>
      <c r="C1059" s="135" t="s">
        <v>169</v>
      </c>
      <c r="D1059" s="135">
        <v>43.95</v>
      </c>
      <c r="E1059" s="6">
        <f t="shared" si="33"/>
        <v>43.95</v>
      </c>
    </row>
    <row r="1060" spans="1:5">
      <c r="A1060" s="7" t="str">
        <f t="shared" si="32"/>
        <v/>
      </c>
      <c r="B1060" s="134">
        <v>43580</v>
      </c>
      <c r="C1060" s="135" t="s">
        <v>169</v>
      </c>
      <c r="D1060" s="135">
        <v>44.9</v>
      </c>
      <c r="E1060" s="6">
        <f t="shared" si="33"/>
        <v>44.9</v>
      </c>
    </row>
    <row r="1061" spans="1:5">
      <c r="A1061" s="7" t="str">
        <f t="shared" si="32"/>
        <v/>
      </c>
      <c r="B1061" s="134">
        <v>43581</v>
      </c>
      <c r="C1061" s="135" t="s">
        <v>169</v>
      </c>
      <c r="D1061" s="135">
        <v>45.97</v>
      </c>
      <c r="E1061" s="6">
        <f t="shared" si="33"/>
        <v>45.97</v>
      </c>
    </row>
    <row r="1062" spans="1:5">
      <c r="A1062" s="7">
        <f t="shared" si="32"/>
        <v>201904</v>
      </c>
      <c r="B1062" s="134">
        <v>43584</v>
      </c>
      <c r="C1062" s="135" t="s">
        <v>169</v>
      </c>
      <c r="D1062" s="136">
        <v>44325</v>
      </c>
      <c r="E1062" s="6">
        <f t="shared" si="33"/>
        <v>44.325000000000003</v>
      </c>
    </row>
    <row r="1063" spans="1:5">
      <c r="A1063" s="7">
        <f t="shared" si="32"/>
        <v>201904</v>
      </c>
      <c r="B1063" s="134">
        <v>43585</v>
      </c>
      <c r="C1063" s="135" t="s">
        <v>169</v>
      </c>
      <c r="D1063" s="135">
        <v>44.15</v>
      </c>
      <c r="E1063" s="6">
        <f t="shared" si="33"/>
        <v>44.15</v>
      </c>
    </row>
    <row r="1064" spans="1:5">
      <c r="A1064" s="7" t="str">
        <f t="shared" si="32"/>
        <v/>
      </c>
      <c r="B1064" s="134">
        <v>43587</v>
      </c>
      <c r="C1064" s="135" t="s">
        <v>169</v>
      </c>
      <c r="D1064" s="135">
        <v>44.8</v>
      </c>
      <c r="E1064" s="6">
        <f t="shared" si="33"/>
        <v>44.8</v>
      </c>
    </row>
    <row r="1065" spans="1:5">
      <c r="A1065" s="7" t="str">
        <f t="shared" si="32"/>
        <v/>
      </c>
      <c r="B1065" s="134">
        <v>43588</v>
      </c>
      <c r="C1065" s="135" t="s">
        <v>169</v>
      </c>
      <c r="D1065" s="135">
        <v>44.44</v>
      </c>
      <c r="E1065" s="6">
        <f t="shared" si="33"/>
        <v>44.44</v>
      </c>
    </row>
    <row r="1066" spans="1:5">
      <c r="A1066" s="7" t="str">
        <f t="shared" si="32"/>
        <v/>
      </c>
      <c r="B1066" s="134">
        <v>43591</v>
      </c>
      <c r="C1066" s="135" t="s">
        <v>169</v>
      </c>
      <c r="D1066" s="135">
        <v>44.65</v>
      </c>
      <c r="E1066" s="6">
        <f t="shared" si="33"/>
        <v>44.65</v>
      </c>
    </row>
    <row r="1067" spans="1:5">
      <c r="A1067" s="7" t="str">
        <f t="shared" si="32"/>
        <v/>
      </c>
      <c r="B1067" s="134">
        <v>43592</v>
      </c>
      <c r="C1067" s="135" t="s">
        <v>169</v>
      </c>
      <c r="D1067" s="135">
        <v>45.33</v>
      </c>
      <c r="E1067" s="6">
        <f t="shared" si="33"/>
        <v>45.33</v>
      </c>
    </row>
    <row r="1068" spans="1:5">
      <c r="A1068" s="7" t="str">
        <f t="shared" si="32"/>
        <v/>
      </c>
      <c r="B1068" s="134">
        <v>43593</v>
      </c>
      <c r="C1068" s="135" t="s">
        <v>169</v>
      </c>
      <c r="D1068" s="135">
        <v>45.1</v>
      </c>
      <c r="E1068" s="6">
        <f t="shared" si="33"/>
        <v>45.1</v>
      </c>
    </row>
    <row r="1069" spans="1:5">
      <c r="A1069" s="7" t="str">
        <f t="shared" si="32"/>
        <v/>
      </c>
      <c r="B1069" s="134">
        <v>43594</v>
      </c>
      <c r="C1069" s="135" t="s">
        <v>169</v>
      </c>
      <c r="D1069" s="135">
        <v>45.25</v>
      </c>
      <c r="E1069" s="6">
        <f t="shared" si="33"/>
        <v>45.25</v>
      </c>
    </row>
    <row r="1070" spans="1:5">
      <c r="A1070" s="7" t="str">
        <f t="shared" si="32"/>
        <v/>
      </c>
      <c r="B1070" s="134">
        <v>43595</v>
      </c>
      <c r="C1070" s="135" t="s">
        <v>169</v>
      </c>
      <c r="D1070" s="135">
        <v>44.8</v>
      </c>
      <c r="E1070" s="6">
        <f t="shared" si="33"/>
        <v>44.8</v>
      </c>
    </row>
    <row r="1071" spans="1:5">
      <c r="A1071" s="7" t="str">
        <f t="shared" si="32"/>
        <v/>
      </c>
      <c r="B1071" s="134">
        <v>43598</v>
      </c>
      <c r="C1071" s="135" t="s">
        <v>169</v>
      </c>
      <c r="D1071" s="135">
        <v>45.1</v>
      </c>
      <c r="E1071" s="6">
        <f t="shared" si="33"/>
        <v>45.1</v>
      </c>
    </row>
    <row r="1072" spans="1:5">
      <c r="A1072" s="7" t="str">
        <f t="shared" si="32"/>
        <v/>
      </c>
      <c r="B1072" s="134">
        <v>43599</v>
      </c>
      <c r="C1072" s="135" t="s">
        <v>169</v>
      </c>
      <c r="D1072" s="135">
        <v>44.97</v>
      </c>
      <c r="E1072" s="6">
        <f t="shared" si="33"/>
        <v>44.97</v>
      </c>
    </row>
    <row r="1073" spans="1:5">
      <c r="A1073" s="7" t="str">
        <f t="shared" si="32"/>
        <v/>
      </c>
      <c r="B1073" s="134">
        <v>43600</v>
      </c>
      <c r="C1073" s="135" t="s">
        <v>169</v>
      </c>
      <c r="D1073" s="135">
        <v>45</v>
      </c>
      <c r="E1073" s="6">
        <f t="shared" si="33"/>
        <v>45</v>
      </c>
    </row>
    <row r="1074" spans="1:5">
      <c r="A1074" s="7" t="str">
        <f t="shared" si="32"/>
        <v/>
      </c>
      <c r="B1074" s="134">
        <v>43601</v>
      </c>
      <c r="C1074" s="135" t="s">
        <v>169</v>
      </c>
      <c r="D1074" s="135">
        <v>44.79</v>
      </c>
      <c r="E1074" s="6">
        <f t="shared" si="33"/>
        <v>44.79</v>
      </c>
    </row>
    <row r="1075" spans="1:5">
      <c r="A1075" s="7" t="str">
        <f t="shared" si="32"/>
        <v/>
      </c>
      <c r="B1075" s="134">
        <v>43602</v>
      </c>
      <c r="C1075" s="135" t="s">
        <v>169</v>
      </c>
      <c r="D1075" s="135">
        <v>45</v>
      </c>
      <c r="E1075" s="6">
        <f t="shared" si="33"/>
        <v>45</v>
      </c>
    </row>
    <row r="1076" spans="1:5">
      <c r="A1076" s="7" t="str">
        <f t="shared" si="32"/>
        <v/>
      </c>
      <c r="B1076" s="134">
        <v>43605</v>
      </c>
      <c r="C1076" s="135" t="s">
        <v>169</v>
      </c>
      <c r="D1076" s="135">
        <v>45.19</v>
      </c>
      <c r="E1076" s="6">
        <f t="shared" si="33"/>
        <v>45.19</v>
      </c>
    </row>
    <row r="1077" spans="1:5">
      <c r="A1077" s="7" t="str">
        <f t="shared" si="32"/>
        <v/>
      </c>
      <c r="B1077" s="134">
        <v>43606</v>
      </c>
      <c r="C1077" s="135" t="s">
        <v>169</v>
      </c>
      <c r="D1077" s="135">
        <v>44.77</v>
      </c>
      <c r="E1077" s="6">
        <f t="shared" si="33"/>
        <v>44.77</v>
      </c>
    </row>
    <row r="1078" spans="1:5">
      <c r="A1078" s="7" t="str">
        <f t="shared" si="32"/>
        <v/>
      </c>
      <c r="B1078" s="134">
        <v>43607</v>
      </c>
      <c r="C1078" s="135" t="s">
        <v>169</v>
      </c>
      <c r="D1078" s="135">
        <v>44.9</v>
      </c>
      <c r="E1078" s="6">
        <f t="shared" si="33"/>
        <v>44.9</v>
      </c>
    </row>
    <row r="1079" spans="1:5">
      <c r="A1079" s="7" t="str">
        <f t="shared" si="32"/>
        <v/>
      </c>
      <c r="B1079" s="134">
        <v>43608</v>
      </c>
      <c r="C1079" s="135" t="s">
        <v>169</v>
      </c>
      <c r="D1079" s="135">
        <v>45.09</v>
      </c>
      <c r="E1079" s="6">
        <f t="shared" si="33"/>
        <v>45.09</v>
      </c>
    </row>
    <row r="1080" spans="1:5">
      <c r="A1080" s="7" t="str">
        <f t="shared" si="32"/>
        <v/>
      </c>
      <c r="B1080" s="134">
        <v>43609</v>
      </c>
      <c r="C1080" s="135" t="s">
        <v>169</v>
      </c>
      <c r="D1080" s="135">
        <v>44.82</v>
      </c>
      <c r="E1080" s="6">
        <f t="shared" si="33"/>
        <v>44.82</v>
      </c>
    </row>
    <row r="1081" spans="1:5">
      <c r="A1081" s="7" t="str">
        <f t="shared" si="32"/>
        <v/>
      </c>
      <c r="B1081" s="134">
        <v>43612</v>
      </c>
      <c r="C1081" s="135" t="s">
        <v>169</v>
      </c>
      <c r="D1081" s="135">
        <v>44.85</v>
      </c>
      <c r="E1081" s="6">
        <f t="shared" si="33"/>
        <v>44.85</v>
      </c>
    </row>
    <row r="1082" spans="1:5">
      <c r="A1082" s="7">
        <f t="shared" si="32"/>
        <v>201905</v>
      </c>
      <c r="B1082" s="134">
        <v>43613</v>
      </c>
      <c r="C1082" s="135" t="s">
        <v>169</v>
      </c>
      <c r="D1082" s="135">
        <v>44.69</v>
      </c>
      <c r="E1082" s="6">
        <f t="shared" si="33"/>
        <v>44.69</v>
      </c>
    </row>
    <row r="1083" spans="1:5">
      <c r="A1083" s="7">
        <f t="shared" si="32"/>
        <v>201905</v>
      </c>
      <c r="B1083" s="134">
        <v>43614</v>
      </c>
      <c r="C1083" s="135" t="s">
        <v>169</v>
      </c>
      <c r="D1083" s="135">
        <v>44.45</v>
      </c>
      <c r="E1083" s="6">
        <f t="shared" si="33"/>
        <v>44.45</v>
      </c>
    </row>
    <row r="1084" spans="1:5">
      <c r="A1084" s="7">
        <f t="shared" si="32"/>
        <v>201905</v>
      </c>
      <c r="B1084" s="134">
        <v>43615</v>
      </c>
      <c r="C1084" s="135" t="s">
        <v>169</v>
      </c>
      <c r="D1084" s="135">
        <v>44.55</v>
      </c>
      <c r="E1084" s="6">
        <f t="shared" si="33"/>
        <v>44.55</v>
      </c>
    </row>
    <row r="1085" spans="1:5">
      <c r="A1085" s="7">
        <f t="shared" si="32"/>
        <v>201905</v>
      </c>
      <c r="B1085" s="134">
        <v>43616</v>
      </c>
      <c r="C1085" s="135" t="s">
        <v>169</v>
      </c>
      <c r="D1085" s="135">
        <v>44.76</v>
      </c>
      <c r="E1085" s="6">
        <f t="shared" si="33"/>
        <v>44.76</v>
      </c>
    </row>
    <row r="1086" spans="1:5">
      <c r="A1086" s="7" t="str">
        <f t="shared" si="32"/>
        <v/>
      </c>
      <c r="B1086" s="134">
        <v>43619</v>
      </c>
      <c r="C1086" s="135" t="s">
        <v>169</v>
      </c>
      <c r="D1086" s="135">
        <v>44.87</v>
      </c>
      <c r="E1086" s="6">
        <f t="shared" si="33"/>
        <v>44.87</v>
      </c>
    </row>
    <row r="1087" spans="1:5">
      <c r="A1087" s="7" t="str">
        <f t="shared" si="32"/>
        <v/>
      </c>
      <c r="B1087" s="134">
        <v>43620</v>
      </c>
      <c r="C1087" s="135" t="s">
        <v>169</v>
      </c>
      <c r="D1087" s="135">
        <v>44.71</v>
      </c>
      <c r="E1087" s="6">
        <f t="shared" si="33"/>
        <v>44.71</v>
      </c>
    </row>
    <row r="1088" spans="1:5">
      <c r="A1088" s="7" t="str">
        <f t="shared" si="32"/>
        <v/>
      </c>
      <c r="B1088" s="134">
        <v>43621</v>
      </c>
      <c r="C1088" s="135" t="s">
        <v>169</v>
      </c>
      <c r="D1088" s="135">
        <v>44.9</v>
      </c>
      <c r="E1088" s="6">
        <f t="shared" si="33"/>
        <v>44.9</v>
      </c>
    </row>
    <row r="1089" spans="1:5">
      <c r="A1089" s="7" t="str">
        <f t="shared" si="32"/>
        <v/>
      </c>
      <c r="B1089" s="134">
        <v>43622</v>
      </c>
      <c r="C1089" s="135" t="s">
        <v>169</v>
      </c>
      <c r="D1089" s="135">
        <v>44.93</v>
      </c>
      <c r="E1089" s="6">
        <f t="shared" si="33"/>
        <v>44.93</v>
      </c>
    </row>
    <row r="1090" spans="1:5">
      <c r="A1090" s="7" t="str">
        <f t="shared" si="32"/>
        <v/>
      </c>
      <c r="B1090" s="134">
        <v>43623</v>
      </c>
      <c r="C1090" s="135" t="s">
        <v>169</v>
      </c>
      <c r="D1090" s="135">
        <v>44.85</v>
      </c>
      <c r="E1090" s="6">
        <f t="shared" si="33"/>
        <v>44.85</v>
      </c>
    </row>
    <row r="1091" spans="1:5">
      <c r="A1091" s="7" t="str">
        <f t="shared" ref="A1091:A1154" si="34">+IF(DAY(B1091)&gt;=28,YEAR(B1091)*100+MONTH(B1091),"")</f>
        <v/>
      </c>
      <c r="B1091" s="134">
        <v>43626</v>
      </c>
      <c r="C1091" s="135" t="s">
        <v>169</v>
      </c>
      <c r="D1091" s="135">
        <v>44.9</v>
      </c>
      <c r="E1091" s="6">
        <f t="shared" ref="E1091:E1154" si="35">+IF(D1091&gt;1000,D1091/1000,D1091)</f>
        <v>44.9</v>
      </c>
    </row>
    <row r="1092" spans="1:5">
      <c r="A1092" s="7" t="str">
        <f t="shared" si="34"/>
        <v/>
      </c>
      <c r="B1092" s="134">
        <v>43627</v>
      </c>
      <c r="C1092" s="135" t="s">
        <v>169</v>
      </c>
      <c r="D1092" s="135">
        <v>44.7</v>
      </c>
      <c r="E1092" s="6">
        <f t="shared" si="35"/>
        <v>44.7</v>
      </c>
    </row>
    <row r="1093" spans="1:5">
      <c r="A1093" s="7" t="str">
        <f t="shared" si="34"/>
        <v/>
      </c>
      <c r="B1093" s="134">
        <v>43628</v>
      </c>
      <c r="C1093" s="135" t="s">
        <v>169</v>
      </c>
      <c r="D1093" s="135">
        <v>43.67</v>
      </c>
      <c r="E1093" s="6">
        <f t="shared" si="35"/>
        <v>43.67</v>
      </c>
    </row>
    <row r="1094" spans="1:5">
      <c r="A1094" s="7" t="str">
        <f t="shared" si="34"/>
        <v/>
      </c>
      <c r="B1094" s="134">
        <v>43629</v>
      </c>
      <c r="C1094" s="135" t="s">
        <v>169</v>
      </c>
      <c r="D1094" s="135">
        <v>43.37</v>
      </c>
      <c r="E1094" s="6">
        <f t="shared" si="35"/>
        <v>43.37</v>
      </c>
    </row>
    <row r="1095" spans="1:5">
      <c r="A1095" s="7" t="str">
        <f t="shared" si="34"/>
        <v/>
      </c>
      <c r="B1095" s="134">
        <v>43630</v>
      </c>
      <c r="C1095" s="135" t="s">
        <v>169</v>
      </c>
      <c r="D1095" s="135">
        <v>43.97</v>
      </c>
      <c r="E1095" s="6">
        <f t="shared" si="35"/>
        <v>43.97</v>
      </c>
    </row>
    <row r="1096" spans="1:5">
      <c r="A1096" s="7" t="str">
        <f t="shared" si="34"/>
        <v/>
      </c>
      <c r="B1096" s="134">
        <v>43634</v>
      </c>
      <c r="C1096" s="135" t="s">
        <v>169</v>
      </c>
      <c r="D1096" s="135">
        <v>43.48</v>
      </c>
      <c r="E1096" s="6">
        <f t="shared" si="35"/>
        <v>43.48</v>
      </c>
    </row>
    <row r="1097" spans="1:5">
      <c r="A1097" s="7" t="str">
        <f t="shared" si="34"/>
        <v/>
      </c>
      <c r="B1097" s="134">
        <v>43635</v>
      </c>
      <c r="C1097" s="135" t="s">
        <v>169</v>
      </c>
      <c r="D1097" s="135">
        <v>43.3</v>
      </c>
      <c r="E1097" s="6">
        <f t="shared" si="35"/>
        <v>43.3</v>
      </c>
    </row>
    <row r="1098" spans="1:5">
      <c r="A1098" s="7" t="str">
        <f t="shared" si="34"/>
        <v/>
      </c>
      <c r="B1098" s="134">
        <v>43637</v>
      </c>
      <c r="C1098" s="135" t="s">
        <v>169</v>
      </c>
      <c r="D1098" s="135">
        <v>42.79</v>
      </c>
      <c r="E1098" s="6">
        <f t="shared" si="35"/>
        <v>42.79</v>
      </c>
    </row>
    <row r="1099" spans="1:5">
      <c r="A1099" s="7" t="str">
        <f t="shared" si="34"/>
        <v/>
      </c>
      <c r="B1099" s="134">
        <v>43640</v>
      </c>
      <c r="C1099" s="135" t="s">
        <v>169</v>
      </c>
      <c r="D1099" s="135">
        <v>42.44</v>
      </c>
      <c r="E1099" s="6">
        <f t="shared" si="35"/>
        <v>42.44</v>
      </c>
    </row>
    <row r="1100" spans="1:5">
      <c r="A1100" s="7" t="str">
        <f t="shared" si="34"/>
        <v/>
      </c>
      <c r="B1100" s="134">
        <v>43641</v>
      </c>
      <c r="C1100" s="135" t="s">
        <v>169</v>
      </c>
      <c r="D1100" s="135">
        <v>42.38</v>
      </c>
      <c r="E1100" s="6">
        <f t="shared" si="35"/>
        <v>42.38</v>
      </c>
    </row>
    <row r="1101" spans="1:5">
      <c r="A1101" s="7" t="str">
        <f t="shared" si="34"/>
        <v/>
      </c>
      <c r="B1101" s="134">
        <v>43642</v>
      </c>
      <c r="C1101" s="135" t="s">
        <v>169</v>
      </c>
      <c r="D1101" s="135">
        <v>42.73</v>
      </c>
      <c r="E1101" s="6">
        <f t="shared" si="35"/>
        <v>42.73</v>
      </c>
    </row>
    <row r="1102" spans="1:5">
      <c r="A1102" s="7" t="str">
        <f t="shared" si="34"/>
        <v/>
      </c>
      <c r="B1102" s="134">
        <v>43643</v>
      </c>
      <c r="C1102" s="135" t="s">
        <v>169</v>
      </c>
      <c r="D1102" s="135">
        <v>42.7</v>
      </c>
      <c r="E1102" s="6">
        <f t="shared" si="35"/>
        <v>42.7</v>
      </c>
    </row>
    <row r="1103" spans="1:5">
      <c r="A1103" s="7">
        <f t="shared" si="34"/>
        <v>201906</v>
      </c>
      <c r="B1103" s="134">
        <v>43644</v>
      </c>
      <c r="C1103" s="135" t="s">
        <v>169</v>
      </c>
      <c r="D1103" s="136">
        <v>42463</v>
      </c>
      <c r="E1103" s="6">
        <f t="shared" si="35"/>
        <v>42.463000000000001</v>
      </c>
    </row>
    <row r="1104" spans="1:5">
      <c r="A1104" s="7" t="str">
        <f t="shared" si="34"/>
        <v/>
      </c>
      <c r="B1104" s="134">
        <v>43647</v>
      </c>
      <c r="C1104" s="135" t="s">
        <v>169</v>
      </c>
      <c r="D1104" s="135">
        <v>42.37</v>
      </c>
      <c r="E1104" s="6">
        <f t="shared" si="35"/>
        <v>42.37</v>
      </c>
    </row>
    <row r="1105" spans="1:5">
      <c r="A1105" s="7" t="str">
        <f t="shared" si="34"/>
        <v/>
      </c>
      <c r="B1105" s="134">
        <v>43648</v>
      </c>
      <c r="C1105" s="135" t="s">
        <v>169</v>
      </c>
      <c r="D1105" s="135">
        <v>42.2</v>
      </c>
      <c r="E1105" s="6">
        <f t="shared" si="35"/>
        <v>42.2</v>
      </c>
    </row>
    <row r="1106" spans="1:5">
      <c r="A1106" s="7" t="str">
        <f t="shared" si="34"/>
        <v/>
      </c>
      <c r="B1106" s="134">
        <v>43649</v>
      </c>
      <c r="C1106" s="135" t="s">
        <v>169</v>
      </c>
      <c r="D1106" s="135">
        <v>42.03</v>
      </c>
      <c r="E1106" s="6">
        <f t="shared" si="35"/>
        <v>42.03</v>
      </c>
    </row>
    <row r="1107" spans="1:5">
      <c r="A1107" s="7" t="str">
        <f t="shared" si="34"/>
        <v/>
      </c>
      <c r="B1107" s="134">
        <v>43650</v>
      </c>
      <c r="C1107" s="135" t="s">
        <v>169</v>
      </c>
      <c r="D1107" s="135">
        <v>41.84</v>
      </c>
      <c r="E1107" s="6">
        <f t="shared" si="35"/>
        <v>41.84</v>
      </c>
    </row>
    <row r="1108" spans="1:5">
      <c r="A1108" s="7" t="str">
        <f t="shared" si="34"/>
        <v/>
      </c>
      <c r="B1108" s="134">
        <v>43651</v>
      </c>
      <c r="C1108" s="135" t="s">
        <v>169</v>
      </c>
      <c r="D1108" s="135">
        <v>41.85</v>
      </c>
      <c r="E1108" s="6">
        <f t="shared" si="35"/>
        <v>41.85</v>
      </c>
    </row>
    <row r="1109" spans="1:5">
      <c r="A1109" s="7" t="str">
        <f t="shared" si="34"/>
        <v/>
      </c>
      <c r="B1109" s="134">
        <v>43656</v>
      </c>
      <c r="C1109" s="135" t="s">
        <v>169</v>
      </c>
      <c r="D1109" s="135">
        <v>41.82</v>
      </c>
      <c r="E1109" s="6">
        <f t="shared" si="35"/>
        <v>41.82</v>
      </c>
    </row>
    <row r="1110" spans="1:5">
      <c r="A1110" s="7" t="str">
        <f t="shared" si="34"/>
        <v/>
      </c>
      <c r="B1110" s="134">
        <v>43657</v>
      </c>
      <c r="C1110" s="135" t="s">
        <v>169</v>
      </c>
      <c r="D1110" s="135">
        <v>41.7</v>
      </c>
      <c r="E1110" s="6">
        <f t="shared" si="35"/>
        <v>41.7</v>
      </c>
    </row>
    <row r="1111" spans="1:5">
      <c r="A1111" s="7" t="str">
        <f t="shared" si="34"/>
        <v/>
      </c>
      <c r="B1111" s="134">
        <v>43658</v>
      </c>
      <c r="C1111" s="135" t="s">
        <v>169</v>
      </c>
      <c r="D1111" s="135">
        <v>41.6</v>
      </c>
      <c r="E1111" s="6">
        <f t="shared" si="35"/>
        <v>41.6</v>
      </c>
    </row>
    <row r="1112" spans="1:5">
      <c r="A1112" s="7" t="str">
        <f t="shared" si="34"/>
        <v/>
      </c>
      <c r="B1112" s="134">
        <v>43661</v>
      </c>
      <c r="C1112" s="135" t="s">
        <v>169</v>
      </c>
      <c r="D1112" s="135">
        <v>42.4</v>
      </c>
      <c r="E1112" s="6">
        <f t="shared" si="35"/>
        <v>42.4</v>
      </c>
    </row>
    <row r="1113" spans="1:5">
      <c r="A1113" s="7" t="str">
        <f t="shared" si="34"/>
        <v/>
      </c>
      <c r="B1113" s="134">
        <v>43662</v>
      </c>
      <c r="C1113" s="135" t="s">
        <v>169</v>
      </c>
      <c r="D1113" s="135">
        <v>42.66</v>
      </c>
      <c r="E1113" s="6">
        <f t="shared" si="35"/>
        <v>42.66</v>
      </c>
    </row>
    <row r="1114" spans="1:5">
      <c r="A1114" s="7" t="str">
        <f t="shared" si="34"/>
        <v/>
      </c>
      <c r="B1114" s="134">
        <v>43663</v>
      </c>
      <c r="C1114" s="135" t="s">
        <v>169</v>
      </c>
      <c r="D1114" s="135">
        <v>42.5</v>
      </c>
      <c r="E1114" s="6">
        <f t="shared" si="35"/>
        <v>42.5</v>
      </c>
    </row>
    <row r="1115" spans="1:5">
      <c r="A1115" s="7" t="str">
        <f t="shared" si="34"/>
        <v/>
      </c>
      <c r="B1115" s="134">
        <v>43664</v>
      </c>
      <c r="C1115" s="135" t="s">
        <v>169</v>
      </c>
      <c r="D1115" s="135">
        <v>42.45</v>
      </c>
      <c r="E1115" s="6">
        <f t="shared" si="35"/>
        <v>42.45</v>
      </c>
    </row>
    <row r="1116" spans="1:5">
      <c r="A1116" s="7" t="str">
        <f t="shared" si="34"/>
        <v/>
      </c>
      <c r="B1116" s="134">
        <v>43665</v>
      </c>
      <c r="C1116" s="135" t="s">
        <v>169</v>
      </c>
      <c r="D1116" s="135">
        <v>42.42</v>
      </c>
      <c r="E1116" s="6">
        <f t="shared" si="35"/>
        <v>42.42</v>
      </c>
    </row>
    <row r="1117" spans="1:5">
      <c r="A1117" s="7" t="str">
        <f t="shared" si="34"/>
        <v/>
      </c>
      <c r="B1117" s="134">
        <v>43668</v>
      </c>
      <c r="C1117" s="135" t="s">
        <v>169</v>
      </c>
      <c r="D1117" s="135">
        <v>42.45</v>
      </c>
      <c r="E1117" s="6">
        <f t="shared" si="35"/>
        <v>42.45</v>
      </c>
    </row>
    <row r="1118" spans="1:5">
      <c r="A1118" s="7" t="str">
        <f t="shared" si="34"/>
        <v/>
      </c>
      <c r="B1118" s="134">
        <v>43669</v>
      </c>
      <c r="C1118" s="135" t="s">
        <v>169</v>
      </c>
      <c r="D1118" s="135">
        <v>42.66</v>
      </c>
      <c r="E1118" s="6">
        <f t="shared" si="35"/>
        <v>42.66</v>
      </c>
    </row>
    <row r="1119" spans="1:5">
      <c r="A1119" s="7" t="str">
        <f t="shared" si="34"/>
        <v/>
      </c>
      <c r="B1119" s="134">
        <v>43670</v>
      </c>
      <c r="C1119" s="135" t="s">
        <v>169</v>
      </c>
      <c r="D1119" s="135">
        <v>42.87</v>
      </c>
      <c r="E1119" s="6">
        <f t="shared" si="35"/>
        <v>42.87</v>
      </c>
    </row>
    <row r="1120" spans="1:5">
      <c r="A1120" s="7" t="str">
        <f t="shared" si="34"/>
        <v/>
      </c>
      <c r="B1120" s="134">
        <v>43671</v>
      </c>
      <c r="C1120" s="135" t="s">
        <v>169</v>
      </c>
      <c r="D1120" s="135">
        <v>43.37</v>
      </c>
      <c r="E1120" s="6">
        <f t="shared" si="35"/>
        <v>43.37</v>
      </c>
    </row>
    <row r="1121" spans="1:5">
      <c r="A1121" s="7" t="str">
        <f t="shared" si="34"/>
        <v/>
      </c>
      <c r="B1121" s="134">
        <v>43672</v>
      </c>
      <c r="C1121" s="135" t="s">
        <v>169</v>
      </c>
      <c r="D1121" s="135">
        <v>43.35</v>
      </c>
      <c r="E1121" s="6">
        <f t="shared" si="35"/>
        <v>43.35</v>
      </c>
    </row>
    <row r="1122" spans="1:5">
      <c r="A1122" s="7">
        <f t="shared" si="34"/>
        <v>201907</v>
      </c>
      <c r="B1122" s="134">
        <v>43675</v>
      </c>
      <c r="C1122" s="135" t="s">
        <v>169</v>
      </c>
      <c r="D1122" s="135">
        <v>43.83</v>
      </c>
      <c r="E1122" s="6">
        <f t="shared" si="35"/>
        <v>43.83</v>
      </c>
    </row>
    <row r="1123" spans="1:5">
      <c r="A1123" s="7">
        <f t="shared" si="34"/>
        <v>201907</v>
      </c>
      <c r="B1123" s="134">
        <v>43676</v>
      </c>
      <c r="C1123" s="135" t="s">
        <v>169</v>
      </c>
      <c r="D1123" s="135">
        <v>43.93</v>
      </c>
      <c r="E1123" s="6">
        <f t="shared" si="35"/>
        <v>43.93</v>
      </c>
    </row>
    <row r="1124" spans="1:5">
      <c r="A1124" s="7">
        <f t="shared" si="34"/>
        <v>201907</v>
      </c>
      <c r="B1124" s="134">
        <v>43677</v>
      </c>
      <c r="C1124" s="135" t="s">
        <v>169</v>
      </c>
      <c r="D1124" s="135">
        <v>43.88</v>
      </c>
      <c r="E1124" s="6">
        <f t="shared" si="35"/>
        <v>43.88</v>
      </c>
    </row>
    <row r="1125" spans="1:5">
      <c r="A1125" s="7" t="str">
        <f t="shared" si="34"/>
        <v/>
      </c>
      <c r="B1125" s="134">
        <v>43678</v>
      </c>
      <c r="C1125" s="135" t="s">
        <v>169</v>
      </c>
      <c r="D1125" s="135">
        <v>44.36</v>
      </c>
      <c r="E1125" s="6">
        <f t="shared" si="35"/>
        <v>44.36</v>
      </c>
    </row>
    <row r="1126" spans="1:5">
      <c r="A1126" s="7" t="str">
        <f t="shared" si="34"/>
        <v/>
      </c>
      <c r="B1126" s="134">
        <v>43679</v>
      </c>
      <c r="C1126" s="135" t="s">
        <v>169</v>
      </c>
      <c r="D1126" s="135">
        <v>44.65</v>
      </c>
      <c r="E1126" s="6">
        <f t="shared" si="35"/>
        <v>44.65</v>
      </c>
    </row>
    <row r="1127" spans="1:5">
      <c r="A1127" s="7" t="str">
        <f t="shared" si="34"/>
        <v/>
      </c>
      <c r="B1127" s="134">
        <v>43682</v>
      </c>
      <c r="C1127" s="135" t="s">
        <v>169</v>
      </c>
      <c r="D1127" s="135">
        <v>45.49</v>
      </c>
      <c r="E1127" s="6">
        <f t="shared" si="35"/>
        <v>45.49</v>
      </c>
    </row>
    <row r="1128" spans="1:5">
      <c r="A1128" s="7" t="str">
        <f t="shared" si="34"/>
        <v/>
      </c>
      <c r="B1128" s="134">
        <v>43683</v>
      </c>
      <c r="C1128" s="135" t="s">
        <v>169</v>
      </c>
      <c r="D1128" s="135">
        <v>45.3</v>
      </c>
      <c r="E1128" s="6">
        <f t="shared" si="35"/>
        <v>45.3</v>
      </c>
    </row>
    <row r="1129" spans="1:5">
      <c r="A1129" s="7" t="str">
        <f t="shared" si="34"/>
        <v/>
      </c>
      <c r="B1129" s="134">
        <v>43684</v>
      </c>
      <c r="C1129" s="135" t="s">
        <v>169</v>
      </c>
      <c r="D1129" s="135">
        <v>45.59</v>
      </c>
      <c r="E1129" s="6">
        <f t="shared" si="35"/>
        <v>45.59</v>
      </c>
    </row>
    <row r="1130" spans="1:5">
      <c r="A1130" s="7" t="str">
        <f t="shared" si="34"/>
        <v/>
      </c>
      <c r="B1130" s="134">
        <v>43685</v>
      </c>
      <c r="C1130" s="135" t="s">
        <v>169</v>
      </c>
      <c r="D1130" s="135">
        <v>45.22</v>
      </c>
      <c r="E1130" s="6">
        <f t="shared" si="35"/>
        <v>45.22</v>
      </c>
    </row>
    <row r="1131" spans="1:5">
      <c r="A1131" s="7" t="str">
        <f t="shared" si="34"/>
        <v/>
      </c>
      <c r="B1131" s="134">
        <v>43686</v>
      </c>
      <c r="C1131" s="135" t="s">
        <v>169</v>
      </c>
      <c r="D1131" s="135">
        <v>45.25</v>
      </c>
      <c r="E1131" s="6">
        <f t="shared" si="35"/>
        <v>45.25</v>
      </c>
    </row>
    <row r="1132" spans="1:5">
      <c r="A1132" s="7" t="str">
        <f t="shared" si="34"/>
        <v/>
      </c>
      <c r="B1132" s="134">
        <v>43689</v>
      </c>
      <c r="C1132" s="135" t="s">
        <v>169</v>
      </c>
      <c r="D1132" s="135">
        <v>53</v>
      </c>
      <c r="E1132" s="6">
        <f t="shared" si="35"/>
        <v>53</v>
      </c>
    </row>
    <row r="1133" spans="1:5">
      <c r="A1133" s="7" t="str">
        <f t="shared" si="34"/>
        <v/>
      </c>
      <c r="B1133" s="134">
        <v>43690</v>
      </c>
      <c r="C1133" s="135" t="s">
        <v>169</v>
      </c>
      <c r="D1133" s="135">
        <v>55.8</v>
      </c>
      <c r="E1133" s="6">
        <f t="shared" si="35"/>
        <v>55.8</v>
      </c>
    </row>
    <row r="1134" spans="1:5">
      <c r="A1134" s="7" t="str">
        <f t="shared" si="34"/>
        <v/>
      </c>
      <c r="B1134" s="134">
        <v>43691</v>
      </c>
      <c r="C1134" s="135" t="s">
        <v>169</v>
      </c>
      <c r="D1134" s="135">
        <v>60.4</v>
      </c>
      <c r="E1134" s="6">
        <f t="shared" si="35"/>
        <v>60.4</v>
      </c>
    </row>
    <row r="1135" spans="1:5">
      <c r="A1135" s="7" t="str">
        <f t="shared" si="34"/>
        <v/>
      </c>
      <c r="B1135" s="134">
        <v>43692</v>
      </c>
      <c r="C1135" s="135" t="s">
        <v>169</v>
      </c>
      <c r="D1135" s="135">
        <v>57.25</v>
      </c>
      <c r="E1135" s="6">
        <f t="shared" si="35"/>
        <v>57.25</v>
      </c>
    </row>
    <row r="1136" spans="1:5">
      <c r="A1136" s="7" t="str">
        <f t="shared" si="34"/>
        <v/>
      </c>
      <c r="B1136" s="134">
        <v>43693</v>
      </c>
      <c r="C1136" s="135" t="s">
        <v>169</v>
      </c>
      <c r="D1136" s="135">
        <v>55</v>
      </c>
      <c r="E1136" s="6">
        <f t="shared" si="35"/>
        <v>55</v>
      </c>
    </row>
    <row r="1137" spans="1:5">
      <c r="A1137" s="7" t="str">
        <f t="shared" si="34"/>
        <v/>
      </c>
      <c r="B1137" s="134">
        <v>43697</v>
      </c>
      <c r="C1137" s="135" t="s">
        <v>169</v>
      </c>
      <c r="D1137" s="135">
        <v>54.75</v>
      </c>
      <c r="E1137" s="6">
        <f t="shared" si="35"/>
        <v>54.75</v>
      </c>
    </row>
    <row r="1138" spans="1:5">
      <c r="A1138" s="7" t="str">
        <f t="shared" si="34"/>
        <v/>
      </c>
      <c r="B1138" s="134">
        <v>43698</v>
      </c>
      <c r="C1138" s="135" t="s">
        <v>169</v>
      </c>
      <c r="D1138" s="135">
        <v>55.02</v>
      </c>
      <c r="E1138" s="6">
        <f t="shared" si="35"/>
        <v>55.02</v>
      </c>
    </row>
    <row r="1139" spans="1:5">
      <c r="A1139" s="7" t="str">
        <f t="shared" si="34"/>
        <v/>
      </c>
      <c r="B1139" s="134">
        <v>43699</v>
      </c>
      <c r="C1139" s="135" t="s">
        <v>169</v>
      </c>
      <c r="D1139" s="135">
        <v>55.09</v>
      </c>
      <c r="E1139" s="6">
        <f t="shared" si="35"/>
        <v>55.09</v>
      </c>
    </row>
    <row r="1140" spans="1:5">
      <c r="A1140" s="7" t="str">
        <f t="shared" si="34"/>
        <v/>
      </c>
      <c r="B1140" s="134">
        <v>43700</v>
      </c>
      <c r="C1140" s="135" t="s">
        <v>169</v>
      </c>
      <c r="D1140" s="135">
        <v>55.15</v>
      </c>
      <c r="E1140" s="6">
        <f t="shared" si="35"/>
        <v>55.15</v>
      </c>
    </row>
    <row r="1141" spans="1:5">
      <c r="A1141" s="7" t="str">
        <f t="shared" si="34"/>
        <v/>
      </c>
      <c r="B1141" s="134">
        <v>43703</v>
      </c>
      <c r="C1141" s="135" t="s">
        <v>169</v>
      </c>
      <c r="D1141" s="135">
        <v>55.29</v>
      </c>
      <c r="E1141" s="6">
        <f t="shared" si="35"/>
        <v>55.29</v>
      </c>
    </row>
    <row r="1142" spans="1:5">
      <c r="A1142" s="7" t="str">
        <f t="shared" si="34"/>
        <v/>
      </c>
      <c r="B1142" s="134">
        <v>43704</v>
      </c>
      <c r="C1142" s="135" t="s">
        <v>169</v>
      </c>
      <c r="D1142" s="135">
        <v>56.3</v>
      </c>
      <c r="E1142" s="6">
        <f t="shared" si="35"/>
        <v>56.3</v>
      </c>
    </row>
    <row r="1143" spans="1:5">
      <c r="A1143" s="7">
        <f t="shared" si="34"/>
        <v>201908</v>
      </c>
      <c r="B1143" s="134">
        <v>43705</v>
      </c>
      <c r="C1143" s="135" t="s">
        <v>169</v>
      </c>
      <c r="D1143" s="135">
        <v>58.1</v>
      </c>
      <c r="E1143" s="6">
        <f t="shared" si="35"/>
        <v>58.1</v>
      </c>
    </row>
    <row r="1144" spans="1:5">
      <c r="A1144" s="7">
        <f t="shared" si="34"/>
        <v>201908</v>
      </c>
      <c r="B1144" s="134">
        <v>43706</v>
      </c>
      <c r="C1144" s="135" t="s">
        <v>169</v>
      </c>
      <c r="D1144" s="135">
        <v>57.9</v>
      </c>
      <c r="E1144" s="6">
        <f t="shared" si="35"/>
        <v>57.9</v>
      </c>
    </row>
    <row r="1145" spans="1:5">
      <c r="A1145" s="7">
        <f t="shared" si="34"/>
        <v>201908</v>
      </c>
      <c r="B1145" s="134">
        <v>43707</v>
      </c>
      <c r="C1145" s="135" t="s">
        <v>169</v>
      </c>
      <c r="D1145" s="135">
        <v>59.51</v>
      </c>
      <c r="E1145" s="6">
        <f t="shared" si="35"/>
        <v>59.51</v>
      </c>
    </row>
    <row r="1146" spans="1:5">
      <c r="A1146" s="7" t="str">
        <f t="shared" si="34"/>
        <v/>
      </c>
      <c r="B1146" s="134">
        <v>43710</v>
      </c>
      <c r="C1146" s="135" t="s">
        <v>169</v>
      </c>
      <c r="D1146" s="135">
        <v>56</v>
      </c>
      <c r="E1146" s="6">
        <f t="shared" si="35"/>
        <v>56</v>
      </c>
    </row>
    <row r="1147" spans="1:5">
      <c r="A1147" s="7" t="str">
        <f t="shared" si="34"/>
        <v/>
      </c>
      <c r="B1147" s="134">
        <v>43711</v>
      </c>
      <c r="C1147" s="135" t="s">
        <v>169</v>
      </c>
      <c r="D1147" s="135">
        <v>55.98</v>
      </c>
      <c r="E1147" s="6">
        <f t="shared" si="35"/>
        <v>55.98</v>
      </c>
    </row>
    <row r="1148" spans="1:5">
      <c r="A1148" s="7" t="str">
        <f t="shared" si="34"/>
        <v/>
      </c>
      <c r="B1148" s="134">
        <v>43712</v>
      </c>
      <c r="C1148" s="135" t="s">
        <v>169</v>
      </c>
      <c r="D1148" s="135">
        <v>56</v>
      </c>
      <c r="E1148" s="6">
        <f t="shared" si="35"/>
        <v>56</v>
      </c>
    </row>
    <row r="1149" spans="1:5">
      <c r="A1149" s="7" t="str">
        <f t="shared" si="34"/>
        <v/>
      </c>
      <c r="B1149" s="134">
        <v>43713</v>
      </c>
      <c r="C1149" s="135" t="s">
        <v>169</v>
      </c>
      <c r="D1149" s="135">
        <v>56.01</v>
      </c>
      <c r="E1149" s="6">
        <f t="shared" si="35"/>
        <v>56.01</v>
      </c>
    </row>
    <row r="1150" spans="1:5">
      <c r="A1150" s="7" t="str">
        <f t="shared" si="34"/>
        <v/>
      </c>
      <c r="B1150" s="134">
        <v>43714</v>
      </c>
      <c r="C1150" s="135" t="s">
        <v>169</v>
      </c>
      <c r="D1150" s="135">
        <v>55.82</v>
      </c>
      <c r="E1150" s="6">
        <f t="shared" si="35"/>
        <v>55.82</v>
      </c>
    </row>
    <row r="1151" spans="1:5">
      <c r="A1151" s="7" t="str">
        <f t="shared" si="34"/>
        <v/>
      </c>
      <c r="B1151" s="134">
        <v>43717</v>
      </c>
      <c r="C1151" s="135" t="s">
        <v>169</v>
      </c>
      <c r="D1151" s="135">
        <v>56.02</v>
      </c>
      <c r="E1151" s="6">
        <f t="shared" si="35"/>
        <v>56.02</v>
      </c>
    </row>
    <row r="1152" spans="1:5">
      <c r="A1152" s="7" t="str">
        <f t="shared" si="34"/>
        <v/>
      </c>
      <c r="B1152" s="134">
        <v>43718</v>
      </c>
      <c r="C1152" s="135" t="s">
        <v>169</v>
      </c>
      <c r="D1152" s="135">
        <v>56.01</v>
      </c>
      <c r="E1152" s="6">
        <f t="shared" si="35"/>
        <v>56.01</v>
      </c>
    </row>
    <row r="1153" spans="1:5">
      <c r="A1153" s="7" t="str">
        <f t="shared" si="34"/>
        <v/>
      </c>
      <c r="B1153" s="134">
        <v>43719</v>
      </c>
      <c r="C1153" s="135" t="s">
        <v>169</v>
      </c>
      <c r="D1153" s="135">
        <v>56.18</v>
      </c>
      <c r="E1153" s="6">
        <f t="shared" si="35"/>
        <v>56.18</v>
      </c>
    </row>
    <row r="1154" spans="1:5">
      <c r="A1154" s="7" t="str">
        <f t="shared" si="34"/>
        <v/>
      </c>
      <c r="B1154" s="134">
        <v>43720</v>
      </c>
      <c r="C1154" s="135" t="s">
        <v>169</v>
      </c>
      <c r="D1154" s="135">
        <v>56.1</v>
      </c>
      <c r="E1154" s="6">
        <f t="shared" si="35"/>
        <v>56.1</v>
      </c>
    </row>
    <row r="1155" spans="1:5">
      <c r="A1155" s="7" t="str">
        <f t="shared" ref="A1155:A1218" si="36">+IF(DAY(B1155)&gt;=28,YEAR(B1155)*100+MONTH(B1155),"")</f>
        <v/>
      </c>
      <c r="B1155" s="134">
        <v>43721</v>
      </c>
      <c r="C1155" s="135" t="s">
        <v>169</v>
      </c>
      <c r="D1155" s="135">
        <v>56.11</v>
      </c>
      <c r="E1155" s="6">
        <f t="shared" ref="E1155:E1218" si="37">+IF(D1155&gt;1000,D1155/1000,D1155)</f>
        <v>56.11</v>
      </c>
    </row>
    <row r="1156" spans="1:5">
      <c r="A1156" s="7" t="str">
        <f t="shared" si="36"/>
        <v/>
      </c>
      <c r="B1156" s="134">
        <v>43724</v>
      </c>
      <c r="C1156" s="135" t="s">
        <v>169</v>
      </c>
      <c r="D1156" s="135">
        <v>56.28</v>
      </c>
      <c r="E1156" s="6">
        <f t="shared" si="37"/>
        <v>56.28</v>
      </c>
    </row>
    <row r="1157" spans="1:5">
      <c r="A1157" s="7" t="str">
        <f t="shared" si="36"/>
        <v/>
      </c>
      <c r="B1157" s="134">
        <v>43725</v>
      </c>
      <c r="C1157" s="135" t="s">
        <v>169</v>
      </c>
      <c r="D1157" s="135">
        <v>56.5</v>
      </c>
      <c r="E1157" s="6">
        <f t="shared" si="37"/>
        <v>56.5</v>
      </c>
    </row>
    <row r="1158" spans="1:5">
      <c r="A1158" s="7" t="str">
        <f t="shared" si="36"/>
        <v/>
      </c>
      <c r="B1158" s="134">
        <v>43726</v>
      </c>
      <c r="C1158" s="135" t="s">
        <v>169</v>
      </c>
      <c r="D1158" s="135">
        <v>56.52</v>
      </c>
      <c r="E1158" s="6">
        <f t="shared" si="37"/>
        <v>56.52</v>
      </c>
    </row>
    <row r="1159" spans="1:5">
      <c r="A1159" s="7" t="str">
        <f t="shared" si="36"/>
        <v/>
      </c>
      <c r="B1159" s="134">
        <v>43727</v>
      </c>
      <c r="C1159" s="135" t="s">
        <v>169</v>
      </c>
      <c r="D1159" s="135">
        <v>56.57</v>
      </c>
      <c r="E1159" s="6">
        <f t="shared" si="37"/>
        <v>56.57</v>
      </c>
    </row>
    <row r="1160" spans="1:5">
      <c r="A1160" s="7" t="str">
        <f t="shared" si="36"/>
        <v/>
      </c>
      <c r="B1160" s="134">
        <v>43728</v>
      </c>
      <c r="C1160" s="135" t="s">
        <v>169</v>
      </c>
      <c r="D1160" s="135">
        <v>56.67</v>
      </c>
      <c r="E1160" s="6">
        <f t="shared" si="37"/>
        <v>56.67</v>
      </c>
    </row>
    <row r="1161" spans="1:5">
      <c r="A1161" s="7" t="str">
        <f t="shared" si="36"/>
        <v/>
      </c>
      <c r="B1161" s="134">
        <v>43731</v>
      </c>
      <c r="C1161" s="135" t="s">
        <v>169</v>
      </c>
      <c r="D1161" s="135">
        <v>56.92</v>
      </c>
      <c r="E1161" s="6">
        <f t="shared" si="37"/>
        <v>56.92</v>
      </c>
    </row>
    <row r="1162" spans="1:5">
      <c r="A1162" s="7" t="str">
        <f t="shared" si="36"/>
        <v/>
      </c>
      <c r="B1162" s="134">
        <v>43732</v>
      </c>
      <c r="C1162" s="135" t="s">
        <v>169</v>
      </c>
      <c r="D1162" s="135">
        <v>56.87</v>
      </c>
      <c r="E1162" s="6">
        <f t="shared" si="37"/>
        <v>56.87</v>
      </c>
    </row>
    <row r="1163" spans="1:5">
      <c r="A1163" s="7" t="str">
        <f t="shared" si="36"/>
        <v/>
      </c>
      <c r="B1163" s="134">
        <v>43733</v>
      </c>
      <c r="C1163" s="135" t="s">
        <v>169</v>
      </c>
      <c r="D1163" s="135">
        <v>57.05</v>
      </c>
      <c r="E1163" s="6">
        <f t="shared" si="37"/>
        <v>57.05</v>
      </c>
    </row>
    <row r="1164" spans="1:5">
      <c r="A1164" s="7" t="str">
        <f t="shared" si="36"/>
        <v/>
      </c>
      <c r="B1164" s="134">
        <v>43734</v>
      </c>
      <c r="C1164" s="135" t="s">
        <v>169</v>
      </c>
      <c r="D1164" s="135">
        <v>57.21</v>
      </c>
      <c r="E1164" s="6">
        <f t="shared" si="37"/>
        <v>57.21</v>
      </c>
    </row>
    <row r="1165" spans="1:5">
      <c r="A1165" s="7" t="str">
        <f t="shared" si="36"/>
        <v/>
      </c>
      <c r="B1165" s="134">
        <v>43735</v>
      </c>
      <c r="C1165" s="135" t="s">
        <v>169</v>
      </c>
      <c r="D1165" s="135">
        <v>57.32</v>
      </c>
      <c r="E1165" s="6">
        <f t="shared" si="37"/>
        <v>57.32</v>
      </c>
    </row>
    <row r="1166" spans="1:5">
      <c r="A1166" s="7">
        <f t="shared" si="36"/>
        <v>201909</v>
      </c>
      <c r="B1166" s="134">
        <v>43738</v>
      </c>
      <c r="C1166" s="135" t="s">
        <v>169</v>
      </c>
      <c r="D1166" s="135">
        <v>57.59</v>
      </c>
      <c r="E1166" s="6">
        <f t="shared" si="37"/>
        <v>57.59</v>
      </c>
    </row>
    <row r="1167" spans="1:5">
      <c r="A1167" s="7" t="str">
        <f t="shared" si="36"/>
        <v/>
      </c>
      <c r="B1167" s="134">
        <v>43739</v>
      </c>
      <c r="C1167" s="135" t="s">
        <v>169</v>
      </c>
      <c r="D1167" s="135">
        <v>57.64</v>
      </c>
      <c r="E1167" s="6">
        <f t="shared" si="37"/>
        <v>57.64</v>
      </c>
    </row>
    <row r="1168" spans="1:5">
      <c r="A1168" s="7" t="str">
        <f t="shared" si="36"/>
        <v/>
      </c>
      <c r="B1168" s="134">
        <v>43740</v>
      </c>
      <c r="C1168" s="135" t="s">
        <v>169</v>
      </c>
      <c r="D1168" s="135">
        <v>57.82</v>
      </c>
      <c r="E1168" s="6">
        <f t="shared" si="37"/>
        <v>57.82</v>
      </c>
    </row>
    <row r="1169" spans="1:5">
      <c r="A1169" s="7" t="str">
        <f t="shared" si="36"/>
        <v/>
      </c>
      <c r="B1169" s="134">
        <v>43741</v>
      </c>
      <c r="C1169" s="135" t="s">
        <v>169</v>
      </c>
      <c r="D1169" s="135">
        <v>57.73</v>
      </c>
      <c r="E1169" s="6">
        <f t="shared" si="37"/>
        <v>57.73</v>
      </c>
    </row>
    <row r="1170" spans="1:5">
      <c r="A1170" s="7" t="str">
        <f t="shared" si="36"/>
        <v/>
      </c>
      <c r="B1170" s="134">
        <v>43742</v>
      </c>
      <c r="C1170" s="135" t="s">
        <v>169</v>
      </c>
      <c r="D1170" s="135">
        <v>57.73</v>
      </c>
      <c r="E1170" s="6">
        <f t="shared" si="37"/>
        <v>57.73</v>
      </c>
    </row>
    <row r="1171" spans="1:5">
      <c r="A1171" s="7" t="str">
        <f t="shared" si="36"/>
        <v/>
      </c>
      <c r="B1171" s="134">
        <v>43745</v>
      </c>
      <c r="C1171" s="135" t="s">
        <v>169</v>
      </c>
      <c r="D1171" s="135">
        <v>57.84</v>
      </c>
      <c r="E1171" s="6">
        <f t="shared" si="37"/>
        <v>57.84</v>
      </c>
    </row>
    <row r="1172" spans="1:5">
      <c r="A1172" s="7" t="str">
        <f t="shared" si="36"/>
        <v/>
      </c>
      <c r="B1172" s="134">
        <v>43746</v>
      </c>
      <c r="C1172" s="135" t="s">
        <v>169</v>
      </c>
      <c r="D1172" s="135">
        <v>57.85</v>
      </c>
      <c r="E1172" s="6">
        <f t="shared" si="37"/>
        <v>57.85</v>
      </c>
    </row>
    <row r="1173" spans="1:5">
      <c r="A1173" s="7" t="str">
        <f t="shared" si="36"/>
        <v/>
      </c>
      <c r="B1173" s="134">
        <v>43747</v>
      </c>
      <c r="C1173" s="135" t="s">
        <v>169</v>
      </c>
      <c r="D1173" s="135">
        <v>57.99</v>
      </c>
      <c r="E1173" s="6">
        <f t="shared" si="37"/>
        <v>57.99</v>
      </c>
    </row>
    <row r="1174" spans="1:5">
      <c r="A1174" s="7" t="str">
        <f t="shared" si="36"/>
        <v/>
      </c>
      <c r="B1174" s="134">
        <v>43748</v>
      </c>
      <c r="C1174" s="135" t="s">
        <v>169</v>
      </c>
      <c r="D1174" s="135">
        <v>57.98</v>
      </c>
      <c r="E1174" s="6">
        <f t="shared" si="37"/>
        <v>57.98</v>
      </c>
    </row>
    <row r="1175" spans="1:5">
      <c r="A1175" s="7" t="str">
        <f t="shared" si="36"/>
        <v/>
      </c>
      <c r="B1175" s="134">
        <v>43749</v>
      </c>
      <c r="C1175" s="135" t="s">
        <v>169</v>
      </c>
      <c r="D1175" s="135">
        <v>58.05</v>
      </c>
      <c r="E1175" s="6">
        <f t="shared" si="37"/>
        <v>58.05</v>
      </c>
    </row>
    <row r="1176" spans="1:5">
      <c r="A1176" s="7" t="str">
        <f t="shared" si="36"/>
        <v/>
      </c>
      <c r="B1176" s="134">
        <v>43753</v>
      </c>
      <c r="C1176" s="135" t="s">
        <v>169</v>
      </c>
      <c r="D1176" s="135">
        <v>58.27</v>
      </c>
      <c r="E1176" s="6">
        <f t="shared" si="37"/>
        <v>58.27</v>
      </c>
    </row>
    <row r="1177" spans="1:5">
      <c r="A1177" s="7" t="str">
        <f t="shared" si="36"/>
        <v/>
      </c>
      <c r="B1177" s="134">
        <v>43754</v>
      </c>
      <c r="C1177" s="135" t="s">
        <v>169</v>
      </c>
      <c r="D1177" s="136">
        <v>58348</v>
      </c>
      <c r="E1177" s="6">
        <f t="shared" si="37"/>
        <v>58.347999999999999</v>
      </c>
    </row>
    <row r="1178" spans="1:5">
      <c r="A1178" s="7" t="str">
        <f t="shared" si="36"/>
        <v/>
      </c>
      <c r="B1178" s="134">
        <v>43755</v>
      </c>
      <c r="C1178" s="135" t="s">
        <v>169</v>
      </c>
      <c r="D1178" s="136">
        <v>58319</v>
      </c>
      <c r="E1178" s="6">
        <f t="shared" si="37"/>
        <v>58.319000000000003</v>
      </c>
    </row>
    <row r="1179" spans="1:5">
      <c r="A1179" s="7" t="str">
        <f t="shared" si="36"/>
        <v/>
      </c>
      <c r="B1179" s="134">
        <v>43756</v>
      </c>
      <c r="C1179" s="135" t="s">
        <v>169</v>
      </c>
      <c r="D1179" s="135">
        <v>58.35</v>
      </c>
      <c r="E1179" s="6">
        <f t="shared" si="37"/>
        <v>58.35</v>
      </c>
    </row>
    <row r="1180" spans="1:5">
      <c r="A1180" s="7" t="str">
        <f t="shared" si="36"/>
        <v/>
      </c>
      <c r="B1180" s="134">
        <v>43759</v>
      </c>
      <c r="C1180" s="135" t="s">
        <v>169</v>
      </c>
      <c r="D1180" s="135">
        <v>58.51</v>
      </c>
      <c r="E1180" s="6">
        <f t="shared" si="37"/>
        <v>58.51</v>
      </c>
    </row>
    <row r="1181" spans="1:5">
      <c r="A1181" s="7" t="str">
        <f t="shared" si="36"/>
        <v/>
      </c>
      <c r="B1181" s="134">
        <v>43760</v>
      </c>
      <c r="C1181" s="135" t="s">
        <v>169</v>
      </c>
      <c r="D1181" s="135">
        <v>58.65</v>
      </c>
      <c r="E1181" s="6">
        <f t="shared" si="37"/>
        <v>58.65</v>
      </c>
    </row>
    <row r="1182" spans="1:5">
      <c r="A1182" s="7" t="str">
        <f t="shared" si="36"/>
        <v/>
      </c>
      <c r="B1182" s="134">
        <v>43761</v>
      </c>
      <c r="C1182" s="135" t="s">
        <v>169</v>
      </c>
      <c r="D1182" s="135">
        <v>59</v>
      </c>
      <c r="E1182" s="6">
        <f t="shared" si="37"/>
        <v>59</v>
      </c>
    </row>
    <row r="1183" spans="1:5">
      <c r="A1183" s="7" t="str">
        <f t="shared" si="36"/>
        <v/>
      </c>
      <c r="B1183" s="134">
        <v>43762</v>
      </c>
      <c r="C1183" s="135" t="s">
        <v>169</v>
      </c>
      <c r="D1183" s="135">
        <v>59.45</v>
      </c>
      <c r="E1183" s="6">
        <f t="shared" si="37"/>
        <v>59.45</v>
      </c>
    </row>
    <row r="1184" spans="1:5">
      <c r="A1184" s="7" t="str">
        <f t="shared" si="36"/>
        <v/>
      </c>
      <c r="B1184" s="134">
        <v>43763</v>
      </c>
      <c r="C1184" s="135" t="s">
        <v>169</v>
      </c>
      <c r="D1184" s="135">
        <v>59.99</v>
      </c>
      <c r="E1184" s="6">
        <f t="shared" si="37"/>
        <v>59.99</v>
      </c>
    </row>
    <row r="1185" spans="1:5">
      <c r="A1185" s="7">
        <f t="shared" si="36"/>
        <v>201910</v>
      </c>
      <c r="B1185" s="134">
        <v>43766</v>
      </c>
      <c r="C1185" s="135" t="s">
        <v>169</v>
      </c>
      <c r="D1185" s="135">
        <v>59.5</v>
      </c>
      <c r="E1185" s="6">
        <f t="shared" si="37"/>
        <v>59.5</v>
      </c>
    </row>
    <row r="1186" spans="1:5">
      <c r="A1186" s="7">
        <f t="shared" si="36"/>
        <v>201910</v>
      </c>
      <c r="B1186" s="134">
        <v>43767</v>
      </c>
      <c r="C1186" s="135" t="s">
        <v>169</v>
      </c>
      <c r="D1186" s="135">
        <v>59.47</v>
      </c>
      <c r="E1186" s="6">
        <f t="shared" si="37"/>
        <v>59.47</v>
      </c>
    </row>
    <row r="1187" spans="1:5">
      <c r="A1187" s="7">
        <f t="shared" si="36"/>
        <v>201910</v>
      </c>
      <c r="B1187" s="134">
        <v>43768</v>
      </c>
      <c r="C1187" s="135" t="s">
        <v>169</v>
      </c>
      <c r="D1187" s="135">
        <v>59.72</v>
      </c>
      <c r="E1187" s="6">
        <f t="shared" si="37"/>
        <v>59.72</v>
      </c>
    </row>
    <row r="1188" spans="1:5">
      <c r="A1188" s="7">
        <f t="shared" si="36"/>
        <v>201910</v>
      </c>
      <c r="B1188" s="134">
        <v>43769</v>
      </c>
      <c r="C1188" s="135" t="s">
        <v>169</v>
      </c>
      <c r="D1188" s="135">
        <v>59.67</v>
      </c>
      <c r="E1188" s="6">
        <f t="shared" si="37"/>
        <v>59.67</v>
      </c>
    </row>
    <row r="1189" spans="1:5">
      <c r="A1189" s="7" t="str">
        <f t="shared" si="36"/>
        <v/>
      </c>
      <c r="B1189" s="134">
        <v>43770</v>
      </c>
      <c r="C1189" s="135" t="s">
        <v>169</v>
      </c>
      <c r="D1189" s="135">
        <v>59.75</v>
      </c>
      <c r="E1189" s="6">
        <f t="shared" si="37"/>
        <v>59.75</v>
      </c>
    </row>
    <row r="1190" spans="1:5">
      <c r="A1190" s="7" t="str">
        <f t="shared" si="36"/>
        <v/>
      </c>
      <c r="B1190" s="134">
        <v>43773</v>
      </c>
      <c r="C1190" s="135" t="s">
        <v>169</v>
      </c>
      <c r="D1190" s="135">
        <v>59.7</v>
      </c>
      <c r="E1190" s="6">
        <f t="shared" si="37"/>
        <v>59.7</v>
      </c>
    </row>
    <row r="1191" spans="1:5">
      <c r="A1191" s="7" t="str">
        <f t="shared" si="36"/>
        <v/>
      </c>
      <c r="B1191" s="134">
        <v>43774</v>
      </c>
      <c r="C1191" s="135" t="s">
        <v>169</v>
      </c>
      <c r="D1191" s="135">
        <v>59.65</v>
      </c>
      <c r="E1191" s="6">
        <f t="shared" si="37"/>
        <v>59.65</v>
      </c>
    </row>
    <row r="1192" spans="1:5">
      <c r="A1192" s="7" t="str">
        <f t="shared" si="36"/>
        <v/>
      </c>
      <c r="B1192" s="134">
        <v>43776</v>
      </c>
      <c r="C1192" s="135" t="s">
        <v>169</v>
      </c>
      <c r="D1192" s="135">
        <v>59.6</v>
      </c>
      <c r="E1192" s="6">
        <f t="shared" si="37"/>
        <v>59.6</v>
      </c>
    </row>
    <row r="1193" spans="1:5">
      <c r="A1193" s="7" t="str">
        <f t="shared" si="36"/>
        <v/>
      </c>
      <c r="B1193" s="134">
        <v>43777</v>
      </c>
      <c r="C1193" s="135" t="s">
        <v>169</v>
      </c>
      <c r="D1193" s="135">
        <v>59.5</v>
      </c>
      <c r="E1193" s="6">
        <f t="shared" si="37"/>
        <v>59.5</v>
      </c>
    </row>
    <row r="1194" spans="1:5">
      <c r="A1194" s="7" t="str">
        <f t="shared" si="36"/>
        <v/>
      </c>
      <c r="B1194" s="134">
        <v>43780</v>
      </c>
      <c r="C1194" s="135" t="s">
        <v>169</v>
      </c>
      <c r="D1194" s="135">
        <v>59.95</v>
      </c>
      <c r="E1194" s="6">
        <f t="shared" si="37"/>
        <v>59.95</v>
      </c>
    </row>
    <row r="1195" spans="1:5">
      <c r="A1195" s="7" t="str">
        <f t="shared" si="36"/>
        <v/>
      </c>
      <c r="B1195" s="134">
        <v>43781</v>
      </c>
      <c r="C1195" s="135" t="s">
        <v>169</v>
      </c>
      <c r="D1195" s="135">
        <v>59.7</v>
      </c>
      <c r="E1195" s="6">
        <f t="shared" si="37"/>
        <v>59.7</v>
      </c>
    </row>
    <row r="1196" spans="1:5">
      <c r="A1196" s="7" t="str">
        <f t="shared" si="36"/>
        <v/>
      </c>
      <c r="B1196" s="134">
        <v>43782</v>
      </c>
      <c r="C1196" s="135" t="s">
        <v>169</v>
      </c>
      <c r="D1196" s="135">
        <v>59.72</v>
      </c>
      <c r="E1196" s="6">
        <f t="shared" si="37"/>
        <v>59.72</v>
      </c>
    </row>
    <row r="1197" spans="1:5">
      <c r="A1197" s="7" t="str">
        <f t="shared" si="36"/>
        <v/>
      </c>
      <c r="B1197" s="134">
        <v>43783</v>
      </c>
      <c r="C1197" s="135" t="s">
        <v>169</v>
      </c>
      <c r="D1197" s="135">
        <v>59.72</v>
      </c>
      <c r="E1197" s="6">
        <f t="shared" si="37"/>
        <v>59.72</v>
      </c>
    </row>
    <row r="1198" spans="1:5">
      <c r="A1198" s="7" t="str">
        <f t="shared" si="36"/>
        <v/>
      </c>
      <c r="B1198" s="134">
        <v>43784</v>
      </c>
      <c r="C1198" s="135" t="s">
        <v>169</v>
      </c>
      <c r="D1198" s="135">
        <v>59.67</v>
      </c>
      <c r="E1198" s="6">
        <f t="shared" si="37"/>
        <v>59.67</v>
      </c>
    </row>
    <row r="1199" spans="1:5">
      <c r="A1199" s="7" t="str">
        <f t="shared" si="36"/>
        <v/>
      </c>
      <c r="B1199" s="134">
        <v>43788</v>
      </c>
      <c r="C1199" s="135" t="s">
        <v>169</v>
      </c>
      <c r="D1199" s="135">
        <v>59.69</v>
      </c>
      <c r="E1199" s="6">
        <f t="shared" si="37"/>
        <v>59.69</v>
      </c>
    </row>
    <row r="1200" spans="1:5">
      <c r="A1200" s="7" t="str">
        <f t="shared" si="36"/>
        <v/>
      </c>
      <c r="B1200" s="134">
        <v>43789</v>
      </c>
      <c r="C1200" s="135" t="s">
        <v>169</v>
      </c>
      <c r="D1200" s="135">
        <v>59.73</v>
      </c>
      <c r="E1200" s="6">
        <f t="shared" si="37"/>
        <v>59.73</v>
      </c>
    </row>
    <row r="1201" spans="1:5">
      <c r="A1201" s="7" t="str">
        <f t="shared" si="36"/>
        <v/>
      </c>
      <c r="B1201" s="134">
        <v>43790</v>
      </c>
      <c r="C1201" s="135" t="s">
        <v>169</v>
      </c>
      <c r="D1201" s="135">
        <v>59.8</v>
      </c>
      <c r="E1201" s="6">
        <f t="shared" si="37"/>
        <v>59.8</v>
      </c>
    </row>
    <row r="1202" spans="1:5">
      <c r="A1202" s="7" t="str">
        <f t="shared" si="36"/>
        <v/>
      </c>
      <c r="B1202" s="134">
        <v>43791</v>
      </c>
      <c r="C1202" s="135" t="s">
        <v>169</v>
      </c>
      <c r="D1202" s="135">
        <v>59.77</v>
      </c>
      <c r="E1202" s="6">
        <f t="shared" si="37"/>
        <v>59.77</v>
      </c>
    </row>
    <row r="1203" spans="1:5">
      <c r="A1203" s="7" t="str">
        <f t="shared" si="36"/>
        <v/>
      </c>
      <c r="B1203" s="134">
        <v>43794</v>
      </c>
      <c r="C1203" s="135" t="s">
        <v>169</v>
      </c>
      <c r="D1203" s="135">
        <v>59.71</v>
      </c>
      <c r="E1203" s="6">
        <f t="shared" si="37"/>
        <v>59.71</v>
      </c>
    </row>
    <row r="1204" spans="1:5">
      <c r="A1204" s="7" t="str">
        <f t="shared" si="36"/>
        <v/>
      </c>
      <c r="B1204" s="134">
        <v>43795</v>
      </c>
      <c r="C1204" s="135" t="s">
        <v>169</v>
      </c>
      <c r="D1204" s="135">
        <v>59.94</v>
      </c>
      <c r="E1204" s="6">
        <f t="shared" si="37"/>
        <v>59.94</v>
      </c>
    </row>
    <row r="1205" spans="1:5">
      <c r="A1205" s="7" t="str">
        <f t="shared" si="36"/>
        <v/>
      </c>
      <c r="B1205" s="134">
        <v>43796</v>
      </c>
      <c r="C1205" s="135" t="s">
        <v>169</v>
      </c>
      <c r="D1205" s="135">
        <v>59.77</v>
      </c>
      <c r="E1205" s="6">
        <f t="shared" si="37"/>
        <v>59.77</v>
      </c>
    </row>
    <row r="1206" spans="1:5">
      <c r="A1206" s="7">
        <f t="shared" si="36"/>
        <v>201911</v>
      </c>
      <c r="B1206" s="134">
        <v>43797</v>
      </c>
      <c r="C1206" s="135" t="s">
        <v>169</v>
      </c>
      <c r="D1206" s="135">
        <v>59.85</v>
      </c>
      <c r="E1206" s="6">
        <f t="shared" si="37"/>
        <v>59.85</v>
      </c>
    </row>
    <row r="1207" spans="1:5">
      <c r="A1207" s="7">
        <f t="shared" si="36"/>
        <v>201911</v>
      </c>
      <c r="B1207" s="134">
        <v>43798</v>
      </c>
      <c r="C1207" s="135" t="s">
        <v>169</v>
      </c>
      <c r="D1207" s="135">
        <v>59.94</v>
      </c>
      <c r="E1207" s="6">
        <f t="shared" si="37"/>
        <v>59.94</v>
      </c>
    </row>
    <row r="1208" spans="1:5">
      <c r="A1208" s="7" t="str">
        <f t="shared" si="36"/>
        <v/>
      </c>
      <c r="B1208" s="134">
        <v>43801</v>
      </c>
      <c r="C1208" s="135" t="s">
        <v>169</v>
      </c>
      <c r="D1208" s="136">
        <v>59975</v>
      </c>
      <c r="E1208" s="6">
        <f t="shared" si="37"/>
        <v>59.975000000000001</v>
      </c>
    </row>
    <row r="1209" spans="1:5">
      <c r="A1209" s="7" t="str">
        <f t="shared" si="36"/>
        <v/>
      </c>
      <c r="B1209" s="134">
        <v>43802</v>
      </c>
      <c r="C1209" s="135" t="s">
        <v>169</v>
      </c>
      <c r="D1209" s="136">
        <v>59925</v>
      </c>
      <c r="E1209" s="6">
        <f t="shared" si="37"/>
        <v>59.924999999999997</v>
      </c>
    </row>
    <row r="1210" spans="1:5">
      <c r="A1210" s="7" t="str">
        <f t="shared" si="36"/>
        <v/>
      </c>
      <c r="B1210" s="134">
        <v>43803</v>
      </c>
      <c r="C1210" s="135" t="s">
        <v>169</v>
      </c>
      <c r="D1210" s="135">
        <v>59.88</v>
      </c>
      <c r="E1210" s="6">
        <f t="shared" si="37"/>
        <v>59.88</v>
      </c>
    </row>
    <row r="1211" spans="1:5">
      <c r="A1211" s="7" t="str">
        <f t="shared" si="36"/>
        <v/>
      </c>
      <c r="B1211" s="134">
        <v>43804</v>
      </c>
      <c r="C1211" s="135" t="s">
        <v>169</v>
      </c>
      <c r="D1211" s="136">
        <v>59985</v>
      </c>
      <c r="E1211" s="6">
        <f t="shared" si="37"/>
        <v>59.984999999999999</v>
      </c>
    </row>
    <row r="1212" spans="1:5">
      <c r="A1212" s="7" t="str">
        <f t="shared" si="36"/>
        <v/>
      </c>
      <c r="B1212" s="134">
        <v>43805</v>
      </c>
      <c r="C1212" s="135" t="s">
        <v>169</v>
      </c>
      <c r="D1212" s="135">
        <v>59.94</v>
      </c>
      <c r="E1212" s="6">
        <f t="shared" si="37"/>
        <v>59.94</v>
      </c>
    </row>
    <row r="1213" spans="1:5">
      <c r="A1213" s="7" t="str">
        <f t="shared" si="36"/>
        <v/>
      </c>
      <c r="B1213" s="134">
        <v>43808</v>
      </c>
      <c r="C1213" s="135" t="s">
        <v>169</v>
      </c>
      <c r="D1213" s="136">
        <v>59945</v>
      </c>
      <c r="E1213" s="6">
        <f t="shared" si="37"/>
        <v>59.945</v>
      </c>
    </row>
    <row r="1214" spans="1:5">
      <c r="A1214" s="7" t="str">
        <f t="shared" si="36"/>
        <v/>
      </c>
      <c r="B1214" s="134">
        <v>43809</v>
      </c>
      <c r="C1214" s="135" t="s">
        <v>169</v>
      </c>
      <c r="D1214" s="135">
        <v>59.85</v>
      </c>
      <c r="E1214" s="6">
        <f t="shared" si="37"/>
        <v>59.85</v>
      </c>
    </row>
    <row r="1215" spans="1:5">
      <c r="A1215" s="7" t="str">
        <f t="shared" si="36"/>
        <v/>
      </c>
      <c r="B1215" s="134">
        <v>43810</v>
      </c>
      <c r="C1215" s="135" t="s">
        <v>169</v>
      </c>
      <c r="D1215" s="136">
        <v>59815</v>
      </c>
      <c r="E1215" s="6">
        <f t="shared" si="37"/>
        <v>59.814999999999998</v>
      </c>
    </row>
    <row r="1216" spans="1:5">
      <c r="A1216" s="7" t="str">
        <f t="shared" si="36"/>
        <v/>
      </c>
      <c r="B1216" s="134">
        <v>43811</v>
      </c>
      <c r="C1216" s="135" t="s">
        <v>169</v>
      </c>
      <c r="D1216" s="136">
        <v>59815</v>
      </c>
      <c r="E1216" s="6">
        <f t="shared" si="37"/>
        <v>59.814999999999998</v>
      </c>
    </row>
    <row r="1217" spans="1:5">
      <c r="A1217" s="7" t="str">
        <f t="shared" si="36"/>
        <v/>
      </c>
      <c r="B1217" s="134">
        <v>43812</v>
      </c>
      <c r="C1217" s="135" t="s">
        <v>169</v>
      </c>
      <c r="D1217" s="136">
        <v>59816</v>
      </c>
      <c r="E1217" s="6">
        <f t="shared" si="37"/>
        <v>59.816000000000003</v>
      </c>
    </row>
    <row r="1218" spans="1:5">
      <c r="A1218" s="7" t="str">
        <f t="shared" si="36"/>
        <v/>
      </c>
      <c r="B1218" s="134">
        <v>43815</v>
      </c>
      <c r="C1218" s="135" t="s">
        <v>169</v>
      </c>
      <c r="D1218" s="136">
        <v>59815</v>
      </c>
      <c r="E1218" s="6">
        <f t="shared" si="37"/>
        <v>59.814999999999998</v>
      </c>
    </row>
    <row r="1219" spans="1:5">
      <c r="A1219" s="7" t="str">
        <f t="shared" ref="A1219:A1282" si="38">+IF(DAY(B1219)&gt;=28,YEAR(B1219)*100+MONTH(B1219),"")</f>
        <v/>
      </c>
      <c r="B1219" s="134">
        <v>43816</v>
      </c>
      <c r="C1219" s="135" t="s">
        <v>169</v>
      </c>
      <c r="D1219" s="136">
        <v>59815</v>
      </c>
      <c r="E1219" s="6">
        <f t="shared" ref="E1219:E1282" si="39">+IF(D1219&gt;1000,D1219/1000,D1219)</f>
        <v>59.814999999999998</v>
      </c>
    </row>
    <row r="1220" spans="1:5">
      <c r="A1220" s="7" t="str">
        <f t="shared" si="38"/>
        <v/>
      </c>
      <c r="B1220" s="134">
        <v>43817</v>
      </c>
      <c r="C1220" s="135" t="s">
        <v>169</v>
      </c>
      <c r="D1220" s="136">
        <v>59815</v>
      </c>
      <c r="E1220" s="6">
        <f t="shared" si="39"/>
        <v>59.814999999999998</v>
      </c>
    </row>
    <row r="1221" spans="1:5">
      <c r="A1221" s="7" t="str">
        <f t="shared" si="38"/>
        <v/>
      </c>
      <c r="B1221" s="134">
        <v>43818</v>
      </c>
      <c r="C1221" s="135" t="s">
        <v>169</v>
      </c>
      <c r="D1221" s="136">
        <v>59815</v>
      </c>
      <c r="E1221" s="6">
        <f t="shared" si="39"/>
        <v>59.814999999999998</v>
      </c>
    </row>
    <row r="1222" spans="1:5">
      <c r="A1222" s="7" t="str">
        <f t="shared" si="38"/>
        <v/>
      </c>
      <c r="B1222" s="134">
        <v>43819</v>
      </c>
      <c r="C1222" s="135" t="s">
        <v>169</v>
      </c>
      <c r="D1222" s="136">
        <v>59815</v>
      </c>
      <c r="E1222" s="6">
        <f t="shared" si="39"/>
        <v>59.814999999999998</v>
      </c>
    </row>
    <row r="1223" spans="1:5">
      <c r="A1223" s="7" t="str">
        <f t="shared" si="38"/>
        <v/>
      </c>
      <c r="B1223" s="134">
        <v>43822</v>
      </c>
      <c r="C1223" s="135" t="s">
        <v>169</v>
      </c>
      <c r="D1223" s="135">
        <v>59.99</v>
      </c>
      <c r="E1223" s="6">
        <f t="shared" si="39"/>
        <v>59.99</v>
      </c>
    </row>
    <row r="1224" spans="1:5">
      <c r="A1224" s="7" t="str">
        <f t="shared" si="38"/>
        <v/>
      </c>
      <c r="B1224" s="134">
        <v>43825</v>
      </c>
      <c r="C1224" s="135" t="s">
        <v>169</v>
      </c>
      <c r="D1224" s="135">
        <v>59.89</v>
      </c>
      <c r="E1224" s="6">
        <f t="shared" si="39"/>
        <v>59.89</v>
      </c>
    </row>
    <row r="1225" spans="1:5">
      <c r="A1225" s="7" t="str">
        <f t="shared" si="38"/>
        <v/>
      </c>
      <c r="B1225" s="134">
        <v>43826</v>
      </c>
      <c r="C1225" s="135" t="s">
        <v>169</v>
      </c>
      <c r="D1225" s="135">
        <v>59.83</v>
      </c>
      <c r="E1225" s="6">
        <f t="shared" si="39"/>
        <v>59.83</v>
      </c>
    </row>
    <row r="1226" spans="1:5">
      <c r="A1226" s="7">
        <f t="shared" si="38"/>
        <v>201912</v>
      </c>
      <c r="B1226" s="134">
        <v>43829</v>
      </c>
      <c r="C1226" s="135" t="s">
        <v>169</v>
      </c>
      <c r="D1226" s="135">
        <v>59.89</v>
      </c>
      <c r="E1226" s="6">
        <f t="shared" si="39"/>
        <v>59.89</v>
      </c>
    </row>
    <row r="1227" spans="1:5">
      <c r="A1227" s="7">
        <f t="shared" si="38"/>
        <v>201912</v>
      </c>
      <c r="B1227" s="134">
        <v>43830</v>
      </c>
      <c r="C1227" s="135" t="s">
        <v>169</v>
      </c>
      <c r="D1227" s="135">
        <v>59.89</v>
      </c>
      <c r="E1227" s="6">
        <f t="shared" si="39"/>
        <v>59.89</v>
      </c>
    </row>
    <row r="1228" spans="1:5">
      <c r="A1228" s="7" t="str">
        <f t="shared" si="38"/>
        <v/>
      </c>
      <c r="B1228" s="134">
        <v>43832</v>
      </c>
      <c r="C1228" s="135" t="s">
        <v>169</v>
      </c>
      <c r="D1228" s="136">
        <v>59815</v>
      </c>
      <c r="E1228" s="6">
        <f t="shared" si="39"/>
        <v>59.814999999999998</v>
      </c>
    </row>
    <row r="1229" spans="1:5">
      <c r="A1229" s="7" t="str">
        <f t="shared" si="38"/>
        <v/>
      </c>
      <c r="B1229" s="134">
        <v>43833</v>
      </c>
      <c r="C1229" s="135" t="s">
        <v>169</v>
      </c>
      <c r="D1229" s="136">
        <v>59815</v>
      </c>
      <c r="E1229" s="6">
        <f t="shared" si="39"/>
        <v>59.814999999999998</v>
      </c>
    </row>
    <row r="1230" spans="1:5">
      <c r="A1230" s="7" t="str">
        <f t="shared" si="38"/>
        <v/>
      </c>
      <c r="B1230" s="134">
        <v>43836</v>
      </c>
      <c r="C1230" s="135" t="s">
        <v>169</v>
      </c>
      <c r="D1230" s="136">
        <v>59815</v>
      </c>
      <c r="E1230" s="6">
        <f t="shared" si="39"/>
        <v>59.814999999999998</v>
      </c>
    </row>
    <row r="1231" spans="1:5">
      <c r="A1231" s="7" t="str">
        <f t="shared" si="38"/>
        <v/>
      </c>
      <c r="B1231" s="134">
        <v>43837</v>
      </c>
      <c r="C1231" s="135" t="s">
        <v>169</v>
      </c>
      <c r="D1231" s="136">
        <v>59815</v>
      </c>
      <c r="E1231" s="6">
        <f t="shared" si="39"/>
        <v>59.814999999999998</v>
      </c>
    </row>
    <row r="1232" spans="1:5">
      <c r="A1232" s="7" t="str">
        <f t="shared" si="38"/>
        <v/>
      </c>
      <c r="B1232" s="134">
        <v>43838</v>
      </c>
      <c r="C1232" s="135" t="s">
        <v>169</v>
      </c>
      <c r="D1232" s="136">
        <v>59815</v>
      </c>
      <c r="E1232" s="6">
        <f t="shared" si="39"/>
        <v>59.814999999999998</v>
      </c>
    </row>
    <row r="1233" spans="1:5">
      <c r="A1233" s="7" t="str">
        <f t="shared" si="38"/>
        <v/>
      </c>
      <c r="B1233" s="134">
        <v>43839</v>
      </c>
      <c r="C1233" s="135" t="s">
        <v>169</v>
      </c>
      <c r="D1233" s="136">
        <v>59815</v>
      </c>
      <c r="E1233" s="6">
        <f t="shared" si="39"/>
        <v>59.814999999999998</v>
      </c>
    </row>
    <row r="1234" spans="1:5">
      <c r="A1234" s="7" t="str">
        <f t="shared" si="38"/>
        <v/>
      </c>
      <c r="B1234" s="134">
        <v>43840</v>
      </c>
      <c r="C1234" s="135" t="s">
        <v>169</v>
      </c>
      <c r="D1234" s="136">
        <v>59816</v>
      </c>
      <c r="E1234" s="6">
        <f t="shared" si="39"/>
        <v>59.816000000000003</v>
      </c>
    </row>
    <row r="1235" spans="1:5">
      <c r="A1235" s="7" t="str">
        <f t="shared" si="38"/>
        <v/>
      </c>
      <c r="B1235" s="134">
        <v>43843</v>
      </c>
      <c r="C1235" s="135" t="s">
        <v>169</v>
      </c>
      <c r="D1235" s="135">
        <v>59.95</v>
      </c>
      <c r="E1235" s="6">
        <f t="shared" si="39"/>
        <v>59.95</v>
      </c>
    </row>
    <row r="1236" spans="1:5">
      <c r="A1236" s="7" t="str">
        <f t="shared" si="38"/>
        <v/>
      </c>
      <c r="B1236" s="134">
        <v>43844</v>
      </c>
      <c r="C1236" s="135" t="s">
        <v>169</v>
      </c>
      <c r="D1236" s="135">
        <v>60.06</v>
      </c>
      <c r="E1236" s="6">
        <f t="shared" si="39"/>
        <v>60.06</v>
      </c>
    </row>
    <row r="1237" spans="1:5">
      <c r="A1237" s="7" t="str">
        <f t="shared" si="38"/>
        <v/>
      </c>
      <c r="B1237" s="134">
        <v>43845</v>
      </c>
      <c r="C1237" s="135" t="s">
        <v>169</v>
      </c>
      <c r="D1237" s="135">
        <v>59.95</v>
      </c>
      <c r="E1237" s="6">
        <f t="shared" si="39"/>
        <v>59.95</v>
      </c>
    </row>
    <row r="1238" spans="1:5">
      <c r="A1238" s="7" t="str">
        <f t="shared" si="38"/>
        <v/>
      </c>
      <c r="B1238" s="134">
        <v>43846</v>
      </c>
      <c r="C1238" s="135" t="s">
        <v>169</v>
      </c>
      <c r="D1238" s="136">
        <v>59975</v>
      </c>
      <c r="E1238" s="6">
        <f t="shared" si="39"/>
        <v>59.975000000000001</v>
      </c>
    </row>
    <row r="1239" spans="1:5">
      <c r="A1239" s="7" t="str">
        <f t="shared" si="38"/>
        <v/>
      </c>
      <c r="B1239" s="134">
        <v>43847</v>
      </c>
      <c r="C1239" s="135" t="s">
        <v>169</v>
      </c>
      <c r="D1239" s="136">
        <v>60005</v>
      </c>
      <c r="E1239" s="6">
        <f t="shared" si="39"/>
        <v>60.005000000000003</v>
      </c>
    </row>
    <row r="1240" spans="1:5">
      <c r="A1240" s="7" t="str">
        <f t="shared" si="38"/>
        <v/>
      </c>
      <c r="B1240" s="134">
        <v>43850</v>
      </c>
      <c r="C1240" s="135" t="s">
        <v>169</v>
      </c>
      <c r="D1240" s="135">
        <v>60.06</v>
      </c>
      <c r="E1240" s="6">
        <f t="shared" si="39"/>
        <v>60.06</v>
      </c>
    </row>
    <row r="1241" spans="1:5">
      <c r="A1241" s="7" t="str">
        <f t="shared" si="38"/>
        <v/>
      </c>
      <c r="B1241" s="134">
        <v>43851</v>
      </c>
      <c r="C1241" s="135" t="s">
        <v>169</v>
      </c>
      <c r="D1241" s="135">
        <v>60.1</v>
      </c>
      <c r="E1241" s="6">
        <f t="shared" si="39"/>
        <v>60.1</v>
      </c>
    </row>
    <row r="1242" spans="1:5">
      <c r="A1242" s="7" t="str">
        <f t="shared" si="38"/>
        <v/>
      </c>
      <c r="B1242" s="134">
        <v>43852</v>
      </c>
      <c r="C1242" s="135" t="s">
        <v>169</v>
      </c>
      <c r="D1242" s="135">
        <v>60.07</v>
      </c>
      <c r="E1242" s="6">
        <f t="shared" si="39"/>
        <v>60.07</v>
      </c>
    </row>
    <row r="1243" spans="1:5">
      <c r="A1243" s="7" t="str">
        <f t="shared" si="38"/>
        <v/>
      </c>
      <c r="B1243" s="134">
        <v>43853</v>
      </c>
      <c r="C1243" s="135" t="s">
        <v>169</v>
      </c>
      <c r="D1243" s="135">
        <v>60.08</v>
      </c>
      <c r="E1243" s="6">
        <f t="shared" si="39"/>
        <v>60.08</v>
      </c>
    </row>
    <row r="1244" spans="1:5">
      <c r="A1244" s="7" t="str">
        <f t="shared" si="38"/>
        <v/>
      </c>
      <c r="B1244" s="134">
        <v>43854</v>
      </c>
      <c r="C1244" s="135" t="s">
        <v>169</v>
      </c>
      <c r="D1244" s="136">
        <v>60091</v>
      </c>
      <c r="E1244" s="6">
        <f t="shared" si="39"/>
        <v>60.091000000000001</v>
      </c>
    </row>
    <row r="1245" spans="1:5">
      <c r="A1245" s="7" t="str">
        <f t="shared" si="38"/>
        <v/>
      </c>
      <c r="B1245" s="134">
        <v>43857</v>
      </c>
      <c r="C1245" s="135" t="s">
        <v>169</v>
      </c>
      <c r="D1245" s="135">
        <v>60.17</v>
      </c>
      <c r="E1245" s="6">
        <f t="shared" si="39"/>
        <v>60.17</v>
      </c>
    </row>
    <row r="1246" spans="1:5">
      <c r="A1246" s="7">
        <f t="shared" si="38"/>
        <v>202001</v>
      </c>
      <c r="B1246" s="134">
        <v>43858</v>
      </c>
      <c r="C1246" s="135" t="s">
        <v>169</v>
      </c>
      <c r="D1246" s="135">
        <v>60.18</v>
      </c>
      <c r="E1246" s="6">
        <f t="shared" si="39"/>
        <v>60.18</v>
      </c>
    </row>
    <row r="1247" spans="1:5">
      <c r="A1247" s="7">
        <f t="shared" si="38"/>
        <v>202001</v>
      </c>
      <c r="B1247" s="134">
        <v>43859</v>
      </c>
      <c r="C1247" s="135" t="s">
        <v>169</v>
      </c>
      <c r="D1247" s="135">
        <v>60.23</v>
      </c>
      <c r="E1247" s="6">
        <f t="shared" si="39"/>
        <v>60.23</v>
      </c>
    </row>
    <row r="1248" spans="1:5">
      <c r="A1248" s="7">
        <f t="shared" si="38"/>
        <v>202001</v>
      </c>
      <c r="B1248" s="134">
        <v>43860</v>
      </c>
      <c r="C1248" s="135" t="s">
        <v>169</v>
      </c>
      <c r="D1248" s="135">
        <v>60.25</v>
      </c>
      <c r="E1248" s="6">
        <f t="shared" si="39"/>
        <v>60.25</v>
      </c>
    </row>
    <row r="1249" spans="1:5">
      <c r="A1249" s="7">
        <f t="shared" si="38"/>
        <v>202001</v>
      </c>
      <c r="B1249" s="134">
        <v>43861</v>
      </c>
      <c r="C1249" s="135" t="s">
        <v>169</v>
      </c>
      <c r="D1249" s="135">
        <v>60.35</v>
      </c>
      <c r="E1249" s="6">
        <f t="shared" si="39"/>
        <v>60.35</v>
      </c>
    </row>
    <row r="1250" spans="1:5">
      <c r="A1250" s="7" t="str">
        <f t="shared" si="38"/>
        <v/>
      </c>
      <c r="B1250" s="134">
        <v>43864</v>
      </c>
      <c r="C1250" s="135" t="s">
        <v>169</v>
      </c>
      <c r="D1250" s="135">
        <v>60.47</v>
      </c>
      <c r="E1250" s="6">
        <f t="shared" si="39"/>
        <v>60.47</v>
      </c>
    </row>
    <row r="1251" spans="1:5">
      <c r="A1251" s="7" t="str">
        <f t="shared" si="38"/>
        <v/>
      </c>
      <c r="B1251" s="134">
        <v>43865</v>
      </c>
      <c r="C1251" s="135" t="s">
        <v>169</v>
      </c>
      <c r="D1251" s="135">
        <v>60.58</v>
      </c>
      <c r="E1251" s="6">
        <f t="shared" si="39"/>
        <v>60.58</v>
      </c>
    </row>
    <row r="1252" spans="1:5">
      <c r="A1252" s="7" t="str">
        <f t="shared" si="38"/>
        <v/>
      </c>
      <c r="B1252" s="134">
        <v>43866</v>
      </c>
      <c r="C1252" s="135" t="s">
        <v>169</v>
      </c>
      <c r="D1252" s="135">
        <v>60.59</v>
      </c>
      <c r="E1252" s="6">
        <f t="shared" si="39"/>
        <v>60.59</v>
      </c>
    </row>
    <row r="1253" spans="1:5">
      <c r="A1253" s="7" t="str">
        <f t="shared" si="38"/>
        <v/>
      </c>
      <c r="B1253" s="134">
        <v>43867</v>
      </c>
      <c r="C1253" s="135" t="s">
        <v>169</v>
      </c>
      <c r="D1253" s="135">
        <v>60.69</v>
      </c>
      <c r="E1253" s="6">
        <f t="shared" si="39"/>
        <v>60.69</v>
      </c>
    </row>
    <row r="1254" spans="1:5">
      <c r="A1254" s="7" t="str">
        <f t="shared" si="38"/>
        <v/>
      </c>
      <c r="B1254" s="134">
        <v>43868</v>
      </c>
      <c r="C1254" s="135" t="s">
        <v>169</v>
      </c>
      <c r="D1254" s="135">
        <v>60.78</v>
      </c>
      <c r="E1254" s="6">
        <f t="shared" si="39"/>
        <v>60.78</v>
      </c>
    </row>
    <row r="1255" spans="1:5">
      <c r="A1255" s="7" t="str">
        <f t="shared" si="38"/>
        <v/>
      </c>
      <c r="B1255" s="134">
        <v>43871</v>
      </c>
      <c r="C1255" s="135" t="s">
        <v>169</v>
      </c>
      <c r="D1255" s="136">
        <v>60978</v>
      </c>
      <c r="E1255" s="6">
        <f t="shared" si="39"/>
        <v>60.978000000000002</v>
      </c>
    </row>
    <row r="1256" spans="1:5">
      <c r="A1256" s="7" t="str">
        <f t="shared" si="38"/>
        <v/>
      </c>
      <c r="B1256" s="134">
        <v>43872</v>
      </c>
      <c r="C1256" s="135" t="s">
        <v>169</v>
      </c>
      <c r="D1256" s="136">
        <v>61119</v>
      </c>
      <c r="E1256" s="6">
        <f t="shared" si="39"/>
        <v>61.119</v>
      </c>
    </row>
    <row r="1257" spans="1:5">
      <c r="A1257" s="7" t="str">
        <f t="shared" si="38"/>
        <v/>
      </c>
      <c r="B1257" s="134">
        <v>43873</v>
      </c>
      <c r="C1257" s="135" t="s">
        <v>169</v>
      </c>
      <c r="D1257" s="136">
        <v>61229</v>
      </c>
      <c r="E1257" s="6">
        <f t="shared" si="39"/>
        <v>61.228999999999999</v>
      </c>
    </row>
    <row r="1258" spans="1:5">
      <c r="A1258" s="7" t="str">
        <f t="shared" si="38"/>
        <v/>
      </c>
      <c r="B1258" s="134">
        <v>43874</v>
      </c>
      <c r="C1258" s="135" t="s">
        <v>169</v>
      </c>
      <c r="D1258" s="136">
        <v>61389</v>
      </c>
      <c r="E1258" s="6">
        <f t="shared" si="39"/>
        <v>61.389000000000003</v>
      </c>
    </row>
    <row r="1259" spans="1:5">
      <c r="A1259" s="7" t="str">
        <f t="shared" si="38"/>
        <v/>
      </c>
      <c r="B1259" s="134">
        <v>43875</v>
      </c>
      <c r="C1259" s="135" t="s">
        <v>169</v>
      </c>
      <c r="D1259" s="136">
        <v>61459</v>
      </c>
      <c r="E1259" s="6">
        <f t="shared" si="39"/>
        <v>61.459000000000003</v>
      </c>
    </row>
    <row r="1260" spans="1:5">
      <c r="A1260" s="7" t="str">
        <f t="shared" si="38"/>
        <v/>
      </c>
      <c r="B1260" s="134">
        <v>43878</v>
      </c>
      <c r="C1260" s="135" t="s">
        <v>169</v>
      </c>
      <c r="D1260" s="136">
        <v>61669</v>
      </c>
      <c r="E1260" s="6">
        <f t="shared" si="39"/>
        <v>61.668999999999997</v>
      </c>
    </row>
    <row r="1261" spans="1:5">
      <c r="A1261" s="7" t="str">
        <f t="shared" si="38"/>
        <v/>
      </c>
      <c r="B1261" s="134">
        <v>43879</v>
      </c>
      <c r="C1261" s="135" t="s">
        <v>169</v>
      </c>
      <c r="D1261" s="136">
        <v>61662</v>
      </c>
      <c r="E1261" s="6">
        <f t="shared" si="39"/>
        <v>61.661999999999999</v>
      </c>
    </row>
    <row r="1262" spans="1:5">
      <c r="A1262" s="7" t="str">
        <f t="shared" si="38"/>
        <v/>
      </c>
      <c r="B1262" s="134">
        <v>43880</v>
      </c>
      <c r="C1262" s="135" t="s">
        <v>169</v>
      </c>
      <c r="D1262" s="136">
        <v>61729</v>
      </c>
      <c r="E1262" s="6">
        <f t="shared" si="39"/>
        <v>61.728999999999999</v>
      </c>
    </row>
    <row r="1263" spans="1:5">
      <c r="A1263" s="7" t="str">
        <f t="shared" si="38"/>
        <v/>
      </c>
      <c r="B1263" s="134">
        <v>43881</v>
      </c>
      <c r="C1263" s="135" t="s">
        <v>169</v>
      </c>
      <c r="D1263" s="136">
        <v>61789</v>
      </c>
      <c r="E1263" s="6">
        <f t="shared" si="39"/>
        <v>61.789000000000001</v>
      </c>
    </row>
    <row r="1264" spans="1:5">
      <c r="A1264" s="7" t="str">
        <f t="shared" si="38"/>
        <v/>
      </c>
      <c r="B1264" s="134">
        <v>43882</v>
      </c>
      <c r="C1264" s="135" t="s">
        <v>169</v>
      </c>
      <c r="D1264" s="136">
        <v>61839</v>
      </c>
      <c r="E1264" s="6">
        <f t="shared" si="39"/>
        <v>61.838999999999999</v>
      </c>
    </row>
    <row r="1265" spans="1:5">
      <c r="A1265" s="7" t="str">
        <f t="shared" si="38"/>
        <v/>
      </c>
      <c r="B1265" s="134">
        <v>43887</v>
      </c>
      <c r="C1265" s="135" t="s">
        <v>169</v>
      </c>
      <c r="D1265" s="136">
        <v>62089</v>
      </c>
      <c r="E1265" s="6">
        <f t="shared" si="39"/>
        <v>62.088999999999999</v>
      </c>
    </row>
    <row r="1266" spans="1:5">
      <c r="A1266" s="7" t="str">
        <f t="shared" si="38"/>
        <v/>
      </c>
      <c r="B1266" s="134">
        <v>43888</v>
      </c>
      <c r="C1266" s="135" t="s">
        <v>169</v>
      </c>
      <c r="D1266" s="136">
        <v>62139</v>
      </c>
      <c r="E1266" s="6">
        <f t="shared" si="39"/>
        <v>62.139000000000003</v>
      </c>
    </row>
    <row r="1267" spans="1:5">
      <c r="A1267" s="7">
        <f t="shared" si="38"/>
        <v>202002</v>
      </c>
      <c r="B1267" s="134">
        <v>43889</v>
      </c>
      <c r="C1267" s="135" t="s">
        <v>169</v>
      </c>
      <c r="D1267" s="135">
        <v>62.21</v>
      </c>
      <c r="E1267" s="6">
        <f t="shared" si="39"/>
        <v>62.21</v>
      </c>
    </row>
    <row r="1268" spans="1:5">
      <c r="A1268" s="7" t="str">
        <f t="shared" si="38"/>
        <v/>
      </c>
      <c r="B1268" s="134">
        <v>43892</v>
      </c>
      <c r="C1268" s="135" t="s">
        <v>169</v>
      </c>
      <c r="D1268" s="136">
        <v>62259</v>
      </c>
      <c r="E1268" s="6">
        <f t="shared" si="39"/>
        <v>62.259</v>
      </c>
    </row>
    <row r="1269" spans="1:5">
      <c r="A1269" s="7" t="str">
        <f t="shared" si="38"/>
        <v/>
      </c>
      <c r="B1269" s="134">
        <v>43893</v>
      </c>
      <c r="C1269" s="135" t="s">
        <v>169</v>
      </c>
      <c r="D1269" s="136">
        <v>62309</v>
      </c>
      <c r="E1269" s="6">
        <f t="shared" si="39"/>
        <v>62.308999999999997</v>
      </c>
    </row>
    <row r="1270" spans="1:5">
      <c r="A1270" s="7" t="str">
        <f t="shared" si="38"/>
        <v/>
      </c>
      <c r="B1270" s="134">
        <v>43894</v>
      </c>
      <c r="C1270" s="135" t="s">
        <v>169</v>
      </c>
      <c r="D1270" s="136">
        <v>62359</v>
      </c>
      <c r="E1270" s="6">
        <f t="shared" si="39"/>
        <v>62.359000000000002</v>
      </c>
    </row>
    <row r="1271" spans="1:5">
      <c r="A1271" s="7" t="str">
        <f t="shared" si="38"/>
        <v/>
      </c>
      <c r="B1271" s="134">
        <v>43895</v>
      </c>
      <c r="C1271" s="135" t="s">
        <v>169</v>
      </c>
      <c r="D1271" s="136">
        <v>62419</v>
      </c>
      <c r="E1271" s="6">
        <f t="shared" si="39"/>
        <v>62.418999999999997</v>
      </c>
    </row>
    <row r="1272" spans="1:5">
      <c r="A1272" s="7" t="str">
        <f t="shared" si="38"/>
        <v/>
      </c>
      <c r="B1272" s="134">
        <v>43896</v>
      </c>
      <c r="C1272" s="135" t="s">
        <v>169</v>
      </c>
      <c r="D1272" s="135">
        <v>62.48</v>
      </c>
      <c r="E1272" s="6">
        <f t="shared" si="39"/>
        <v>62.48</v>
      </c>
    </row>
    <row r="1273" spans="1:5">
      <c r="A1273" s="7" t="str">
        <f t="shared" si="38"/>
        <v/>
      </c>
      <c r="B1273" s="134">
        <v>43899</v>
      </c>
      <c r="C1273" s="135" t="s">
        <v>169</v>
      </c>
      <c r="D1273" s="135">
        <v>62.53</v>
      </c>
      <c r="E1273" s="6">
        <f t="shared" si="39"/>
        <v>62.53</v>
      </c>
    </row>
    <row r="1274" spans="1:5">
      <c r="A1274" s="7" t="str">
        <f t="shared" si="38"/>
        <v/>
      </c>
      <c r="B1274" s="134">
        <v>43900</v>
      </c>
      <c r="C1274" s="135" t="s">
        <v>169</v>
      </c>
      <c r="D1274" s="136">
        <v>62589</v>
      </c>
      <c r="E1274" s="6">
        <f t="shared" si="39"/>
        <v>62.588999999999999</v>
      </c>
    </row>
    <row r="1275" spans="1:5">
      <c r="A1275" s="7" t="str">
        <f t="shared" si="38"/>
        <v/>
      </c>
      <c r="B1275" s="134">
        <v>43901</v>
      </c>
      <c r="C1275" s="135" t="s">
        <v>169</v>
      </c>
      <c r="D1275" s="135">
        <v>62.67</v>
      </c>
      <c r="E1275" s="6">
        <f t="shared" si="39"/>
        <v>62.67</v>
      </c>
    </row>
    <row r="1276" spans="1:5">
      <c r="A1276" s="7" t="str">
        <f t="shared" si="38"/>
        <v/>
      </c>
      <c r="B1276" s="134">
        <v>43902</v>
      </c>
      <c r="C1276" s="135" t="s">
        <v>169</v>
      </c>
      <c r="D1276" s="136">
        <v>62819</v>
      </c>
      <c r="E1276" s="6">
        <f t="shared" si="39"/>
        <v>62.819000000000003</v>
      </c>
    </row>
    <row r="1277" spans="1:5">
      <c r="A1277" s="7" t="str">
        <f t="shared" si="38"/>
        <v/>
      </c>
      <c r="B1277" s="134">
        <v>43903</v>
      </c>
      <c r="C1277" s="135" t="s">
        <v>169</v>
      </c>
      <c r="D1277" s="136">
        <v>62899</v>
      </c>
      <c r="E1277" s="6">
        <f t="shared" si="39"/>
        <v>62.899000000000001</v>
      </c>
    </row>
    <row r="1278" spans="1:5">
      <c r="A1278" s="7" t="str">
        <f t="shared" si="38"/>
        <v/>
      </c>
      <c r="B1278" s="134">
        <v>43906</v>
      </c>
      <c r="C1278" s="135" t="s">
        <v>169</v>
      </c>
      <c r="D1278" s="136">
        <v>63039</v>
      </c>
      <c r="E1278" s="6">
        <f t="shared" si="39"/>
        <v>63.039000000000001</v>
      </c>
    </row>
    <row r="1279" spans="1:5">
      <c r="A1279" s="7" t="str">
        <f t="shared" si="38"/>
        <v/>
      </c>
      <c r="B1279" s="134">
        <v>43907</v>
      </c>
      <c r="C1279" s="135" t="s">
        <v>169</v>
      </c>
      <c r="D1279" s="136">
        <v>63179</v>
      </c>
      <c r="E1279" s="6">
        <f t="shared" si="39"/>
        <v>63.179000000000002</v>
      </c>
    </row>
    <row r="1280" spans="1:5">
      <c r="A1280" s="7" t="str">
        <f t="shared" si="38"/>
        <v/>
      </c>
      <c r="B1280" s="134">
        <v>43908</v>
      </c>
      <c r="C1280" s="135" t="s">
        <v>169</v>
      </c>
      <c r="D1280" s="135">
        <v>63.33</v>
      </c>
      <c r="E1280" s="6">
        <f t="shared" si="39"/>
        <v>63.33</v>
      </c>
    </row>
    <row r="1281" spans="1:5">
      <c r="A1281" s="7" t="str">
        <f t="shared" si="38"/>
        <v/>
      </c>
      <c r="B1281" s="134">
        <v>43909</v>
      </c>
      <c r="C1281" s="135" t="s">
        <v>169</v>
      </c>
      <c r="D1281" s="136">
        <v>63549</v>
      </c>
      <c r="E1281" s="6">
        <f t="shared" si="39"/>
        <v>63.548999999999999</v>
      </c>
    </row>
    <row r="1282" spans="1:5">
      <c r="A1282" s="7" t="str">
        <f t="shared" si="38"/>
        <v/>
      </c>
      <c r="B1282" s="134">
        <v>43910</v>
      </c>
      <c r="C1282" s="135" t="s">
        <v>169</v>
      </c>
      <c r="D1282" s="135">
        <v>63.77</v>
      </c>
      <c r="E1282" s="6">
        <f t="shared" si="39"/>
        <v>63.77</v>
      </c>
    </row>
    <row r="1283" spans="1:5">
      <c r="A1283" s="7" t="str">
        <f t="shared" ref="A1283:A1346" si="40">+IF(DAY(B1283)&gt;=28,YEAR(B1283)*100+MONTH(B1283),"")</f>
        <v/>
      </c>
      <c r="B1283" s="134">
        <v>43915</v>
      </c>
      <c r="C1283" s="135" t="s">
        <v>169</v>
      </c>
      <c r="D1283" s="135">
        <v>64.05</v>
      </c>
      <c r="E1283" s="6">
        <f t="shared" ref="E1283:E1346" si="41">+IF(D1283&gt;1000,D1283/1000,D1283)</f>
        <v>64.05</v>
      </c>
    </row>
    <row r="1284" spans="1:5">
      <c r="A1284" s="7" t="str">
        <f t="shared" si="40"/>
        <v/>
      </c>
      <c r="B1284" s="134">
        <v>43916</v>
      </c>
      <c r="C1284" s="135" t="s">
        <v>169</v>
      </c>
      <c r="D1284" s="136">
        <v>64229</v>
      </c>
      <c r="E1284" s="6">
        <f t="shared" si="41"/>
        <v>64.228999999999999</v>
      </c>
    </row>
    <row r="1285" spans="1:5">
      <c r="A1285" s="7" t="str">
        <f t="shared" si="40"/>
        <v/>
      </c>
      <c r="B1285" s="134">
        <v>43917</v>
      </c>
      <c r="C1285" s="135" t="s">
        <v>169</v>
      </c>
      <c r="D1285" s="136">
        <v>64409</v>
      </c>
      <c r="E1285" s="6">
        <f t="shared" si="41"/>
        <v>64.409000000000006</v>
      </c>
    </row>
    <row r="1286" spans="1:5">
      <c r="A1286" s="7">
        <f t="shared" si="40"/>
        <v>202003</v>
      </c>
      <c r="B1286" s="134">
        <v>43920</v>
      </c>
      <c r="C1286" s="135" t="s">
        <v>169</v>
      </c>
      <c r="D1286" s="136">
        <v>64469</v>
      </c>
      <c r="E1286" s="6">
        <f t="shared" si="41"/>
        <v>64.468999999999994</v>
      </c>
    </row>
    <row r="1287" spans="1:5">
      <c r="A1287" s="7" t="str">
        <f t="shared" si="40"/>
        <v/>
      </c>
      <c r="B1287" s="134">
        <v>43922</v>
      </c>
      <c r="C1287" s="135" t="s">
        <v>169</v>
      </c>
      <c r="D1287" s="136">
        <v>64529</v>
      </c>
      <c r="E1287" s="6">
        <f t="shared" si="41"/>
        <v>64.528999999999996</v>
      </c>
    </row>
    <row r="1288" spans="1:5">
      <c r="A1288" s="7" t="str">
        <f t="shared" si="40"/>
        <v/>
      </c>
      <c r="B1288" s="134">
        <v>43923</v>
      </c>
      <c r="C1288" s="135" t="s">
        <v>169</v>
      </c>
      <c r="D1288" s="135">
        <v>64.72</v>
      </c>
      <c r="E1288" s="6">
        <f t="shared" si="41"/>
        <v>64.72</v>
      </c>
    </row>
    <row r="1289" spans="1:5">
      <c r="A1289" s="7" t="str">
        <f t="shared" si="40"/>
        <v/>
      </c>
      <c r="B1289" s="134">
        <v>43924</v>
      </c>
      <c r="C1289" s="135" t="s">
        <v>169</v>
      </c>
      <c r="D1289" s="135">
        <v>64.91</v>
      </c>
      <c r="E1289" s="6">
        <f t="shared" si="41"/>
        <v>64.91</v>
      </c>
    </row>
    <row r="1290" spans="1:5">
      <c r="A1290" s="7" t="str">
        <f t="shared" si="40"/>
        <v/>
      </c>
      <c r="B1290" s="134">
        <v>43927</v>
      </c>
      <c r="C1290" s="135" t="s">
        <v>169</v>
      </c>
      <c r="D1290" s="135">
        <v>64.989999999999995</v>
      </c>
      <c r="E1290" s="6">
        <f t="shared" si="41"/>
        <v>64.989999999999995</v>
      </c>
    </row>
    <row r="1291" spans="1:5">
      <c r="A1291" s="7" t="str">
        <f t="shared" si="40"/>
        <v/>
      </c>
      <c r="B1291" s="134">
        <v>43928</v>
      </c>
      <c r="C1291" s="135" t="s">
        <v>169</v>
      </c>
      <c r="D1291" s="136">
        <v>65069</v>
      </c>
      <c r="E1291" s="6">
        <f t="shared" si="41"/>
        <v>65.069000000000003</v>
      </c>
    </row>
    <row r="1292" spans="1:5">
      <c r="A1292" s="7" t="str">
        <f t="shared" si="40"/>
        <v/>
      </c>
      <c r="B1292" s="134">
        <v>43929</v>
      </c>
      <c r="C1292" s="135" t="s">
        <v>169</v>
      </c>
      <c r="D1292" s="135">
        <v>65.16</v>
      </c>
      <c r="E1292" s="6">
        <f t="shared" si="41"/>
        <v>65.16</v>
      </c>
    </row>
    <row r="1293" spans="1:5">
      <c r="A1293" s="7" t="str">
        <f t="shared" si="40"/>
        <v/>
      </c>
      <c r="B1293" s="134">
        <v>43934</v>
      </c>
      <c r="C1293" s="135" t="s">
        <v>169</v>
      </c>
      <c r="D1293" s="135">
        <v>65.38</v>
      </c>
      <c r="E1293" s="6">
        <f t="shared" si="41"/>
        <v>65.38</v>
      </c>
    </row>
    <row r="1294" spans="1:5">
      <c r="A1294" s="7" t="str">
        <f t="shared" si="40"/>
        <v/>
      </c>
      <c r="B1294" s="134">
        <v>43935</v>
      </c>
      <c r="C1294" s="135" t="s">
        <v>169</v>
      </c>
      <c r="D1294" s="135">
        <v>65.5</v>
      </c>
      <c r="E1294" s="6">
        <f t="shared" si="41"/>
        <v>65.5</v>
      </c>
    </row>
    <row r="1295" spans="1:5">
      <c r="A1295" s="7" t="str">
        <f t="shared" si="40"/>
        <v/>
      </c>
      <c r="B1295" s="134">
        <v>43936</v>
      </c>
      <c r="C1295" s="135" t="s">
        <v>169</v>
      </c>
      <c r="D1295" s="136">
        <v>65619</v>
      </c>
      <c r="E1295" s="6">
        <f t="shared" si="41"/>
        <v>65.619</v>
      </c>
    </row>
    <row r="1296" spans="1:5">
      <c r="A1296" s="7" t="str">
        <f t="shared" si="40"/>
        <v/>
      </c>
      <c r="B1296" s="134">
        <v>43937</v>
      </c>
      <c r="C1296" s="135" t="s">
        <v>169</v>
      </c>
      <c r="D1296" s="135">
        <v>65.739999999999995</v>
      </c>
      <c r="E1296" s="6">
        <f t="shared" si="41"/>
        <v>65.739999999999995</v>
      </c>
    </row>
    <row r="1297" spans="1:5">
      <c r="A1297" s="7" t="str">
        <f t="shared" si="40"/>
        <v/>
      </c>
      <c r="B1297" s="134">
        <v>43938</v>
      </c>
      <c r="C1297" s="135" t="s">
        <v>169</v>
      </c>
      <c r="D1297" s="135">
        <v>65.86</v>
      </c>
      <c r="E1297" s="6">
        <f t="shared" si="41"/>
        <v>65.86</v>
      </c>
    </row>
    <row r="1298" spans="1:5">
      <c r="A1298" s="7" t="str">
        <f t="shared" si="40"/>
        <v/>
      </c>
      <c r="B1298" s="134">
        <v>43941</v>
      </c>
      <c r="C1298" s="135" t="s">
        <v>169</v>
      </c>
      <c r="D1298" s="135">
        <v>65.98</v>
      </c>
      <c r="E1298" s="6">
        <f t="shared" si="41"/>
        <v>65.98</v>
      </c>
    </row>
    <row r="1299" spans="1:5">
      <c r="A1299" s="7" t="str">
        <f t="shared" si="40"/>
        <v/>
      </c>
      <c r="B1299" s="134">
        <v>43942</v>
      </c>
      <c r="C1299" s="135" t="s">
        <v>169</v>
      </c>
      <c r="D1299" s="135">
        <v>66.09</v>
      </c>
      <c r="E1299" s="6">
        <f t="shared" si="41"/>
        <v>66.09</v>
      </c>
    </row>
    <row r="1300" spans="1:5">
      <c r="A1300" s="7" t="str">
        <f t="shared" si="40"/>
        <v/>
      </c>
      <c r="B1300" s="134">
        <v>43943</v>
      </c>
      <c r="C1300" s="135" t="s">
        <v>169</v>
      </c>
      <c r="D1300" s="135">
        <v>66.23</v>
      </c>
      <c r="E1300" s="6">
        <f t="shared" si="41"/>
        <v>66.23</v>
      </c>
    </row>
    <row r="1301" spans="1:5">
      <c r="A1301" s="7" t="str">
        <f t="shared" si="40"/>
        <v/>
      </c>
      <c r="B1301" s="134">
        <v>43944</v>
      </c>
      <c r="C1301" s="135" t="s">
        <v>169</v>
      </c>
      <c r="D1301" s="135">
        <v>66.319999999999993</v>
      </c>
      <c r="E1301" s="6">
        <f t="shared" si="41"/>
        <v>66.319999999999993</v>
      </c>
    </row>
    <row r="1302" spans="1:5">
      <c r="A1302" s="7" t="str">
        <f t="shared" si="40"/>
        <v/>
      </c>
      <c r="B1302" s="134">
        <v>43945</v>
      </c>
      <c r="C1302" s="135" t="s">
        <v>169</v>
      </c>
      <c r="D1302" s="135">
        <v>66.430000000000007</v>
      </c>
      <c r="E1302" s="6">
        <f t="shared" si="41"/>
        <v>66.430000000000007</v>
      </c>
    </row>
    <row r="1303" spans="1:5">
      <c r="A1303" s="7" t="str">
        <f t="shared" si="40"/>
        <v/>
      </c>
      <c r="B1303" s="134">
        <v>43948</v>
      </c>
      <c r="C1303" s="135" t="s">
        <v>169</v>
      </c>
      <c r="D1303" s="135">
        <v>66.53</v>
      </c>
      <c r="E1303" s="6">
        <f t="shared" si="41"/>
        <v>66.53</v>
      </c>
    </row>
    <row r="1304" spans="1:5">
      <c r="A1304" s="7">
        <f t="shared" si="40"/>
        <v>202004</v>
      </c>
      <c r="B1304" s="134">
        <v>43949</v>
      </c>
      <c r="C1304" s="135" t="s">
        <v>169</v>
      </c>
      <c r="D1304" s="135">
        <v>66.63</v>
      </c>
      <c r="E1304" s="6">
        <f t="shared" si="41"/>
        <v>66.63</v>
      </c>
    </row>
    <row r="1305" spans="1:5">
      <c r="A1305" s="7">
        <f t="shared" si="40"/>
        <v>202004</v>
      </c>
      <c r="B1305" s="134">
        <v>43950</v>
      </c>
      <c r="C1305" s="135" t="s">
        <v>169</v>
      </c>
      <c r="D1305" s="135">
        <v>66.75</v>
      </c>
      <c r="E1305" s="6">
        <f t="shared" si="41"/>
        <v>66.75</v>
      </c>
    </row>
    <row r="1306" spans="1:5">
      <c r="A1306" s="7">
        <f t="shared" si="40"/>
        <v>202004</v>
      </c>
      <c r="B1306" s="134">
        <v>43951</v>
      </c>
      <c r="C1306" s="135" t="s">
        <v>169</v>
      </c>
      <c r="D1306" s="135">
        <v>66.84</v>
      </c>
      <c r="E1306" s="6">
        <f t="shared" si="41"/>
        <v>66.84</v>
      </c>
    </row>
    <row r="1307" spans="1:5">
      <c r="A1307" s="7" t="str">
        <f t="shared" si="40"/>
        <v/>
      </c>
      <c r="B1307" s="134">
        <v>43955</v>
      </c>
      <c r="C1307" s="135" t="s">
        <v>169</v>
      </c>
      <c r="D1307" s="135">
        <v>66.930000000000007</v>
      </c>
      <c r="E1307" s="6">
        <f t="shared" si="41"/>
        <v>66.930000000000007</v>
      </c>
    </row>
    <row r="1308" spans="1:5">
      <c r="A1308" s="7" t="str">
        <f t="shared" si="40"/>
        <v/>
      </c>
      <c r="B1308" s="134">
        <v>43956</v>
      </c>
      <c r="C1308" s="135" t="s">
        <v>169</v>
      </c>
      <c r="D1308" s="135">
        <v>67</v>
      </c>
      <c r="E1308" s="6">
        <f t="shared" si="41"/>
        <v>67</v>
      </c>
    </row>
    <row r="1309" spans="1:5">
      <c r="A1309" s="7" t="str">
        <f t="shared" si="40"/>
        <v/>
      </c>
      <c r="B1309" s="134">
        <v>43957</v>
      </c>
      <c r="C1309" s="135" t="s">
        <v>169</v>
      </c>
      <c r="D1309" s="135">
        <v>67.099999999999994</v>
      </c>
      <c r="E1309" s="6">
        <f t="shared" si="41"/>
        <v>67.099999999999994</v>
      </c>
    </row>
    <row r="1310" spans="1:5">
      <c r="A1310" s="7" t="str">
        <f t="shared" si="40"/>
        <v/>
      </c>
      <c r="B1310" s="134">
        <v>43958</v>
      </c>
      <c r="C1310" s="135" t="s">
        <v>169</v>
      </c>
      <c r="D1310" s="135">
        <v>67.19</v>
      </c>
      <c r="E1310" s="6">
        <f t="shared" si="41"/>
        <v>67.19</v>
      </c>
    </row>
    <row r="1311" spans="1:5">
      <c r="A1311" s="7" t="str">
        <f t="shared" si="40"/>
        <v/>
      </c>
      <c r="B1311" s="134">
        <v>43959</v>
      </c>
      <c r="C1311" s="135" t="s">
        <v>169</v>
      </c>
      <c r="D1311" s="135">
        <v>67.27</v>
      </c>
      <c r="E1311" s="6">
        <f t="shared" si="41"/>
        <v>67.27</v>
      </c>
    </row>
    <row r="1312" spans="1:5">
      <c r="A1312" s="7" t="str">
        <f t="shared" si="40"/>
        <v/>
      </c>
      <c r="B1312" s="134">
        <v>43962</v>
      </c>
      <c r="C1312" s="135" t="s">
        <v>169</v>
      </c>
      <c r="D1312" s="135">
        <v>67.37</v>
      </c>
      <c r="E1312" s="6">
        <f t="shared" si="41"/>
        <v>67.37</v>
      </c>
    </row>
    <row r="1313" spans="1:5">
      <c r="A1313" s="7" t="str">
        <f t="shared" si="40"/>
        <v/>
      </c>
      <c r="B1313" s="134">
        <v>43963</v>
      </c>
      <c r="C1313" s="135" t="s">
        <v>169</v>
      </c>
      <c r="D1313" s="135">
        <v>67.459999999999994</v>
      </c>
      <c r="E1313" s="6">
        <f t="shared" si="41"/>
        <v>67.459999999999994</v>
      </c>
    </row>
    <row r="1314" spans="1:5">
      <c r="A1314" s="7" t="str">
        <f t="shared" si="40"/>
        <v/>
      </c>
      <c r="B1314" s="134">
        <v>43964</v>
      </c>
      <c r="C1314" s="135" t="s">
        <v>169</v>
      </c>
      <c r="D1314" s="135">
        <v>67.540000000000006</v>
      </c>
      <c r="E1314" s="6">
        <f t="shared" si="41"/>
        <v>67.540000000000006</v>
      </c>
    </row>
    <row r="1315" spans="1:5">
      <c r="A1315" s="7" t="str">
        <f t="shared" si="40"/>
        <v/>
      </c>
      <c r="B1315" s="134">
        <v>43965</v>
      </c>
      <c r="C1315" s="135" t="s">
        <v>169</v>
      </c>
      <c r="D1315" s="135">
        <v>67.64</v>
      </c>
      <c r="E1315" s="6">
        <f t="shared" si="41"/>
        <v>67.64</v>
      </c>
    </row>
    <row r="1316" spans="1:5">
      <c r="A1316" s="7" t="str">
        <f t="shared" si="40"/>
        <v/>
      </c>
      <c r="B1316" s="134">
        <v>43966</v>
      </c>
      <c r="C1316" s="135" t="s">
        <v>169</v>
      </c>
      <c r="D1316" s="135">
        <v>67.73</v>
      </c>
      <c r="E1316" s="6">
        <f t="shared" si="41"/>
        <v>67.73</v>
      </c>
    </row>
    <row r="1317" spans="1:5">
      <c r="A1317" s="7" t="str">
        <f t="shared" si="40"/>
        <v/>
      </c>
      <c r="B1317" s="134">
        <v>43969</v>
      </c>
      <c r="C1317" s="135" t="s">
        <v>169</v>
      </c>
      <c r="D1317" s="135">
        <v>67.819999999999993</v>
      </c>
      <c r="E1317" s="6">
        <f t="shared" si="41"/>
        <v>67.819999999999993</v>
      </c>
    </row>
    <row r="1318" spans="1:5">
      <c r="A1318" s="7" t="str">
        <f t="shared" si="40"/>
        <v/>
      </c>
      <c r="B1318" s="134">
        <v>43970</v>
      </c>
      <c r="C1318" s="135" t="s">
        <v>169</v>
      </c>
      <c r="D1318" s="135">
        <v>67.900000000000006</v>
      </c>
      <c r="E1318" s="6">
        <f t="shared" si="41"/>
        <v>67.900000000000006</v>
      </c>
    </row>
    <row r="1319" spans="1:5">
      <c r="A1319" s="7" t="str">
        <f t="shared" si="40"/>
        <v/>
      </c>
      <c r="B1319" s="134">
        <v>43971</v>
      </c>
      <c r="C1319" s="135" t="s">
        <v>169</v>
      </c>
      <c r="D1319" s="135">
        <v>68</v>
      </c>
      <c r="E1319" s="6">
        <f t="shared" si="41"/>
        <v>68</v>
      </c>
    </row>
    <row r="1320" spans="1:5">
      <c r="A1320" s="7" t="str">
        <f t="shared" si="40"/>
        <v/>
      </c>
      <c r="B1320" s="134">
        <v>43972</v>
      </c>
      <c r="C1320" s="135" t="s">
        <v>169</v>
      </c>
      <c r="D1320" s="135">
        <v>68.09</v>
      </c>
      <c r="E1320" s="6">
        <f t="shared" si="41"/>
        <v>68.09</v>
      </c>
    </row>
    <row r="1321" spans="1:5">
      <c r="A1321" s="7" t="str">
        <f t="shared" si="40"/>
        <v/>
      </c>
      <c r="B1321" s="134">
        <v>43973</v>
      </c>
      <c r="C1321" s="135" t="s">
        <v>169</v>
      </c>
      <c r="D1321" s="135">
        <v>68.180000000000007</v>
      </c>
      <c r="E1321" s="6">
        <f t="shared" si="41"/>
        <v>68.180000000000007</v>
      </c>
    </row>
    <row r="1322" spans="1:5">
      <c r="A1322" s="7" t="str">
        <f t="shared" si="40"/>
        <v/>
      </c>
      <c r="B1322" s="134">
        <v>43977</v>
      </c>
      <c r="C1322" s="135" t="s">
        <v>169</v>
      </c>
      <c r="D1322" s="135">
        <v>68.27</v>
      </c>
      <c r="E1322" s="6">
        <f t="shared" si="41"/>
        <v>68.27</v>
      </c>
    </row>
    <row r="1323" spans="1:5">
      <c r="A1323" s="7" t="str">
        <f t="shared" si="40"/>
        <v/>
      </c>
      <c r="B1323" s="134">
        <v>43978</v>
      </c>
      <c r="C1323" s="135" t="s">
        <v>169</v>
      </c>
      <c r="D1323" s="135">
        <v>68.36</v>
      </c>
      <c r="E1323" s="6">
        <f t="shared" si="41"/>
        <v>68.36</v>
      </c>
    </row>
    <row r="1324" spans="1:5">
      <c r="A1324" s="7">
        <f t="shared" si="40"/>
        <v>202005</v>
      </c>
      <c r="B1324" s="134">
        <v>43979</v>
      </c>
      <c r="C1324" s="135" t="s">
        <v>169</v>
      </c>
      <c r="D1324" s="135">
        <v>68.45</v>
      </c>
      <c r="E1324" s="6">
        <f t="shared" si="41"/>
        <v>68.45</v>
      </c>
    </row>
    <row r="1325" spans="1:5">
      <c r="A1325" s="7">
        <f t="shared" si="40"/>
        <v>202005</v>
      </c>
      <c r="B1325" s="134">
        <v>43980</v>
      </c>
      <c r="C1325" s="135" t="s">
        <v>169</v>
      </c>
      <c r="D1325" s="135">
        <v>68.540000000000006</v>
      </c>
      <c r="E1325" s="6">
        <f t="shared" si="41"/>
        <v>68.540000000000006</v>
      </c>
    </row>
    <row r="1326" spans="1:5">
      <c r="A1326" s="7" t="str">
        <f t="shared" si="40"/>
        <v/>
      </c>
      <c r="B1326" s="134">
        <v>43983</v>
      </c>
      <c r="C1326" s="135" t="s">
        <v>169</v>
      </c>
      <c r="D1326" s="135">
        <v>68.63</v>
      </c>
      <c r="E1326" s="6">
        <f t="shared" si="41"/>
        <v>68.63</v>
      </c>
    </row>
    <row r="1327" spans="1:5">
      <c r="A1327" s="7" t="str">
        <f t="shared" si="40"/>
        <v/>
      </c>
      <c r="B1327" s="134">
        <v>43984</v>
      </c>
      <c r="C1327" s="135" t="s">
        <v>169</v>
      </c>
      <c r="D1327" s="135">
        <v>68.709999999999994</v>
      </c>
      <c r="E1327" s="6">
        <f t="shared" si="41"/>
        <v>68.709999999999994</v>
      </c>
    </row>
    <row r="1328" spans="1:5">
      <c r="A1328" s="7" t="str">
        <f t="shared" si="40"/>
        <v/>
      </c>
      <c r="B1328" s="134">
        <v>43985</v>
      </c>
      <c r="C1328" s="135" t="s">
        <v>169</v>
      </c>
      <c r="D1328" s="135">
        <v>68.81</v>
      </c>
      <c r="E1328" s="6">
        <f t="shared" si="41"/>
        <v>68.81</v>
      </c>
    </row>
    <row r="1329" spans="1:5">
      <c r="A1329" s="7" t="str">
        <f t="shared" si="40"/>
        <v/>
      </c>
      <c r="B1329" s="134">
        <v>43986</v>
      </c>
      <c r="C1329" s="135" t="s">
        <v>169</v>
      </c>
      <c r="D1329" s="135">
        <v>68.900000000000006</v>
      </c>
      <c r="E1329" s="6">
        <f t="shared" si="41"/>
        <v>68.900000000000006</v>
      </c>
    </row>
    <row r="1330" spans="1:5">
      <c r="A1330" s="7" t="str">
        <f t="shared" si="40"/>
        <v/>
      </c>
      <c r="B1330" s="134">
        <v>43987</v>
      </c>
      <c r="C1330" s="135" t="s">
        <v>169</v>
      </c>
      <c r="D1330" s="135">
        <v>68.989999999999995</v>
      </c>
      <c r="E1330" s="6">
        <f t="shared" si="41"/>
        <v>68.989999999999995</v>
      </c>
    </row>
    <row r="1331" spans="1:5">
      <c r="A1331" s="7" t="str">
        <f t="shared" si="40"/>
        <v/>
      </c>
      <c r="B1331" s="134">
        <v>43990</v>
      </c>
      <c r="C1331" s="135" t="s">
        <v>169</v>
      </c>
      <c r="D1331" s="135">
        <v>69.08</v>
      </c>
      <c r="E1331" s="6">
        <f t="shared" si="41"/>
        <v>69.08</v>
      </c>
    </row>
    <row r="1332" spans="1:5">
      <c r="A1332" s="7" t="str">
        <f t="shared" si="40"/>
        <v/>
      </c>
      <c r="B1332" s="134">
        <v>43991</v>
      </c>
      <c r="C1332" s="135" t="s">
        <v>169</v>
      </c>
      <c r="D1332" s="135">
        <v>69.17</v>
      </c>
      <c r="E1332" s="6">
        <f t="shared" si="41"/>
        <v>69.17</v>
      </c>
    </row>
    <row r="1333" spans="1:5">
      <c r="A1333" s="7" t="str">
        <f t="shared" si="40"/>
        <v/>
      </c>
      <c r="B1333" s="134">
        <v>43992</v>
      </c>
      <c r="C1333" s="135" t="s">
        <v>169</v>
      </c>
      <c r="D1333" s="135">
        <v>69.260000000000005</v>
      </c>
      <c r="E1333" s="6">
        <f t="shared" si="41"/>
        <v>69.260000000000005</v>
      </c>
    </row>
    <row r="1334" spans="1:5">
      <c r="A1334" s="7" t="str">
        <f t="shared" si="40"/>
        <v/>
      </c>
      <c r="B1334" s="134">
        <v>43993</v>
      </c>
      <c r="C1334" s="135" t="s">
        <v>169</v>
      </c>
      <c r="D1334" s="135">
        <v>69.31</v>
      </c>
      <c r="E1334" s="6">
        <f t="shared" si="41"/>
        <v>69.31</v>
      </c>
    </row>
    <row r="1335" spans="1:5">
      <c r="A1335" s="7" t="str">
        <f t="shared" si="40"/>
        <v/>
      </c>
      <c r="B1335" s="134">
        <v>43994</v>
      </c>
      <c r="C1335" s="135" t="s">
        <v>169</v>
      </c>
      <c r="D1335" s="135">
        <v>69.37</v>
      </c>
      <c r="E1335" s="6">
        <f t="shared" si="41"/>
        <v>69.37</v>
      </c>
    </row>
    <row r="1336" spans="1:5">
      <c r="A1336" s="7" t="str">
        <f t="shared" si="40"/>
        <v/>
      </c>
      <c r="B1336" s="134">
        <v>43998</v>
      </c>
      <c r="C1336" s="135" t="s">
        <v>169</v>
      </c>
      <c r="D1336" s="135">
        <v>69.61</v>
      </c>
      <c r="E1336" s="6">
        <f t="shared" si="41"/>
        <v>69.61</v>
      </c>
    </row>
    <row r="1337" spans="1:5">
      <c r="A1337" s="7" t="str">
        <f t="shared" si="40"/>
        <v/>
      </c>
      <c r="B1337" s="134">
        <v>43999</v>
      </c>
      <c r="C1337" s="135" t="s">
        <v>169</v>
      </c>
      <c r="D1337" s="135">
        <v>69.67</v>
      </c>
      <c r="E1337" s="6">
        <f t="shared" si="41"/>
        <v>69.67</v>
      </c>
    </row>
    <row r="1338" spans="1:5">
      <c r="A1338" s="7" t="str">
        <f t="shared" si="40"/>
        <v/>
      </c>
      <c r="B1338" s="134">
        <v>44000</v>
      </c>
      <c r="C1338" s="135" t="s">
        <v>169</v>
      </c>
      <c r="D1338" s="135">
        <v>69.739999999999995</v>
      </c>
      <c r="E1338" s="6">
        <f t="shared" si="41"/>
        <v>69.739999999999995</v>
      </c>
    </row>
    <row r="1339" spans="1:5">
      <c r="A1339" s="7" t="str">
        <f t="shared" si="40"/>
        <v/>
      </c>
      <c r="B1339" s="134">
        <v>44001</v>
      </c>
      <c r="C1339" s="135" t="s">
        <v>169</v>
      </c>
      <c r="D1339" s="135">
        <v>69.8</v>
      </c>
      <c r="E1339" s="6">
        <f t="shared" si="41"/>
        <v>69.8</v>
      </c>
    </row>
    <row r="1340" spans="1:5">
      <c r="A1340" s="7" t="str">
        <f t="shared" si="40"/>
        <v/>
      </c>
      <c r="B1340" s="134">
        <v>44004</v>
      </c>
      <c r="C1340" s="135" t="s">
        <v>169</v>
      </c>
      <c r="D1340" s="135">
        <v>69.97</v>
      </c>
      <c r="E1340" s="6">
        <f t="shared" si="41"/>
        <v>69.97</v>
      </c>
    </row>
    <row r="1341" spans="1:5">
      <c r="A1341" s="7" t="str">
        <f t="shared" si="40"/>
        <v/>
      </c>
      <c r="B1341" s="134">
        <v>44005</v>
      </c>
      <c r="C1341" s="135" t="s">
        <v>169</v>
      </c>
      <c r="D1341" s="135">
        <v>70.03</v>
      </c>
      <c r="E1341" s="6">
        <f t="shared" si="41"/>
        <v>70.03</v>
      </c>
    </row>
    <row r="1342" spans="1:5">
      <c r="A1342" s="7" t="str">
        <f t="shared" si="40"/>
        <v/>
      </c>
      <c r="B1342" s="134">
        <v>44006</v>
      </c>
      <c r="C1342" s="135" t="s">
        <v>169</v>
      </c>
      <c r="D1342" s="135">
        <v>70.099999999999994</v>
      </c>
      <c r="E1342" s="6">
        <f t="shared" si="41"/>
        <v>70.099999999999994</v>
      </c>
    </row>
    <row r="1343" spans="1:5">
      <c r="A1343" s="7" t="str">
        <f t="shared" si="40"/>
        <v/>
      </c>
      <c r="B1343" s="134">
        <v>44007</v>
      </c>
      <c r="C1343" s="135" t="s">
        <v>169</v>
      </c>
      <c r="D1343" s="135">
        <v>70.16</v>
      </c>
      <c r="E1343" s="6">
        <f t="shared" si="41"/>
        <v>70.16</v>
      </c>
    </row>
    <row r="1344" spans="1:5">
      <c r="A1344" s="7" t="str">
        <f t="shared" si="40"/>
        <v/>
      </c>
      <c r="B1344" s="134">
        <v>44008</v>
      </c>
      <c r="C1344" s="135" t="s">
        <v>169</v>
      </c>
      <c r="D1344" s="135">
        <v>70.22</v>
      </c>
      <c r="E1344" s="6">
        <f t="shared" si="41"/>
        <v>70.22</v>
      </c>
    </row>
    <row r="1345" spans="1:5">
      <c r="A1345" s="7">
        <f t="shared" si="40"/>
        <v>202006</v>
      </c>
      <c r="B1345" s="134">
        <v>44011</v>
      </c>
      <c r="C1345" s="135" t="s">
        <v>169</v>
      </c>
      <c r="D1345" s="135">
        <v>70.400000000000006</v>
      </c>
      <c r="E1345" s="6">
        <f t="shared" si="41"/>
        <v>70.400000000000006</v>
      </c>
    </row>
    <row r="1346" spans="1:5">
      <c r="A1346" s="7">
        <f t="shared" si="40"/>
        <v>202006</v>
      </c>
      <c r="B1346" s="134">
        <v>44012</v>
      </c>
      <c r="C1346" s="135" t="s">
        <v>169</v>
      </c>
      <c r="D1346" s="135">
        <v>70.459999999999994</v>
      </c>
      <c r="E1346" s="6">
        <f t="shared" si="41"/>
        <v>70.459999999999994</v>
      </c>
    </row>
    <row r="1347" spans="1:5">
      <c r="A1347" s="7" t="str">
        <f t="shared" ref="A1347:A1410" si="42">+IF(DAY(B1347)&gt;=28,YEAR(B1347)*100+MONTH(B1347),"")</f>
        <v/>
      </c>
      <c r="B1347" s="134">
        <v>44013</v>
      </c>
      <c r="C1347" s="135" t="s">
        <v>169</v>
      </c>
      <c r="D1347" s="135">
        <v>70.52</v>
      </c>
      <c r="E1347" s="6">
        <f t="shared" ref="E1347:E1410" si="43">+IF(D1347&gt;1000,D1347/1000,D1347)</f>
        <v>70.52</v>
      </c>
    </row>
    <row r="1348" spans="1:5">
      <c r="A1348" s="7" t="str">
        <f t="shared" si="42"/>
        <v/>
      </c>
      <c r="B1348" s="134">
        <v>44014</v>
      </c>
      <c r="C1348" s="135" t="s">
        <v>169</v>
      </c>
      <c r="D1348" s="135">
        <v>70.58</v>
      </c>
      <c r="E1348" s="6">
        <f t="shared" si="43"/>
        <v>70.58</v>
      </c>
    </row>
    <row r="1349" spans="1:5">
      <c r="A1349" s="7" t="str">
        <f t="shared" si="42"/>
        <v/>
      </c>
      <c r="B1349" s="134">
        <v>44015</v>
      </c>
      <c r="C1349" s="135" t="s">
        <v>169</v>
      </c>
      <c r="D1349" s="135">
        <v>70.64</v>
      </c>
      <c r="E1349" s="6">
        <f t="shared" si="43"/>
        <v>70.64</v>
      </c>
    </row>
    <row r="1350" spans="1:5">
      <c r="A1350" s="7" t="str">
        <f t="shared" si="42"/>
        <v/>
      </c>
      <c r="B1350" s="134">
        <v>44018</v>
      </c>
      <c r="C1350" s="135" t="s">
        <v>169</v>
      </c>
      <c r="D1350" s="135">
        <v>70.819999999999993</v>
      </c>
      <c r="E1350" s="6">
        <f t="shared" si="43"/>
        <v>70.819999999999993</v>
      </c>
    </row>
    <row r="1351" spans="1:5">
      <c r="A1351" s="7" t="str">
        <f t="shared" si="42"/>
        <v/>
      </c>
      <c r="B1351" s="134">
        <v>44019</v>
      </c>
      <c r="C1351" s="135" t="s">
        <v>169</v>
      </c>
      <c r="D1351" s="135">
        <v>70.87</v>
      </c>
      <c r="E1351" s="6">
        <f t="shared" si="43"/>
        <v>70.87</v>
      </c>
    </row>
    <row r="1352" spans="1:5">
      <c r="A1352" s="7" t="str">
        <f t="shared" si="42"/>
        <v/>
      </c>
      <c r="B1352" s="134">
        <v>44020</v>
      </c>
      <c r="C1352" s="135" t="s">
        <v>169</v>
      </c>
      <c r="D1352" s="135">
        <v>70.94</v>
      </c>
      <c r="E1352" s="6">
        <f t="shared" si="43"/>
        <v>70.94</v>
      </c>
    </row>
    <row r="1353" spans="1:5">
      <c r="A1353" s="7" t="str">
        <f t="shared" si="42"/>
        <v/>
      </c>
      <c r="B1353" s="134">
        <v>44025</v>
      </c>
      <c r="C1353" s="135" t="s">
        <v>169</v>
      </c>
      <c r="D1353" s="135">
        <v>71.239999999999995</v>
      </c>
      <c r="E1353" s="6">
        <f t="shared" si="43"/>
        <v>71.239999999999995</v>
      </c>
    </row>
    <row r="1354" spans="1:5">
      <c r="A1354" s="7" t="str">
        <f t="shared" si="42"/>
        <v/>
      </c>
      <c r="B1354" s="134">
        <v>44026</v>
      </c>
      <c r="C1354" s="135" t="s">
        <v>169</v>
      </c>
      <c r="D1354" s="135">
        <v>71.3</v>
      </c>
      <c r="E1354" s="6">
        <f t="shared" si="43"/>
        <v>71.3</v>
      </c>
    </row>
    <row r="1355" spans="1:5">
      <c r="A1355" s="7" t="str">
        <f t="shared" si="42"/>
        <v/>
      </c>
      <c r="B1355" s="134">
        <v>44027</v>
      </c>
      <c r="C1355" s="135" t="s">
        <v>169</v>
      </c>
      <c r="D1355" s="135">
        <v>71.36</v>
      </c>
      <c r="E1355" s="6">
        <f t="shared" si="43"/>
        <v>71.36</v>
      </c>
    </row>
    <row r="1356" spans="1:5">
      <c r="A1356" s="7" t="str">
        <f t="shared" si="42"/>
        <v/>
      </c>
      <c r="B1356" s="134">
        <v>44028</v>
      </c>
      <c r="C1356" s="135" t="s">
        <v>169</v>
      </c>
      <c r="D1356" s="135">
        <v>71.42</v>
      </c>
      <c r="E1356" s="6">
        <f t="shared" si="43"/>
        <v>71.42</v>
      </c>
    </row>
    <row r="1357" spans="1:5">
      <c r="A1357" s="7" t="str">
        <f t="shared" si="42"/>
        <v/>
      </c>
      <c r="B1357" s="134">
        <v>44029</v>
      </c>
      <c r="C1357" s="135" t="s">
        <v>169</v>
      </c>
      <c r="D1357" s="135">
        <v>71.48</v>
      </c>
      <c r="E1357" s="6">
        <f t="shared" si="43"/>
        <v>71.48</v>
      </c>
    </row>
    <row r="1358" spans="1:5">
      <c r="A1358" s="7" t="str">
        <f t="shared" si="42"/>
        <v/>
      </c>
      <c r="B1358" s="134">
        <v>44032</v>
      </c>
      <c r="C1358" s="135" t="s">
        <v>169</v>
      </c>
      <c r="D1358" s="135">
        <v>71.66</v>
      </c>
      <c r="E1358" s="6">
        <f t="shared" si="43"/>
        <v>71.66</v>
      </c>
    </row>
    <row r="1359" spans="1:5">
      <c r="A1359" s="7" t="str">
        <f t="shared" si="42"/>
        <v/>
      </c>
      <c r="B1359" s="134">
        <v>44033</v>
      </c>
      <c r="C1359" s="135" t="s">
        <v>169</v>
      </c>
      <c r="D1359" s="135">
        <v>71.72</v>
      </c>
      <c r="E1359" s="6">
        <f t="shared" si="43"/>
        <v>71.72</v>
      </c>
    </row>
    <row r="1360" spans="1:5">
      <c r="A1360" s="7" t="str">
        <f t="shared" si="42"/>
        <v/>
      </c>
      <c r="B1360" s="134">
        <v>44034</v>
      </c>
      <c r="C1360" s="135" t="s">
        <v>169</v>
      </c>
      <c r="D1360" s="135">
        <v>71.78</v>
      </c>
      <c r="E1360" s="6">
        <f t="shared" si="43"/>
        <v>71.78</v>
      </c>
    </row>
    <row r="1361" spans="1:5">
      <c r="A1361" s="7" t="str">
        <f t="shared" si="42"/>
        <v/>
      </c>
      <c r="B1361" s="134">
        <v>44035</v>
      </c>
      <c r="C1361" s="135" t="s">
        <v>169</v>
      </c>
      <c r="D1361" s="135">
        <v>71.84</v>
      </c>
      <c r="E1361" s="6">
        <f t="shared" si="43"/>
        <v>71.84</v>
      </c>
    </row>
    <row r="1362" spans="1:5">
      <c r="A1362" s="7" t="str">
        <f t="shared" si="42"/>
        <v/>
      </c>
      <c r="B1362" s="134">
        <v>44036</v>
      </c>
      <c r="C1362" s="135" t="s">
        <v>169</v>
      </c>
      <c r="D1362" s="135">
        <v>71.900000000000006</v>
      </c>
      <c r="E1362" s="6">
        <f t="shared" si="43"/>
        <v>71.900000000000006</v>
      </c>
    </row>
    <row r="1363" spans="1:5">
      <c r="A1363" s="7" t="str">
        <f t="shared" si="42"/>
        <v/>
      </c>
      <c r="B1363" s="134">
        <v>44039</v>
      </c>
      <c r="C1363" s="135" t="s">
        <v>169</v>
      </c>
      <c r="D1363" s="135">
        <v>72.08</v>
      </c>
      <c r="E1363" s="6">
        <f t="shared" si="43"/>
        <v>72.08</v>
      </c>
    </row>
    <row r="1364" spans="1:5">
      <c r="A1364" s="7">
        <f t="shared" si="42"/>
        <v>202007</v>
      </c>
      <c r="B1364" s="134">
        <v>44040</v>
      </c>
      <c r="C1364" s="135" t="s">
        <v>169</v>
      </c>
      <c r="D1364" s="135">
        <v>72.14</v>
      </c>
      <c r="E1364" s="6">
        <f t="shared" si="43"/>
        <v>72.14</v>
      </c>
    </row>
    <row r="1365" spans="1:5">
      <c r="A1365" s="7">
        <f t="shared" si="42"/>
        <v>202007</v>
      </c>
      <c r="B1365" s="134">
        <v>44041</v>
      </c>
      <c r="C1365" s="135" t="s">
        <v>169</v>
      </c>
      <c r="D1365" s="135">
        <v>72.2</v>
      </c>
      <c r="E1365" s="6">
        <f t="shared" si="43"/>
        <v>72.2</v>
      </c>
    </row>
    <row r="1366" spans="1:5">
      <c r="A1366" s="7">
        <f t="shared" si="42"/>
        <v>202007</v>
      </c>
      <c r="B1366" s="134">
        <v>44042</v>
      </c>
      <c r="C1366" s="135" t="s">
        <v>169</v>
      </c>
      <c r="D1366" s="135">
        <v>72.260000000000005</v>
      </c>
      <c r="E1366" s="6">
        <f t="shared" si="43"/>
        <v>72.260000000000005</v>
      </c>
    </row>
    <row r="1367" spans="1:5">
      <c r="A1367" s="7">
        <f t="shared" si="42"/>
        <v>202007</v>
      </c>
      <c r="B1367" s="134">
        <v>44043</v>
      </c>
      <c r="C1367" s="135" t="s">
        <v>169</v>
      </c>
      <c r="D1367" s="135">
        <v>72.319999999999993</v>
      </c>
      <c r="E1367" s="6">
        <f t="shared" si="43"/>
        <v>72.319999999999993</v>
      </c>
    </row>
    <row r="1368" spans="1:5">
      <c r="A1368" s="7" t="str">
        <f t="shared" si="42"/>
        <v/>
      </c>
      <c r="B1368" s="134">
        <v>44046</v>
      </c>
      <c r="C1368" s="135" t="s">
        <v>169</v>
      </c>
      <c r="D1368" s="135">
        <v>72.52</v>
      </c>
      <c r="E1368" s="6">
        <f t="shared" si="43"/>
        <v>72.52</v>
      </c>
    </row>
    <row r="1369" spans="1:5">
      <c r="A1369" s="7" t="str">
        <f t="shared" si="42"/>
        <v/>
      </c>
      <c r="B1369" s="134">
        <v>44047</v>
      </c>
      <c r="C1369" s="135" t="s">
        <v>169</v>
      </c>
      <c r="D1369" s="135">
        <v>72.569999999999993</v>
      </c>
      <c r="E1369" s="6">
        <f t="shared" si="43"/>
        <v>72.569999999999993</v>
      </c>
    </row>
    <row r="1370" spans="1:5">
      <c r="A1370" s="7" t="str">
        <f t="shared" si="42"/>
        <v/>
      </c>
      <c r="B1370" s="134">
        <v>44048</v>
      </c>
      <c r="C1370" s="135" t="s">
        <v>169</v>
      </c>
      <c r="D1370" s="135">
        <v>72.62</v>
      </c>
      <c r="E1370" s="6">
        <f t="shared" si="43"/>
        <v>72.62</v>
      </c>
    </row>
    <row r="1371" spans="1:5">
      <c r="A1371" s="7" t="str">
        <f t="shared" si="42"/>
        <v/>
      </c>
      <c r="B1371" s="134">
        <v>44049</v>
      </c>
      <c r="C1371" s="135" t="s">
        <v>169</v>
      </c>
      <c r="D1371" s="135">
        <v>72.7</v>
      </c>
      <c r="E1371" s="6">
        <f t="shared" si="43"/>
        <v>72.7</v>
      </c>
    </row>
    <row r="1372" spans="1:5">
      <c r="A1372" s="7" t="str">
        <f t="shared" si="42"/>
        <v/>
      </c>
      <c r="B1372" s="134">
        <v>44050</v>
      </c>
      <c r="C1372" s="135" t="s">
        <v>169</v>
      </c>
      <c r="D1372" s="135">
        <v>72.77</v>
      </c>
      <c r="E1372" s="6">
        <f t="shared" si="43"/>
        <v>72.77</v>
      </c>
    </row>
    <row r="1373" spans="1:5">
      <c r="A1373" s="7" t="str">
        <f t="shared" si="42"/>
        <v/>
      </c>
      <c r="B1373" s="134">
        <v>44053</v>
      </c>
      <c r="C1373" s="135" t="s">
        <v>169</v>
      </c>
      <c r="D1373" s="135">
        <v>72.95</v>
      </c>
      <c r="E1373" s="6">
        <f t="shared" si="43"/>
        <v>72.95</v>
      </c>
    </row>
    <row r="1374" spans="1:5">
      <c r="A1374" s="7" t="str">
        <f t="shared" si="42"/>
        <v/>
      </c>
      <c r="B1374" s="134">
        <v>44054</v>
      </c>
      <c r="C1374" s="135" t="s">
        <v>169</v>
      </c>
      <c r="D1374" s="135">
        <v>73</v>
      </c>
      <c r="E1374" s="6">
        <f t="shared" si="43"/>
        <v>73</v>
      </c>
    </row>
    <row r="1375" spans="1:5">
      <c r="A1375" s="7" t="str">
        <f t="shared" si="42"/>
        <v/>
      </c>
      <c r="B1375" s="134">
        <v>44055</v>
      </c>
      <c r="C1375" s="135" t="s">
        <v>169</v>
      </c>
      <c r="D1375" s="135">
        <v>73.05</v>
      </c>
      <c r="E1375" s="6">
        <f t="shared" si="43"/>
        <v>73.05</v>
      </c>
    </row>
    <row r="1376" spans="1:5">
      <c r="A1376" s="7" t="str">
        <f t="shared" si="42"/>
        <v/>
      </c>
      <c r="B1376" s="134">
        <v>44056</v>
      </c>
      <c r="C1376" s="135" t="s">
        <v>169</v>
      </c>
      <c r="D1376" s="135">
        <v>73.11</v>
      </c>
      <c r="E1376" s="6">
        <f t="shared" si="43"/>
        <v>73.11</v>
      </c>
    </row>
    <row r="1377" spans="1:5">
      <c r="A1377" s="7" t="str">
        <f t="shared" si="42"/>
        <v/>
      </c>
      <c r="B1377" s="134">
        <v>44057</v>
      </c>
      <c r="C1377" s="135" t="s">
        <v>169</v>
      </c>
      <c r="D1377" s="135">
        <v>73.16</v>
      </c>
      <c r="E1377" s="6">
        <f t="shared" si="43"/>
        <v>73.16</v>
      </c>
    </row>
    <row r="1378" spans="1:5">
      <c r="A1378" s="7" t="str">
        <f t="shared" si="42"/>
        <v/>
      </c>
      <c r="B1378" s="134">
        <v>44061</v>
      </c>
      <c r="C1378" s="135" t="s">
        <v>169</v>
      </c>
      <c r="D1378" s="135">
        <v>73.400000000000006</v>
      </c>
      <c r="E1378" s="6">
        <f t="shared" si="43"/>
        <v>73.400000000000006</v>
      </c>
    </row>
    <row r="1379" spans="1:5">
      <c r="A1379" s="7" t="str">
        <f t="shared" si="42"/>
        <v/>
      </c>
      <c r="B1379" s="134">
        <v>44062</v>
      </c>
      <c r="C1379" s="135" t="s">
        <v>169</v>
      </c>
      <c r="D1379" s="135">
        <v>73.48</v>
      </c>
      <c r="E1379" s="6">
        <f t="shared" si="43"/>
        <v>73.48</v>
      </c>
    </row>
    <row r="1380" spans="1:5">
      <c r="A1380" s="7" t="str">
        <f t="shared" si="42"/>
        <v/>
      </c>
      <c r="B1380" s="134">
        <v>44063</v>
      </c>
      <c r="C1380" s="135" t="s">
        <v>169</v>
      </c>
      <c r="D1380" s="135">
        <v>73.53</v>
      </c>
      <c r="E1380" s="6">
        <f t="shared" si="43"/>
        <v>73.53</v>
      </c>
    </row>
    <row r="1381" spans="1:5">
      <c r="A1381" s="7" t="str">
        <f t="shared" si="42"/>
        <v/>
      </c>
      <c r="B1381" s="134">
        <v>44064</v>
      </c>
      <c r="C1381" s="135" t="s">
        <v>169</v>
      </c>
      <c r="D1381" s="135">
        <v>73.58</v>
      </c>
      <c r="E1381" s="6">
        <f t="shared" si="43"/>
        <v>73.58</v>
      </c>
    </row>
    <row r="1382" spans="1:5">
      <c r="A1382" s="7" t="str">
        <f t="shared" si="42"/>
        <v/>
      </c>
      <c r="B1382" s="134">
        <v>44067</v>
      </c>
      <c r="C1382" s="135" t="s">
        <v>169</v>
      </c>
      <c r="D1382" s="135">
        <v>73.73</v>
      </c>
      <c r="E1382" s="6">
        <f t="shared" si="43"/>
        <v>73.73</v>
      </c>
    </row>
    <row r="1383" spans="1:5">
      <c r="A1383" s="7" t="str">
        <f t="shared" si="42"/>
        <v/>
      </c>
      <c r="B1383" s="134">
        <v>44068</v>
      </c>
      <c r="C1383" s="135" t="s">
        <v>169</v>
      </c>
      <c r="D1383" s="135">
        <v>73.81</v>
      </c>
      <c r="E1383" s="6">
        <f t="shared" si="43"/>
        <v>73.81</v>
      </c>
    </row>
    <row r="1384" spans="1:5">
      <c r="A1384" s="7" t="str">
        <f t="shared" si="42"/>
        <v/>
      </c>
      <c r="B1384" s="134">
        <v>44069</v>
      </c>
      <c r="C1384" s="135" t="s">
        <v>169</v>
      </c>
      <c r="D1384" s="135">
        <v>73.86</v>
      </c>
      <c r="E1384" s="6">
        <f t="shared" si="43"/>
        <v>73.86</v>
      </c>
    </row>
    <row r="1385" spans="1:5">
      <c r="A1385" s="7" t="str">
        <f t="shared" si="42"/>
        <v/>
      </c>
      <c r="B1385" s="134">
        <v>44070</v>
      </c>
      <c r="C1385" s="135" t="s">
        <v>169</v>
      </c>
      <c r="D1385" s="135">
        <v>73.94</v>
      </c>
      <c r="E1385" s="6">
        <f t="shared" si="43"/>
        <v>73.94</v>
      </c>
    </row>
    <row r="1386" spans="1:5">
      <c r="A1386" s="7">
        <f t="shared" si="42"/>
        <v>202008</v>
      </c>
      <c r="B1386" s="134">
        <v>44071</v>
      </c>
      <c r="C1386" s="135" t="s">
        <v>169</v>
      </c>
      <c r="D1386" s="135">
        <v>74</v>
      </c>
      <c r="E1386" s="6">
        <f t="shared" si="43"/>
        <v>74</v>
      </c>
    </row>
    <row r="1387" spans="1:5">
      <c r="A1387" s="7">
        <f t="shared" si="42"/>
        <v>202008</v>
      </c>
      <c r="B1387" s="134">
        <v>44074</v>
      </c>
      <c r="C1387" s="135" t="s">
        <v>169</v>
      </c>
      <c r="D1387" s="135">
        <v>74.180000000000007</v>
      </c>
      <c r="E1387" s="6">
        <f t="shared" si="43"/>
        <v>74.180000000000007</v>
      </c>
    </row>
    <row r="1388" spans="1:5">
      <c r="A1388" s="7" t="str">
        <f t="shared" si="42"/>
        <v/>
      </c>
      <c r="B1388" s="134">
        <v>44075</v>
      </c>
      <c r="C1388" s="135" t="s">
        <v>169</v>
      </c>
      <c r="D1388" s="135">
        <v>74.25</v>
      </c>
      <c r="E1388" s="6">
        <f t="shared" si="43"/>
        <v>74.25</v>
      </c>
    </row>
    <row r="1389" spans="1:5">
      <c r="A1389" s="7" t="str">
        <f t="shared" si="42"/>
        <v/>
      </c>
      <c r="B1389" s="134">
        <v>44076</v>
      </c>
      <c r="C1389" s="135" t="s">
        <v>169</v>
      </c>
      <c r="D1389" s="135">
        <v>74.319999999999993</v>
      </c>
      <c r="E1389" s="6">
        <f t="shared" si="43"/>
        <v>74.319999999999993</v>
      </c>
    </row>
    <row r="1390" spans="1:5">
      <c r="A1390" s="7" t="str">
        <f t="shared" si="42"/>
        <v/>
      </c>
      <c r="B1390" s="134">
        <v>44077</v>
      </c>
      <c r="C1390" s="135" t="s">
        <v>169</v>
      </c>
      <c r="D1390" s="135">
        <v>74.38</v>
      </c>
      <c r="E1390" s="6">
        <f t="shared" si="43"/>
        <v>74.38</v>
      </c>
    </row>
    <row r="1391" spans="1:5">
      <c r="A1391" s="7" t="str">
        <f t="shared" si="42"/>
        <v/>
      </c>
      <c r="B1391" s="134">
        <v>44078</v>
      </c>
      <c r="C1391" s="135" t="s">
        <v>169</v>
      </c>
      <c r="D1391" s="135">
        <v>74.44</v>
      </c>
      <c r="E1391" s="6">
        <f t="shared" si="43"/>
        <v>74.44</v>
      </c>
    </row>
    <row r="1392" spans="1:5">
      <c r="A1392" s="7" t="str">
        <f t="shared" si="42"/>
        <v/>
      </c>
      <c r="B1392" s="134">
        <v>44081</v>
      </c>
      <c r="C1392" s="135" t="s">
        <v>169</v>
      </c>
      <c r="D1392" s="135">
        <v>74.650000000000006</v>
      </c>
      <c r="E1392" s="6">
        <f t="shared" si="43"/>
        <v>74.650000000000006</v>
      </c>
    </row>
    <row r="1393" spans="1:5">
      <c r="A1393" s="7" t="str">
        <f t="shared" si="42"/>
        <v/>
      </c>
      <c r="B1393" s="134">
        <v>44082</v>
      </c>
      <c r="C1393" s="135" t="s">
        <v>169</v>
      </c>
      <c r="D1393" s="135">
        <v>74.709999999999994</v>
      </c>
      <c r="E1393" s="6">
        <f t="shared" si="43"/>
        <v>74.709999999999994</v>
      </c>
    </row>
    <row r="1394" spans="1:5">
      <c r="A1394" s="7" t="str">
        <f t="shared" si="42"/>
        <v/>
      </c>
      <c r="B1394" s="134">
        <v>44083</v>
      </c>
      <c r="C1394" s="135" t="s">
        <v>169</v>
      </c>
      <c r="D1394" s="135">
        <v>74.77</v>
      </c>
      <c r="E1394" s="6">
        <f t="shared" si="43"/>
        <v>74.77</v>
      </c>
    </row>
    <row r="1395" spans="1:5">
      <c r="A1395" s="7" t="str">
        <f t="shared" si="42"/>
        <v/>
      </c>
      <c r="B1395" s="134">
        <v>44084</v>
      </c>
      <c r="C1395" s="135" t="s">
        <v>169</v>
      </c>
      <c r="D1395" s="135">
        <v>74.84</v>
      </c>
      <c r="E1395" s="6">
        <f t="shared" si="43"/>
        <v>74.84</v>
      </c>
    </row>
    <row r="1396" spans="1:5">
      <c r="A1396" s="7" t="str">
        <f t="shared" si="42"/>
        <v/>
      </c>
      <c r="B1396" s="134">
        <v>44085</v>
      </c>
      <c r="C1396" s="135" t="s">
        <v>169</v>
      </c>
      <c r="D1396" s="135">
        <v>74.91</v>
      </c>
      <c r="E1396" s="6">
        <f t="shared" si="43"/>
        <v>74.91</v>
      </c>
    </row>
    <row r="1397" spans="1:5">
      <c r="A1397" s="7" t="str">
        <f t="shared" si="42"/>
        <v/>
      </c>
      <c r="B1397" s="134">
        <v>44088</v>
      </c>
      <c r="C1397" s="135" t="s">
        <v>169</v>
      </c>
      <c r="D1397" s="135">
        <v>75.12</v>
      </c>
      <c r="E1397" s="6">
        <f t="shared" si="43"/>
        <v>75.12</v>
      </c>
    </row>
    <row r="1398" spans="1:5">
      <c r="A1398" s="7" t="str">
        <f t="shared" si="42"/>
        <v/>
      </c>
      <c r="B1398" s="134">
        <v>44089</v>
      </c>
      <c r="C1398" s="135" t="s">
        <v>169</v>
      </c>
      <c r="D1398" s="135">
        <v>75.19</v>
      </c>
      <c r="E1398" s="6">
        <f t="shared" si="43"/>
        <v>75.19</v>
      </c>
    </row>
    <row r="1399" spans="1:5">
      <c r="A1399" s="7" t="str">
        <f t="shared" si="42"/>
        <v/>
      </c>
      <c r="B1399" s="134">
        <v>44090</v>
      </c>
      <c r="C1399" s="135" t="s">
        <v>169</v>
      </c>
      <c r="D1399" s="135">
        <v>75.25</v>
      </c>
      <c r="E1399" s="6">
        <f t="shared" si="43"/>
        <v>75.25</v>
      </c>
    </row>
    <row r="1400" spans="1:5">
      <c r="A1400" s="7" t="str">
        <f t="shared" si="42"/>
        <v/>
      </c>
      <c r="B1400" s="134">
        <v>44091</v>
      </c>
      <c r="C1400" s="135" t="s">
        <v>169</v>
      </c>
      <c r="D1400" s="135">
        <v>75.319999999999993</v>
      </c>
      <c r="E1400" s="6">
        <f t="shared" si="43"/>
        <v>75.319999999999993</v>
      </c>
    </row>
    <row r="1401" spans="1:5">
      <c r="A1401" s="7" t="str">
        <f t="shared" si="42"/>
        <v/>
      </c>
      <c r="B1401" s="134">
        <v>44092</v>
      </c>
      <c r="C1401" s="135" t="s">
        <v>169</v>
      </c>
      <c r="D1401" s="135">
        <v>75.38</v>
      </c>
      <c r="E1401" s="6">
        <f t="shared" si="43"/>
        <v>75.38</v>
      </c>
    </row>
    <row r="1402" spans="1:5">
      <c r="A1402" s="7" t="str">
        <f t="shared" si="42"/>
        <v/>
      </c>
      <c r="B1402" s="134">
        <v>44095</v>
      </c>
      <c r="C1402" s="135" t="s">
        <v>169</v>
      </c>
      <c r="D1402" s="135">
        <v>75.59</v>
      </c>
      <c r="E1402" s="6">
        <f t="shared" si="43"/>
        <v>75.59</v>
      </c>
    </row>
    <row r="1403" spans="1:5">
      <c r="A1403" s="7" t="str">
        <f t="shared" si="42"/>
        <v/>
      </c>
      <c r="B1403" s="134">
        <v>44096</v>
      </c>
      <c r="C1403" s="135" t="s">
        <v>169</v>
      </c>
      <c r="D1403" s="135">
        <v>75.650000000000006</v>
      </c>
      <c r="E1403" s="6">
        <f t="shared" si="43"/>
        <v>75.650000000000006</v>
      </c>
    </row>
    <row r="1404" spans="1:5">
      <c r="A1404" s="7" t="str">
        <f t="shared" si="42"/>
        <v/>
      </c>
      <c r="B1404" s="134">
        <v>44097</v>
      </c>
      <c r="C1404" s="135" t="s">
        <v>169</v>
      </c>
      <c r="D1404" s="135">
        <v>75.72</v>
      </c>
      <c r="E1404" s="6">
        <f t="shared" si="43"/>
        <v>75.72</v>
      </c>
    </row>
    <row r="1405" spans="1:5">
      <c r="A1405" s="7" t="str">
        <f t="shared" si="42"/>
        <v/>
      </c>
      <c r="B1405" s="134">
        <v>44098</v>
      </c>
      <c r="C1405" s="135" t="s">
        <v>169</v>
      </c>
      <c r="D1405" s="135">
        <v>75.78</v>
      </c>
      <c r="E1405" s="6">
        <f t="shared" si="43"/>
        <v>75.78</v>
      </c>
    </row>
    <row r="1406" spans="1:5">
      <c r="A1406" s="7" t="str">
        <f t="shared" si="42"/>
        <v/>
      </c>
      <c r="B1406" s="134">
        <v>44099</v>
      </c>
      <c r="C1406" s="135" t="s">
        <v>169</v>
      </c>
      <c r="D1406" s="135">
        <v>75.849999999999994</v>
      </c>
      <c r="E1406" s="6">
        <f t="shared" si="43"/>
        <v>75.849999999999994</v>
      </c>
    </row>
    <row r="1407" spans="1:5">
      <c r="A1407" s="7">
        <f t="shared" si="42"/>
        <v>202009</v>
      </c>
      <c r="B1407" s="134">
        <v>44102</v>
      </c>
      <c r="C1407" s="135" t="s">
        <v>169</v>
      </c>
      <c r="D1407" s="135">
        <v>76.06</v>
      </c>
      <c r="E1407" s="6">
        <f t="shared" si="43"/>
        <v>76.06</v>
      </c>
    </row>
    <row r="1408" spans="1:5">
      <c r="A1408" s="7">
        <f t="shared" si="42"/>
        <v>202009</v>
      </c>
      <c r="B1408" s="134">
        <v>44103</v>
      </c>
      <c r="C1408" s="135" t="s">
        <v>169</v>
      </c>
      <c r="D1408" s="135">
        <v>76.12</v>
      </c>
      <c r="E1408" s="6">
        <f t="shared" si="43"/>
        <v>76.12</v>
      </c>
    </row>
    <row r="1409" spans="1:5">
      <c r="A1409" s="7">
        <f t="shared" si="42"/>
        <v>202009</v>
      </c>
      <c r="B1409" s="134">
        <v>44104</v>
      </c>
      <c r="C1409" s="135" t="s">
        <v>169</v>
      </c>
      <c r="D1409" s="135">
        <v>76.180000000000007</v>
      </c>
      <c r="E1409" s="6">
        <f t="shared" si="43"/>
        <v>76.180000000000007</v>
      </c>
    </row>
    <row r="1410" spans="1:5">
      <c r="A1410" s="7" t="str">
        <f t="shared" si="42"/>
        <v/>
      </c>
      <c r="B1410" s="134">
        <v>44105</v>
      </c>
      <c r="C1410" s="135" t="s">
        <v>169</v>
      </c>
      <c r="D1410" s="135">
        <v>76.25</v>
      </c>
      <c r="E1410" s="6">
        <f t="shared" si="43"/>
        <v>76.25</v>
      </c>
    </row>
    <row r="1411" spans="1:5">
      <c r="A1411" s="7" t="str">
        <f t="shared" ref="A1411:A1474" si="44">+IF(DAY(B1411)&gt;=28,YEAR(B1411)*100+MONTH(B1411),"")</f>
        <v/>
      </c>
      <c r="B1411" s="134">
        <v>44106</v>
      </c>
      <c r="C1411" s="135" t="s">
        <v>169</v>
      </c>
      <c r="D1411" s="135">
        <v>76.95</v>
      </c>
      <c r="E1411" s="6">
        <f t="shared" ref="E1411:E1474" si="45">+IF(D1411&gt;1000,D1411/1000,D1411)</f>
        <v>76.95</v>
      </c>
    </row>
    <row r="1412" spans="1:5">
      <c r="A1412" s="7" t="str">
        <f t="shared" si="44"/>
        <v/>
      </c>
      <c r="B1412" s="134">
        <v>44109</v>
      </c>
      <c r="C1412" s="135" t="s">
        <v>169</v>
      </c>
      <c r="D1412" s="135">
        <v>77.010000000000005</v>
      </c>
      <c r="E1412" s="6">
        <f t="shared" si="45"/>
        <v>77.010000000000005</v>
      </c>
    </row>
    <row r="1413" spans="1:5">
      <c r="A1413" s="7" t="str">
        <f t="shared" si="44"/>
        <v/>
      </c>
      <c r="B1413" s="134">
        <v>44110</v>
      </c>
      <c r="C1413" s="135" t="s">
        <v>169</v>
      </c>
      <c r="D1413" s="135">
        <v>77.08</v>
      </c>
      <c r="E1413" s="6">
        <f t="shared" si="45"/>
        <v>77.08</v>
      </c>
    </row>
    <row r="1414" spans="1:5">
      <c r="A1414" s="7" t="str">
        <f t="shared" si="44"/>
        <v/>
      </c>
      <c r="B1414" s="134">
        <v>44111</v>
      </c>
      <c r="C1414" s="135" t="s">
        <v>169</v>
      </c>
      <c r="D1414" s="135">
        <v>77.11</v>
      </c>
      <c r="E1414" s="6">
        <f t="shared" si="45"/>
        <v>77.11</v>
      </c>
    </row>
    <row r="1415" spans="1:5">
      <c r="A1415" s="7" t="str">
        <f t="shared" si="44"/>
        <v/>
      </c>
      <c r="B1415" s="134">
        <v>44112</v>
      </c>
      <c r="C1415" s="135" t="s">
        <v>169</v>
      </c>
      <c r="D1415" s="135">
        <v>77.11</v>
      </c>
      <c r="E1415" s="6">
        <f t="shared" si="45"/>
        <v>77.11</v>
      </c>
    </row>
    <row r="1416" spans="1:5">
      <c r="A1416" s="7" t="str">
        <f t="shared" si="44"/>
        <v/>
      </c>
      <c r="B1416" s="134">
        <v>44113</v>
      </c>
      <c r="C1416" s="135" t="s">
        <v>169</v>
      </c>
      <c r="D1416" s="135">
        <v>77.150000000000006</v>
      </c>
      <c r="E1416" s="6">
        <f t="shared" si="45"/>
        <v>77.150000000000006</v>
      </c>
    </row>
    <row r="1417" spans="1:5">
      <c r="A1417" s="7" t="str">
        <f t="shared" si="44"/>
        <v/>
      </c>
      <c r="B1417" s="134">
        <v>44117</v>
      </c>
      <c r="C1417" s="135" t="s">
        <v>169</v>
      </c>
      <c r="D1417" s="135">
        <v>77.430000000000007</v>
      </c>
      <c r="E1417" s="6">
        <f t="shared" si="45"/>
        <v>77.430000000000007</v>
      </c>
    </row>
    <row r="1418" spans="1:5">
      <c r="A1418" s="7" t="str">
        <f t="shared" si="44"/>
        <v/>
      </c>
      <c r="B1418" s="134">
        <v>44118</v>
      </c>
      <c r="C1418" s="135" t="s">
        <v>169</v>
      </c>
      <c r="D1418" s="135">
        <v>77.48</v>
      </c>
      <c r="E1418" s="6">
        <f t="shared" si="45"/>
        <v>77.48</v>
      </c>
    </row>
    <row r="1419" spans="1:5">
      <c r="A1419" s="7" t="str">
        <f t="shared" si="44"/>
        <v/>
      </c>
      <c r="B1419" s="134">
        <v>44119</v>
      </c>
      <c r="C1419" s="135" t="s">
        <v>169</v>
      </c>
      <c r="D1419" s="135">
        <v>77.47</v>
      </c>
      <c r="E1419" s="6">
        <f t="shared" si="45"/>
        <v>77.47</v>
      </c>
    </row>
    <row r="1420" spans="1:5">
      <c r="A1420" s="7" t="str">
        <f t="shared" si="44"/>
        <v/>
      </c>
      <c r="B1420" s="134">
        <v>44120</v>
      </c>
      <c r="C1420" s="135" t="s">
        <v>169</v>
      </c>
      <c r="D1420" s="135">
        <v>77.52</v>
      </c>
      <c r="E1420" s="6">
        <f t="shared" si="45"/>
        <v>77.52</v>
      </c>
    </row>
    <row r="1421" spans="1:5">
      <c r="A1421" s="7" t="str">
        <f t="shared" si="44"/>
        <v/>
      </c>
      <c r="B1421" s="134">
        <v>44123</v>
      </c>
      <c r="C1421" s="135" t="s">
        <v>169</v>
      </c>
      <c r="D1421" s="135">
        <v>77.58</v>
      </c>
      <c r="E1421" s="6">
        <f t="shared" si="45"/>
        <v>77.58</v>
      </c>
    </row>
    <row r="1422" spans="1:5">
      <c r="A1422" s="7" t="str">
        <f t="shared" si="44"/>
        <v/>
      </c>
      <c r="B1422" s="134">
        <v>44124</v>
      </c>
      <c r="C1422" s="135" t="s">
        <v>169</v>
      </c>
      <c r="D1422" s="135">
        <v>77.680000000000007</v>
      </c>
      <c r="E1422" s="6">
        <f t="shared" si="45"/>
        <v>77.680000000000007</v>
      </c>
    </row>
    <row r="1423" spans="1:5">
      <c r="A1423" s="7" t="str">
        <f t="shared" si="44"/>
        <v/>
      </c>
      <c r="B1423" s="134">
        <v>44125</v>
      </c>
      <c r="C1423" s="135" t="s">
        <v>169</v>
      </c>
      <c r="D1423" s="135">
        <v>77.75</v>
      </c>
      <c r="E1423" s="6">
        <f t="shared" si="45"/>
        <v>77.75</v>
      </c>
    </row>
    <row r="1424" spans="1:5">
      <c r="A1424" s="7" t="str">
        <f t="shared" si="44"/>
        <v/>
      </c>
      <c r="B1424" s="134">
        <v>44126</v>
      </c>
      <c r="C1424" s="135" t="s">
        <v>169</v>
      </c>
      <c r="D1424" s="135">
        <v>78.08</v>
      </c>
      <c r="E1424" s="6">
        <f t="shared" si="45"/>
        <v>78.08</v>
      </c>
    </row>
    <row r="1425" spans="1:5">
      <c r="A1425" s="7" t="str">
        <f t="shared" si="44"/>
        <v/>
      </c>
      <c r="B1425" s="134">
        <v>44127</v>
      </c>
      <c r="C1425" s="135" t="s">
        <v>169</v>
      </c>
      <c r="D1425" s="135">
        <v>78.13</v>
      </c>
      <c r="E1425" s="6">
        <f t="shared" si="45"/>
        <v>78.13</v>
      </c>
    </row>
    <row r="1426" spans="1:5">
      <c r="A1426" s="7" t="str">
        <f t="shared" si="44"/>
        <v/>
      </c>
      <c r="B1426" s="134">
        <v>44130</v>
      </c>
      <c r="C1426" s="135" t="s">
        <v>169</v>
      </c>
      <c r="D1426" s="135">
        <v>78.260000000000005</v>
      </c>
      <c r="E1426" s="6">
        <f t="shared" si="45"/>
        <v>78.260000000000005</v>
      </c>
    </row>
    <row r="1427" spans="1:5">
      <c r="A1427" s="7" t="str">
        <f t="shared" si="44"/>
        <v/>
      </c>
      <c r="B1427" s="134">
        <v>44131</v>
      </c>
      <c r="C1427" s="135" t="s">
        <v>169</v>
      </c>
      <c r="D1427" s="135">
        <v>78.3</v>
      </c>
      <c r="E1427" s="6">
        <f t="shared" si="45"/>
        <v>78.3</v>
      </c>
    </row>
    <row r="1428" spans="1:5">
      <c r="A1428" s="7">
        <f t="shared" si="44"/>
        <v>202010</v>
      </c>
      <c r="B1428" s="134">
        <v>44132</v>
      </c>
      <c r="C1428" s="135" t="s">
        <v>169</v>
      </c>
      <c r="D1428" s="135">
        <v>78.31</v>
      </c>
      <c r="E1428" s="6">
        <f t="shared" si="45"/>
        <v>78.31</v>
      </c>
    </row>
    <row r="1429" spans="1:5">
      <c r="A1429" s="7">
        <f t="shared" si="44"/>
        <v>202010</v>
      </c>
      <c r="B1429" s="134">
        <v>44133</v>
      </c>
      <c r="C1429" s="135" t="s">
        <v>169</v>
      </c>
      <c r="D1429" s="135">
        <v>78.3</v>
      </c>
      <c r="E1429" s="6">
        <f t="shared" si="45"/>
        <v>78.3</v>
      </c>
    </row>
    <row r="1430" spans="1:5">
      <c r="A1430" s="7">
        <f t="shared" si="44"/>
        <v>202010</v>
      </c>
      <c r="B1430" s="134">
        <v>44134</v>
      </c>
      <c r="C1430" s="135" t="s">
        <v>169</v>
      </c>
      <c r="D1430" s="135">
        <v>78.319999999999993</v>
      </c>
      <c r="E1430" s="6">
        <f t="shared" si="45"/>
        <v>78.319999999999993</v>
      </c>
    </row>
    <row r="1431" spans="1:5">
      <c r="A1431" s="7" t="str">
        <f t="shared" si="44"/>
        <v/>
      </c>
      <c r="B1431" s="134">
        <v>44137</v>
      </c>
      <c r="C1431" s="135" t="s">
        <v>169</v>
      </c>
      <c r="D1431" s="135">
        <v>78.69</v>
      </c>
      <c r="E1431" s="6">
        <f t="shared" si="45"/>
        <v>78.69</v>
      </c>
    </row>
    <row r="1432" spans="1:5">
      <c r="A1432" s="7" t="str">
        <f t="shared" si="44"/>
        <v/>
      </c>
      <c r="B1432" s="134">
        <v>44138</v>
      </c>
      <c r="C1432" s="135" t="s">
        <v>169</v>
      </c>
      <c r="D1432" s="135">
        <v>78.930000000000007</v>
      </c>
      <c r="E1432" s="6">
        <f t="shared" si="45"/>
        <v>78.930000000000007</v>
      </c>
    </row>
    <row r="1433" spans="1:5">
      <c r="A1433" s="7" t="str">
        <f t="shared" si="44"/>
        <v/>
      </c>
      <c r="B1433" s="134">
        <v>44139</v>
      </c>
      <c r="C1433" s="135" t="s">
        <v>169</v>
      </c>
      <c r="D1433" s="135">
        <v>79.03</v>
      </c>
      <c r="E1433" s="6">
        <f t="shared" si="45"/>
        <v>79.03</v>
      </c>
    </row>
    <row r="1434" spans="1:5">
      <c r="A1434" s="7" t="str">
        <f t="shared" si="44"/>
        <v/>
      </c>
      <c r="B1434" s="134">
        <v>44140</v>
      </c>
      <c r="C1434" s="135" t="s">
        <v>169</v>
      </c>
      <c r="D1434" s="135">
        <v>79.099999999999994</v>
      </c>
      <c r="E1434" s="6">
        <f t="shared" si="45"/>
        <v>79.099999999999994</v>
      </c>
    </row>
    <row r="1435" spans="1:5">
      <c r="A1435" s="7" t="str">
        <f t="shared" si="44"/>
        <v/>
      </c>
      <c r="B1435" s="134">
        <v>44144</v>
      </c>
      <c r="C1435" s="135" t="s">
        <v>169</v>
      </c>
      <c r="D1435" s="135">
        <v>79.349999999999994</v>
      </c>
      <c r="E1435" s="6">
        <f t="shared" si="45"/>
        <v>79.349999999999994</v>
      </c>
    </row>
    <row r="1436" spans="1:5">
      <c r="A1436" s="7" t="str">
        <f t="shared" si="44"/>
        <v/>
      </c>
      <c r="B1436" s="134">
        <v>44145</v>
      </c>
      <c r="C1436" s="135" t="s">
        <v>169</v>
      </c>
      <c r="D1436" s="135">
        <v>79.430000000000007</v>
      </c>
      <c r="E1436" s="6">
        <f t="shared" si="45"/>
        <v>79.430000000000007</v>
      </c>
    </row>
    <row r="1437" spans="1:5">
      <c r="A1437" s="7" t="str">
        <f t="shared" si="44"/>
        <v/>
      </c>
      <c r="B1437" s="134">
        <v>44146</v>
      </c>
      <c r="C1437" s="135" t="s">
        <v>169</v>
      </c>
      <c r="D1437" s="135">
        <v>79.489999999999995</v>
      </c>
      <c r="E1437" s="6">
        <f t="shared" si="45"/>
        <v>79.489999999999995</v>
      </c>
    </row>
    <row r="1438" spans="1:5">
      <c r="A1438" s="7" t="str">
        <f t="shared" si="44"/>
        <v/>
      </c>
      <c r="B1438" s="134">
        <v>44147</v>
      </c>
      <c r="C1438" s="135" t="s">
        <v>169</v>
      </c>
      <c r="D1438" s="135">
        <v>79.56</v>
      </c>
      <c r="E1438" s="6">
        <f t="shared" si="45"/>
        <v>79.56</v>
      </c>
    </row>
    <row r="1439" spans="1:5">
      <c r="A1439" s="7" t="str">
        <f t="shared" si="44"/>
        <v/>
      </c>
      <c r="B1439" s="134">
        <v>44148</v>
      </c>
      <c r="C1439" s="135" t="s">
        <v>169</v>
      </c>
      <c r="D1439" s="135">
        <v>79.75</v>
      </c>
      <c r="E1439" s="6">
        <f t="shared" si="45"/>
        <v>79.75</v>
      </c>
    </row>
    <row r="1440" spans="1:5">
      <c r="A1440" s="7" t="str">
        <f t="shared" si="44"/>
        <v/>
      </c>
      <c r="B1440" s="134">
        <v>44151</v>
      </c>
      <c r="C1440" s="135" t="s">
        <v>169</v>
      </c>
      <c r="D1440" s="135">
        <v>79.97</v>
      </c>
      <c r="E1440" s="6">
        <f t="shared" si="45"/>
        <v>79.97</v>
      </c>
    </row>
    <row r="1441" spans="1:5">
      <c r="A1441" s="7" t="str">
        <f t="shared" si="44"/>
        <v/>
      </c>
      <c r="B1441" s="134">
        <v>44152</v>
      </c>
      <c r="C1441" s="135" t="s">
        <v>169</v>
      </c>
      <c r="D1441" s="135">
        <v>80.040000000000006</v>
      </c>
      <c r="E1441" s="6">
        <f t="shared" si="45"/>
        <v>80.040000000000006</v>
      </c>
    </row>
    <row r="1442" spans="1:5">
      <c r="A1442" s="7" t="str">
        <f t="shared" si="44"/>
        <v/>
      </c>
      <c r="B1442" s="134">
        <v>44153</v>
      </c>
      <c r="C1442" s="135" t="s">
        <v>169</v>
      </c>
      <c r="D1442" s="135">
        <v>80.150000000000006</v>
      </c>
      <c r="E1442" s="6">
        <f t="shared" si="45"/>
        <v>80.150000000000006</v>
      </c>
    </row>
    <row r="1443" spans="1:5">
      <c r="A1443" s="7" t="str">
        <f t="shared" si="44"/>
        <v/>
      </c>
      <c r="B1443" s="134">
        <v>44154</v>
      </c>
      <c r="C1443" s="135" t="s">
        <v>169</v>
      </c>
      <c r="D1443" s="135">
        <v>80.28</v>
      </c>
      <c r="E1443" s="6">
        <f t="shared" si="45"/>
        <v>80.28</v>
      </c>
    </row>
    <row r="1444" spans="1:5">
      <c r="A1444" s="7" t="str">
        <f t="shared" si="44"/>
        <v/>
      </c>
      <c r="B1444" s="134">
        <v>44155</v>
      </c>
      <c r="C1444" s="135" t="s">
        <v>169</v>
      </c>
      <c r="D1444" s="135">
        <v>80.349999999999994</v>
      </c>
      <c r="E1444" s="6">
        <f t="shared" si="45"/>
        <v>80.349999999999994</v>
      </c>
    </row>
    <row r="1445" spans="1:5">
      <c r="A1445" s="7" t="str">
        <f t="shared" si="44"/>
        <v/>
      </c>
      <c r="B1445" s="134">
        <v>44159</v>
      </c>
      <c r="C1445" s="135" t="s">
        <v>169</v>
      </c>
      <c r="D1445" s="135">
        <v>80.7</v>
      </c>
      <c r="E1445" s="6">
        <f t="shared" si="45"/>
        <v>80.7</v>
      </c>
    </row>
    <row r="1446" spans="1:5">
      <c r="A1446" s="7" t="str">
        <f t="shared" si="44"/>
        <v/>
      </c>
      <c r="B1446" s="134">
        <v>44160</v>
      </c>
      <c r="C1446" s="135" t="s">
        <v>169</v>
      </c>
      <c r="D1446" s="135">
        <v>80.790000000000006</v>
      </c>
      <c r="E1446" s="6">
        <f t="shared" si="45"/>
        <v>80.790000000000006</v>
      </c>
    </row>
    <row r="1447" spans="1:5">
      <c r="A1447" s="7" t="str">
        <f t="shared" si="44"/>
        <v/>
      </c>
      <c r="B1447" s="134">
        <v>44161</v>
      </c>
      <c r="C1447" s="135" t="s">
        <v>169</v>
      </c>
      <c r="D1447" s="135">
        <v>80.89</v>
      </c>
      <c r="E1447" s="6">
        <f t="shared" si="45"/>
        <v>80.89</v>
      </c>
    </row>
    <row r="1448" spans="1:5">
      <c r="A1448" s="7" t="str">
        <f t="shared" si="44"/>
        <v/>
      </c>
      <c r="B1448" s="134">
        <v>44162</v>
      </c>
      <c r="C1448" s="135" t="s">
        <v>169</v>
      </c>
      <c r="D1448" s="135">
        <v>81.069999999999993</v>
      </c>
      <c r="E1448" s="6">
        <f t="shared" si="45"/>
        <v>81.069999999999993</v>
      </c>
    </row>
    <row r="1449" spans="1:5">
      <c r="A1449" s="7">
        <f t="shared" si="44"/>
        <v>202011</v>
      </c>
      <c r="B1449" s="134">
        <v>44165</v>
      </c>
      <c r="C1449" s="135" t="s">
        <v>169</v>
      </c>
      <c r="D1449" s="135">
        <v>81.31</v>
      </c>
      <c r="E1449" s="6">
        <f t="shared" si="45"/>
        <v>81.31</v>
      </c>
    </row>
    <row r="1450" spans="1:5">
      <c r="A1450" s="7" t="str">
        <f t="shared" si="44"/>
        <v/>
      </c>
      <c r="B1450" s="134">
        <v>44166</v>
      </c>
      <c r="C1450" s="135" t="s">
        <v>169</v>
      </c>
      <c r="D1450" s="135">
        <v>81.430000000000007</v>
      </c>
      <c r="E1450" s="6">
        <f t="shared" si="45"/>
        <v>81.430000000000007</v>
      </c>
    </row>
    <row r="1451" spans="1:5">
      <c r="A1451" s="7" t="str">
        <f t="shared" si="44"/>
        <v/>
      </c>
      <c r="B1451" s="134">
        <v>44167</v>
      </c>
      <c r="C1451" s="135" t="s">
        <v>169</v>
      </c>
      <c r="D1451" s="135">
        <v>81.489999999999995</v>
      </c>
      <c r="E1451" s="6">
        <f t="shared" si="45"/>
        <v>81.489999999999995</v>
      </c>
    </row>
    <row r="1452" spans="1:5">
      <c r="A1452" s="7" t="str">
        <f t="shared" si="44"/>
        <v/>
      </c>
      <c r="B1452" s="134">
        <v>44168</v>
      </c>
      <c r="C1452" s="135" t="s">
        <v>169</v>
      </c>
      <c r="D1452" s="135">
        <v>81.56</v>
      </c>
      <c r="E1452" s="6">
        <f t="shared" si="45"/>
        <v>81.56</v>
      </c>
    </row>
    <row r="1453" spans="1:5">
      <c r="A1453" s="7" t="str">
        <f t="shared" si="44"/>
        <v/>
      </c>
      <c r="B1453" s="134">
        <v>44169</v>
      </c>
      <c r="C1453" s="135" t="s">
        <v>169</v>
      </c>
      <c r="D1453" s="135">
        <v>81.650000000000006</v>
      </c>
      <c r="E1453" s="6">
        <f t="shared" si="45"/>
        <v>81.650000000000006</v>
      </c>
    </row>
    <row r="1454" spans="1:5">
      <c r="A1454" s="7" t="str">
        <f t="shared" si="44"/>
        <v/>
      </c>
      <c r="B1454" s="134">
        <v>44174</v>
      </c>
      <c r="C1454" s="135" t="s">
        <v>169</v>
      </c>
      <c r="D1454" s="135">
        <v>82.04</v>
      </c>
      <c r="E1454" s="6">
        <f t="shared" si="45"/>
        <v>82.04</v>
      </c>
    </row>
    <row r="1455" spans="1:5">
      <c r="A1455" s="7" t="str">
        <f t="shared" si="44"/>
        <v/>
      </c>
      <c r="B1455" s="134">
        <v>44175</v>
      </c>
      <c r="C1455" s="135" t="s">
        <v>169</v>
      </c>
      <c r="D1455" s="135">
        <v>82.13</v>
      </c>
      <c r="E1455" s="6">
        <f t="shared" si="45"/>
        <v>82.13</v>
      </c>
    </row>
    <row r="1456" spans="1:5">
      <c r="A1456" s="7" t="str">
        <f t="shared" si="44"/>
        <v/>
      </c>
      <c r="B1456" s="134">
        <v>44176</v>
      </c>
      <c r="C1456" s="135" t="s">
        <v>169</v>
      </c>
      <c r="D1456" s="135">
        <v>82.21</v>
      </c>
      <c r="E1456" s="6">
        <f t="shared" si="45"/>
        <v>82.21</v>
      </c>
    </row>
    <row r="1457" spans="1:5">
      <c r="A1457" s="7" t="str">
        <f t="shared" si="44"/>
        <v/>
      </c>
      <c r="B1457" s="134">
        <v>44179</v>
      </c>
      <c r="C1457" s="135" t="s">
        <v>169</v>
      </c>
      <c r="D1457" s="135">
        <v>82.45</v>
      </c>
      <c r="E1457" s="6">
        <f t="shared" si="45"/>
        <v>82.45</v>
      </c>
    </row>
    <row r="1458" spans="1:5">
      <c r="A1458" s="7" t="str">
        <f t="shared" si="44"/>
        <v/>
      </c>
      <c r="B1458" s="134">
        <v>44180</v>
      </c>
      <c r="C1458" s="135" t="s">
        <v>169</v>
      </c>
      <c r="D1458" s="135">
        <v>82.53</v>
      </c>
      <c r="E1458" s="6">
        <f t="shared" si="45"/>
        <v>82.53</v>
      </c>
    </row>
    <row r="1459" spans="1:5">
      <c r="A1459" s="7" t="str">
        <f t="shared" si="44"/>
        <v/>
      </c>
      <c r="B1459" s="134">
        <v>44181</v>
      </c>
      <c r="C1459" s="135" t="s">
        <v>169</v>
      </c>
      <c r="D1459" s="135">
        <v>82.62</v>
      </c>
      <c r="E1459" s="6">
        <f t="shared" si="45"/>
        <v>82.62</v>
      </c>
    </row>
    <row r="1460" spans="1:5">
      <c r="A1460" s="7" t="str">
        <f t="shared" si="44"/>
        <v/>
      </c>
      <c r="B1460" s="134">
        <v>44182</v>
      </c>
      <c r="C1460" s="135" t="s">
        <v>169</v>
      </c>
      <c r="D1460" s="135">
        <v>82.71</v>
      </c>
      <c r="E1460" s="6">
        <f t="shared" si="45"/>
        <v>82.71</v>
      </c>
    </row>
    <row r="1461" spans="1:5">
      <c r="A1461" s="7" t="str">
        <f t="shared" si="44"/>
        <v/>
      </c>
      <c r="B1461" s="134">
        <v>44183</v>
      </c>
      <c r="C1461" s="135" t="s">
        <v>169</v>
      </c>
      <c r="D1461" s="135">
        <v>82.84</v>
      </c>
      <c r="E1461" s="6">
        <f t="shared" si="45"/>
        <v>82.84</v>
      </c>
    </row>
    <row r="1462" spans="1:5">
      <c r="A1462" s="7" t="str">
        <f t="shared" si="44"/>
        <v/>
      </c>
      <c r="B1462" s="134">
        <v>44186</v>
      </c>
      <c r="C1462" s="135" t="s">
        <v>169</v>
      </c>
      <c r="D1462" s="135">
        <v>83.15</v>
      </c>
      <c r="E1462" s="6">
        <f t="shared" si="45"/>
        <v>83.15</v>
      </c>
    </row>
    <row r="1463" spans="1:5">
      <c r="A1463" s="7" t="str">
        <f t="shared" si="44"/>
        <v/>
      </c>
      <c r="B1463" s="134">
        <v>44187</v>
      </c>
      <c r="C1463" s="135" t="s">
        <v>169</v>
      </c>
      <c r="D1463" s="135">
        <v>83.25</v>
      </c>
      <c r="E1463" s="6">
        <f t="shared" si="45"/>
        <v>83.25</v>
      </c>
    </row>
    <row r="1464" spans="1:5">
      <c r="A1464" s="7" t="str">
        <f t="shared" si="44"/>
        <v/>
      </c>
      <c r="B1464" s="134">
        <v>44188</v>
      </c>
      <c r="C1464" s="135" t="s">
        <v>169</v>
      </c>
      <c r="D1464" s="135">
        <v>83.36</v>
      </c>
      <c r="E1464" s="6">
        <f t="shared" si="45"/>
        <v>83.36</v>
      </c>
    </row>
    <row r="1465" spans="1:5">
      <c r="A1465" s="7">
        <f t="shared" si="44"/>
        <v>202012</v>
      </c>
      <c r="B1465" s="134">
        <v>44193</v>
      </c>
      <c r="C1465" s="135" t="s">
        <v>169</v>
      </c>
      <c r="D1465" s="135">
        <v>83.9</v>
      </c>
      <c r="E1465" s="6">
        <f t="shared" si="45"/>
        <v>83.9</v>
      </c>
    </row>
    <row r="1466" spans="1:5">
      <c r="A1466" s="7">
        <f t="shared" si="44"/>
        <v>202012</v>
      </c>
      <c r="B1466" s="134">
        <v>44194</v>
      </c>
      <c r="C1466" s="135" t="s">
        <v>169</v>
      </c>
      <c r="D1466" s="135">
        <v>84.02</v>
      </c>
      <c r="E1466" s="6">
        <f t="shared" si="45"/>
        <v>84.02</v>
      </c>
    </row>
    <row r="1467" spans="1:5">
      <c r="A1467" s="7">
        <f t="shared" si="44"/>
        <v>202012</v>
      </c>
      <c r="B1467" s="134">
        <v>44195</v>
      </c>
      <c r="C1467" s="135" t="s">
        <v>169</v>
      </c>
      <c r="D1467" s="135">
        <v>84.15</v>
      </c>
      <c r="E1467" s="6">
        <f t="shared" si="45"/>
        <v>84.15</v>
      </c>
    </row>
    <row r="1468" spans="1:5">
      <c r="A1468" s="7">
        <f t="shared" si="44"/>
        <v>202012</v>
      </c>
      <c r="B1468" s="134">
        <v>44196</v>
      </c>
      <c r="C1468" s="135" t="s">
        <v>169</v>
      </c>
      <c r="D1468" s="135">
        <v>84.15</v>
      </c>
      <c r="E1468" s="6">
        <f t="shared" si="45"/>
        <v>84.15</v>
      </c>
    </row>
    <row r="1469" spans="1:5">
      <c r="A1469" s="7" t="str">
        <f t="shared" si="44"/>
        <v/>
      </c>
      <c r="B1469" s="134">
        <v>44200</v>
      </c>
      <c r="C1469" s="135" t="s">
        <v>169</v>
      </c>
      <c r="D1469" s="135">
        <v>84.7</v>
      </c>
      <c r="E1469" s="6">
        <f t="shared" si="45"/>
        <v>84.7</v>
      </c>
    </row>
    <row r="1470" spans="1:5">
      <c r="A1470" s="7" t="str">
        <f t="shared" si="44"/>
        <v/>
      </c>
      <c r="B1470" s="134">
        <v>44201</v>
      </c>
      <c r="C1470" s="135" t="s">
        <v>169</v>
      </c>
      <c r="D1470" s="135">
        <v>84.81</v>
      </c>
      <c r="E1470" s="6">
        <f t="shared" si="45"/>
        <v>84.81</v>
      </c>
    </row>
    <row r="1471" spans="1:5">
      <c r="A1471" s="7" t="str">
        <f t="shared" si="44"/>
        <v/>
      </c>
      <c r="B1471" s="134">
        <v>44202</v>
      </c>
      <c r="C1471" s="135" t="s">
        <v>169</v>
      </c>
      <c r="D1471" s="135">
        <v>84.91</v>
      </c>
      <c r="E1471" s="6">
        <f t="shared" si="45"/>
        <v>84.91</v>
      </c>
    </row>
    <row r="1472" spans="1:5">
      <c r="A1472" s="7" t="str">
        <f t="shared" si="44"/>
        <v/>
      </c>
      <c r="B1472" s="134">
        <v>44203</v>
      </c>
      <c r="C1472" s="135" t="s">
        <v>169</v>
      </c>
      <c r="D1472" s="135">
        <v>85</v>
      </c>
      <c r="E1472" s="6">
        <f t="shared" si="45"/>
        <v>85</v>
      </c>
    </row>
    <row r="1473" spans="1:5">
      <c r="A1473" s="7" t="str">
        <f t="shared" si="44"/>
        <v/>
      </c>
      <c r="B1473" s="134">
        <v>44204</v>
      </c>
      <c r="C1473" s="135" t="s">
        <v>169</v>
      </c>
      <c r="D1473" s="135">
        <v>85.12</v>
      </c>
      <c r="E1473" s="6">
        <f t="shared" si="45"/>
        <v>85.12</v>
      </c>
    </row>
    <row r="1474" spans="1:5">
      <c r="A1474" s="7" t="str">
        <f t="shared" si="44"/>
        <v/>
      </c>
      <c r="B1474" s="134">
        <v>44207</v>
      </c>
      <c r="C1474" s="135" t="s">
        <v>169</v>
      </c>
      <c r="D1474" s="135">
        <v>85.37</v>
      </c>
      <c r="E1474" s="6">
        <f t="shared" si="45"/>
        <v>85.37</v>
      </c>
    </row>
    <row r="1475" spans="1:5">
      <c r="A1475" s="7" t="str">
        <f t="shared" ref="A1475:A1527" si="46">+IF(DAY(B1475)&gt;=28,YEAR(B1475)*100+MONTH(B1475),"")</f>
        <v/>
      </c>
      <c r="B1475" s="134">
        <v>44208</v>
      </c>
      <c r="C1475" s="135" t="s">
        <v>169</v>
      </c>
      <c r="D1475" s="135">
        <v>85.47</v>
      </c>
      <c r="E1475" s="6">
        <f t="shared" ref="E1475:E1527" si="47">+IF(D1475&gt;1000,D1475/1000,D1475)</f>
        <v>85.47</v>
      </c>
    </row>
    <row r="1476" spans="1:5">
      <c r="A1476" s="7" t="str">
        <f t="shared" si="46"/>
        <v/>
      </c>
      <c r="B1476" s="134">
        <v>44209</v>
      </c>
      <c r="C1476" s="135" t="s">
        <v>169</v>
      </c>
      <c r="D1476" s="135">
        <v>85.55</v>
      </c>
      <c r="E1476" s="6">
        <f t="shared" si="47"/>
        <v>85.55</v>
      </c>
    </row>
    <row r="1477" spans="1:5">
      <c r="A1477" s="7" t="str">
        <f t="shared" si="46"/>
        <v/>
      </c>
      <c r="B1477" s="134">
        <v>44210</v>
      </c>
      <c r="C1477" s="135" t="s">
        <v>169</v>
      </c>
      <c r="D1477" s="135">
        <v>85.64</v>
      </c>
      <c r="E1477" s="6">
        <f t="shared" si="47"/>
        <v>85.64</v>
      </c>
    </row>
    <row r="1478" spans="1:5">
      <c r="A1478" s="7" t="str">
        <f t="shared" si="46"/>
        <v/>
      </c>
      <c r="B1478" s="134">
        <v>44211</v>
      </c>
      <c r="C1478" s="135" t="s">
        <v>169</v>
      </c>
      <c r="D1478" s="135">
        <v>85.74</v>
      </c>
      <c r="E1478" s="6">
        <f t="shared" si="47"/>
        <v>85.74</v>
      </c>
    </row>
    <row r="1479" spans="1:5">
      <c r="A1479" s="7" t="str">
        <f t="shared" si="46"/>
        <v/>
      </c>
      <c r="B1479" s="134">
        <v>44214</v>
      </c>
      <c r="C1479" s="135" t="s">
        <v>169</v>
      </c>
      <c r="D1479" s="135">
        <v>86.08</v>
      </c>
      <c r="E1479" s="6">
        <f t="shared" si="47"/>
        <v>86.08</v>
      </c>
    </row>
    <row r="1480" spans="1:5">
      <c r="A1480" s="7" t="str">
        <f t="shared" si="46"/>
        <v/>
      </c>
      <c r="B1480" s="134">
        <v>44215</v>
      </c>
      <c r="C1480" s="135" t="s">
        <v>169</v>
      </c>
      <c r="D1480" s="135">
        <v>86.21</v>
      </c>
      <c r="E1480" s="6">
        <f t="shared" si="47"/>
        <v>86.21</v>
      </c>
    </row>
    <row r="1481" spans="1:5">
      <c r="A1481" s="7" t="str">
        <f t="shared" si="46"/>
        <v/>
      </c>
      <c r="B1481" s="134">
        <v>44216</v>
      </c>
      <c r="C1481" s="135" t="s">
        <v>169</v>
      </c>
      <c r="D1481" s="135">
        <v>86.35</v>
      </c>
      <c r="E1481" s="6">
        <f t="shared" si="47"/>
        <v>86.35</v>
      </c>
    </row>
    <row r="1482" spans="1:5">
      <c r="A1482" s="7" t="str">
        <f t="shared" si="46"/>
        <v/>
      </c>
      <c r="B1482" s="134">
        <v>44217</v>
      </c>
      <c r="C1482" s="135" t="s">
        <v>169</v>
      </c>
      <c r="D1482" s="135">
        <v>86.43</v>
      </c>
      <c r="E1482" s="6">
        <f t="shared" si="47"/>
        <v>86.43</v>
      </c>
    </row>
    <row r="1483" spans="1:5">
      <c r="A1483" s="7" t="str">
        <f t="shared" si="46"/>
        <v/>
      </c>
      <c r="B1483" s="134">
        <v>44218</v>
      </c>
      <c r="C1483" s="135" t="s">
        <v>169</v>
      </c>
      <c r="D1483" s="135">
        <v>86.57</v>
      </c>
      <c r="E1483" s="6">
        <f t="shared" si="47"/>
        <v>86.57</v>
      </c>
    </row>
    <row r="1484" spans="1:5">
      <c r="A1484" s="7" t="str">
        <f t="shared" si="46"/>
        <v/>
      </c>
      <c r="B1484" s="134">
        <v>44221</v>
      </c>
      <c r="C1484" s="135" t="s">
        <v>169</v>
      </c>
      <c r="D1484" s="135">
        <v>86.9</v>
      </c>
      <c r="E1484" s="6">
        <f t="shared" si="47"/>
        <v>86.9</v>
      </c>
    </row>
    <row r="1485" spans="1:5">
      <c r="A1485" s="7" t="str">
        <f t="shared" si="46"/>
        <v/>
      </c>
      <c r="B1485" s="134">
        <v>44222</v>
      </c>
      <c r="C1485" s="135" t="s">
        <v>169</v>
      </c>
      <c r="D1485" s="135">
        <v>87.02</v>
      </c>
      <c r="E1485" s="6">
        <f t="shared" si="47"/>
        <v>87.02</v>
      </c>
    </row>
    <row r="1486" spans="1:5">
      <c r="A1486" s="7" t="str">
        <f t="shared" si="46"/>
        <v/>
      </c>
      <c r="B1486" s="134">
        <v>44223</v>
      </c>
      <c r="C1486" s="135" t="s">
        <v>169</v>
      </c>
      <c r="D1486" s="135">
        <v>87.11</v>
      </c>
      <c r="E1486" s="6">
        <f t="shared" si="47"/>
        <v>87.11</v>
      </c>
    </row>
    <row r="1487" spans="1:5">
      <c r="A1487" s="7">
        <f t="shared" si="46"/>
        <v>202101</v>
      </c>
      <c r="B1487" s="134">
        <v>44224</v>
      </c>
      <c r="C1487" s="135" t="s">
        <v>169</v>
      </c>
      <c r="D1487" s="135">
        <v>87.2</v>
      </c>
      <c r="E1487" s="6">
        <f t="shared" si="47"/>
        <v>87.2</v>
      </c>
    </row>
    <row r="1488" spans="1:5">
      <c r="A1488" s="7">
        <f t="shared" si="46"/>
        <v>202101</v>
      </c>
      <c r="B1488" s="134">
        <v>44225</v>
      </c>
      <c r="C1488" s="135" t="s">
        <v>169</v>
      </c>
      <c r="D1488" s="135">
        <v>87.33</v>
      </c>
      <c r="E1488" s="6">
        <f t="shared" si="47"/>
        <v>87.33</v>
      </c>
    </row>
    <row r="1489" spans="1:5">
      <c r="A1489" s="7" t="str">
        <f t="shared" si="46"/>
        <v/>
      </c>
      <c r="B1489" s="134">
        <v>44228</v>
      </c>
      <c r="C1489" s="135" t="s">
        <v>169</v>
      </c>
      <c r="D1489" s="135">
        <v>87.6</v>
      </c>
      <c r="E1489" s="6">
        <f t="shared" si="47"/>
        <v>87.6</v>
      </c>
    </row>
    <row r="1490" spans="1:5">
      <c r="A1490" s="7" t="str">
        <f t="shared" si="46"/>
        <v/>
      </c>
      <c r="B1490" s="134">
        <v>44229</v>
      </c>
      <c r="C1490" s="135" t="s">
        <v>169</v>
      </c>
      <c r="D1490" s="135">
        <v>87.7</v>
      </c>
      <c r="E1490" s="6">
        <f t="shared" si="47"/>
        <v>87.7</v>
      </c>
    </row>
    <row r="1491" spans="1:5">
      <c r="A1491" s="7" t="str">
        <f t="shared" si="46"/>
        <v/>
      </c>
      <c r="B1491" s="134">
        <v>44230</v>
      </c>
      <c r="C1491" s="135" t="s">
        <v>169</v>
      </c>
      <c r="D1491" s="135">
        <v>87.8</v>
      </c>
      <c r="E1491" s="6">
        <f t="shared" si="47"/>
        <v>87.8</v>
      </c>
    </row>
    <row r="1492" spans="1:5">
      <c r="A1492" s="7" t="str">
        <f t="shared" si="46"/>
        <v/>
      </c>
      <c r="B1492" s="134">
        <v>44231</v>
      </c>
      <c r="C1492" s="135" t="s">
        <v>169</v>
      </c>
      <c r="D1492" s="135">
        <v>87.91</v>
      </c>
      <c r="E1492" s="6">
        <f t="shared" si="47"/>
        <v>87.91</v>
      </c>
    </row>
    <row r="1493" spans="1:5">
      <c r="A1493" s="7" t="str">
        <f t="shared" si="46"/>
        <v/>
      </c>
      <c r="B1493" s="134">
        <v>44232</v>
      </c>
      <c r="C1493" s="135" t="s">
        <v>169</v>
      </c>
      <c r="D1493" s="135">
        <v>88</v>
      </c>
      <c r="E1493" s="6">
        <f t="shared" si="47"/>
        <v>88</v>
      </c>
    </row>
    <row r="1494" spans="1:5">
      <c r="A1494" s="7" t="str">
        <f t="shared" si="46"/>
        <v/>
      </c>
      <c r="B1494" s="134">
        <v>44235</v>
      </c>
      <c r="C1494" s="135" t="s">
        <v>169</v>
      </c>
      <c r="D1494" s="135">
        <v>88.17</v>
      </c>
      <c r="E1494" s="6">
        <f t="shared" si="47"/>
        <v>88.17</v>
      </c>
    </row>
    <row r="1495" spans="1:5">
      <c r="A1495" s="7" t="str">
        <f t="shared" si="46"/>
        <v/>
      </c>
      <c r="B1495" s="134">
        <v>44236</v>
      </c>
      <c r="C1495" s="135" t="s">
        <v>169</v>
      </c>
      <c r="D1495" s="135">
        <v>88.26</v>
      </c>
      <c r="E1495" s="6">
        <f t="shared" si="47"/>
        <v>88.26</v>
      </c>
    </row>
    <row r="1496" spans="1:5">
      <c r="A1496" s="7" t="str">
        <f t="shared" si="46"/>
        <v/>
      </c>
      <c r="B1496" s="134">
        <v>44237</v>
      </c>
      <c r="C1496" s="135" t="s">
        <v>169</v>
      </c>
      <c r="D1496" s="135">
        <v>88.36</v>
      </c>
      <c r="E1496" s="6">
        <f t="shared" si="47"/>
        <v>88.36</v>
      </c>
    </row>
    <row r="1497" spans="1:5">
      <c r="A1497" s="7" t="str">
        <f t="shared" si="46"/>
        <v/>
      </c>
      <c r="B1497" s="134">
        <v>44238</v>
      </c>
      <c r="C1497" s="135" t="s">
        <v>169</v>
      </c>
      <c r="D1497" s="135">
        <v>88.45</v>
      </c>
      <c r="E1497" s="6">
        <f t="shared" si="47"/>
        <v>88.45</v>
      </c>
    </row>
    <row r="1498" spans="1:5">
      <c r="A1498" s="7" t="str">
        <f t="shared" si="46"/>
        <v/>
      </c>
      <c r="B1498" s="134">
        <v>44239</v>
      </c>
      <c r="C1498" s="135" t="s">
        <v>169</v>
      </c>
      <c r="D1498" s="135">
        <v>88.54</v>
      </c>
      <c r="E1498" s="6">
        <f t="shared" si="47"/>
        <v>88.54</v>
      </c>
    </row>
    <row r="1499" spans="1:5">
      <c r="A1499" s="7" t="str">
        <f t="shared" si="46"/>
        <v/>
      </c>
      <c r="B1499" s="134">
        <v>44244</v>
      </c>
      <c r="C1499" s="135" t="s">
        <v>169</v>
      </c>
      <c r="D1499" s="135">
        <v>88.94</v>
      </c>
      <c r="E1499" s="6">
        <f t="shared" si="47"/>
        <v>88.94</v>
      </c>
    </row>
    <row r="1500" spans="1:5">
      <c r="A1500" s="7" t="str">
        <f t="shared" si="46"/>
        <v/>
      </c>
      <c r="B1500" s="134">
        <v>44245</v>
      </c>
      <c r="C1500" s="135" t="s">
        <v>169</v>
      </c>
      <c r="D1500" s="135">
        <v>89.06</v>
      </c>
      <c r="E1500" s="6">
        <f t="shared" si="47"/>
        <v>89.06</v>
      </c>
    </row>
    <row r="1501" spans="1:5">
      <c r="A1501" s="7" t="str">
        <f t="shared" si="46"/>
        <v/>
      </c>
      <c r="B1501" s="134">
        <v>44246</v>
      </c>
      <c r="C1501" s="135" t="s">
        <v>169</v>
      </c>
      <c r="D1501" s="135">
        <v>89.14</v>
      </c>
      <c r="E1501" s="6">
        <f t="shared" si="47"/>
        <v>89.14</v>
      </c>
    </row>
    <row r="1502" spans="1:5">
      <c r="A1502" s="7" t="str">
        <f t="shared" si="46"/>
        <v/>
      </c>
      <c r="B1502" s="134">
        <v>44249</v>
      </c>
      <c r="C1502" s="135" t="s">
        <v>169</v>
      </c>
      <c r="D1502" s="135">
        <v>89.43</v>
      </c>
      <c r="E1502" s="6">
        <f t="shared" si="47"/>
        <v>89.43</v>
      </c>
    </row>
    <row r="1503" spans="1:5">
      <c r="A1503" s="7" t="str">
        <f t="shared" si="46"/>
        <v/>
      </c>
      <c r="B1503" s="134">
        <v>44250</v>
      </c>
      <c r="C1503" s="135" t="s">
        <v>169</v>
      </c>
      <c r="D1503" s="135">
        <v>89.53</v>
      </c>
      <c r="E1503" s="6">
        <f t="shared" si="47"/>
        <v>89.53</v>
      </c>
    </row>
    <row r="1504" spans="1:5">
      <c r="A1504" s="7" t="str">
        <f t="shared" si="46"/>
        <v/>
      </c>
      <c r="B1504" s="134">
        <v>44251</v>
      </c>
      <c r="C1504" s="135" t="s">
        <v>169</v>
      </c>
      <c r="D1504" s="135">
        <v>89.68</v>
      </c>
      <c r="E1504" s="6">
        <f t="shared" si="47"/>
        <v>89.68</v>
      </c>
    </row>
    <row r="1505" spans="1:5">
      <c r="A1505" s="7" t="str">
        <f t="shared" si="46"/>
        <v/>
      </c>
      <c r="B1505" s="134">
        <v>44252</v>
      </c>
      <c r="C1505" s="135" t="s">
        <v>169</v>
      </c>
      <c r="D1505" s="135">
        <v>89.75</v>
      </c>
      <c r="E1505" s="6">
        <f t="shared" si="47"/>
        <v>89.75</v>
      </c>
    </row>
    <row r="1506" spans="1:5">
      <c r="A1506" s="7">
        <v>202102</v>
      </c>
      <c r="B1506" s="134">
        <v>44253</v>
      </c>
      <c r="C1506" s="135" t="s">
        <v>169</v>
      </c>
      <c r="D1506" s="135">
        <v>89.82</v>
      </c>
      <c r="E1506" s="6">
        <f t="shared" si="47"/>
        <v>89.82</v>
      </c>
    </row>
    <row r="1507" spans="1:5">
      <c r="A1507" s="7" t="str">
        <f t="shared" si="46"/>
        <v/>
      </c>
      <c r="B1507" s="134">
        <v>44256</v>
      </c>
      <c r="C1507" s="135" t="s">
        <v>169</v>
      </c>
      <c r="D1507" s="135">
        <v>90.09</v>
      </c>
      <c r="E1507" s="6">
        <f t="shared" si="47"/>
        <v>90.09</v>
      </c>
    </row>
    <row r="1508" spans="1:5">
      <c r="A1508" s="7" t="str">
        <f t="shared" si="46"/>
        <v/>
      </c>
      <c r="B1508" s="134">
        <v>44257</v>
      </c>
      <c r="C1508" s="135" t="s">
        <v>169</v>
      </c>
      <c r="D1508" s="135">
        <v>90.15</v>
      </c>
      <c r="E1508" s="6">
        <f t="shared" si="47"/>
        <v>90.15</v>
      </c>
    </row>
    <row r="1509" spans="1:5">
      <c r="A1509" s="7" t="str">
        <f t="shared" si="46"/>
        <v/>
      </c>
      <c r="B1509" s="134">
        <v>44258</v>
      </c>
      <c r="C1509" s="135" t="s">
        <v>169</v>
      </c>
      <c r="D1509" s="135">
        <v>90.23</v>
      </c>
      <c r="E1509" s="6">
        <f t="shared" si="47"/>
        <v>90.23</v>
      </c>
    </row>
    <row r="1510" spans="1:5">
      <c r="A1510" s="7" t="str">
        <f t="shared" si="46"/>
        <v/>
      </c>
      <c r="B1510" s="134">
        <v>44259</v>
      </c>
      <c r="C1510" s="135" t="s">
        <v>169</v>
      </c>
      <c r="D1510" s="135">
        <v>90.29</v>
      </c>
      <c r="E1510" s="6">
        <f t="shared" si="47"/>
        <v>90.29</v>
      </c>
    </row>
    <row r="1511" spans="1:5">
      <c r="A1511" s="7" t="str">
        <f t="shared" si="46"/>
        <v/>
      </c>
      <c r="B1511" s="134">
        <v>44260</v>
      </c>
      <c r="C1511" s="135" t="s">
        <v>169</v>
      </c>
      <c r="D1511" s="135">
        <v>90.37</v>
      </c>
      <c r="E1511" s="6">
        <f t="shared" si="47"/>
        <v>90.37</v>
      </c>
    </row>
    <row r="1512" spans="1:5">
      <c r="A1512" s="7" t="str">
        <f t="shared" si="46"/>
        <v/>
      </c>
      <c r="B1512" s="134">
        <v>44263</v>
      </c>
      <c r="C1512" s="135" t="s">
        <v>169</v>
      </c>
      <c r="D1512" s="135">
        <v>90.57</v>
      </c>
      <c r="E1512" s="6">
        <f t="shared" si="47"/>
        <v>90.57</v>
      </c>
    </row>
    <row r="1513" spans="1:5">
      <c r="A1513" s="7" t="str">
        <f t="shared" si="46"/>
        <v/>
      </c>
      <c r="B1513" s="134">
        <v>44264</v>
      </c>
      <c r="C1513" s="135" t="s">
        <v>169</v>
      </c>
      <c r="D1513" s="135">
        <v>90.66</v>
      </c>
      <c r="E1513" s="6">
        <f t="shared" si="47"/>
        <v>90.66</v>
      </c>
    </row>
    <row r="1514" spans="1:5">
      <c r="A1514" s="7" t="str">
        <f t="shared" si="46"/>
        <v/>
      </c>
      <c r="B1514" s="134">
        <v>44265</v>
      </c>
      <c r="C1514" s="135" t="s">
        <v>169</v>
      </c>
      <c r="D1514" s="135">
        <v>90.72</v>
      </c>
      <c r="E1514" s="6">
        <f t="shared" si="47"/>
        <v>90.72</v>
      </c>
    </row>
    <row r="1515" spans="1:5">
      <c r="A1515" s="7" t="str">
        <f t="shared" si="46"/>
        <v/>
      </c>
      <c r="B1515" s="134">
        <v>44266</v>
      </c>
      <c r="C1515" s="135" t="s">
        <v>169</v>
      </c>
      <c r="D1515" s="135">
        <v>90.78</v>
      </c>
      <c r="E1515" s="6">
        <f t="shared" si="47"/>
        <v>90.78</v>
      </c>
    </row>
    <row r="1516" spans="1:5">
      <c r="A1516" s="7" t="str">
        <f t="shared" si="46"/>
        <v/>
      </c>
      <c r="B1516" s="134">
        <v>44267</v>
      </c>
      <c r="C1516" s="135" t="s">
        <v>169</v>
      </c>
      <c r="D1516" s="135">
        <v>90.85</v>
      </c>
      <c r="E1516" s="6">
        <f t="shared" si="47"/>
        <v>90.85</v>
      </c>
    </row>
    <row r="1517" spans="1:5">
      <c r="A1517" s="7" t="str">
        <f t="shared" si="46"/>
        <v/>
      </c>
      <c r="B1517" s="134">
        <v>44270</v>
      </c>
      <c r="C1517" s="135" t="s">
        <v>169</v>
      </c>
      <c r="D1517" s="135">
        <v>91.06</v>
      </c>
      <c r="E1517" s="6">
        <f t="shared" si="47"/>
        <v>91.06</v>
      </c>
    </row>
    <row r="1518" spans="1:5">
      <c r="A1518" s="7" t="str">
        <f t="shared" si="46"/>
        <v/>
      </c>
      <c r="B1518" s="134">
        <v>44271</v>
      </c>
      <c r="C1518" s="135" t="s">
        <v>169</v>
      </c>
      <c r="D1518" s="135">
        <v>91.13</v>
      </c>
      <c r="E1518" s="6">
        <f t="shared" si="47"/>
        <v>91.13</v>
      </c>
    </row>
    <row r="1519" spans="1:5">
      <c r="A1519" s="7" t="str">
        <f t="shared" si="46"/>
        <v/>
      </c>
      <c r="B1519" s="134">
        <v>44272</v>
      </c>
      <c r="C1519" s="135" t="s">
        <v>169</v>
      </c>
      <c r="D1519" s="135">
        <v>91.2</v>
      </c>
      <c r="E1519" s="6">
        <f t="shared" si="47"/>
        <v>91.2</v>
      </c>
    </row>
    <row r="1520" spans="1:5">
      <c r="A1520" s="7" t="str">
        <f t="shared" si="46"/>
        <v/>
      </c>
      <c r="B1520" s="134">
        <v>44273</v>
      </c>
      <c r="C1520" s="135" t="s">
        <v>169</v>
      </c>
      <c r="D1520" s="135">
        <v>91.3</v>
      </c>
      <c r="E1520" s="6">
        <f t="shared" si="47"/>
        <v>91.3</v>
      </c>
    </row>
    <row r="1521" spans="1:5">
      <c r="A1521" s="7" t="str">
        <f t="shared" si="46"/>
        <v/>
      </c>
      <c r="B1521" s="134">
        <v>44274</v>
      </c>
      <c r="C1521" s="135" t="s">
        <v>169</v>
      </c>
      <c r="D1521" s="135">
        <v>91.36</v>
      </c>
      <c r="E1521" s="6">
        <f t="shared" si="47"/>
        <v>91.36</v>
      </c>
    </row>
    <row r="1522" spans="1:5">
      <c r="A1522" s="7" t="str">
        <f t="shared" si="46"/>
        <v/>
      </c>
      <c r="B1522" s="134">
        <v>44277</v>
      </c>
      <c r="C1522" s="135" t="s">
        <v>169</v>
      </c>
      <c r="D1522" s="135">
        <v>91.57</v>
      </c>
      <c r="E1522" s="6">
        <f t="shared" si="47"/>
        <v>91.57</v>
      </c>
    </row>
    <row r="1523" spans="1:5">
      <c r="A1523" s="7" t="str">
        <f t="shared" si="46"/>
        <v/>
      </c>
      <c r="B1523" s="134">
        <v>44278</v>
      </c>
      <c r="C1523" s="135" t="s">
        <v>169</v>
      </c>
      <c r="D1523" s="135">
        <v>91.64</v>
      </c>
      <c r="E1523" s="6">
        <f t="shared" si="47"/>
        <v>91.64</v>
      </c>
    </row>
    <row r="1524" spans="1:5">
      <c r="A1524" s="7" t="str">
        <f t="shared" si="46"/>
        <v/>
      </c>
      <c r="B1524" s="134">
        <v>44280</v>
      </c>
      <c r="C1524" s="135" t="s">
        <v>169</v>
      </c>
      <c r="D1524" s="135">
        <v>91.77</v>
      </c>
      <c r="E1524" s="6">
        <f t="shared" si="47"/>
        <v>91.77</v>
      </c>
    </row>
    <row r="1525" spans="1:5">
      <c r="A1525" s="7" t="str">
        <f t="shared" si="46"/>
        <v/>
      </c>
      <c r="B1525" s="134">
        <v>44281</v>
      </c>
      <c r="C1525" s="135" t="s">
        <v>169</v>
      </c>
      <c r="D1525" s="135">
        <v>91.84</v>
      </c>
      <c r="E1525" s="6">
        <f t="shared" si="47"/>
        <v>91.84</v>
      </c>
    </row>
    <row r="1526" spans="1:5">
      <c r="A1526" s="7">
        <f t="shared" si="46"/>
        <v>202103</v>
      </c>
      <c r="B1526" s="134">
        <v>44284</v>
      </c>
      <c r="C1526" s="135" t="s">
        <v>169</v>
      </c>
      <c r="D1526" s="135">
        <v>91.91</v>
      </c>
      <c r="E1526" s="6">
        <f t="shared" si="47"/>
        <v>91.91</v>
      </c>
    </row>
    <row r="1527" spans="1:5">
      <c r="A1527" s="7">
        <f t="shared" si="46"/>
        <v>202103</v>
      </c>
      <c r="B1527" s="134">
        <v>44285</v>
      </c>
      <c r="C1527" s="135" t="s">
        <v>169</v>
      </c>
      <c r="D1527" s="135">
        <v>91.96</v>
      </c>
      <c r="E1527" s="6">
        <f t="shared" si="47"/>
        <v>91.96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47"/>
  <sheetViews>
    <sheetView workbookViewId="0">
      <selection activeCell="F29" sqref="F29"/>
    </sheetView>
  </sheetViews>
  <sheetFormatPr baseColWidth="10" defaultRowHeight="14.4"/>
  <sheetData>
    <row r="1" spans="1:16">
      <c r="A1" s="193" t="s">
        <v>184</v>
      </c>
      <c r="B1" s="169"/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</row>
    <row r="2" spans="1:16">
      <c r="A2" s="193" t="s">
        <v>185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</row>
    <row r="3" spans="1:16">
      <c r="A3" s="192"/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</row>
    <row r="4" spans="1:16">
      <c r="A4" s="231" t="s">
        <v>186</v>
      </c>
      <c r="B4" s="232" t="s">
        <v>187</v>
      </c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</row>
    <row r="5" spans="1:16">
      <c r="A5" s="226"/>
      <c r="B5" s="171" t="s">
        <v>188</v>
      </c>
      <c r="C5" s="171" t="s">
        <v>189</v>
      </c>
      <c r="D5" s="171" t="s">
        <v>190</v>
      </c>
      <c r="E5" s="171" t="s">
        <v>191</v>
      </c>
      <c r="F5" s="171" t="s">
        <v>192</v>
      </c>
      <c r="G5" s="171" t="s">
        <v>193</v>
      </c>
      <c r="H5" s="171" t="s">
        <v>194</v>
      </c>
      <c r="I5" s="171" t="s">
        <v>195</v>
      </c>
      <c r="J5" s="171" t="s">
        <v>196</v>
      </c>
      <c r="K5" s="171" t="s">
        <v>197</v>
      </c>
      <c r="L5" s="171" t="s">
        <v>198</v>
      </c>
      <c r="M5" s="171" t="s">
        <v>199</v>
      </c>
    </row>
    <row r="6" spans="1:16">
      <c r="A6" s="172">
        <v>1</v>
      </c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86">
        <v>74.493766420883119</v>
      </c>
      <c r="M6" s="186">
        <v>76.109052610066612</v>
      </c>
      <c r="O6" s="202">
        <f>+M36</f>
        <v>77.290000000000006</v>
      </c>
    </row>
    <row r="7" spans="1:16">
      <c r="A7" s="172">
        <v>2</v>
      </c>
      <c r="B7" s="173"/>
      <c r="C7" s="173"/>
      <c r="D7" s="173"/>
      <c r="E7" s="173"/>
      <c r="F7" s="173"/>
      <c r="G7" s="173"/>
      <c r="H7" s="173"/>
      <c r="I7" s="173"/>
      <c r="J7" s="173"/>
      <c r="K7" s="173"/>
      <c r="L7" s="186">
        <v>74.54757167610282</v>
      </c>
      <c r="M7" s="186">
        <v>76.148125268856134</v>
      </c>
      <c r="N7">
        <v>201601</v>
      </c>
      <c r="O7" s="203">
        <f>+B71</f>
        <v>78.38</v>
      </c>
      <c r="P7" s="5">
        <f>+O7/O6-1</f>
        <v>1.4102729978004769E-2</v>
      </c>
    </row>
    <row r="8" spans="1:16">
      <c r="A8" s="172">
        <v>3</v>
      </c>
      <c r="B8" s="173"/>
      <c r="C8" s="173"/>
      <c r="D8" s="173"/>
      <c r="E8" s="173"/>
      <c r="F8" s="173"/>
      <c r="G8" s="173"/>
      <c r="H8" s="173"/>
      <c r="I8" s="173"/>
      <c r="J8" s="173"/>
      <c r="K8" s="173"/>
      <c r="L8" s="186">
        <v>74.601415793708298</v>
      </c>
      <c r="M8" s="186">
        <v>76.187217986661153</v>
      </c>
      <c r="N8">
        <f>+N7+1</f>
        <v>201602</v>
      </c>
      <c r="O8" s="203">
        <f>+C69</f>
        <v>79.42</v>
      </c>
      <c r="P8" s="5">
        <f t="shared" ref="P8:P67" si="0">+O8/O7-1</f>
        <v>1.3268690992600307E-2</v>
      </c>
    </row>
    <row r="9" spans="1:16">
      <c r="A9" s="172">
        <v>4</v>
      </c>
      <c r="B9" s="173"/>
      <c r="C9" s="173"/>
      <c r="D9" s="173"/>
      <c r="E9" s="173"/>
      <c r="F9" s="173"/>
      <c r="G9" s="173"/>
      <c r="H9" s="173"/>
      <c r="I9" s="173"/>
      <c r="J9" s="173"/>
      <c r="K9" s="173"/>
      <c r="L9" s="186">
        <v>74.655298801769035</v>
      </c>
      <c r="M9" s="186">
        <v>76.226330773779495</v>
      </c>
      <c r="N9">
        <f t="shared" ref="N9:N30" si="1">+N8+1</f>
        <v>201603</v>
      </c>
      <c r="O9" s="203">
        <f>+D71</f>
        <v>81.919999999999987</v>
      </c>
      <c r="P9" s="5">
        <f t="shared" si="0"/>
        <v>3.1478217073784842E-2</v>
      </c>
    </row>
    <row r="10" spans="1:16">
      <c r="A10" s="172">
        <v>5</v>
      </c>
      <c r="B10" s="173"/>
      <c r="C10" s="173"/>
      <c r="D10" s="173"/>
      <c r="E10" s="173"/>
      <c r="F10" s="173"/>
      <c r="G10" s="173"/>
      <c r="H10" s="173"/>
      <c r="I10" s="173"/>
      <c r="J10" s="173"/>
      <c r="K10" s="173"/>
      <c r="L10" s="186">
        <v>74.709220728374774</v>
      </c>
      <c r="M10" s="186">
        <v>76.265463640514298</v>
      </c>
      <c r="N10">
        <f t="shared" si="1"/>
        <v>201604</v>
      </c>
      <c r="O10" s="203">
        <f>+E70</f>
        <v>85.3</v>
      </c>
      <c r="P10" s="5">
        <f t="shared" si="0"/>
        <v>4.1259765625000222E-2</v>
      </c>
    </row>
    <row r="11" spans="1:16">
      <c r="A11" s="172">
        <v>6</v>
      </c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86">
        <v>74.763181601635537</v>
      </c>
      <c r="M11" s="186">
        <v>76.30461659717399</v>
      </c>
      <c r="N11">
        <f t="shared" si="1"/>
        <v>201605</v>
      </c>
      <c r="O11" s="203">
        <f>+F71</f>
        <v>88.13</v>
      </c>
      <c r="P11" s="5">
        <f t="shared" si="0"/>
        <v>3.3177022274325951E-2</v>
      </c>
    </row>
    <row r="12" spans="1:16">
      <c r="A12" s="172">
        <v>7</v>
      </c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186">
        <v>74.817181449681684</v>
      </c>
      <c r="M12" s="186">
        <v>76.343789654072253</v>
      </c>
      <c r="N12">
        <f t="shared" si="1"/>
        <v>201606</v>
      </c>
      <c r="O12" s="203">
        <f>+G70</f>
        <v>89.83</v>
      </c>
      <c r="P12" s="5">
        <f t="shared" si="0"/>
        <v>1.9289685691592062E-2</v>
      </c>
    </row>
    <row r="13" spans="1:16">
      <c r="A13" s="172">
        <v>8</v>
      </c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86">
        <v>74.87122030066385</v>
      </c>
      <c r="M13" s="186">
        <v>76.382982821528117</v>
      </c>
      <c r="N13">
        <f t="shared" si="1"/>
        <v>201607</v>
      </c>
      <c r="O13" s="203">
        <f>+H71</f>
        <v>93.84</v>
      </c>
      <c r="P13" s="5">
        <f t="shared" si="0"/>
        <v>4.4639875320048983E-2</v>
      </c>
    </row>
    <row r="14" spans="1:16">
      <c r="A14" s="172">
        <v>9</v>
      </c>
      <c r="B14" s="173"/>
      <c r="C14" s="173"/>
      <c r="D14" s="173"/>
      <c r="E14" s="173"/>
      <c r="F14" s="173"/>
      <c r="G14" s="173"/>
      <c r="H14" s="173"/>
      <c r="I14" s="173"/>
      <c r="J14" s="173"/>
      <c r="K14" s="173"/>
      <c r="L14" s="186">
        <v>74.925298182753025</v>
      </c>
      <c r="M14" s="186">
        <v>76.42219610986588</v>
      </c>
      <c r="N14">
        <f t="shared" si="1"/>
        <v>201608</v>
      </c>
      <c r="O14" s="203">
        <f>+I71</f>
        <v>96.420000000000016</v>
      </c>
      <c r="P14" s="5">
        <f t="shared" si="0"/>
        <v>2.7493606138107474E-2</v>
      </c>
    </row>
    <row r="15" spans="1:16">
      <c r="A15" s="172">
        <v>10</v>
      </c>
      <c r="B15" s="173"/>
      <c r="C15" s="173"/>
      <c r="D15" s="173"/>
      <c r="E15" s="173"/>
      <c r="F15" s="173"/>
      <c r="G15" s="173"/>
      <c r="H15" s="173"/>
      <c r="I15" s="173"/>
      <c r="J15" s="173"/>
      <c r="K15" s="173"/>
      <c r="L15" s="186">
        <v>74.979415124140544</v>
      </c>
      <c r="M15" s="186">
        <v>76.461429529415142</v>
      </c>
      <c r="N15">
        <f t="shared" si="1"/>
        <v>201609</v>
      </c>
      <c r="O15" s="203">
        <f>+J70</f>
        <v>97.69</v>
      </c>
      <c r="P15" s="5">
        <f t="shared" si="0"/>
        <v>1.3171541174030077E-2</v>
      </c>
    </row>
    <row r="16" spans="1:16">
      <c r="A16" s="172">
        <v>11</v>
      </c>
      <c r="B16" s="173"/>
      <c r="C16" s="173"/>
      <c r="D16" s="173"/>
      <c r="E16" s="173"/>
      <c r="F16" s="173"/>
      <c r="G16" s="173"/>
      <c r="H16" s="173"/>
      <c r="I16" s="173"/>
      <c r="J16" s="173"/>
      <c r="K16" s="173"/>
      <c r="L16" s="186">
        <v>75.033571153038125</v>
      </c>
      <c r="M16" s="186">
        <v>76.500683090510819</v>
      </c>
      <c r="N16">
        <f t="shared" si="1"/>
        <v>201610</v>
      </c>
      <c r="O16" s="203">
        <f>+K71</f>
        <v>100.00000000000001</v>
      </c>
      <c r="P16" s="5">
        <f t="shared" si="0"/>
        <v>2.3646227863650449E-2</v>
      </c>
    </row>
    <row r="17" spans="1:16">
      <c r="A17" s="172">
        <v>12</v>
      </c>
      <c r="B17" s="173"/>
      <c r="C17" s="173"/>
      <c r="D17" s="173"/>
      <c r="E17" s="173"/>
      <c r="F17" s="173"/>
      <c r="G17" s="173"/>
      <c r="H17" s="173"/>
      <c r="I17" s="173"/>
      <c r="J17" s="173"/>
      <c r="K17" s="173"/>
      <c r="L17" s="186">
        <v>75.087766297677803</v>
      </c>
      <c r="M17" s="186">
        <v>76.539956803493112</v>
      </c>
      <c r="N17">
        <f t="shared" si="1"/>
        <v>201611</v>
      </c>
      <c r="O17" s="203">
        <f>+L70</f>
        <v>101.58</v>
      </c>
      <c r="P17" s="5">
        <f t="shared" si="0"/>
        <v>1.5799999999999814E-2</v>
      </c>
    </row>
    <row r="18" spans="1:16">
      <c r="A18" s="172">
        <v>13</v>
      </c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86">
        <v>75.142000586312065</v>
      </c>
      <c r="M18" s="186">
        <v>76.579250678707552</v>
      </c>
      <c r="N18">
        <f t="shared" si="1"/>
        <v>201612</v>
      </c>
      <c r="O18" s="203">
        <f>+M71</f>
        <v>102.68999999999998</v>
      </c>
      <c r="P18" s="5">
        <f t="shared" si="0"/>
        <v>1.0927347903130435E-2</v>
      </c>
    </row>
    <row r="19" spans="1:16">
      <c r="A19" s="172">
        <v>14</v>
      </c>
      <c r="B19" s="173"/>
      <c r="C19" s="173"/>
      <c r="D19" s="173"/>
      <c r="E19" s="173"/>
      <c r="F19" s="173"/>
      <c r="G19" s="173"/>
      <c r="H19" s="173"/>
      <c r="I19" s="173"/>
      <c r="J19" s="173"/>
      <c r="K19" s="173"/>
      <c r="L19" s="186">
        <v>75.196274047213777</v>
      </c>
      <c r="M19" s="186">
        <v>76.618564726504943</v>
      </c>
      <c r="N19">
        <v>201701</v>
      </c>
      <c r="O19" s="203">
        <f>+B106</f>
        <v>104.98</v>
      </c>
      <c r="P19" s="5">
        <f t="shared" si="0"/>
        <v>2.230012659460523E-2</v>
      </c>
    </row>
    <row r="20" spans="1:16">
      <c r="A20" s="172">
        <v>15</v>
      </c>
      <c r="B20" s="173"/>
      <c r="C20" s="173"/>
      <c r="D20" s="173"/>
      <c r="E20" s="173"/>
      <c r="F20" s="173"/>
      <c r="G20" s="173"/>
      <c r="H20" s="173"/>
      <c r="I20" s="173"/>
      <c r="J20" s="173"/>
      <c r="K20" s="173"/>
      <c r="L20" s="186">
        <v>75.250586708676224</v>
      </c>
      <c r="M20" s="186">
        <v>76.657898957241471</v>
      </c>
      <c r="N20">
        <f t="shared" si="1"/>
        <v>201702</v>
      </c>
      <c r="O20" s="203">
        <f>+C103</f>
        <v>105.97000000000001</v>
      </c>
      <c r="P20" s="5">
        <f t="shared" si="0"/>
        <v>9.4303676890836741E-3</v>
      </c>
    </row>
    <row r="21" spans="1:16">
      <c r="A21" s="172">
        <v>16</v>
      </c>
      <c r="B21" s="173"/>
      <c r="C21" s="173"/>
      <c r="D21" s="173"/>
      <c r="E21" s="173"/>
      <c r="F21" s="173"/>
      <c r="G21" s="173"/>
      <c r="H21" s="173"/>
      <c r="I21" s="173"/>
      <c r="J21" s="173"/>
      <c r="K21" s="173"/>
      <c r="L21" s="186">
        <v>75.304938599013155</v>
      </c>
      <c r="M21" s="186">
        <v>76.697253381278585</v>
      </c>
      <c r="N21">
        <f t="shared" si="1"/>
        <v>201703</v>
      </c>
      <c r="O21" s="203">
        <f>+D106</f>
        <v>108.5</v>
      </c>
      <c r="P21" s="5">
        <f t="shared" si="0"/>
        <v>2.3874681513635698E-2</v>
      </c>
    </row>
    <row r="22" spans="1:16">
      <c r="A22" s="172">
        <v>17</v>
      </c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86">
        <v>75.359329746558728</v>
      </c>
      <c r="M22" s="186">
        <v>76.736628008983047</v>
      </c>
      <c r="N22">
        <f t="shared" si="1"/>
        <v>201704</v>
      </c>
      <c r="O22" s="203">
        <f>+E105</f>
        <v>112.13999999999999</v>
      </c>
      <c r="P22" s="5">
        <f t="shared" si="0"/>
        <v>3.3548387096774102E-2</v>
      </c>
    </row>
    <row r="23" spans="1:16">
      <c r="A23" s="172">
        <v>18</v>
      </c>
      <c r="B23" s="173"/>
      <c r="C23" s="173"/>
      <c r="D23" s="173"/>
      <c r="E23" s="173"/>
      <c r="F23" s="173"/>
      <c r="G23" s="173"/>
      <c r="H23" s="173"/>
      <c r="I23" s="173"/>
      <c r="J23" s="173"/>
      <c r="K23" s="173"/>
      <c r="L23" s="186">
        <v>75.413760179667591</v>
      </c>
      <c r="M23" s="186">
        <v>76.776022850726989</v>
      </c>
      <c r="N23">
        <f t="shared" si="1"/>
        <v>201705</v>
      </c>
      <c r="O23" s="203">
        <f>+F106</f>
        <v>114.09</v>
      </c>
      <c r="P23" s="5">
        <f t="shared" si="0"/>
        <v>1.7388978063135552E-2</v>
      </c>
    </row>
    <row r="24" spans="1:16">
      <c r="A24" s="172">
        <v>19</v>
      </c>
      <c r="B24" s="173"/>
      <c r="C24" s="173"/>
      <c r="D24" s="173"/>
      <c r="E24" s="173"/>
      <c r="F24" s="173"/>
      <c r="G24" s="173"/>
      <c r="H24" s="173"/>
      <c r="I24" s="173"/>
      <c r="J24" s="173"/>
      <c r="K24" s="173"/>
      <c r="L24" s="186">
        <v>75.468229926714855</v>
      </c>
      <c r="M24" s="186">
        <v>76.815437916887817</v>
      </c>
      <c r="N24">
        <f t="shared" si="1"/>
        <v>201706</v>
      </c>
      <c r="O24" s="203">
        <f>+G105</f>
        <v>116.50999999999999</v>
      </c>
      <c r="P24" s="5">
        <f t="shared" si="0"/>
        <v>2.1211324393022979E-2</v>
      </c>
    </row>
    <row r="25" spans="1:16">
      <c r="A25" s="172">
        <v>20</v>
      </c>
      <c r="B25" s="173"/>
      <c r="C25" s="173"/>
      <c r="D25" s="173"/>
      <c r="E25" s="173"/>
      <c r="F25" s="173"/>
      <c r="G25" s="173"/>
      <c r="H25" s="173"/>
      <c r="I25" s="173"/>
      <c r="J25" s="173"/>
      <c r="K25" s="173"/>
      <c r="L25" s="186">
        <v>75.522739016096153</v>
      </c>
      <c r="M25" s="186">
        <v>76.854873217848308</v>
      </c>
      <c r="N25">
        <f t="shared" si="1"/>
        <v>201707</v>
      </c>
      <c r="O25" s="203">
        <f>+H106</f>
        <v>121.18999999999998</v>
      </c>
      <c r="P25" s="5">
        <f t="shared" si="0"/>
        <v>4.0168225903355781E-2</v>
      </c>
    </row>
    <row r="26" spans="1:16">
      <c r="A26" s="172">
        <v>21</v>
      </c>
      <c r="B26" s="173"/>
      <c r="C26" s="173"/>
      <c r="D26" s="173"/>
      <c r="E26" s="173"/>
      <c r="F26" s="173"/>
      <c r="G26" s="173"/>
      <c r="H26" s="173"/>
      <c r="I26" s="173"/>
      <c r="J26" s="173"/>
      <c r="K26" s="173"/>
      <c r="L26" s="186">
        <v>75.57728747622761</v>
      </c>
      <c r="M26" s="186">
        <v>76.894328763996512</v>
      </c>
      <c r="N26">
        <f t="shared" si="1"/>
        <v>201708</v>
      </c>
      <c r="O26" s="203">
        <f>+I106</f>
        <v>123.43000000000002</v>
      </c>
      <c r="P26" s="5">
        <f t="shared" si="0"/>
        <v>1.848337321561222E-2</v>
      </c>
    </row>
    <row r="27" spans="1:16">
      <c r="A27" s="172">
        <v>22</v>
      </c>
      <c r="B27" s="173"/>
      <c r="C27" s="173"/>
      <c r="D27" s="173"/>
      <c r="E27" s="173"/>
      <c r="F27" s="173"/>
      <c r="G27" s="173"/>
      <c r="H27" s="173"/>
      <c r="I27" s="173"/>
      <c r="J27" s="173"/>
      <c r="K27" s="173"/>
      <c r="L27" s="186">
        <v>75.631875335545871</v>
      </c>
      <c r="M27" s="186">
        <v>76.933804565725893</v>
      </c>
      <c r="N27">
        <f t="shared" si="1"/>
        <v>201709</v>
      </c>
      <c r="O27" s="203">
        <f>+J105</f>
        <v>125.21</v>
      </c>
      <c r="P27" s="5">
        <f t="shared" si="0"/>
        <v>1.4421129385076448E-2</v>
      </c>
    </row>
    <row r="28" spans="1:16">
      <c r="A28" s="172">
        <v>23</v>
      </c>
      <c r="B28" s="173"/>
      <c r="C28" s="173"/>
      <c r="D28" s="173"/>
      <c r="E28" s="173"/>
      <c r="F28" s="173"/>
      <c r="G28" s="173"/>
      <c r="H28" s="173"/>
      <c r="I28" s="173"/>
      <c r="J28" s="173"/>
      <c r="K28" s="173"/>
      <c r="L28" s="186">
        <v>75.686502622508129</v>
      </c>
      <c r="M28" s="186">
        <v>76.973300633435201</v>
      </c>
      <c r="N28">
        <f t="shared" si="1"/>
        <v>201710</v>
      </c>
      <c r="O28" s="203">
        <f>+K106</f>
        <v>127.40000000000002</v>
      </c>
      <c r="P28" s="5">
        <f t="shared" si="0"/>
        <v>1.7490615765514139E-2</v>
      </c>
    </row>
    <row r="29" spans="1:16">
      <c r="A29" s="172">
        <v>24</v>
      </c>
      <c r="B29" s="173"/>
      <c r="C29" s="173"/>
      <c r="D29" s="173"/>
      <c r="E29" s="173"/>
      <c r="F29" s="173"/>
      <c r="G29" s="173"/>
      <c r="H29" s="173"/>
      <c r="I29" s="173"/>
      <c r="J29" s="173"/>
      <c r="K29" s="173"/>
      <c r="L29" s="186">
        <v>75.741169365592143</v>
      </c>
      <c r="M29" s="186">
        <v>77.012816977528487</v>
      </c>
      <c r="N29">
        <f t="shared" si="1"/>
        <v>201711</v>
      </c>
      <c r="O29" s="203">
        <f>+L105</f>
        <v>129.03</v>
      </c>
      <c r="P29" s="5">
        <f t="shared" si="0"/>
        <v>1.2794348508634146E-2</v>
      </c>
    </row>
    <row r="30" spans="1:16">
      <c r="A30" s="172">
        <v>25</v>
      </c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86">
        <v>75.795875593296202</v>
      </c>
      <c r="M30" s="186">
        <v>77.052353608415231</v>
      </c>
      <c r="N30">
        <f t="shared" si="1"/>
        <v>201712</v>
      </c>
      <c r="O30" s="203">
        <f>+M106</f>
        <v>129.86000000000001</v>
      </c>
      <c r="P30" s="5">
        <f t="shared" si="0"/>
        <v>6.432612570720142E-3</v>
      </c>
    </row>
    <row r="31" spans="1:16">
      <c r="A31" s="172">
        <v>26</v>
      </c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86">
        <v>75.850621334139205</v>
      </c>
      <c r="M31" s="186">
        <v>77.091910536510198</v>
      </c>
      <c r="N31">
        <v>201801</v>
      </c>
      <c r="O31" s="203">
        <f>+B141</f>
        <v>131.46</v>
      </c>
      <c r="P31" s="5">
        <f t="shared" si="0"/>
        <v>1.2320961034960609E-2</v>
      </c>
    </row>
    <row r="32" spans="1:16">
      <c r="A32" s="172">
        <v>27</v>
      </c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86">
        <v>75.90540661666067</v>
      </c>
      <c r="M32" s="186">
        <v>77.131487772233513</v>
      </c>
      <c r="N32">
        <f>+N31+1</f>
        <v>201802</v>
      </c>
      <c r="O32" s="203">
        <f>+C138</f>
        <v>132.44</v>
      </c>
      <c r="P32" s="5">
        <f t="shared" si="0"/>
        <v>7.4547390841319672E-3</v>
      </c>
    </row>
    <row r="33" spans="1:16">
      <c r="A33" s="172">
        <v>28</v>
      </c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86">
        <v>75.960231469420691</v>
      </c>
      <c r="M33" s="186">
        <v>77.17108532601064</v>
      </c>
      <c r="N33">
        <f t="shared" ref="N33:N54" si="2">+N32+1</f>
        <v>201803</v>
      </c>
      <c r="O33" s="203">
        <f>+D141</f>
        <v>135.01</v>
      </c>
      <c r="P33" s="5">
        <f t="shared" si="0"/>
        <v>1.940501359105995E-2</v>
      </c>
    </row>
    <row r="34" spans="1:16">
      <c r="A34" s="172">
        <v>29</v>
      </c>
      <c r="B34" s="173"/>
      <c r="C34" s="175"/>
      <c r="D34" s="173"/>
      <c r="E34" s="173"/>
      <c r="F34" s="173"/>
      <c r="G34" s="173"/>
      <c r="H34" s="173"/>
      <c r="I34" s="173"/>
      <c r="J34" s="173"/>
      <c r="K34" s="173"/>
      <c r="L34" s="186">
        <v>76.015095921000011</v>
      </c>
      <c r="M34" s="186">
        <v>77.21070320827242</v>
      </c>
      <c r="N34">
        <f t="shared" si="2"/>
        <v>201804</v>
      </c>
      <c r="O34" s="203">
        <f>+E140</f>
        <v>138.77000000000001</v>
      </c>
      <c r="P34" s="5">
        <f t="shared" si="0"/>
        <v>2.7849788904525719E-2</v>
      </c>
    </row>
    <row r="35" spans="1:16">
      <c r="A35" s="172">
        <v>30</v>
      </c>
      <c r="B35" s="173"/>
      <c r="C35" s="175"/>
      <c r="D35" s="173"/>
      <c r="E35" s="173"/>
      <c r="F35" s="173"/>
      <c r="G35" s="173"/>
      <c r="H35" s="173"/>
      <c r="I35" s="173"/>
      <c r="J35" s="173"/>
      <c r="K35" s="173"/>
      <c r="L35" s="186">
        <v>76.069999999999993</v>
      </c>
      <c r="M35" s="186">
        <v>77.25034142945502</v>
      </c>
      <c r="N35">
        <f t="shared" si="2"/>
        <v>201805</v>
      </c>
      <c r="O35" s="203">
        <f>+F141</f>
        <v>141.74</v>
      </c>
      <c r="P35" s="5">
        <f t="shared" si="0"/>
        <v>2.1402320386250562E-2</v>
      </c>
    </row>
    <row r="36" spans="1:16">
      <c r="A36" s="176">
        <v>31</v>
      </c>
      <c r="B36" s="177"/>
      <c r="C36" s="178"/>
      <c r="D36" s="177"/>
      <c r="E36" s="178"/>
      <c r="F36" s="177"/>
      <c r="G36" s="178"/>
      <c r="H36" s="177"/>
      <c r="I36" s="177"/>
      <c r="J36" s="178"/>
      <c r="K36" s="177"/>
      <c r="L36" s="187"/>
      <c r="M36" s="188">
        <v>77.290000000000006</v>
      </c>
      <c r="N36">
        <f t="shared" si="2"/>
        <v>201806</v>
      </c>
      <c r="O36" s="203">
        <f>+G140</f>
        <v>143.66999999999999</v>
      </c>
      <c r="P36" s="5">
        <f t="shared" si="0"/>
        <v>1.3616480880485282E-2</v>
      </c>
    </row>
    <row r="37" spans="1:16">
      <c r="A37" s="180"/>
      <c r="B37" s="180"/>
      <c r="C37" s="180"/>
      <c r="D37" s="180"/>
      <c r="E37" s="180"/>
      <c r="F37" s="180"/>
      <c r="G37" s="180"/>
      <c r="H37" s="180"/>
      <c r="I37" s="180"/>
      <c r="J37" s="180"/>
      <c r="K37" s="180"/>
      <c r="L37" s="181"/>
      <c r="M37" s="180" t="s">
        <v>200</v>
      </c>
      <c r="N37">
        <f t="shared" si="2"/>
        <v>201807</v>
      </c>
      <c r="O37" s="203">
        <f>+H141</f>
        <v>147.36000000000001</v>
      </c>
      <c r="P37" s="5">
        <f t="shared" si="0"/>
        <v>2.5683858843182472E-2</v>
      </c>
    </row>
    <row r="38" spans="1:16">
      <c r="N38">
        <f t="shared" si="2"/>
        <v>201808</v>
      </c>
      <c r="O38" s="203">
        <f>+I141</f>
        <v>151.61000000000001</v>
      </c>
      <c r="P38" s="5">
        <f t="shared" si="0"/>
        <v>2.884093376764385E-2</v>
      </c>
    </row>
    <row r="39" spans="1:16">
      <c r="A39" s="231" t="s">
        <v>186</v>
      </c>
      <c r="B39" s="232" t="s">
        <v>201</v>
      </c>
      <c r="C39" s="232"/>
      <c r="D39" s="232"/>
      <c r="E39" s="232"/>
      <c r="F39" s="232"/>
      <c r="G39" s="232"/>
      <c r="H39" s="232"/>
      <c r="I39" s="232"/>
      <c r="J39" s="232"/>
      <c r="K39" s="232"/>
      <c r="L39" s="232"/>
      <c r="M39" s="232"/>
      <c r="N39">
        <f t="shared" si="2"/>
        <v>201809</v>
      </c>
      <c r="O39" s="203">
        <f>+J140</f>
        <v>155.80000000000001</v>
      </c>
      <c r="P39" s="5">
        <f t="shared" si="0"/>
        <v>2.7636699426159206E-2</v>
      </c>
    </row>
    <row r="40" spans="1:16">
      <c r="A40" s="226"/>
      <c r="B40" s="171" t="s">
        <v>188</v>
      </c>
      <c r="C40" s="171" t="s">
        <v>189</v>
      </c>
      <c r="D40" s="171" t="s">
        <v>190</v>
      </c>
      <c r="E40" s="171" t="s">
        <v>191</v>
      </c>
      <c r="F40" s="171" t="s">
        <v>192</v>
      </c>
      <c r="G40" s="171" t="s">
        <v>193</v>
      </c>
      <c r="H40" s="171" t="s">
        <v>194</v>
      </c>
      <c r="I40" s="171" t="s">
        <v>195</v>
      </c>
      <c r="J40" s="171" t="s">
        <v>196</v>
      </c>
      <c r="K40" s="171" t="s">
        <v>197</v>
      </c>
      <c r="L40" s="171" t="s">
        <v>198</v>
      </c>
      <c r="M40" s="171" t="s">
        <v>199</v>
      </c>
      <c r="N40">
        <f t="shared" si="2"/>
        <v>201810</v>
      </c>
      <c r="O40" s="203">
        <f>+K141</f>
        <v>162.23999999999998</v>
      </c>
      <c r="P40" s="5">
        <f t="shared" si="0"/>
        <v>4.1335044929396547E-2</v>
      </c>
    </row>
    <row r="41" spans="1:16">
      <c r="A41" s="172">
        <v>1</v>
      </c>
      <c r="B41" s="173">
        <v>77.324923549632786</v>
      </c>
      <c r="C41" s="173">
        <v>78.415634329349999</v>
      </c>
      <c r="D41" s="173">
        <v>79.49944160656689</v>
      </c>
      <c r="E41" s="173">
        <v>82.030478814616075</v>
      </c>
      <c r="F41" s="173">
        <v>85.389855929385277</v>
      </c>
      <c r="G41" s="173">
        <v>88.186144930356434</v>
      </c>
      <c r="H41" s="173">
        <v>89.956639974782661</v>
      </c>
      <c r="I41" s="173">
        <v>93.922138191488358</v>
      </c>
      <c r="J41" s="173">
        <v>96.462066133550977</v>
      </c>
      <c r="K41" s="173">
        <v>97.763676532011289</v>
      </c>
      <c r="L41" s="173">
        <v>100.05226858655098</v>
      </c>
      <c r="M41" s="173">
        <v>101.61561847368904</v>
      </c>
      <c r="N41">
        <f t="shared" si="2"/>
        <v>201811</v>
      </c>
      <c r="O41" s="203">
        <f>+L140</f>
        <v>166.05000000000004</v>
      </c>
      <c r="P41" s="5">
        <f t="shared" si="0"/>
        <v>2.3483727810651223E-2</v>
      </c>
    </row>
    <row r="42" spans="1:16">
      <c r="A42" s="172">
        <v>2</v>
      </c>
      <c r="B42" s="173">
        <v>77.359862879500014</v>
      </c>
      <c r="C42" s="173">
        <v>78.451284859330627</v>
      </c>
      <c r="D42" s="173">
        <v>79.578962676352774</v>
      </c>
      <c r="E42" s="173">
        <v>82.141106622987976</v>
      </c>
      <c r="F42" s="173">
        <v>85.479806513964533</v>
      </c>
      <c r="G42" s="173">
        <v>88.242325628932619</v>
      </c>
      <c r="H42" s="173">
        <v>90.083458483275791</v>
      </c>
      <c r="I42" s="173">
        <v>94.004348278570262</v>
      </c>
      <c r="J42" s="173">
        <v>96.504150619721671</v>
      </c>
      <c r="K42" s="173">
        <v>97.837408629908225</v>
      </c>
      <c r="L42" s="173">
        <v>100.10456449315338</v>
      </c>
      <c r="M42" s="173">
        <v>101.65124943680186</v>
      </c>
      <c r="N42">
        <f t="shared" si="2"/>
        <v>201812</v>
      </c>
      <c r="O42" s="203">
        <f>+M141</f>
        <v>169.28999999999996</v>
      </c>
      <c r="P42" s="5">
        <f t="shared" si="0"/>
        <v>1.9512195121950793E-2</v>
      </c>
    </row>
    <row r="43" spans="1:16">
      <c r="A43" s="172">
        <v>3</v>
      </c>
      <c r="B43" s="173">
        <v>77.394817996731959</v>
      </c>
      <c r="C43" s="173">
        <v>78.486951597307254</v>
      </c>
      <c r="D43" s="173">
        <v>79.658563288842515</v>
      </c>
      <c r="E43" s="173">
        <v>82.251883626051466</v>
      </c>
      <c r="F43" s="173">
        <v>85.56985185344854</v>
      </c>
      <c r="G43" s="173">
        <v>88.298542118515343</v>
      </c>
      <c r="H43" s="173">
        <v>90.210455777171575</v>
      </c>
      <c r="I43" s="173">
        <v>94.086630324176014</v>
      </c>
      <c r="J43" s="173">
        <v>96.546253466518962</v>
      </c>
      <c r="K43" s="173">
        <v>97.911196335597893</v>
      </c>
      <c r="L43" s="173">
        <v>100.15688773408698</v>
      </c>
      <c r="M43" s="173">
        <v>101.68689289371784</v>
      </c>
      <c r="N43">
        <v>201901</v>
      </c>
      <c r="O43" s="203">
        <f>+B176</f>
        <v>174.69999999999996</v>
      </c>
      <c r="P43" s="5">
        <f t="shared" si="0"/>
        <v>3.1956996869277665E-2</v>
      </c>
    </row>
    <row r="44" spans="1:16">
      <c r="A44" s="172">
        <v>4</v>
      </c>
      <c r="B44" s="173">
        <v>77.429788908462186</v>
      </c>
      <c r="C44" s="173">
        <v>78.522634550648604</v>
      </c>
      <c r="D44" s="173">
        <v>79.73824352360046</v>
      </c>
      <c r="E44" s="173">
        <v>82.362810025013189</v>
      </c>
      <c r="F44" s="173">
        <v>85.659992047653162</v>
      </c>
      <c r="G44" s="173">
        <v>88.354794421906007</v>
      </c>
      <c r="H44" s="173">
        <v>90.337632108516914</v>
      </c>
      <c r="I44" s="173">
        <v>94.168984391290877</v>
      </c>
      <c r="J44" s="173">
        <v>96.588374681953212</v>
      </c>
      <c r="K44" s="173">
        <v>97.985039691018954</v>
      </c>
      <c r="L44" s="173">
        <v>100.20923832363904</v>
      </c>
      <c r="M44" s="173">
        <v>101.72254884881779</v>
      </c>
      <c r="N44">
        <f t="shared" si="2"/>
        <v>201902</v>
      </c>
      <c r="O44" s="203">
        <f>+C173</f>
        <v>179.37</v>
      </c>
      <c r="P44" s="5">
        <f t="shared" si="0"/>
        <v>2.6731539782484548E-2</v>
      </c>
    </row>
    <row r="45" spans="1:16">
      <c r="A45" s="172">
        <v>5</v>
      </c>
      <c r="B45" s="173">
        <v>77.464775621827442</v>
      </c>
      <c r="C45" s="173">
        <v>78.558333726726786</v>
      </c>
      <c r="D45" s="173">
        <v>79.818003460270518</v>
      </c>
      <c r="E45" s="173">
        <v>82.473886021351205</v>
      </c>
      <c r="F45" s="173">
        <v>85.75022719649931</v>
      </c>
      <c r="G45" s="173">
        <v>88.411082561920495</v>
      </c>
      <c r="H45" s="173">
        <v>90.464987729714139</v>
      </c>
      <c r="I45" s="173">
        <v>94.251410542955369</v>
      </c>
      <c r="J45" s="173">
        <v>96.630514274038305</v>
      </c>
      <c r="K45" s="173">
        <v>98.05893873814172</v>
      </c>
      <c r="L45" s="173">
        <v>100.26161627610432</v>
      </c>
      <c r="M45" s="173">
        <v>101.75821730648421</v>
      </c>
      <c r="N45">
        <f t="shared" si="2"/>
        <v>201903</v>
      </c>
      <c r="O45" s="203">
        <f>+D176</f>
        <v>187.04</v>
      </c>
      <c r="P45" s="5">
        <f t="shared" si="0"/>
        <v>4.2760773819479292E-2</v>
      </c>
    </row>
    <row r="46" spans="1:16">
      <c r="A46" s="172">
        <v>6</v>
      </c>
      <c r="B46" s="173">
        <v>77.499778143967717</v>
      </c>
      <c r="C46" s="173">
        <v>78.594049132917206</v>
      </c>
      <c r="D46" s="173">
        <v>79.897843178576295</v>
      </c>
      <c r="E46" s="173">
        <v>82.585111816815314</v>
      </c>
      <c r="F46" s="173">
        <v>85.840557400013282</v>
      </c>
      <c r="G46" s="173">
        <v>88.467406561389197</v>
      </c>
      <c r="H46" s="173">
        <v>90.592522893521391</v>
      </c>
      <c r="I46" s="173">
        <v>94.333908842265089</v>
      </c>
      <c r="J46" s="173">
        <v>96.672672250791578</v>
      </c>
      <c r="K46" s="173">
        <v>98.132893518968146</v>
      </c>
      <c r="L46" s="173">
        <v>100.31402160578502</v>
      </c>
      <c r="M46" s="173">
        <v>101.79389827110103</v>
      </c>
      <c r="N46">
        <f t="shared" si="2"/>
        <v>201904</v>
      </c>
      <c r="O46" s="203">
        <f>+E175</f>
        <v>191.66999999999996</v>
      </c>
      <c r="P46" s="5">
        <f t="shared" si="0"/>
        <v>2.4754063301967388E-2</v>
      </c>
    </row>
    <row r="47" spans="1:16">
      <c r="A47" s="172">
        <v>7</v>
      </c>
      <c r="B47" s="173">
        <v>77.534796482026209</v>
      </c>
      <c r="C47" s="173">
        <v>78.629780776598665</v>
      </c>
      <c r="D47" s="173">
        <v>79.97776275832112</v>
      </c>
      <c r="E47" s="173">
        <v>82.696487613427351</v>
      </c>
      <c r="F47" s="173">
        <v>85.930982758326621</v>
      </c>
      <c r="G47" s="173">
        <v>88.523766443157086</v>
      </c>
      <c r="H47" s="173">
        <v>90.720237853053078</v>
      </c>
      <c r="I47" s="173">
        <v>94.416479352370899</v>
      </c>
      <c r="J47" s="173">
        <v>96.714848620233951</v>
      </c>
      <c r="K47" s="173">
        <v>98.206904075531881</v>
      </c>
      <c r="L47" s="173">
        <v>100.36645432699081</v>
      </c>
      <c r="M47" s="173">
        <v>101.82959174705371</v>
      </c>
      <c r="N47">
        <f t="shared" si="2"/>
        <v>201905</v>
      </c>
      <c r="O47" s="203">
        <f>+F176</f>
        <v>198.51000000000002</v>
      </c>
      <c r="P47" s="5">
        <f t="shared" si="0"/>
        <v>3.5686335889810961E-2</v>
      </c>
    </row>
    <row r="48" spans="1:16">
      <c r="A48" s="172">
        <v>8</v>
      </c>
      <c r="B48" s="173">
        <v>77.569830643149345</v>
      </c>
      <c r="C48" s="173">
        <v>78.665528665153289</v>
      </c>
      <c r="D48" s="173">
        <v>80.057762279388186</v>
      </c>
      <c r="E48" s="173">
        <v>82.808013613481606</v>
      </c>
      <c r="F48" s="173">
        <v>86.021503371676445</v>
      </c>
      <c r="G48" s="173">
        <v>88.580162230083673</v>
      </c>
      <c r="H48" s="173">
        <v>90.848132861780542</v>
      </c>
      <c r="I48" s="173">
        <v>94.49912213647896</v>
      </c>
      <c r="J48" s="173">
        <v>96.75704339038974</v>
      </c>
      <c r="K48" s="173">
        <v>98.280970449898234</v>
      </c>
      <c r="L48" s="173">
        <v>100.41891445403888</v>
      </c>
      <c r="M48" s="173">
        <v>101.86529773872932</v>
      </c>
      <c r="N48">
        <f t="shared" si="2"/>
        <v>201906</v>
      </c>
      <c r="O48" s="203">
        <f>+G175</f>
        <v>203.34000000000003</v>
      </c>
      <c r="P48" s="5">
        <f t="shared" si="0"/>
        <v>2.4331267946199331E-2</v>
      </c>
    </row>
    <row r="49" spans="1:16">
      <c r="A49" s="172">
        <v>9</v>
      </c>
      <c r="B49" s="173">
        <v>77.604880634486804</v>
      </c>
      <c r="C49" s="173">
        <v>78.701292805966574</v>
      </c>
      <c r="D49" s="173">
        <v>80.137841821740537</v>
      </c>
      <c r="E49" s="173">
        <v>82.919690019545186</v>
      </c>
      <c r="F49" s="173">
        <v>86.112119340405414</v>
      </c>
      <c r="G49" s="173">
        <v>88.636593945043074</v>
      </c>
      <c r="H49" s="173">
        <v>90.976208173532385</v>
      </c>
      <c r="I49" s="173">
        <v>94.581837257850751</v>
      </c>
      <c r="J49" s="173">
        <v>96.79925656928684</v>
      </c>
      <c r="K49" s="173">
        <v>98.355092684164319</v>
      </c>
      <c r="L49" s="173">
        <v>100.47140200125384</v>
      </c>
      <c r="M49" s="173">
        <v>101.90101625051642</v>
      </c>
      <c r="N49">
        <f t="shared" si="2"/>
        <v>201907</v>
      </c>
      <c r="O49" s="203">
        <f>+H176</f>
        <v>213.49</v>
      </c>
      <c r="P49" s="5">
        <f t="shared" si="0"/>
        <v>4.9916396183731671E-2</v>
      </c>
    </row>
    <row r="50" spans="1:16">
      <c r="A50" s="172">
        <v>10</v>
      </c>
      <c r="B50" s="173">
        <v>77.639946463191492</v>
      </c>
      <c r="C50" s="173">
        <v>78.737073206427397</v>
      </c>
      <c r="D50" s="173">
        <v>80.218001465421253</v>
      </c>
      <c r="E50" s="173">
        <v>83.031517034458389</v>
      </c>
      <c r="F50" s="173">
        <v>86.202830764961917</v>
      </c>
      <c r="G50" s="173">
        <v>88.693061610923877</v>
      </c>
      <c r="H50" s="173">
        <v>91.104464042495067</v>
      </c>
      <c r="I50" s="173">
        <v>94.664624779803049</v>
      </c>
      <c r="J50" s="173">
        <v>96.841488164956644</v>
      </c>
      <c r="K50" s="173">
        <v>98.429270820458896</v>
      </c>
      <c r="L50" s="173">
        <v>100.52391698296788</v>
      </c>
      <c r="M50" s="173">
        <v>101.93674728680512</v>
      </c>
      <c r="N50">
        <f t="shared" si="2"/>
        <v>201908</v>
      </c>
      <c r="O50" s="203">
        <f>+I176</f>
        <v>218.63</v>
      </c>
      <c r="P50" s="5">
        <f t="shared" si="0"/>
        <v>2.4076069136727662E-2</v>
      </c>
    </row>
    <row r="51" spans="1:16">
      <c r="A51" s="172">
        <v>11</v>
      </c>
      <c r="B51" s="173">
        <v>77.675028136419513</v>
      </c>
      <c r="C51" s="173">
        <v>78.772869873927945</v>
      </c>
      <c r="D51" s="173">
        <v>80.298241290553435</v>
      </c>
      <c r="E51" s="173">
        <v>83.143494861335114</v>
      </c>
      <c r="F51" s="173">
        <v>86.293637745900114</v>
      </c>
      <c r="G51" s="173">
        <v>88.749565250629388</v>
      </c>
      <c r="H51" s="173">
        <v>91.232900723213405</v>
      </c>
      <c r="I51" s="173">
        <v>94.747484765708165</v>
      </c>
      <c r="J51" s="173">
        <v>96.883738185433955</v>
      </c>
      <c r="K51" s="173">
        <v>98.503504900942588</v>
      </c>
      <c r="L51" s="173">
        <v>100.57645941352055</v>
      </c>
      <c r="M51" s="173">
        <v>101.97249085198706</v>
      </c>
      <c r="N51">
        <f t="shared" si="2"/>
        <v>201909</v>
      </c>
      <c r="O51" s="203">
        <f>+J175</f>
        <v>225.13</v>
      </c>
      <c r="P51" s="5">
        <f t="shared" si="0"/>
        <v>2.9730595069295207E-2</v>
      </c>
    </row>
    <row r="52" spans="1:16">
      <c r="A52" s="172">
        <v>12</v>
      </c>
      <c r="B52" s="173">
        <v>77.710125661330238</v>
      </c>
      <c r="C52" s="173">
        <v>78.808682815863804</v>
      </c>
      <c r="D52" s="173">
        <v>80.378561377340347</v>
      </c>
      <c r="E52" s="173">
        <v>83.255623703563103</v>
      </c>
      <c r="F52" s="173">
        <v>86.384540383880122</v>
      </c>
      <c r="G52" s="173">
        <v>88.806104887077367</v>
      </c>
      <c r="H52" s="173">
        <v>91.361518470591065</v>
      </c>
      <c r="I52" s="173">
        <v>94.830417278993821</v>
      </c>
      <c r="J52" s="173">
        <v>96.926006638757187</v>
      </c>
      <c r="K52" s="173">
        <v>98.577794967807776</v>
      </c>
      <c r="L52" s="173">
        <v>100.62902930725903</v>
      </c>
      <c r="M52" s="173">
        <v>102.00824695045546</v>
      </c>
      <c r="N52">
        <f t="shared" si="2"/>
        <v>201910</v>
      </c>
      <c r="O52" s="203">
        <f>+K176</f>
        <v>233</v>
      </c>
      <c r="P52" s="5">
        <f t="shared" si="0"/>
        <v>3.495758006485139E-2</v>
      </c>
    </row>
    <row r="53" spans="1:16">
      <c r="A53" s="172">
        <v>13</v>
      </c>
      <c r="B53" s="173">
        <v>77.745239045086279</v>
      </c>
      <c r="C53" s="173">
        <v>78.844512039633898</v>
      </c>
      <c r="D53" s="173">
        <v>80.458961806065474</v>
      </c>
      <c r="E53" s="173">
        <v>83.367903764804453</v>
      </c>
      <c r="F53" s="173">
        <v>86.475538779668085</v>
      </c>
      <c r="G53" s="173">
        <v>88.86268054320027</v>
      </c>
      <c r="H53" s="173">
        <v>91.490317539891109</v>
      </c>
      <c r="I53" s="173">
        <v>94.913422383143228</v>
      </c>
      <c r="J53" s="173">
        <v>96.968293532968246</v>
      </c>
      <c r="K53" s="173">
        <v>98.65214106327862</v>
      </c>
      <c r="L53" s="173">
        <v>100.68162667853791</v>
      </c>
      <c r="M53" s="173">
        <v>102.04401558660498</v>
      </c>
      <c r="N53">
        <f t="shared" si="2"/>
        <v>201911</v>
      </c>
      <c r="O53" s="203">
        <f>+L175</f>
        <v>238.57</v>
      </c>
      <c r="P53" s="5">
        <f t="shared" si="0"/>
        <v>2.3905579399141619E-2</v>
      </c>
    </row>
    <row r="54" spans="1:16">
      <c r="A54" s="172">
        <v>14</v>
      </c>
      <c r="B54" s="173">
        <v>77.780368294853432</v>
      </c>
      <c r="C54" s="173">
        <v>78.880357552640547</v>
      </c>
      <c r="D54" s="173">
        <v>80.53944265709265</v>
      </c>
      <c r="E54" s="173">
        <v>83.480335248995871</v>
      </c>
      <c r="F54" s="173">
        <v>86.566633034136316</v>
      </c>
      <c r="G54" s="173">
        <v>88.919292241945129</v>
      </c>
      <c r="H54" s="173">
        <v>91.619298186736359</v>
      </c>
      <c r="I54" s="173">
        <v>94.996500141695236</v>
      </c>
      <c r="J54" s="173">
        <v>97.01059887611251</v>
      </c>
      <c r="K54" s="173">
        <v>98.72654322961121</v>
      </c>
      <c r="L54" s="173">
        <v>100.73425154171933</v>
      </c>
      <c r="M54" s="173">
        <v>102.07979676483194</v>
      </c>
      <c r="N54">
        <f t="shared" si="2"/>
        <v>201912</v>
      </c>
      <c r="O54" s="203">
        <f>+M176</f>
        <v>243.4</v>
      </c>
      <c r="P54" s="5">
        <f t="shared" si="0"/>
        <v>2.0245630213354682E-2</v>
      </c>
    </row>
    <row r="55" spans="1:16">
      <c r="A55" s="172">
        <v>15</v>
      </c>
      <c r="B55" s="173">
        <v>77.815513417800801</v>
      </c>
      <c r="C55" s="173">
        <v>78.916219362289368</v>
      </c>
      <c r="D55" s="173">
        <v>80.620004010866012</v>
      </c>
      <c r="E55" s="173">
        <v>83.592918360349159</v>
      </c>
      <c r="F55" s="173">
        <v>86.657823248263369</v>
      </c>
      <c r="G55" s="173">
        <v>88.975940006273603</v>
      </c>
      <c r="H55" s="173">
        <v>91.748460667110095</v>
      </c>
      <c r="I55" s="173">
        <v>95.079650618244287</v>
      </c>
      <c r="J55" s="173">
        <v>97.052922676238865</v>
      </c>
      <c r="K55" s="173">
        <v>98.801001509093453</v>
      </c>
      <c r="L55" s="173">
        <v>100.78690391117291</v>
      </c>
      <c r="M55" s="173">
        <v>102.11559048953417</v>
      </c>
      <c r="N55">
        <v>202001</v>
      </c>
      <c r="O55" s="203">
        <f>+B211</f>
        <v>259.01</v>
      </c>
      <c r="P55" s="5">
        <f t="shared" si="0"/>
        <v>6.4133114215283449E-2</v>
      </c>
    </row>
    <row r="56" spans="1:16">
      <c r="A56" s="172">
        <v>16</v>
      </c>
      <c r="B56" s="173">
        <v>77.850674421100678</v>
      </c>
      <c r="C56" s="173">
        <v>78.952097475989461</v>
      </c>
      <c r="D56" s="173">
        <v>80.700645947910218</v>
      </c>
      <c r="E56" s="173">
        <v>83.705653303351468</v>
      </c>
      <c r="F56" s="173">
        <v>86.749109523134166</v>
      </c>
      <c r="G56" s="173">
        <v>89.032623859161973</v>
      </c>
      <c r="H56" s="173">
        <v>91.877805237356441</v>
      </c>
      <c r="I56" s="173">
        <v>95.162873876440429</v>
      </c>
      <c r="J56" s="173">
        <v>97.095264941399748</v>
      </c>
      <c r="K56" s="173">
        <v>98.875515944045162</v>
      </c>
      <c r="L56" s="173">
        <v>100.83958380127578</v>
      </c>
      <c r="M56" s="173">
        <v>102.15139676511099</v>
      </c>
      <c r="N56">
        <f>+N55+1</f>
        <v>202002</v>
      </c>
      <c r="O56" s="203">
        <f>+C209</f>
        <v>269.36</v>
      </c>
      <c r="P56" s="5">
        <f t="shared" si="0"/>
        <v>3.9959847110150326E-2</v>
      </c>
    </row>
    <row r="57" spans="1:16">
      <c r="A57" s="172">
        <v>17</v>
      </c>
      <c r="B57" s="173">
        <v>77.885851311928604</v>
      </c>
      <c r="C57" s="173">
        <v>78.987991901153194</v>
      </c>
      <c r="D57" s="173">
        <v>80.781368548830486</v>
      </c>
      <c r="E57" s="173">
        <v>83.818540282765753</v>
      </c>
      <c r="F57" s="173">
        <v>86.840491959940081</v>
      </c>
      <c r="G57" s="173">
        <v>89.089343823601141</v>
      </c>
      <c r="H57" s="173">
        <v>92.007332154180958</v>
      </c>
      <c r="I57" s="173">
        <v>95.246169979989489</v>
      </c>
      <c r="J57" s="173">
        <v>97.13762567965108</v>
      </c>
      <c r="K57" s="173">
        <v>98.950086576818052</v>
      </c>
      <c r="L57" s="173">
        <v>100.89229122641261</v>
      </c>
      <c r="M57" s="173">
        <v>102.18721559596328</v>
      </c>
      <c r="N57">
        <f t="shared" ref="N57:N66" si="3">+N56+1</f>
        <v>202003</v>
      </c>
      <c r="O57" s="203">
        <f>+D211</f>
        <v>277.31</v>
      </c>
      <c r="P57" s="5">
        <f t="shared" si="0"/>
        <v>2.9514404514404458E-2</v>
      </c>
    </row>
    <row r="58" spans="1:16">
      <c r="A58" s="172">
        <v>18</v>
      </c>
      <c r="B58" s="173">
        <v>77.921044097463394</v>
      </c>
      <c r="C58" s="173">
        <v>79.02390264519633</v>
      </c>
      <c r="D58" s="173">
        <v>80.86217189431261</v>
      </c>
      <c r="E58" s="173">
        <v>83.931579503631099</v>
      </c>
      <c r="F58" s="173">
        <v>86.931970659979214</v>
      </c>
      <c r="G58" s="173">
        <v>89.146099922596676</v>
      </c>
      <c r="H58" s="173">
        <v>92.137041674651002</v>
      </c>
      <c r="I58" s="173">
        <v>95.329538992653056</v>
      </c>
      <c r="J58" s="173">
        <v>97.180004899052321</v>
      </c>
      <c r="K58" s="173">
        <v>99.024713449795811</v>
      </c>
      <c r="L58" s="173">
        <v>100.94502620097556</v>
      </c>
      <c r="M58" s="173">
        <v>102.22304698649351</v>
      </c>
      <c r="N58">
        <f t="shared" si="3"/>
        <v>202004</v>
      </c>
      <c r="O58" s="203">
        <f>+E210</f>
        <v>277.45</v>
      </c>
      <c r="P58" s="5">
        <f t="shared" si="0"/>
        <v>5.0485016768231361E-4</v>
      </c>
    </row>
    <row r="59" spans="1:16">
      <c r="A59" s="172">
        <v>19</v>
      </c>
      <c r="B59" s="173">
        <v>77.95625278488707</v>
      </c>
      <c r="C59" s="173">
        <v>79.059829715538015</v>
      </c>
      <c r="D59" s="173">
        <v>80.943056065123116</v>
      </c>
      <c r="E59" s="173">
        <v>84.044771171263108</v>
      </c>
      <c r="F59" s="173">
        <v>87.023545724656174</v>
      </c>
      <c r="G59" s="173">
        <v>89.202892179168813</v>
      </c>
      <c r="H59" s="173">
        <v>92.266934056196433</v>
      </c>
      <c r="I59" s="173">
        <v>95.412980978248456</v>
      </c>
      <c r="J59" s="173">
        <v>97.222402607666382</v>
      </c>
      <c r="K59" s="173">
        <v>99.099396605394062</v>
      </c>
      <c r="L59" s="173">
        <v>100.99778873936434</v>
      </c>
      <c r="M59" s="173">
        <v>102.25889094110568</v>
      </c>
      <c r="N59">
        <f t="shared" si="3"/>
        <v>202005</v>
      </c>
      <c r="O59" s="203">
        <f>+F211</f>
        <v>277.54000000000008</v>
      </c>
      <c r="P59" s="5">
        <f t="shared" si="0"/>
        <v>3.2438277167079477E-4</v>
      </c>
    </row>
    <row r="60" spans="1:16">
      <c r="A60" s="172">
        <v>20</v>
      </c>
      <c r="B60" s="173">
        <v>77.991477381384925</v>
      </c>
      <c r="C60" s="173">
        <v>79.095773119600764</v>
      </c>
      <c r="D60" s="173">
        <v>81.024021142109376</v>
      </c>
      <c r="E60" s="173">
        <v>84.158115491254321</v>
      </c>
      <c r="F60" s="173">
        <v>87.115217255482591</v>
      </c>
      <c r="G60" s="173">
        <v>89.259720616352439</v>
      </c>
      <c r="H60" s="173">
        <v>92.397009556609987</v>
      </c>
      <c r="I60" s="173">
        <v>95.496496000649003</v>
      </c>
      <c r="J60" s="173">
        <v>97.264818813559771</v>
      </c>
      <c r="K60" s="173">
        <v>99.174136086060429</v>
      </c>
      <c r="L60" s="173">
        <v>101.05057885598616</v>
      </c>
      <c r="M60" s="173">
        <v>102.29474746420526</v>
      </c>
      <c r="N60">
        <f t="shared" si="3"/>
        <v>202006</v>
      </c>
      <c r="O60" s="203">
        <f>+G210</f>
        <v>278.62</v>
      </c>
      <c r="P60" s="5">
        <f t="shared" si="0"/>
        <v>3.8913309793180417E-3</v>
      </c>
    </row>
    <row r="61" spans="1:16">
      <c r="A61" s="172">
        <v>21</v>
      </c>
      <c r="B61" s="173">
        <v>78.026717894145463</v>
      </c>
      <c r="C61" s="173">
        <v>79.131732864810473</v>
      </c>
      <c r="D61" s="173">
        <v>81.105067206199479</v>
      </c>
      <c r="E61" s="173">
        <v>84.271612669474493</v>
      </c>
      <c r="F61" s="173">
        <v>87.206985354076878</v>
      </c>
      <c r="G61" s="173">
        <v>89.316585257197104</v>
      </c>
      <c r="H61" s="173">
        <v>92.527268434047841</v>
      </c>
      <c r="I61" s="173">
        <v>95.580084123783763</v>
      </c>
      <c r="J61" s="173">
        <v>97.307253524802505</v>
      </c>
      <c r="K61" s="173">
        <v>99.248931934274552</v>
      </c>
      <c r="L61" s="173">
        <v>101.10339656525578</v>
      </c>
      <c r="M61" s="173">
        <v>102.33061656019937</v>
      </c>
      <c r="N61">
        <f t="shared" si="3"/>
        <v>202007</v>
      </c>
      <c r="O61" s="203">
        <f>+H211</f>
        <v>282.07</v>
      </c>
      <c r="P61" s="5">
        <f t="shared" si="0"/>
        <v>1.2382456392218799E-2</v>
      </c>
    </row>
    <row r="62" spans="1:16">
      <c r="A62" s="172">
        <v>22</v>
      </c>
      <c r="B62" s="173">
        <v>78.061974330360513</v>
      </c>
      <c r="C62" s="173">
        <v>79.167708958596378</v>
      </c>
      <c r="D62" s="173">
        <v>81.186194338402643</v>
      </c>
      <c r="E62" s="173">
        <v>84.385262912071013</v>
      </c>
      <c r="F62" s="173">
        <v>87.298850122164538</v>
      </c>
      <c r="G62" s="173">
        <v>89.373486124767069</v>
      </c>
      <c r="H62" s="173">
        <v>92.657710947030097</v>
      </c>
      <c r="I62" s="173">
        <v>95.66374541163789</v>
      </c>
      <c r="J62" s="173">
        <v>97.349706749468083</v>
      </c>
      <c r="K62" s="173">
        <v>99.323784192548089</v>
      </c>
      <c r="L62" s="173">
        <v>101.15624188159546</v>
      </c>
      <c r="M62" s="173">
        <v>102.3664982334966</v>
      </c>
      <c r="N62">
        <f t="shared" si="3"/>
        <v>202008</v>
      </c>
      <c r="O62" s="203">
        <f>+I211</f>
        <v>286.56</v>
      </c>
      <c r="P62" s="5">
        <f t="shared" si="0"/>
        <v>1.5918034530435721E-2</v>
      </c>
    </row>
    <row r="63" spans="1:16">
      <c r="A63" s="172">
        <v>23</v>
      </c>
      <c r="B63" s="173">
        <v>78.097246697225017</v>
      </c>
      <c r="C63" s="173">
        <v>79.203701408391183</v>
      </c>
      <c r="D63" s="173">
        <v>81.267402619809019</v>
      </c>
      <c r="E63" s="173">
        <v>84.499066425469337</v>
      </c>
      <c r="F63" s="173">
        <v>87.390811661578311</v>
      </c>
      <c r="G63" s="173">
        <v>89.430423242141259</v>
      </c>
      <c r="H63" s="173">
        <v>92.78833735444131</v>
      </c>
      <c r="I63" s="173">
        <v>95.747479928252503</v>
      </c>
      <c r="J63" s="173">
        <v>97.392178495633516</v>
      </c>
      <c r="K63" s="173">
        <v>99.398692903424788</v>
      </c>
      <c r="L63" s="173">
        <v>101.20911481943509</v>
      </c>
      <c r="M63" s="173">
        <v>102.40239248850713</v>
      </c>
      <c r="N63">
        <f t="shared" si="3"/>
        <v>202009</v>
      </c>
      <c r="O63" s="203">
        <f>+J210</f>
        <v>293.83999999999997</v>
      </c>
      <c r="P63" s="5">
        <f t="shared" si="0"/>
        <v>2.5404801786711229E-2</v>
      </c>
    </row>
    <row r="64" spans="1:16">
      <c r="A64" s="172">
        <v>24</v>
      </c>
      <c r="B64" s="173">
        <v>78.132535001937327</v>
      </c>
      <c r="C64" s="173">
        <v>79.239710221630844</v>
      </c>
      <c r="D64" s="173">
        <v>81.348692131589871</v>
      </c>
      <c r="E64" s="173">
        <v>84.613023416373267</v>
      </c>
      <c r="F64" s="173">
        <v>87.482870074258088</v>
      </c>
      <c r="G64" s="173">
        <v>89.487396632413336</v>
      </c>
      <c r="H64" s="173">
        <v>92.919147915531056</v>
      </c>
      <c r="I64" s="173">
        <v>95.831287737724708</v>
      </c>
      <c r="J64" s="173">
        <v>97.434668771379421</v>
      </c>
      <c r="K64" s="173">
        <v>99.473658109480468</v>
      </c>
      <c r="L64" s="173">
        <v>101.26201539321198</v>
      </c>
      <c r="M64" s="173">
        <v>102.43829932964266</v>
      </c>
      <c r="N64">
        <f t="shared" si="3"/>
        <v>202010</v>
      </c>
      <c r="O64" s="203">
        <f>+K211</f>
        <v>307.22000000000003</v>
      </c>
      <c r="P64" s="5">
        <f t="shared" si="0"/>
        <v>4.5534985025864616E-2</v>
      </c>
    </row>
    <row r="65" spans="1:16">
      <c r="A65" s="172">
        <v>25</v>
      </c>
      <c r="B65" s="173">
        <v>78.16783925169895</v>
      </c>
      <c r="C65" s="173">
        <v>79.275735405754801</v>
      </c>
      <c r="D65" s="173">
        <v>81.43006295499768</v>
      </c>
      <c r="E65" s="173">
        <v>84.727134091765407</v>
      </c>
      <c r="F65" s="173">
        <v>87.575025462251233</v>
      </c>
      <c r="G65" s="173">
        <v>89.544406318691628</v>
      </c>
      <c r="H65" s="173">
        <v>93.050142889914326</v>
      </c>
      <c r="I65" s="173">
        <v>95.915168904207846</v>
      </c>
      <c r="J65" s="173">
        <v>97.477177584789857</v>
      </c>
      <c r="K65" s="173">
        <v>99.548679853323065</v>
      </c>
      <c r="L65" s="173">
        <v>101.31494361737106</v>
      </c>
      <c r="M65" s="173">
        <v>102.47421876131644</v>
      </c>
      <c r="N65">
        <f t="shared" si="3"/>
        <v>202011</v>
      </c>
      <c r="O65" s="203">
        <f>+L210</f>
        <v>314.40000000000003</v>
      </c>
      <c r="P65" s="5">
        <f t="shared" si="0"/>
        <v>2.3370874292038213E-2</v>
      </c>
    </row>
    <row r="66" spans="1:16">
      <c r="A66" s="172">
        <v>26</v>
      </c>
      <c r="B66" s="173">
        <v>78.203159453714676</v>
      </c>
      <c r="C66" s="173">
        <v>79.311776968205848</v>
      </c>
      <c r="D66" s="173">
        <v>81.511515171366199</v>
      </c>
      <c r="E66" s="173">
        <v>84.841398658907423</v>
      </c>
      <c r="F66" s="173">
        <v>87.667277927712547</v>
      </c>
      <c r="G66" s="173">
        <v>89.601452324099228</v>
      </c>
      <c r="H66" s="173">
        <v>93.181322537572143</v>
      </c>
      <c r="I66" s="173">
        <v>95.999123491911263</v>
      </c>
      <c r="J66" s="173">
        <v>97.519704943952419</v>
      </c>
      <c r="K66" s="173">
        <v>99.62375817759262</v>
      </c>
      <c r="L66" s="173">
        <v>101.36789950636478</v>
      </c>
      <c r="M66" s="173">
        <v>102.51015078794332</v>
      </c>
      <c r="N66">
        <f t="shared" si="3"/>
        <v>202012</v>
      </c>
      <c r="O66" s="203">
        <f>+M211</f>
        <v>320.32</v>
      </c>
      <c r="P66" s="5">
        <f t="shared" si="0"/>
        <v>1.8829516539440094E-2</v>
      </c>
    </row>
    <row r="67" spans="1:16">
      <c r="A67" s="172">
        <v>27</v>
      </c>
      <c r="B67" s="173">
        <v>78.238495615192519</v>
      </c>
      <c r="C67" s="173">
        <v>79.347834916430131</v>
      </c>
      <c r="D67" s="173">
        <v>81.593048862110521</v>
      </c>
      <c r="E67" s="173">
        <v>84.95581732534059</v>
      </c>
      <c r="F67" s="173">
        <v>87.759627572904492</v>
      </c>
      <c r="G67" s="173">
        <v>89.65853467177395</v>
      </c>
      <c r="H67" s="173">
        <v>93.312687118852025</v>
      </c>
      <c r="I67" s="173">
        <v>96.083151565100678</v>
      </c>
      <c r="J67" s="173">
        <v>97.562250856958286</v>
      </c>
      <c r="K67" s="173">
        <v>99.698893124961415</v>
      </c>
      <c r="L67" s="173">
        <v>101.42088307465318</v>
      </c>
      <c r="M67" s="173">
        <v>102.54609541393957</v>
      </c>
      <c r="N67">
        <v>202101</v>
      </c>
      <c r="O67" s="203">
        <f>+B246</f>
        <v>331.43</v>
      </c>
      <c r="P67" s="5">
        <f t="shared" si="0"/>
        <v>3.4684065934065922E-2</v>
      </c>
    </row>
    <row r="68" spans="1:16">
      <c r="A68" s="172">
        <v>28</v>
      </c>
      <c r="B68" s="173">
        <v>78.273847743343779</v>
      </c>
      <c r="C68" s="173">
        <v>79.383909257877207</v>
      </c>
      <c r="D68" s="173">
        <v>81.6746641087272</v>
      </c>
      <c r="E68" s="173">
        <v>85.070390298886039</v>
      </c>
      <c r="F68" s="173">
        <v>87.852074500197205</v>
      </c>
      <c r="G68" s="173">
        <v>89.715653384868304</v>
      </c>
      <c r="H68" s="173">
        <v>93.444236894468574</v>
      </c>
      <c r="I68" s="173">
        <v>96.16725318809786</v>
      </c>
      <c r="J68" s="173">
        <v>97.604815331902103</v>
      </c>
      <c r="K68" s="173">
        <v>99.774084738133809</v>
      </c>
      <c r="L68" s="173">
        <v>101.47389433670384</v>
      </c>
      <c r="M68" s="173">
        <v>102.58205264372313</v>
      </c>
      <c r="N68" s="173"/>
      <c r="P68" s="5"/>
    </row>
    <row r="69" spans="1:16">
      <c r="A69" s="172">
        <v>29</v>
      </c>
      <c r="B69" s="173">
        <v>78.309215845383036</v>
      </c>
      <c r="C69" s="173">
        <v>79.42</v>
      </c>
      <c r="D69" s="173">
        <v>81.756360992794271</v>
      </c>
      <c r="E69" s="173">
        <v>85.185117787645154</v>
      </c>
      <c r="F69" s="173">
        <v>87.944618812068725</v>
      </c>
      <c r="G69" s="173">
        <v>89.77280848654965</v>
      </c>
      <c r="H69" s="173">
        <v>93.575972125503867</v>
      </c>
      <c r="I69" s="173">
        <v>96.251428425281077</v>
      </c>
      <c r="J69" s="173">
        <v>97.647398376882094</v>
      </c>
      <c r="K69" s="173">
        <v>99.849333059846444</v>
      </c>
      <c r="L69" s="173">
        <v>101.52693330699188</v>
      </c>
      <c r="M69" s="173">
        <v>102.61802248171347</v>
      </c>
      <c r="P69" s="5"/>
    </row>
    <row r="70" spans="1:16">
      <c r="A70" s="172">
        <v>30</v>
      </c>
      <c r="B70" s="173">
        <v>78.344599928528069</v>
      </c>
      <c r="C70" s="175"/>
      <c r="D70" s="173">
        <v>81.838139595971427</v>
      </c>
      <c r="E70" s="173">
        <v>85.3</v>
      </c>
      <c r="F70" s="173">
        <v>88.037260611104983</v>
      </c>
      <c r="G70" s="173">
        <v>89.83</v>
      </c>
      <c r="H70" s="173">
        <v>93.707893073408073</v>
      </c>
      <c r="I70" s="173">
        <v>96.335677341084832</v>
      </c>
      <c r="J70" s="173">
        <v>97.69</v>
      </c>
      <c r="K70" s="173">
        <v>99.924638132868139</v>
      </c>
      <c r="L70" s="173">
        <v>101.58</v>
      </c>
      <c r="M70" s="173">
        <v>102.65400493233157</v>
      </c>
      <c r="P70" s="5"/>
    </row>
    <row r="71" spans="1:16">
      <c r="A71" s="176">
        <v>31</v>
      </c>
      <c r="B71" s="177">
        <v>78.38</v>
      </c>
      <c r="C71" s="178"/>
      <c r="D71" s="177">
        <v>81.919999999999987</v>
      </c>
      <c r="E71" s="178"/>
      <c r="F71" s="177">
        <v>88.13</v>
      </c>
      <c r="G71" s="178"/>
      <c r="H71" s="177">
        <v>93.84</v>
      </c>
      <c r="I71" s="177">
        <v>96.420000000000016</v>
      </c>
      <c r="J71" s="178"/>
      <c r="K71" s="177">
        <v>100.00000000000001</v>
      </c>
      <c r="L71" s="179"/>
      <c r="M71" s="177">
        <v>102.68999999999998</v>
      </c>
      <c r="P71" s="5"/>
    </row>
    <row r="72" spans="1:16">
      <c r="A72" s="180"/>
      <c r="B72" s="180"/>
      <c r="C72" s="180"/>
      <c r="D72" s="180"/>
      <c r="E72" s="180"/>
      <c r="F72" s="180"/>
      <c r="G72" s="180"/>
      <c r="H72" s="180"/>
      <c r="I72" s="180"/>
      <c r="J72" s="180"/>
      <c r="K72" s="180"/>
      <c r="L72" s="181"/>
      <c r="M72" s="180" t="s">
        <v>200</v>
      </c>
      <c r="P72" s="5"/>
    </row>
    <row r="73" spans="1:16">
      <c r="A73" s="180"/>
      <c r="B73" s="180"/>
      <c r="C73" s="180"/>
      <c r="D73" s="180"/>
      <c r="E73" s="180"/>
      <c r="F73" s="180"/>
      <c r="G73" s="180"/>
      <c r="H73" s="180"/>
      <c r="I73" s="180"/>
      <c r="J73" s="180"/>
      <c r="K73" s="180"/>
      <c r="L73" s="181"/>
      <c r="M73" s="180"/>
    </row>
    <row r="74" spans="1:16">
      <c r="A74" s="225" t="s">
        <v>186</v>
      </c>
      <c r="B74" s="233" t="s">
        <v>202</v>
      </c>
      <c r="C74" s="233"/>
      <c r="D74" s="233"/>
      <c r="E74" s="233"/>
      <c r="F74" s="233"/>
      <c r="G74" s="233"/>
      <c r="H74" s="233"/>
      <c r="I74" s="233"/>
      <c r="J74" s="233"/>
      <c r="K74" s="233"/>
      <c r="L74" s="233"/>
      <c r="M74" s="233"/>
    </row>
    <row r="75" spans="1:16">
      <c r="A75" s="226"/>
      <c r="B75" s="171" t="s">
        <v>203</v>
      </c>
      <c r="C75" s="171" t="s">
        <v>189</v>
      </c>
      <c r="D75" s="171" t="s">
        <v>190</v>
      </c>
      <c r="E75" s="171" t="s">
        <v>191</v>
      </c>
      <c r="F75" s="171" t="s">
        <v>192</v>
      </c>
      <c r="G75" s="171" t="s">
        <v>193</v>
      </c>
      <c r="H75" s="171" t="s">
        <v>194</v>
      </c>
      <c r="I75" s="171" t="s">
        <v>195</v>
      </c>
      <c r="J75" s="171" t="s">
        <v>196</v>
      </c>
      <c r="K75" s="171" t="s">
        <v>197</v>
      </c>
      <c r="L75" s="171" t="s">
        <v>198</v>
      </c>
      <c r="M75" s="171" t="s">
        <v>199</v>
      </c>
    </row>
    <row r="76" spans="1:16">
      <c r="A76" s="172">
        <v>1</v>
      </c>
      <c r="B76" s="173">
        <v>102.76308534119124</v>
      </c>
      <c r="C76" s="173">
        <v>105.0151973673092</v>
      </c>
      <c r="D76" s="173">
        <v>106.05068459687136</v>
      </c>
      <c r="E76" s="173">
        <v>108.61940812735652</v>
      </c>
      <c r="F76" s="173">
        <v>112.20237991655115</v>
      </c>
      <c r="G76" s="173">
        <v>114.16985098246325</v>
      </c>
      <c r="H76" s="173">
        <v>116.65810857230331</v>
      </c>
      <c r="I76" s="173">
        <v>121.26161954848763</v>
      </c>
      <c r="J76" s="173">
        <v>123.48892363583549</v>
      </c>
      <c r="K76" s="173">
        <v>125.28005404841622</v>
      </c>
      <c r="L76" s="173">
        <v>127.4540001311692</v>
      </c>
      <c r="M76" s="173">
        <v>129.0566912073582</v>
      </c>
    </row>
    <row r="77" spans="1:16">
      <c r="A77" s="172">
        <v>2</v>
      </c>
      <c r="B77" s="173">
        <v>102.83622269783768</v>
      </c>
      <c r="C77" s="173">
        <v>105.05040653548203</v>
      </c>
      <c r="D77" s="173">
        <v>106.13143062626303</v>
      </c>
      <c r="E77" s="173">
        <v>108.73894766762434</v>
      </c>
      <c r="F77" s="173">
        <v>112.26479453306652</v>
      </c>
      <c r="G77" s="173">
        <v>114.24975785220319</v>
      </c>
      <c r="H77" s="173">
        <v>116.80640542157158</v>
      </c>
      <c r="I77" s="173">
        <v>121.33328142191732</v>
      </c>
      <c r="J77" s="173">
        <v>123.54787540093341</v>
      </c>
      <c r="K77" s="173">
        <v>125.35014729154295</v>
      </c>
      <c r="L77" s="173">
        <v>127.50802315098963</v>
      </c>
      <c r="M77" s="173">
        <v>129.08338793607226</v>
      </c>
    </row>
    <row r="78" spans="1:16">
      <c r="A78" s="172">
        <v>3</v>
      </c>
      <c r="B78" s="173">
        <v>102.90941210695921</v>
      </c>
      <c r="C78" s="173">
        <v>105.08562750847506</v>
      </c>
      <c r="D78" s="173">
        <v>106.21223813494908</v>
      </c>
      <c r="E78" s="173">
        <v>108.85861876542812</v>
      </c>
      <c r="F78" s="173">
        <v>112.32724386884863</v>
      </c>
      <c r="G78" s="173">
        <v>114.32972064833508</v>
      </c>
      <c r="H78" s="173">
        <v>116.95489078714422</v>
      </c>
      <c r="I78" s="173">
        <v>121.40498564530176</v>
      </c>
      <c r="J78" s="173">
        <v>123.6068553087222</v>
      </c>
      <c r="K78" s="173">
        <v>125.42027975130929</v>
      </c>
      <c r="L78" s="173">
        <v>127.56206906916293</v>
      </c>
      <c r="M78" s="173">
        <v>129.11009018728438</v>
      </c>
    </row>
    <row r="79" spans="1:16">
      <c r="A79" s="172">
        <v>4</v>
      </c>
      <c r="B79" s="173">
        <v>102.98265360560198</v>
      </c>
      <c r="C79" s="173">
        <v>105.12086029024618</v>
      </c>
      <c r="D79" s="173">
        <v>106.29310716973936</v>
      </c>
      <c r="E79" s="173">
        <v>108.97842156555157</v>
      </c>
      <c r="F79" s="173">
        <v>112.38972794321069</v>
      </c>
      <c r="G79" s="173">
        <v>114.40973941000145</v>
      </c>
      <c r="H79" s="173">
        <v>117.10356490866486</v>
      </c>
      <c r="I79" s="173">
        <v>121.47673224366852</v>
      </c>
      <c r="J79" s="173">
        <v>123.66586337263681</v>
      </c>
      <c r="K79" s="173">
        <v>125.49045144965667</v>
      </c>
      <c r="L79" s="173">
        <v>127.61613789539486</v>
      </c>
      <c r="M79" s="173">
        <v>129.13679796213694</v>
      </c>
    </row>
    <row r="80" spans="1:16">
      <c r="A80" s="172">
        <v>5</v>
      </c>
      <c r="B80" s="173">
        <v>103.05594723083857</v>
      </c>
      <c r="C80" s="173">
        <v>105.1561048847546</v>
      </c>
      <c r="D80" s="173">
        <v>106.37403777747924</v>
      </c>
      <c r="E80" s="173">
        <v>109.09835621293784</v>
      </c>
      <c r="F80" s="173">
        <v>112.45224677547664</v>
      </c>
      <c r="G80" s="173">
        <v>114.48981417637232</v>
      </c>
      <c r="H80" s="173">
        <v>117.25242802608182</v>
      </c>
      <c r="I80" s="173">
        <v>121.54852124205985</v>
      </c>
      <c r="J80" s="173">
        <v>123.72489960611854</v>
      </c>
      <c r="K80" s="173">
        <v>125.56066240853878</v>
      </c>
      <c r="L80" s="173">
        <v>127.67022963939532</v>
      </c>
      <c r="M80" s="173">
        <v>129.16351126177253</v>
      </c>
    </row>
    <row r="81" spans="1:13">
      <c r="A81" s="172">
        <v>6</v>
      </c>
      <c r="B81" s="173">
        <v>103.12929301976789</v>
      </c>
      <c r="C81" s="173">
        <v>105.19136129596085</v>
      </c>
      <c r="D81" s="173">
        <v>106.45503000504985</v>
      </c>
      <c r="E81" s="173">
        <v>109.21842285268956</v>
      </c>
      <c r="F81" s="173">
        <v>112.5148003849812</v>
      </c>
      <c r="G81" s="173">
        <v>114.56994498664504</v>
      </c>
      <c r="H81" s="173">
        <v>117.40148037964836</v>
      </c>
      <c r="I81" s="173">
        <v>121.62035266553289</v>
      </c>
      <c r="J81" s="173">
        <v>123.78396402261511</v>
      </c>
      <c r="K81" s="173">
        <v>125.6309126499216</v>
      </c>
      <c r="L81" s="173">
        <v>127.72434431087827</v>
      </c>
      <c r="M81" s="173">
        <v>129.19023008733404</v>
      </c>
    </row>
    <row r="82" spans="1:13">
      <c r="A82" s="172">
        <v>7</v>
      </c>
      <c r="B82" s="173">
        <v>103.20269100951529</v>
      </c>
      <c r="C82" s="173">
        <v>105.22662952782679</v>
      </c>
      <c r="D82" s="173">
        <v>106.53608389936792</v>
      </c>
      <c r="E82" s="173">
        <v>109.33862163006901</v>
      </c>
      <c r="F82" s="173">
        <v>112.57738879106989</v>
      </c>
      <c r="G82" s="173">
        <v>114.6501318800445</v>
      </c>
      <c r="H82" s="173">
        <v>117.55072220992322</v>
      </c>
      <c r="I82" s="173">
        <v>121.69222653915953</v>
      </c>
      <c r="J82" s="173">
        <v>123.84305663558069</v>
      </c>
      <c r="K82" s="173">
        <v>125.70120219578338</v>
      </c>
      <c r="L82" s="173">
        <v>127.77848191956183</v>
      </c>
      <c r="M82" s="173">
        <v>129.21695443996455</v>
      </c>
    </row>
    <row r="83" spans="1:13">
      <c r="A83" s="172">
        <v>8</v>
      </c>
      <c r="B83" s="173">
        <v>103.27614123723254</v>
      </c>
      <c r="C83" s="173">
        <v>105.26190958431565</v>
      </c>
      <c r="D83" s="173">
        <v>106.61719950738599</v>
      </c>
      <c r="E83" s="173">
        <v>109.45895269049841</v>
      </c>
      <c r="F83" s="173">
        <v>112.64001201309891</v>
      </c>
      <c r="G83" s="173">
        <v>114.73037489582293</v>
      </c>
      <c r="H83" s="173">
        <v>117.70015375777089</v>
      </c>
      <c r="I83" s="173">
        <v>121.76414288802653</v>
      </c>
      <c r="J83" s="173">
        <v>123.90217745847583</v>
      </c>
      <c r="K83" s="173">
        <v>125.77153106811468</v>
      </c>
      <c r="L83" s="173">
        <v>127.83264247516826</v>
      </c>
      <c r="M83" s="173">
        <v>129.24368432080738</v>
      </c>
    </row>
    <row r="84" spans="1:13">
      <c r="A84" s="172">
        <v>9</v>
      </c>
      <c r="B84" s="173">
        <v>103.34964374009783</v>
      </c>
      <c r="C84" s="173">
        <v>105.29720146939191</v>
      </c>
      <c r="D84" s="173">
        <v>106.69837687609233</v>
      </c>
      <c r="E84" s="173">
        <v>109.57941617955997</v>
      </c>
      <c r="F84" s="173">
        <v>112.70267007043525</v>
      </c>
      <c r="G84" s="173">
        <v>114.81067407326012</v>
      </c>
      <c r="H84" s="173">
        <v>117.84977526436209</v>
      </c>
      <c r="I84" s="173">
        <v>121.83610173723541</v>
      </c>
      <c r="J84" s="173">
        <v>123.96132650476756</v>
      </c>
      <c r="K84" s="173">
        <v>125.84189928891836</v>
      </c>
      <c r="L84" s="173">
        <v>127.88682598742385</v>
      </c>
      <c r="M84" s="173">
        <v>129.27041973100611</v>
      </c>
    </row>
    <row r="85" spans="1:13">
      <c r="A85" s="172">
        <v>10</v>
      </c>
      <c r="B85" s="173">
        <v>103.42319855531585</v>
      </c>
      <c r="C85" s="173">
        <v>105.33250518702143</v>
      </c>
      <c r="D85" s="173">
        <v>106.7796160525109</v>
      </c>
      <c r="E85" s="173">
        <v>109.7000122429961</v>
      </c>
      <c r="F85" s="173">
        <v>112.76536298245669</v>
      </c>
      <c r="G85" s="173">
        <v>114.89102945166326</v>
      </c>
      <c r="H85" s="173">
        <v>117.99958697117411</v>
      </c>
      <c r="I85" s="173">
        <v>121.90810311190258</v>
      </c>
      <c r="J85" s="173">
        <v>124.02050378792927</v>
      </c>
      <c r="K85" s="173">
        <v>125.9123068802096</v>
      </c>
      <c r="L85" s="173">
        <v>127.94103246605911</v>
      </c>
      <c r="M85" s="173">
        <v>129.29716067170455</v>
      </c>
    </row>
    <row r="86" spans="1:13">
      <c r="A86" s="172">
        <v>11</v>
      </c>
      <c r="B86" s="173">
        <v>103.49680572011772</v>
      </c>
      <c r="C86" s="173">
        <v>105.3678207411714</v>
      </c>
      <c r="D86" s="173">
        <v>106.86091708370161</v>
      </c>
      <c r="E86" s="173">
        <v>109.82074102670967</v>
      </c>
      <c r="F86" s="173">
        <v>112.82809076855182</v>
      </c>
      <c r="G86" s="173">
        <v>114.97144107036715</v>
      </c>
      <c r="H86" s="173">
        <v>118.14958911999121</v>
      </c>
      <c r="I86" s="173">
        <v>121.9801470371593</v>
      </c>
      <c r="J86" s="173">
        <v>124.07970932144086</v>
      </c>
      <c r="K86" s="173">
        <v>125.98275386401589</v>
      </c>
      <c r="L86" s="173">
        <v>127.99526192080863</v>
      </c>
      <c r="M86" s="173">
        <v>129.32390714404676</v>
      </c>
    </row>
    <row r="87" spans="1:13">
      <c r="A87" s="172">
        <v>12</v>
      </c>
      <c r="B87" s="173">
        <v>103.57046527176108</v>
      </c>
      <c r="C87" s="173">
        <v>105.40314813581034</v>
      </c>
      <c r="D87" s="173">
        <v>106.94228001676004</v>
      </c>
      <c r="E87" s="173">
        <v>109.94160267676406</v>
      </c>
      <c r="F87" s="173">
        <v>112.89085344811994</v>
      </c>
      <c r="G87" s="173">
        <v>115.05190896873408</v>
      </c>
      <c r="H87" s="173">
        <v>118.29978195290497</v>
      </c>
      <c r="I87" s="173">
        <v>122.0522335381516</v>
      </c>
      <c r="J87" s="173">
        <v>124.13894311878857</v>
      </c>
      <c r="K87" s="173">
        <v>126.05324026237705</v>
      </c>
      <c r="L87" s="173">
        <v>128.04951436141113</v>
      </c>
      <c r="M87" s="173">
        <v>129.35065914917698</v>
      </c>
    </row>
    <row r="88" spans="1:13">
      <c r="A88" s="172">
        <v>13</v>
      </c>
      <c r="B88" s="173">
        <v>103.6441772475301</v>
      </c>
      <c r="C88" s="173">
        <v>105.43848737490809</v>
      </c>
      <c r="D88" s="173">
        <v>107.02370489881778</v>
      </c>
      <c r="E88" s="173">
        <v>110.06259733938349</v>
      </c>
      <c r="F88" s="173">
        <v>112.95365104057117</v>
      </c>
      <c r="G88" s="173">
        <v>115.13243318615389</v>
      </c>
      <c r="H88" s="173">
        <v>118.45016571231479</v>
      </c>
      <c r="I88" s="173">
        <v>122.12436264004046</v>
      </c>
      <c r="J88" s="173">
        <v>124.19820519346516</v>
      </c>
      <c r="K88" s="173">
        <v>126.12376609734523</v>
      </c>
      <c r="L88" s="173">
        <v>128.10378979760949</v>
      </c>
      <c r="M88" s="173">
        <v>129.37741668823975</v>
      </c>
    </row>
    <row r="89" spans="1:13">
      <c r="A89" s="172">
        <v>14</v>
      </c>
      <c r="B89" s="173">
        <v>103.71794168473549</v>
      </c>
      <c r="C89" s="173">
        <v>105.47383846243579</v>
      </c>
      <c r="D89" s="173">
        <v>107.10519177704222</v>
      </c>
      <c r="E89" s="173">
        <v>110.18372516095297</v>
      </c>
      <c r="F89" s="173">
        <v>113.01648356532647</v>
      </c>
      <c r="G89" s="173">
        <v>115.21301376204396</v>
      </c>
      <c r="H89" s="173">
        <v>118.60074064092811</v>
      </c>
      <c r="I89" s="173">
        <v>122.19653436800166</v>
      </c>
      <c r="J89" s="173">
        <v>124.25749555896984</v>
      </c>
      <c r="K89" s="173">
        <v>126.19433139098487</v>
      </c>
      <c r="L89" s="173">
        <v>128.15808823915063</v>
      </c>
      <c r="M89" s="173">
        <v>129.40417976237984</v>
      </c>
    </row>
    <row r="90" spans="1:13">
      <c r="A90" s="172">
        <v>15</v>
      </c>
      <c r="B90" s="173">
        <v>103.79175862071448</v>
      </c>
      <c r="C90" s="173">
        <v>105.509201402366</v>
      </c>
      <c r="D90" s="173">
        <v>107.18674069863664</v>
      </c>
      <c r="E90" s="173">
        <v>110.30498628801874</v>
      </c>
      <c r="F90" s="173">
        <v>113.07935104181755</v>
      </c>
      <c r="G90" s="173">
        <v>115.29365073584928</v>
      </c>
      <c r="H90" s="173">
        <v>118.751506981761</v>
      </c>
      <c r="I90" s="173">
        <v>122.26874874722597</v>
      </c>
      <c r="J90" s="173">
        <v>124.31681422880817</v>
      </c>
      <c r="K90" s="173">
        <v>126.26493616537283</v>
      </c>
      <c r="L90" s="173">
        <v>128.21240969578568</v>
      </c>
      <c r="M90" s="173">
        <v>129.43094837274217</v>
      </c>
    </row>
    <row r="91" spans="1:13">
      <c r="A91" s="172">
        <v>16</v>
      </c>
      <c r="B91" s="173">
        <v>103.86562809283086</v>
      </c>
      <c r="C91" s="173">
        <v>105.5445761986725</v>
      </c>
      <c r="D91" s="173">
        <v>107.26835171084035</v>
      </c>
      <c r="E91" s="173">
        <v>110.4263808672882</v>
      </c>
      <c r="F91" s="173">
        <v>113.14225348948693</v>
      </c>
      <c r="G91" s="173">
        <v>115.37434414704248</v>
      </c>
      <c r="H91" s="173">
        <v>118.90246497813843</v>
      </c>
      <c r="I91" s="173">
        <v>122.34100580291887</v>
      </c>
      <c r="J91" s="173">
        <v>124.37616121649224</v>
      </c>
      <c r="K91" s="173">
        <v>126.33558044259831</v>
      </c>
      <c r="L91" s="173">
        <v>128.26675417726992</v>
      </c>
      <c r="M91" s="173">
        <v>129.45772252047206</v>
      </c>
    </row>
    <row r="92" spans="1:13">
      <c r="A92" s="172">
        <v>17</v>
      </c>
      <c r="B92" s="173">
        <v>103.9395501384751</v>
      </c>
      <c r="C92" s="173">
        <v>105.57996285533051</v>
      </c>
      <c r="D92" s="173">
        <v>107.35002486092853</v>
      </c>
      <c r="E92" s="173">
        <v>110.54790904563033</v>
      </c>
      <c r="F92" s="173">
        <v>113.20519092778801</v>
      </c>
      <c r="G92" s="173">
        <v>115.45509403512376</v>
      </c>
      <c r="H92" s="173">
        <v>119.05361487369466</v>
      </c>
      <c r="I92" s="173">
        <v>122.41330556030091</v>
      </c>
      <c r="J92" s="173">
        <v>124.43553653554058</v>
      </c>
      <c r="K92" s="173">
        <v>126.40626424476282</v>
      </c>
      <c r="L92" s="173">
        <v>128.3211216933627</v>
      </c>
      <c r="M92" s="173">
        <v>129.48450220671489</v>
      </c>
    </row>
    <row r="93" spans="1:13">
      <c r="A93" s="172">
        <v>18</v>
      </c>
      <c r="B93" s="173">
        <v>104.01352479506419</v>
      </c>
      <c r="C93" s="173">
        <v>105.61536137631651</v>
      </c>
      <c r="D93" s="173">
        <v>107.43176019621245</v>
      </c>
      <c r="E93" s="173">
        <v>110.66957097007563</v>
      </c>
      <c r="F93" s="173">
        <v>113.26816337618496</v>
      </c>
      <c r="G93" s="173">
        <v>115.535900439621</v>
      </c>
      <c r="H93" s="173">
        <v>119.20495691237363</v>
      </c>
      <c r="I93" s="173">
        <v>122.48564804460744</v>
      </c>
      <c r="J93" s="173">
        <v>124.49494019947815</v>
      </c>
      <c r="K93" s="173">
        <v>126.4769875939803</v>
      </c>
      <c r="L93" s="173">
        <v>128.37551225382754</v>
      </c>
      <c r="M93" s="173">
        <v>129.5112874326164</v>
      </c>
    </row>
    <row r="94" spans="1:13">
      <c r="A94" s="172">
        <v>19</v>
      </c>
      <c r="B94" s="173">
        <v>104.0875521000418</v>
      </c>
      <c r="C94" s="173">
        <v>105.65077176560833</v>
      </c>
      <c r="D94" s="173">
        <v>107.51355776403933</v>
      </c>
      <c r="E94" s="173">
        <v>110.7913667878165</v>
      </c>
      <c r="F94" s="173">
        <v>113.33117085415275</v>
      </c>
      <c r="G94" s="173">
        <v>115.61676340008972</v>
      </c>
      <c r="H94" s="173">
        <v>119.35649133842948</v>
      </c>
      <c r="I94" s="173">
        <v>122.55803328108878</v>
      </c>
      <c r="J94" s="173">
        <v>124.55437222183635</v>
      </c>
      <c r="K94" s="173">
        <v>126.54775051237696</v>
      </c>
      <c r="L94" s="173">
        <v>128.42992586843209</v>
      </c>
      <c r="M94" s="173">
        <v>129.53807819932251</v>
      </c>
    </row>
    <row r="95" spans="1:13">
      <c r="A95" s="172">
        <v>20</v>
      </c>
      <c r="B95" s="173">
        <v>104.16163209087823</v>
      </c>
      <c r="C95" s="173">
        <v>105.68619402718514</v>
      </c>
      <c r="D95" s="173">
        <v>107.59541761179246</v>
      </c>
      <c r="E95" s="173">
        <v>110.9132966462073</v>
      </c>
      <c r="F95" s="173">
        <v>113.39421338117724</v>
      </c>
      <c r="G95" s="173">
        <v>115.69768295611321</v>
      </c>
      <c r="H95" s="173">
        <v>119.50821839642678</v>
      </c>
      <c r="I95" s="173">
        <v>122.63046129501011</v>
      </c>
      <c r="J95" s="173">
        <v>124.6138326161531</v>
      </c>
      <c r="K95" s="173">
        <v>126.61855302209152</v>
      </c>
      <c r="L95" s="173">
        <v>128.48436254694812</v>
      </c>
      <c r="M95" s="173">
        <v>129.56487450797943</v>
      </c>
    </row>
    <row r="96" spans="1:13">
      <c r="A96" s="172">
        <v>21</v>
      </c>
      <c r="B96" s="173">
        <v>104.23576480507043</v>
      </c>
      <c r="C96" s="173">
        <v>105.72162816502744</v>
      </c>
      <c r="D96" s="173">
        <v>107.6773397868912</v>
      </c>
      <c r="E96" s="173">
        <v>111.03536069276456</v>
      </c>
      <c r="F96" s="173">
        <v>113.4572909767551</v>
      </c>
      <c r="G96" s="173">
        <v>115.77865914730231</v>
      </c>
      <c r="H96" s="173">
        <v>119.660138331241</v>
      </c>
      <c r="I96" s="173">
        <v>122.70293211165156</v>
      </c>
      <c r="J96" s="173">
        <v>124.67332139597274</v>
      </c>
      <c r="K96" s="173">
        <v>126.689395145275</v>
      </c>
      <c r="L96" s="173">
        <v>128.5388222991516</v>
      </c>
      <c r="M96" s="173">
        <v>129.59167635973353</v>
      </c>
    </row>
    <row r="97" spans="1:13">
      <c r="A97" s="172">
        <v>22</v>
      </c>
      <c r="B97" s="173">
        <v>104.30995028014208</v>
      </c>
      <c r="C97" s="173">
        <v>105.75707418311707</v>
      </c>
      <c r="D97" s="173">
        <v>107.75932433679107</v>
      </c>
      <c r="E97" s="173">
        <v>111.15755907516711</v>
      </c>
      <c r="F97" s="173">
        <v>113.52040366039385</v>
      </c>
      <c r="G97" s="173">
        <v>115.85969201329573</v>
      </c>
      <c r="H97" s="173">
        <v>119.81225138805893</v>
      </c>
      <c r="I97" s="173">
        <v>122.77544575630827</v>
      </c>
      <c r="J97" s="173">
        <v>124.73283857484607</v>
      </c>
      <c r="K97" s="173">
        <v>126.76027690409082</v>
      </c>
      <c r="L97" s="173">
        <v>128.59330513482266</v>
      </c>
      <c r="M97" s="173">
        <v>129.61848375573146</v>
      </c>
    </row>
    <row r="98" spans="1:13">
      <c r="A98" s="172">
        <v>23</v>
      </c>
      <c r="B98" s="173">
        <v>104.38418855364353</v>
      </c>
      <c r="C98" s="173">
        <v>105.7925320854372</v>
      </c>
      <c r="D98" s="173">
        <v>107.84137130898361</v>
      </c>
      <c r="E98" s="173">
        <v>111.27989194125638</v>
      </c>
      <c r="F98" s="173">
        <v>113.58355145161188</v>
      </c>
      <c r="G98" s="173">
        <v>115.94078159375982</v>
      </c>
      <c r="H98" s="173">
        <v>119.96455781237896</v>
      </c>
      <c r="I98" s="173">
        <v>122.84800225429026</v>
      </c>
      <c r="J98" s="173">
        <v>124.79238416633042</v>
      </c>
      <c r="K98" s="173">
        <v>126.83119832071485</v>
      </c>
      <c r="L98" s="173">
        <v>128.64781106374542</v>
      </c>
      <c r="M98" s="173">
        <v>129.6452966971201</v>
      </c>
    </row>
    <row r="99" spans="1:13">
      <c r="A99" s="172">
        <v>24</v>
      </c>
      <c r="B99" s="173">
        <v>104.45847966315188</v>
      </c>
      <c r="C99" s="173">
        <v>105.82800187597236</v>
      </c>
      <c r="D99" s="173">
        <v>107.92348075099666</v>
      </c>
      <c r="E99" s="173">
        <v>111.40235943903649</v>
      </c>
      <c r="F99" s="173">
        <v>113.6467343699384</v>
      </c>
      <c r="G99" s="173">
        <v>116.02192792838879</v>
      </c>
      <c r="H99" s="173">
        <v>120.11705785001168</v>
      </c>
      <c r="I99" s="173">
        <v>122.92060163092249</v>
      </c>
      <c r="J99" s="173">
        <v>124.85195818398947</v>
      </c>
      <c r="K99" s="173">
        <v>126.90215941733533</v>
      </c>
      <c r="L99" s="173">
        <v>128.70234009570831</v>
      </c>
      <c r="M99" s="173">
        <v>129.67211518504664</v>
      </c>
    </row>
    <row r="100" spans="1:13">
      <c r="A100" s="172">
        <v>25</v>
      </c>
      <c r="B100" s="173">
        <v>104.53282364627097</v>
      </c>
      <c r="C100" s="173">
        <v>105.86348355870835</v>
      </c>
      <c r="D100" s="173">
        <v>108.00565271039412</v>
      </c>
      <c r="E100" s="173">
        <v>111.5249617166744</v>
      </c>
      <c r="F100" s="173">
        <v>113.70995243491349</v>
      </c>
      <c r="G100" s="173">
        <v>116.10313105690453</v>
      </c>
      <c r="H100" s="173">
        <v>120.26975174708005</v>
      </c>
      <c r="I100" s="173">
        <v>122.99324391154494</v>
      </c>
      <c r="J100" s="173">
        <v>124.91156064139352</v>
      </c>
      <c r="K100" s="173">
        <v>126.97316021615286</v>
      </c>
      <c r="L100" s="173">
        <v>128.75689224050384</v>
      </c>
      <c r="M100" s="173">
        <v>129.69893922065833</v>
      </c>
    </row>
    <row r="101" spans="1:13">
      <c r="A101" s="172">
        <v>26</v>
      </c>
      <c r="B101" s="173">
        <v>104.60722054063139</v>
      </c>
      <c r="C101" s="173">
        <v>105.89897713763241</v>
      </c>
      <c r="D101" s="173">
        <v>108.08788723477619</v>
      </c>
      <c r="E101" s="173">
        <v>111.64769892250014</v>
      </c>
      <c r="F101" s="173">
        <v>113.77320566608813</v>
      </c>
      <c r="G101" s="173">
        <v>116.18439101905678</v>
      </c>
      <c r="H101" s="173">
        <v>120.42263975002</v>
      </c>
      <c r="I101" s="173">
        <v>123.06592912151257</v>
      </c>
      <c r="J101" s="173">
        <v>124.97119155211924</v>
      </c>
      <c r="K101" s="173">
        <v>127.04420073938063</v>
      </c>
      <c r="L101" s="173">
        <v>128.81146750792868</v>
      </c>
      <c r="M101" s="173">
        <v>129.72576880510286</v>
      </c>
    </row>
    <row r="102" spans="1:13">
      <c r="A102" s="172">
        <v>27</v>
      </c>
      <c r="B102" s="173">
        <v>104.68167038389052</v>
      </c>
      <c r="C102" s="173">
        <v>105.93448261673299</v>
      </c>
      <c r="D102" s="173">
        <v>108.17018437177927</v>
      </c>
      <c r="E102" s="173">
        <v>111.77057120500706</v>
      </c>
      <c r="F102" s="173">
        <v>113.83649408302418</v>
      </c>
      <c r="G102" s="173">
        <v>116.26570785462314</v>
      </c>
      <c r="H102" s="173">
        <v>120.57572210558064</v>
      </c>
      <c r="I102" s="173">
        <v>123.13865728619525</v>
      </c>
      <c r="J102" s="173">
        <v>125.03085092974983</v>
      </c>
      <c r="K102" s="173">
        <v>127.11528100924401</v>
      </c>
      <c r="L102" s="173">
        <v>128.86606590778368</v>
      </c>
      <c r="M102" s="173">
        <v>129.75260393952803</v>
      </c>
    </row>
    <row r="103" spans="1:13">
      <c r="A103" s="174">
        <v>28</v>
      </c>
      <c r="B103" s="173">
        <v>104.7561732137325</v>
      </c>
      <c r="C103" s="173">
        <v>105.97000000000001</v>
      </c>
      <c r="D103" s="173">
        <v>108.25254416907606</v>
      </c>
      <c r="E103" s="173">
        <v>111.89357871285181</v>
      </c>
      <c r="F103" s="173">
        <v>113.89981770529432</v>
      </c>
      <c r="G103" s="173">
        <v>116.34708160340897</v>
      </c>
      <c r="H103" s="173">
        <v>120.72899906082478</v>
      </c>
      <c r="I103" s="173">
        <v>123.21142843097792</v>
      </c>
      <c r="J103" s="173">
        <v>125.09053878787495</v>
      </c>
      <c r="K103" s="173">
        <v>127.18640104798108</v>
      </c>
      <c r="L103" s="173">
        <v>128.92068744987375</v>
      </c>
      <c r="M103" s="173">
        <v>129.77944462508188</v>
      </c>
    </row>
    <row r="104" spans="1:13">
      <c r="A104" s="174">
        <v>29</v>
      </c>
      <c r="B104" s="173">
        <v>104.83072906786838</v>
      </c>
      <c r="C104" s="175"/>
      <c r="D104" s="173">
        <v>108.33496667437551</v>
      </c>
      <c r="E104" s="173">
        <v>112.01672159485476</v>
      </c>
      <c r="F104" s="173">
        <v>113.96317655248221</v>
      </c>
      <c r="G104" s="173">
        <v>116.42851230524755</v>
      </c>
      <c r="H104" s="173">
        <v>120.88247086312936</v>
      </c>
      <c r="I104" s="173">
        <v>123.2842425812605</v>
      </c>
      <c r="J104" s="173">
        <v>125.15025514009081</v>
      </c>
      <c r="K104" s="173">
        <v>127.25756087784211</v>
      </c>
      <c r="L104" s="173">
        <v>128.97533214400809</v>
      </c>
      <c r="M104" s="173">
        <v>129.80629086291276</v>
      </c>
    </row>
    <row r="105" spans="1:13">
      <c r="A105" s="174">
        <v>30</v>
      </c>
      <c r="B105" s="173">
        <v>104.90533798403598</v>
      </c>
      <c r="C105" s="175"/>
      <c r="D105" s="173">
        <v>108.41745193542293</v>
      </c>
      <c r="E105" s="173">
        <v>112.13999999999999</v>
      </c>
      <c r="F105" s="173">
        <v>114.02657064418227</v>
      </c>
      <c r="G105" s="173">
        <v>116.50999999999999</v>
      </c>
      <c r="H105" s="173">
        <v>121.03613776018567</v>
      </c>
      <c r="I105" s="173">
        <v>123.35709976245788</v>
      </c>
      <c r="J105" s="173">
        <v>125.21</v>
      </c>
      <c r="K105" s="173">
        <v>127.32876052109002</v>
      </c>
      <c r="L105" s="173">
        <v>129.03</v>
      </c>
      <c r="M105" s="173">
        <v>129.83314265416922</v>
      </c>
    </row>
    <row r="106" spans="1:13">
      <c r="A106" s="176">
        <v>31</v>
      </c>
      <c r="B106" s="177">
        <v>104.98</v>
      </c>
      <c r="C106" s="178"/>
      <c r="D106" s="177">
        <v>108.5</v>
      </c>
      <c r="E106" s="178"/>
      <c r="F106" s="177">
        <v>114.09</v>
      </c>
      <c r="G106" s="178"/>
      <c r="H106" s="177">
        <v>121.18999999999998</v>
      </c>
      <c r="I106" s="177">
        <v>123.43000000000002</v>
      </c>
      <c r="J106" s="178"/>
      <c r="K106" s="177">
        <v>127.40000000000002</v>
      </c>
      <c r="L106" s="179"/>
      <c r="M106" s="177">
        <v>129.86000000000001</v>
      </c>
    </row>
    <row r="107" spans="1:13">
      <c r="A107" s="180"/>
      <c r="B107" s="180"/>
      <c r="C107" s="180"/>
      <c r="D107" s="180"/>
      <c r="E107" s="180"/>
      <c r="F107" s="180"/>
      <c r="G107" s="180"/>
      <c r="H107" s="180"/>
      <c r="I107" s="180"/>
      <c r="J107" s="180"/>
      <c r="K107" s="180"/>
      <c r="L107" s="181"/>
      <c r="M107" s="180" t="s">
        <v>200</v>
      </c>
    </row>
    <row r="108" spans="1:13">
      <c r="A108" s="180"/>
      <c r="B108" s="180"/>
      <c r="C108" s="180"/>
      <c r="D108" s="180"/>
      <c r="E108" s="180"/>
      <c r="F108" s="180"/>
      <c r="G108" s="180"/>
      <c r="H108" s="180"/>
      <c r="I108" s="180"/>
      <c r="J108" s="180"/>
      <c r="K108" s="180"/>
      <c r="L108" s="181"/>
      <c r="M108" s="180"/>
    </row>
    <row r="109" spans="1:13">
      <c r="A109" s="225" t="s">
        <v>186</v>
      </c>
      <c r="B109" s="233" t="s">
        <v>204</v>
      </c>
      <c r="C109" s="233"/>
      <c r="D109" s="233"/>
      <c r="E109" s="233"/>
      <c r="F109" s="233"/>
      <c r="G109" s="233"/>
      <c r="H109" s="233"/>
      <c r="I109" s="233"/>
      <c r="J109" s="233"/>
      <c r="K109" s="233"/>
      <c r="L109" s="233"/>
      <c r="M109" s="233"/>
    </row>
    <row r="110" spans="1:13">
      <c r="A110" s="226"/>
      <c r="B110" s="171" t="s">
        <v>203</v>
      </c>
      <c r="C110" s="171" t="s">
        <v>189</v>
      </c>
      <c r="D110" s="171" t="s">
        <v>190</v>
      </c>
      <c r="E110" s="171" t="s">
        <v>191</v>
      </c>
      <c r="F110" s="171" t="s">
        <v>192</v>
      </c>
      <c r="G110" s="171" t="s">
        <v>193</v>
      </c>
      <c r="H110" s="171" t="s">
        <v>194</v>
      </c>
      <c r="I110" s="171" t="s">
        <v>195</v>
      </c>
      <c r="J110" s="171" t="s">
        <v>196</v>
      </c>
      <c r="K110" s="171" t="s">
        <v>197</v>
      </c>
      <c r="L110" s="171" t="s">
        <v>198</v>
      </c>
      <c r="M110" s="171" t="s">
        <v>199</v>
      </c>
    </row>
    <row r="111" spans="1:13">
      <c r="A111" s="172">
        <v>1</v>
      </c>
      <c r="B111" s="173">
        <v>129.91130766391552</v>
      </c>
      <c r="C111" s="173">
        <v>131.49487481193918</v>
      </c>
      <c r="D111" s="173">
        <v>132.52213457136943</v>
      </c>
      <c r="E111" s="173">
        <v>135.13367643367482</v>
      </c>
      <c r="F111" s="173">
        <v>138.86482799434859</v>
      </c>
      <c r="G111" s="173">
        <v>141.80391367805822</v>
      </c>
      <c r="H111" s="173">
        <v>143.78757741938455</v>
      </c>
      <c r="I111" s="173">
        <v>147.49521898454401</v>
      </c>
      <c r="J111" s="173">
        <v>151.74783415831857</v>
      </c>
      <c r="K111" s="173">
        <v>156.00369623112982</v>
      </c>
      <c r="L111" s="173">
        <v>162.36558030293108</v>
      </c>
      <c r="M111" s="173">
        <v>166.15354180109327</v>
      </c>
    </row>
    <row r="112" spans="1:13">
      <c r="A112" s="172">
        <v>2</v>
      </c>
      <c r="B112" s="173">
        <v>129.96263559948036</v>
      </c>
      <c r="C112" s="173">
        <v>131.52975887576113</v>
      </c>
      <c r="D112" s="173">
        <v>132.60432007967495</v>
      </c>
      <c r="E112" s="173">
        <v>135.25746616162598</v>
      </c>
      <c r="F112" s="173">
        <v>138.95972078907559</v>
      </c>
      <c r="G112" s="173">
        <v>141.86785617619714</v>
      </c>
      <c r="H112" s="173">
        <v>143.90525106240349</v>
      </c>
      <c r="I112" s="173">
        <v>147.63056204735744</v>
      </c>
      <c r="J112" s="173">
        <v>151.88579362667735</v>
      </c>
      <c r="K112" s="173">
        <v>156.20765877904122</v>
      </c>
      <c r="L112" s="173">
        <v>162.49125781008109</v>
      </c>
      <c r="M112" s="173">
        <v>166.25714816650199</v>
      </c>
    </row>
    <row r="113" spans="1:13">
      <c r="A113" s="172">
        <v>3</v>
      </c>
      <c r="B113" s="173">
        <v>130.01398381470381</v>
      </c>
      <c r="C113" s="173">
        <v>131.56465219392024</v>
      </c>
      <c r="D113" s="173">
        <v>132.68655655650579</v>
      </c>
      <c r="E113" s="173">
        <v>135.38136928763714</v>
      </c>
      <c r="F113" s="173">
        <v>139.0546784284621</v>
      </c>
      <c r="G113" s="173">
        <v>141.93182750741241</v>
      </c>
      <c r="H113" s="173">
        <v>144.0230210078048</v>
      </c>
      <c r="I113" s="173">
        <v>147.76602930229575</v>
      </c>
      <c r="J113" s="173">
        <v>152.02387851900028</v>
      </c>
      <c r="K113" s="173">
        <v>156.4118879919225</v>
      </c>
      <c r="L113" s="173">
        <v>162.61703259669005</v>
      </c>
      <c r="M113" s="173">
        <v>166.36081913648567</v>
      </c>
    </row>
    <row r="114" spans="1:13">
      <c r="A114" s="172">
        <v>4</v>
      </c>
      <c r="B114" s="173">
        <v>130.0653523175983</v>
      </c>
      <c r="C114" s="173">
        <v>131.5995547688716</v>
      </c>
      <c r="D114" s="173">
        <v>132.76884403347088</v>
      </c>
      <c r="E114" s="173">
        <v>135.50538591558697</v>
      </c>
      <c r="F114" s="173">
        <v>139.14970095681952</v>
      </c>
      <c r="G114" s="173">
        <v>141.99582768470546</v>
      </c>
      <c r="H114" s="173">
        <v>144.14088733440096</v>
      </c>
      <c r="I114" s="173">
        <v>147.90162086331881</v>
      </c>
      <c r="J114" s="173">
        <v>152.16208894931484</v>
      </c>
      <c r="K114" s="173">
        <v>156.61638421841704</v>
      </c>
      <c r="L114" s="173">
        <v>162.74290473805618</v>
      </c>
      <c r="M114" s="173">
        <v>166.46455475132905</v>
      </c>
    </row>
    <row r="115" spans="1:13">
      <c r="A115" s="172">
        <v>5</v>
      </c>
      <c r="B115" s="173">
        <v>130.11674111617958</v>
      </c>
      <c r="C115" s="173">
        <v>131.63446660307096</v>
      </c>
      <c r="D115" s="173">
        <v>132.85118254219864</v>
      </c>
      <c r="E115" s="173">
        <v>135.62951614944947</v>
      </c>
      <c r="F115" s="173">
        <v>139.24478841848946</v>
      </c>
      <c r="G115" s="173">
        <v>142.05985672108366</v>
      </c>
      <c r="H115" s="173">
        <v>144.25885012106886</v>
      </c>
      <c r="I115" s="173">
        <v>148.03733684449111</v>
      </c>
      <c r="J115" s="173">
        <v>152.30042503175216</v>
      </c>
      <c r="K115" s="173">
        <v>156.82114780762416</v>
      </c>
      <c r="L115" s="173">
        <v>162.86887430953601</v>
      </c>
      <c r="M115" s="173">
        <v>166.56835505134197</v>
      </c>
    </row>
    <row r="116" spans="1:13">
      <c r="A116" s="172">
        <v>6</v>
      </c>
      <c r="B116" s="173">
        <v>130.16815021846645</v>
      </c>
      <c r="C116" s="173">
        <v>131.66938769897462</v>
      </c>
      <c r="D116" s="173">
        <v>132.93357211433715</v>
      </c>
      <c r="E116" s="173">
        <v>135.75376009329366</v>
      </c>
      <c r="F116" s="173">
        <v>139.33994085784394</v>
      </c>
      <c r="G116" s="173">
        <v>142.1239146295602</v>
      </c>
      <c r="H116" s="173">
        <v>144.37690944675006</v>
      </c>
      <c r="I116" s="173">
        <v>148.17317735998185</v>
      </c>
      <c r="J116" s="173">
        <v>152.43888688054716</v>
      </c>
      <c r="K116" s="173">
        <v>157.02617910909953</v>
      </c>
      <c r="L116" s="173">
        <v>162.99494138654433</v>
      </c>
      <c r="M116" s="173">
        <v>166.67222007685933</v>
      </c>
    </row>
    <row r="117" spans="1:13">
      <c r="A117" s="172">
        <v>7</v>
      </c>
      <c r="B117" s="173">
        <v>130.2195796324809</v>
      </c>
      <c r="C117" s="173">
        <v>131.70431805903965</v>
      </c>
      <c r="D117" s="173">
        <v>133.01601278155417</v>
      </c>
      <c r="E117" s="173">
        <v>135.87811785128412</v>
      </c>
      <c r="F117" s="173">
        <v>139.43515831928516</v>
      </c>
      <c r="G117" s="173">
        <v>142.18800142315413</v>
      </c>
      <c r="H117" s="173">
        <v>144.49506539045072</v>
      </c>
      <c r="I117" s="173">
        <v>148.3091425240649</v>
      </c>
      <c r="J117" s="173">
        <v>152.57747461003859</v>
      </c>
      <c r="K117" s="173">
        <v>157.23147847285588</v>
      </c>
      <c r="L117" s="173">
        <v>163.12110604455441</v>
      </c>
      <c r="M117" s="173">
        <v>166.7761498682413</v>
      </c>
    </row>
    <row r="118" spans="1:13">
      <c r="A118" s="172">
        <v>8</v>
      </c>
      <c r="B118" s="173">
        <v>130.27102936624809</v>
      </c>
      <c r="C118" s="173">
        <v>131.73925768572369</v>
      </c>
      <c r="D118" s="173">
        <v>133.09850457553696</v>
      </c>
      <c r="E118" s="173">
        <v>136.00258952768064</v>
      </c>
      <c r="F118" s="173">
        <v>139.53044084724576</v>
      </c>
      <c r="G118" s="173">
        <v>142.25211711489041</v>
      </c>
      <c r="H118" s="173">
        <v>144.6133180312415</v>
      </c>
      <c r="I118" s="173">
        <v>148.44523245111904</v>
      </c>
      <c r="J118" s="173">
        <v>152.71618833466923</v>
      </c>
      <c r="K118" s="173">
        <v>157.43704624936348</v>
      </c>
      <c r="L118" s="173">
        <v>163.24736835909781</v>
      </c>
      <c r="M118" s="173">
        <v>166.88014446587309</v>
      </c>
    </row>
    <row r="119" spans="1:13">
      <c r="A119" s="172">
        <v>9</v>
      </c>
      <c r="B119" s="173">
        <v>130.32249942779632</v>
      </c>
      <c r="C119" s="173">
        <v>131.77420658148512</v>
      </c>
      <c r="D119" s="173">
        <v>133.1810475279926</v>
      </c>
      <c r="E119" s="173">
        <v>136.12717522683869</v>
      </c>
      <c r="F119" s="173">
        <v>139.62578848618872</v>
      </c>
      <c r="G119" s="173">
        <v>142.31626171779979</v>
      </c>
      <c r="H119" s="173">
        <v>144.73166744825795</v>
      </c>
      <c r="I119" s="173">
        <v>148.58144725562798</v>
      </c>
      <c r="J119" s="173">
        <v>152.85502816898571</v>
      </c>
      <c r="K119" s="173">
        <v>157.64288278955092</v>
      </c>
      <c r="L119" s="173">
        <v>163.37372840576467</v>
      </c>
      <c r="M119" s="173">
        <v>166.98420391016518</v>
      </c>
    </row>
    <row r="120" spans="1:13">
      <c r="A120" s="172">
        <v>10</v>
      </c>
      <c r="B120" s="173">
        <v>130.37398982515711</v>
      </c>
      <c r="C120" s="173">
        <v>131.80916474878288</v>
      </c>
      <c r="D120" s="173">
        <v>133.26364167064773</v>
      </c>
      <c r="E120" s="173">
        <v>136.2518750532092</v>
      </c>
      <c r="F120" s="173">
        <v>139.72120128060746</v>
      </c>
      <c r="G120" s="173">
        <v>142.380435244919</v>
      </c>
      <c r="H120" s="173">
        <v>144.85011372070031</v>
      </c>
      <c r="I120" s="173">
        <v>148.71778705218057</v>
      </c>
      <c r="J120" s="173">
        <v>152.99399422763904</v>
      </c>
      <c r="K120" s="173">
        <v>157.84898844480557</v>
      </c>
      <c r="L120" s="173">
        <v>163.50018626020363</v>
      </c>
      <c r="M120" s="173">
        <v>167.08832824155326</v>
      </c>
    </row>
    <row r="121" spans="1:13">
      <c r="A121" s="172">
        <v>11</v>
      </c>
      <c r="B121" s="173">
        <v>130.42550056636512</v>
      </c>
      <c r="C121" s="173">
        <v>131.84413219007661</v>
      </c>
      <c r="D121" s="173">
        <v>133.34628703524868</v>
      </c>
      <c r="E121" s="173">
        <v>136.37668911133892</v>
      </c>
      <c r="F121" s="173">
        <v>139.81667927502565</v>
      </c>
      <c r="G121" s="173">
        <v>142.44463770929059</v>
      </c>
      <c r="H121" s="173">
        <v>144.96865692783362</v>
      </c>
      <c r="I121" s="173">
        <v>148.85425195547066</v>
      </c>
      <c r="J121" s="173">
        <v>153.13308662538432</v>
      </c>
      <c r="K121" s="173">
        <v>158.05536356697408</v>
      </c>
      <c r="L121" s="173">
        <v>163.62674199812176</v>
      </c>
      <c r="M121" s="173">
        <v>167.19251750049813</v>
      </c>
    </row>
    <row r="122" spans="1:13">
      <c r="A122" s="172">
        <v>12</v>
      </c>
      <c r="B122" s="173">
        <v>130.47703165945825</v>
      </c>
      <c r="C122" s="173">
        <v>131.87910890782661</v>
      </c>
      <c r="D122" s="173">
        <v>133.42898365356146</v>
      </c>
      <c r="E122" s="173">
        <v>136.50161750587023</v>
      </c>
      <c r="F122" s="173">
        <v>139.91222251399753</v>
      </c>
      <c r="G122" s="173">
        <v>142.508869123963</v>
      </c>
      <c r="H122" s="173">
        <v>145.0872971489878</v>
      </c>
      <c r="I122" s="173">
        <v>148.99084208029745</v>
      </c>
      <c r="J122" s="173">
        <v>153.27230547708101</v>
      </c>
      <c r="K122" s="173">
        <v>158.26200850836332</v>
      </c>
      <c r="L122" s="173">
        <v>163.75339569528492</v>
      </c>
      <c r="M122" s="173">
        <v>167.29677172748592</v>
      </c>
    </row>
    <row r="123" spans="1:13">
      <c r="A123" s="172">
        <v>13</v>
      </c>
      <c r="B123" s="173">
        <v>130.52858311247749</v>
      </c>
      <c r="C123" s="173">
        <v>131.91409490449377</v>
      </c>
      <c r="D123" s="173">
        <v>133.51173155737183</v>
      </c>
      <c r="E123" s="173">
        <v>136.62666034154145</v>
      </c>
      <c r="F123" s="173">
        <v>140.00783104210777</v>
      </c>
      <c r="G123" s="173">
        <v>142.57312950199056</v>
      </c>
      <c r="H123" s="173">
        <v>145.2060344635577</v>
      </c>
      <c r="I123" s="173">
        <v>149.12755754156547</v>
      </c>
      <c r="J123" s="173">
        <v>153.41165089769294</v>
      </c>
      <c r="K123" s="173">
        <v>158.46892362174063</v>
      </c>
      <c r="L123" s="173">
        <v>163.88014742751741</v>
      </c>
      <c r="M123" s="173">
        <v>167.40109096302794</v>
      </c>
    </row>
    <row r="124" spans="1:13">
      <c r="A124" s="172">
        <v>14</v>
      </c>
      <c r="B124" s="173">
        <v>130.58015493346707</v>
      </c>
      <c r="C124" s="173">
        <v>131.94909018253972</v>
      </c>
      <c r="D124" s="173">
        <v>133.59453077848519</v>
      </c>
      <c r="E124" s="173">
        <v>136.75181772318686</v>
      </c>
      <c r="F124" s="173">
        <v>140.10350490397138</v>
      </c>
      <c r="G124" s="173">
        <v>142.63741885643347</v>
      </c>
      <c r="H124" s="173">
        <v>145.32486895100317</v>
      </c>
      <c r="I124" s="173">
        <v>149.26439845428467</v>
      </c>
      <c r="J124" s="173">
        <v>153.55112300228859</v>
      </c>
      <c r="K124" s="173">
        <v>158.67610926033464</v>
      </c>
      <c r="L124" s="173">
        <v>164.00699727070241</v>
      </c>
      <c r="M124" s="173">
        <v>167.50547524766083</v>
      </c>
    </row>
    <row r="125" spans="1:13">
      <c r="A125" s="172">
        <v>15</v>
      </c>
      <c r="B125" s="173">
        <v>130.63174713047434</v>
      </c>
      <c r="C125" s="173">
        <v>131.9840947444267</v>
      </c>
      <c r="D125" s="173">
        <v>133.67738134872678</v>
      </c>
      <c r="E125" s="173">
        <v>136.87708975573668</v>
      </c>
      <c r="F125" s="173">
        <v>140.19924414423406</v>
      </c>
      <c r="G125" s="173">
        <v>142.70173720035785</v>
      </c>
      <c r="H125" s="173">
        <v>145.44380069084906</v>
      </c>
      <c r="I125" s="173">
        <v>149.40136493357051</v>
      </c>
      <c r="J125" s="173">
        <v>153.69072190604092</v>
      </c>
      <c r="K125" s="173">
        <v>158.88356577783574</v>
      </c>
      <c r="L125" s="173">
        <v>164.1339453007817</v>
      </c>
      <c r="M125" s="173">
        <v>167.60992462194648</v>
      </c>
    </row>
    <row r="126" spans="1:13">
      <c r="A126" s="172">
        <v>16</v>
      </c>
      <c r="B126" s="173">
        <v>130.68335971154985</v>
      </c>
      <c r="C126" s="173">
        <v>132.01910859261761</v>
      </c>
      <c r="D126" s="173">
        <v>133.76028329994139</v>
      </c>
      <c r="E126" s="173">
        <v>137.00247654421742</v>
      </c>
      <c r="F126" s="173">
        <v>140.29504880757187</v>
      </c>
      <c r="G126" s="173">
        <v>142.76608454683569</v>
      </c>
      <c r="H126" s="173">
        <v>145.56282976268534</v>
      </c>
      <c r="I126" s="173">
        <v>149.53845709464414</v>
      </c>
      <c r="J126" s="173">
        <v>153.83044772422764</v>
      </c>
      <c r="K126" s="173">
        <v>159.09129352839676</v>
      </c>
      <c r="L126" s="173">
        <v>164.26099159375599</v>
      </c>
      <c r="M126" s="173">
        <v>167.714439126472</v>
      </c>
    </row>
    <row r="127" spans="1:13">
      <c r="A127" s="172">
        <v>17</v>
      </c>
      <c r="B127" s="173">
        <v>130.7349926847474</v>
      </c>
      <c r="C127" s="173">
        <v>132.05413172957594</v>
      </c>
      <c r="D127" s="173">
        <v>133.84323666399379</v>
      </c>
      <c r="E127" s="173">
        <v>137.12797819375157</v>
      </c>
      <c r="F127" s="173">
        <v>140.39091893869139</v>
      </c>
      <c r="G127" s="173">
        <v>142.83046090894487</v>
      </c>
      <c r="H127" s="173">
        <v>145.681956246167</v>
      </c>
      <c r="I127" s="173">
        <v>149.67567505283236</v>
      </c>
      <c r="J127" s="173">
        <v>153.97030057223131</v>
      </c>
      <c r="K127" s="173">
        <v>159.29929286663361</v>
      </c>
      <c r="L127" s="173">
        <v>164.38813622568458</v>
      </c>
      <c r="M127" s="173">
        <v>167.81901880184992</v>
      </c>
    </row>
    <row r="128" spans="1:13">
      <c r="A128" s="172">
        <v>18</v>
      </c>
      <c r="B128" s="173">
        <v>130.78664605812389</v>
      </c>
      <c r="C128" s="173">
        <v>132.08916415776596</v>
      </c>
      <c r="D128" s="173">
        <v>133.92624147276825</v>
      </c>
      <c r="E128" s="173">
        <v>137.25359480955814</v>
      </c>
      <c r="F128" s="173">
        <v>140.48685458232984</v>
      </c>
      <c r="G128" s="173">
        <v>142.89486629976921</v>
      </c>
      <c r="H128" s="173">
        <v>145.80118022101436</v>
      </c>
      <c r="I128" s="173">
        <v>149.81301892356785</v>
      </c>
      <c r="J128" s="173">
        <v>154.11028056553934</v>
      </c>
      <c r="K128" s="173">
        <v>159.50756414762574</v>
      </c>
      <c r="L128" s="173">
        <v>164.51537927268589</v>
      </c>
      <c r="M128" s="173">
        <v>167.92366368871802</v>
      </c>
    </row>
    <row r="129" spans="1:13">
      <c r="A129" s="172">
        <v>19</v>
      </c>
      <c r="B129" s="173">
        <v>130.83831983973937</v>
      </c>
      <c r="C129" s="173">
        <v>132.12420587965252</v>
      </c>
      <c r="D129" s="173">
        <v>134.00929775816908</v>
      </c>
      <c r="E129" s="173">
        <v>137.37932649695239</v>
      </c>
      <c r="F129" s="173">
        <v>140.58285578325501</v>
      </c>
      <c r="G129" s="173">
        <v>142.95930073239833</v>
      </c>
      <c r="H129" s="173">
        <v>145.92050176701289</v>
      </c>
      <c r="I129" s="173">
        <v>149.95048882238925</v>
      </c>
      <c r="J129" s="173">
        <v>154.25038781974411</v>
      </c>
      <c r="K129" s="173">
        <v>159.71610772691693</v>
      </c>
      <c r="L129" s="173">
        <v>164.64272081093713</v>
      </c>
      <c r="M129" s="173">
        <v>168.02837382773947</v>
      </c>
    </row>
    <row r="130" spans="1:13">
      <c r="A130" s="172">
        <v>20</v>
      </c>
      <c r="B130" s="173">
        <v>130.89001403765721</v>
      </c>
      <c r="C130" s="173">
        <v>132.15925689770111</v>
      </c>
      <c r="D130" s="173">
        <v>134.09240555212023</v>
      </c>
      <c r="E130" s="173">
        <v>137.5051733613461</v>
      </c>
      <c r="F130" s="173">
        <v>140.67892258626517</v>
      </c>
      <c r="G130" s="173">
        <v>143.02376421992784</v>
      </c>
      <c r="H130" s="173">
        <v>146.03992096401345</v>
      </c>
      <c r="I130" s="173">
        <v>150.0880848649411</v>
      </c>
      <c r="J130" s="173">
        <v>154.39062245054316</v>
      </c>
      <c r="K130" s="173">
        <v>159.92492396051574</v>
      </c>
      <c r="L130" s="173">
        <v>164.77016091667451</v>
      </c>
      <c r="M130" s="173">
        <v>168.13314925960276</v>
      </c>
    </row>
    <row r="131" spans="1:13">
      <c r="A131" s="172">
        <v>21</v>
      </c>
      <c r="B131" s="173">
        <v>130.94172865994383</v>
      </c>
      <c r="C131" s="173">
        <v>132.19431721437786</v>
      </c>
      <c r="D131" s="173">
        <v>134.17556488656541</v>
      </c>
      <c r="E131" s="173">
        <v>137.63113550824761</v>
      </c>
      <c r="F131" s="173">
        <v>140.77505503618934</v>
      </c>
      <c r="G131" s="173">
        <v>143.08825677545929</v>
      </c>
      <c r="H131" s="173">
        <v>146.15943789193213</v>
      </c>
      <c r="I131" s="173">
        <v>150.22580716697416</v>
      </c>
      <c r="J131" s="173">
        <v>154.53098457373918</v>
      </c>
      <c r="K131" s="173">
        <v>160.13401320489621</v>
      </c>
      <c r="L131" s="173">
        <v>164.8976996661932</v>
      </c>
      <c r="M131" s="173">
        <v>168.23799002502176</v>
      </c>
    </row>
    <row r="132" spans="1:13">
      <c r="A132" s="172">
        <v>22</v>
      </c>
      <c r="B132" s="173">
        <v>130.99346371466896</v>
      </c>
      <c r="C132" s="173">
        <v>132.22938683214966</v>
      </c>
      <c r="D132" s="173">
        <v>134.2587757934682</v>
      </c>
      <c r="E132" s="173">
        <v>137.75721304326188</v>
      </c>
      <c r="F132" s="173">
        <v>140.87125317788707</v>
      </c>
      <c r="G132" s="173">
        <v>143.15277841209996</v>
      </c>
      <c r="H132" s="173">
        <v>146.27905263075047</v>
      </c>
      <c r="I132" s="173">
        <v>150.3636558443454</v>
      </c>
      <c r="J132" s="173">
        <v>154.67147430524014</v>
      </c>
      <c r="K132" s="173">
        <v>160.34337581699845</v>
      </c>
      <c r="L132" s="173">
        <v>165.02533713584754</v>
      </c>
      <c r="M132" s="173">
        <v>168.34289616473572</v>
      </c>
    </row>
    <row r="133" spans="1:13">
      <c r="A133" s="172">
        <v>23</v>
      </c>
      <c r="B133" s="173">
        <v>131.04521920990538</v>
      </c>
      <c r="C133" s="173">
        <v>132.26446575348393</v>
      </c>
      <c r="D133" s="173">
        <v>134.34203830481206</v>
      </c>
      <c r="E133" s="173">
        <v>137.88340607209068</v>
      </c>
      <c r="F133" s="173">
        <v>140.9675170562486</v>
      </c>
      <c r="G133" s="173">
        <v>143.21732914296331</v>
      </c>
      <c r="H133" s="173">
        <v>146.39876526051549</v>
      </c>
      <c r="I133" s="173">
        <v>150.50163101301803</v>
      </c>
      <c r="J133" s="173">
        <v>154.81209176105938</v>
      </c>
      <c r="K133" s="173">
        <v>160.55301215422918</v>
      </c>
      <c r="L133" s="173">
        <v>165.15307340205081</v>
      </c>
      <c r="M133" s="173">
        <v>168.4478677195093</v>
      </c>
    </row>
    <row r="134" spans="1:13">
      <c r="A134" s="172">
        <v>24</v>
      </c>
      <c r="B134" s="173">
        <v>131.09699515372921</v>
      </c>
      <c r="C134" s="173">
        <v>132.29955398084883</v>
      </c>
      <c r="D134" s="173">
        <v>134.42535245260024</v>
      </c>
      <c r="E134" s="173">
        <v>138.00971470053253</v>
      </c>
      <c r="F134" s="173">
        <v>141.06384671619486</v>
      </c>
      <c r="G134" s="173">
        <v>143.28190898116844</v>
      </c>
      <c r="H134" s="173">
        <v>146.51857586133974</v>
      </c>
      <c r="I134" s="173">
        <v>150.63973278906172</v>
      </c>
      <c r="J134" s="173">
        <v>154.95283705731569</v>
      </c>
      <c r="K134" s="173">
        <v>160.76292257446252</v>
      </c>
      <c r="L134" s="173">
        <v>165.28090854127558</v>
      </c>
      <c r="M134" s="173">
        <v>168.55290473013264</v>
      </c>
    </row>
    <row r="135" spans="1:13">
      <c r="A135" s="172">
        <v>25</v>
      </c>
      <c r="B135" s="173">
        <v>131.1487915542196</v>
      </c>
      <c r="C135" s="173">
        <v>132.33465151671311</v>
      </c>
      <c r="D135" s="173">
        <v>134.50871826885574</v>
      </c>
      <c r="E135" s="173">
        <v>138.13613903448294</v>
      </c>
      <c r="F135" s="173">
        <v>141.16024220267747</v>
      </c>
      <c r="G135" s="173">
        <v>143.34651793984057</v>
      </c>
      <c r="H135" s="173">
        <v>146.63848451340127</v>
      </c>
      <c r="I135" s="173">
        <v>150.77796128865265</v>
      </c>
      <c r="J135" s="173">
        <v>155.09371031023349</v>
      </c>
      <c r="K135" s="173">
        <v>160.97310743604038</v>
      </c>
      <c r="L135" s="173">
        <v>165.4088426300535</v>
      </c>
      <c r="M135" s="173">
        <v>168.65800723742117</v>
      </c>
    </row>
    <row r="136" spans="1:13">
      <c r="A136" s="172">
        <v>26</v>
      </c>
      <c r="B136" s="173">
        <v>131.200608419459</v>
      </c>
      <c r="C136" s="173">
        <v>132.36975836354623</v>
      </c>
      <c r="D136" s="173">
        <v>134.59213578562154</v>
      </c>
      <c r="E136" s="173">
        <v>138.26267917993437</v>
      </c>
      <c r="F136" s="173">
        <v>141.25670356067874</v>
      </c>
      <c r="G136" s="173">
        <v>143.41115603211071</v>
      </c>
      <c r="H136" s="173">
        <v>146.75849129694379</v>
      </c>
      <c r="I136" s="173">
        <v>150.91631662807356</v>
      </c>
      <c r="J136" s="173">
        <v>155.23471163614283</v>
      </c>
      <c r="K136" s="173">
        <v>161.18356709777322</v>
      </c>
      <c r="L136" s="173">
        <v>165.53687574497559</v>
      </c>
      <c r="M136" s="173">
        <v>168.76317528221591</v>
      </c>
    </row>
    <row r="137" spans="1:13">
      <c r="A137" s="172">
        <v>27</v>
      </c>
      <c r="B137" s="173">
        <v>131.25244575753308</v>
      </c>
      <c r="C137" s="173">
        <v>132.40487452381828</v>
      </c>
      <c r="D137" s="173">
        <v>134.67560503496048</v>
      </c>
      <c r="E137" s="173">
        <v>138.38933524297636</v>
      </c>
      <c r="F137" s="173">
        <v>141.35323083521183</v>
      </c>
      <c r="G137" s="173">
        <v>143.47582327111584</v>
      </c>
      <c r="H137" s="173">
        <v>146.87859629227657</v>
      </c>
      <c r="I137" s="173">
        <v>151.054798923714</v>
      </c>
      <c r="J137" s="173">
        <v>155.37584115147948</v>
      </c>
      <c r="K137" s="173">
        <v>161.39430191894056</v>
      </c>
      <c r="L137" s="173">
        <v>165.66500796269202</v>
      </c>
      <c r="M137" s="173">
        <v>168.86840890538326</v>
      </c>
    </row>
    <row r="138" spans="1:13">
      <c r="A138" s="174">
        <v>28</v>
      </c>
      <c r="B138" s="173">
        <v>131.3043035765306</v>
      </c>
      <c r="C138" s="173">
        <v>132.44</v>
      </c>
      <c r="D138" s="173">
        <v>134.75912604895524</v>
      </c>
      <c r="E138" s="173">
        <v>138.51610732979574</v>
      </c>
      <c r="F138" s="173">
        <v>141.44982407132045</v>
      </c>
      <c r="G138" s="173">
        <v>143.5405196699989</v>
      </c>
      <c r="H138" s="173">
        <v>146.99879957977484</v>
      </c>
      <c r="I138" s="173">
        <v>151.19340829207013</v>
      </c>
      <c r="J138" s="173">
        <v>155.51709897278513</v>
      </c>
      <c r="K138" s="173">
        <v>161.60531225929176</v>
      </c>
      <c r="L138" s="173">
        <v>165.79323935991238</v>
      </c>
      <c r="M138" s="173">
        <v>168.97370814781519</v>
      </c>
    </row>
    <row r="139" spans="1:13">
      <c r="A139" s="174">
        <v>29</v>
      </c>
      <c r="B139" s="173">
        <v>131.35618188454359</v>
      </c>
      <c r="C139" s="175"/>
      <c r="D139" s="173">
        <v>134.84269885970843</v>
      </c>
      <c r="E139" s="173">
        <v>138.64299554667647</v>
      </c>
      <c r="F139" s="173">
        <v>141.54648331407927</v>
      </c>
      <c r="G139" s="173">
        <v>143.6052452419087</v>
      </c>
      <c r="H139" s="173">
        <v>147.11910123987937</v>
      </c>
      <c r="I139" s="173">
        <v>151.33214484974528</v>
      </c>
      <c r="J139" s="173">
        <v>155.65848521670745</v>
      </c>
      <c r="K139" s="173">
        <v>161.81659847904641</v>
      </c>
      <c r="L139" s="173">
        <v>165.92157001340559</v>
      </c>
      <c r="M139" s="173">
        <v>169.07907305042906</v>
      </c>
    </row>
    <row r="140" spans="1:13">
      <c r="A140" s="174">
        <v>30</v>
      </c>
      <c r="B140" s="173">
        <v>131.40808068966726</v>
      </c>
      <c r="C140" s="175"/>
      <c r="D140" s="173">
        <v>134.92632349934254</v>
      </c>
      <c r="E140" s="173">
        <v>138.77000000000001</v>
      </c>
      <c r="F140" s="173">
        <v>141.64320860859371</v>
      </c>
      <c r="G140" s="173">
        <v>143.66999999999999</v>
      </c>
      <c r="H140" s="173">
        <v>147.23950135309693</v>
      </c>
      <c r="I140" s="173">
        <v>151.47100871344944</v>
      </c>
      <c r="J140" s="173">
        <v>155.80000000000001</v>
      </c>
      <c r="K140" s="173">
        <v>162.02816093889507</v>
      </c>
      <c r="L140" s="173">
        <v>166.05000000000004</v>
      </c>
      <c r="M140" s="173">
        <v>169.18450365416783</v>
      </c>
    </row>
    <row r="141" spans="1:13">
      <c r="A141" s="176">
        <v>31</v>
      </c>
      <c r="B141" s="177">
        <v>131.46</v>
      </c>
      <c r="C141" s="178"/>
      <c r="D141" s="177">
        <v>135.01</v>
      </c>
      <c r="E141" s="178"/>
      <c r="F141" s="177">
        <v>141.74</v>
      </c>
      <c r="G141" s="178"/>
      <c r="H141" s="177">
        <v>147.36000000000001</v>
      </c>
      <c r="I141" s="177">
        <v>151.61000000000001</v>
      </c>
      <c r="J141" s="178"/>
      <c r="K141" s="177">
        <v>162.23999999999998</v>
      </c>
      <c r="L141" s="178"/>
      <c r="M141" s="177">
        <v>169.28999999999996</v>
      </c>
    </row>
    <row r="142" spans="1:13">
      <c r="A142" s="182"/>
      <c r="B142" s="169"/>
      <c r="C142" s="169"/>
      <c r="D142" s="169"/>
      <c r="E142" s="169"/>
      <c r="F142" s="183"/>
      <c r="G142" s="183"/>
      <c r="H142" s="183"/>
      <c r="I142" s="183"/>
      <c r="J142" s="183"/>
      <c r="K142" s="184"/>
      <c r="L142" s="183"/>
      <c r="M142" s="169"/>
    </row>
    <row r="143" spans="1:13">
      <c r="A143" s="176"/>
      <c r="B143" s="189"/>
      <c r="C143" s="189"/>
      <c r="D143" s="189"/>
      <c r="E143" s="189"/>
      <c r="F143" s="189"/>
      <c r="G143" s="189"/>
      <c r="H143" s="189"/>
      <c r="I143" s="189"/>
      <c r="J143" s="189"/>
      <c r="K143" s="189"/>
      <c r="L143" s="190"/>
      <c r="M143" s="189"/>
    </row>
    <row r="144" spans="1:13">
      <c r="A144" s="225" t="s">
        <v>186</v>
      </c>
      <c r="B144" s="228" t="s">
        <v>205</v>
      </c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</row>
    <row r="145" spans="1:13">
      <c r="A145" s="227"/>
      <c r="B145" s="171" t="s">
        <v>203</v>
      </c>
      <c r="C145" s="171" t="s">
        <v>189</v>
      </c>
      <c r="D145" s="171">
        <v>43525</v>
      </c>
      <c r="E145" s="171">
        <v>43556</v>
      </c>
      <c r="F145" s="171" t="s">
        <v>192</v>
      </c>
      <c r="G145" s="171" t="s">
        <v>193</v>
      </c>
      <c r="H145" s="171" t="s">
        <v>194</v>
      </c>
      <c r="I145" s="171" t="s">
        <v>195</v>
      </c>
      <c r="J145" s="171" t="s">
        <v>196</v>
      </c>
      <c r="K145" s="171" t="s">
        <v>197</v>
      </c>
      <c r="L145" s="171" t="s">
        <v>198</v>
      </c>
      <c r="M145" s="171" t="s">
        <v>199</v>
      </c>
    </row>
    <row r="146" spans="1:13">
      <c r="A146" s="172">
        <v>1</v>
      </c>
      <c r="B146" s="173">
        <v>169.46187283162175</v>
      </c>
      <c r="C146" s="173">
        <v>174.86467300399607</v>
      </c>
      <c r="D146" s="191">
        <v>179.61243925237648</v>
      </c>
      <c r="E146" s="191">
        <v>187.19251624282592</v>
      </c>
      <c r="F146" s="191">
        <v>191.88692203809737</v>
      </c>
      <c r="G146" s="191">
        <v>198.66913628748355</v>
      </c>
      <c r="H146" s="191">
        <v>203.65976086076557</v>
      </c>
      <c r="I146" s="191">
        <v>213.65390482317332</v>
      </c>
      <c r="J146" s="191">
        <v>218.84361258684331</v>
      </c>
      <c r="K146" s="191">
        <v>225.37967272886135</v>
      </c>
      <c r="L146" s="191">
        <v>233.18355444085466</v>
      </c>
      <c r="M146" s="191">
        <v>238.72430009811794</v>
      </c>
    </row>
    <row r="147" spans="1:13">
      <c r="A147" s="172">
        <v>2</v>
      </c>
      <c r="B147" s="173">
        <v>169.63392015831263</v>
      </c>
      <c r="C147" s="173">
        <v>175.02950122950472</v>
      </c>
      <c r="D147" s="191">
        <v>179.85520618937747</v>
      </c>
      <c r="E147" s="191">
        <v>187.3451568505167</v>
      </c>
      <c r="F147" s="191">
        <v>192.10408957716317</v>
      </c>
      <c r="G147" s="191">
        <v>198.82840014717002</v>
      </c>
      <c r="H147" s="191">
        <v>203.98002455918274</v>
      </c>
      <c r="I147" s="191">
        <v>213.81793548264372</v>
      </c>
      <c r="J147" s="191">
        <v>219.05743388400666</v>
      </c>
      <c r="K147" s="191">
        <v>225.62962234872586</v>
      </c>
      <c r="L147" s="191">
        <v>233.36725348356666</v>
      </c>
      <c r="M147" s="191">
        <v>238.87869999302629</v>
      </c>
    </row>
    <row r="148" spans="1:13">
      <c r="A148" s="172">
        <v>3</v>
      </c>
      <c r="B148" s="173">
        <v>169.80614215722994</v>
      </c>
      <c r="C148" s="173">
        <v>175.19448482283846</v>
      </c>
      <c r="D148" s="191">
        <v>180.0983012539065</v>
      </c>
      <c r="E148" s="191">
        <v>187.497921924482</v>
      </c>
      <c r="F148" s="191">
        <v>192.32150289504244</v>
      </c>
      <c r="G148" s="191">
        <v>198.98779168132808</v>
      </c>
      <c r="H148" s="191">
        <v>204.30079188598523</v>
      </c>
      <c r="I148" s="191">
        <v>213.98209207502074</v>
      </c>
      <c r="J148" s="191">
        <v>219.27146409541052</v>
      </c>
      <c r="K148" s="191">
        <v>225.87984916667</v>
      </c>
      <c r="L148" s="191">
        <v>233.55109724205147</v>
      </c>
      <c r="M148" s="191">
        <v>239.03319974927061</v>
      </c>
    </row>
    <row r="149" spans="1:13">
      <c r="A149" s="172">
        <v>4</v>
      </c>
      <c r="B149" s="173">
        <v>169.97853900571084</v>
      </c>
      <c r="C149" s="173">
        <v>175.35962393044767</v>
      </c>
      <c r="D149" s="191">
        <v>180.34172488946581</v>
      </c>
      <c r="E149" s="191">
        <v>187.6508115662142</v>
      </c>
      <c r="F149" s="191">
        <v>192.5391622698948</v>
      </c>
      <c r="G149" s="191">
        <v>199.14731099230846</v>
      </c>
      <c r="H149" s="191">
        <v>204.6220636331503</v>
      </c>
      <c r="I149" s="191">
        <v>214.14637469698812</v>
      </c>
      <c r="J149" s="191">
        <v>219.48570342517468</v>
      </c>
      <c r="K149" s="191">
        <v>226.13035349011085</v>
      </c>
      <c r="L149" s="191">
        <v>233.73508583031438</v>
      </c>
      <c r="M149" s="191">
        <v>239.18779943143832</v>
      </c>
    </row>
    <row r="150" spans="1:13">
      <c r="A150" s="172">
        <v>5</v>
      </c>
      <c r="B150" s="173">
        <v>170.15111088127259</v>
      </c>
      <c r="C150" s="173">
        <v>175.52491869892074</v>
      </c>
      <c r="D150" s="191">
        <v>180.58547754015706</v>
      </c>
      <c r="E150" s="191">
        <v>187.80382587728838</v>
      </c>
      <c r="F150" s="191">
        <v>192.75706798019451</v>
      </c>
      <c r="G150" s="191">
        <v>199.30695818254398</v>
      </c>
      <c r="H150" s="191">
        <v>204.9438405939006</v>
      </c>
      <c r="I150" s="191">
        <v>214.31078344530383</v>
      </c>
      <c r="J150" s="191">
        <v>219.70015207761844</v>
      </c>
      <c r="K150" s="191">
        <v>226.38113562680633</v>
      </c>
      <c r="L150" s="191">
        <v>233.91921936245038</v>
      </c>
      <c r="M150" s="191">
        <v>239.34249910415863</v>
      </c>
    </row>
    <row r="151" spans="1:13">
      <c r="A151" s="172">
        <v>6</v>
      </c>
      <c r="B151" s="173">
        <v>170.3238579616125</v>
      </c>
      <c r="C151" s="173">
        <v>175.69036927498439</v>
      </c>
      <c r="D151" s="191">
        <v>180.82955965068217</v>
      </c>
      <c r="E151" s="191">
        <v>187.95696495936244</v>
      </c>
      <c r="F151" s="191">
        <v>192.97522030473115</v>
      </c>
      <c r="G151" s="191">
        <v>199.46673335454949</v>
      </c>
      <c r="H151" s="191">
        <v>205.26612356270604</v>
      </c>
      <c r="I151" s="191">
        <v>214.47531841680006</v>
      </c>
      <c r="J151" s="191">
        <v>219.91481025726063</v>
      </c>
      <c r="K151" s="191">
        <v>226.6321958848558</v>
      </c>
      <c r="L151" s="191">
        <v>234.10349795264452</v>
      </c>
      <c r="M151" s="191">
        <v>239.49729883210253</v>
      </c>
    </row>
    <row r="152" spans="1:13">
      <c r="A152" s="172">
        <v>7</v>
      </c>
      <c r="B152" s="173">
        <v>170.4967804246086</v>
      </c>
      <c r="C152" s="173">
        <v>175.85597580550356</v>
      </c>
      <c r="D152" s="191">
        <v>181.07397166634411</v>
      </c>
      <c r="E152" s="191">
        <v>188.11022891417727</v>
      </c>
      <c r="F152" s="191">
        <v>193.19361952260979</v>
      </c>
      <c r="G152" s="191">
        <v>199.62663661092205</v>
      </c>
      <c r="H152" s="191">
        <v>205.58891333528607</v>
      </c>
      <c r="I152" s="191">
        <v>214.63997970838355</v>
      </c>
      <c r="J152" s="191">
        <v>220.12967816881994</v>
      </c>
      <c r="K152" s="191">
        <v>226.88353457270023</v>
      </c>
      <c r="L152" s="191">
        <v>234.28792171517165</v>
      </c>
      <c r="M152" s="191">
        <v>239.65219867998269</v>
      </c>
    </row>
    <row r="153" spans="1:13">
      <c r="A153" s="172">
        <v>8</v>
      </c>
      <c r="B153" s="173">
        <v>170.66987844831922</v>
      </c>
      <c r="C153" s="173">
        <v>176.02173843748156</v>
      </c>
      <c r="D153" s="191">
        <v>181.31871403304777</v>
      </c>
      <c r="E153" s="191">
        <v>188.26361784355663</v>
      </c>
      <c r="F153" s="191">
        <v>193.41226591325133</v>
      </c>
      <c r="G153" s="191">
        <v>199.78666805434096</v>
      </c>
      <c r="H153" s="191">
        <v>205.9122107086113</v>
      </c>
      <c r="I153" s="191">
        <v>214.80476741703515</v>
      </c>
      <c r="J153" s="191">
        <v>220.3447560172151</v>
      </c>
      <c r="K153" s="191">
        <v>227.1351519991226</v>
      </c>
      <c r="L153" s="191">
        <v>234.47249076439667</v>
      </c>
      <c r="M153" s="191">
        <v>239.80719871255383</v>
      </c>
    </row>
    <row r="154" spans="1:13">
      <c r="A154" s="172">
        <v>9</v>
      </c>
      <c r="B154" s="173">
        <v>170.84315221098362</v>
      </c>
      <c r="C154" s="173">
        <v>176.18765731806033</v>
      </c>
      <c r="D154" s="191">
        <v>181.56378719730066</v>
      </c>
      <c r="E154" s="191">
        <v>188.41713184940733</v>
      </c>
      <c r="F154" s="191">
        <v>193.63115975639286</v>
      </c>
      <c r="G154" s="191">
        <v>199.94682778756794</v>
      </c>
      <c r="H154" s="191">
        <v>206.23601648090562</v>
      </c>
      <c r="I154" s="191">
        <v>214.96968163981032</v>
      </c>
      <c r="J154" s="191">
        <v>220.56004400756501</v>
      </c>
      <c r="K154" s="191">
        <v>227.38704847324854</v>
      </c>
      <c r="L154" s="191">
        <v>234.65720521477462</v>
      </c>
      <c r="M154" s="191">
        <v>239.96229899461252</v>
      </c>
    </row>
    <row r="155" spans="1:13">
      <c r="A155" s="172">
        <v>10</v>
      </c>
      <c r="B155" s="173">
        <v>171.01660189102199</v>
      </c>
      <c r="C155" s="173">
        <v>176.35373259452055</v>
      </c>
      <c r="D155" s="191">
        <v>181.80919160621383</v>
      </c>
      <c r="E155" s="191">
        <v>188.57077103371927</v>
      </c>
      <c r="F155" s="191">
        <v>193.85030133208815</v>
      </c>
      <c r="G155" s="191">
        <v>200.10711591344685</v>
      </c>
      <c r="H155" s="191">
        <v>206.56033145164815</v>
      </c>
      <c r="I155" s="191">
        <v>215.1347224738391</v>
      </c>
      <c r="J155" s="191">
        <v>220.77554234518902</v>
      </c>
      <c r="K155" s="191">
        <v>227.63922430454619</v>
      </c>
      <c r="L155" s="191">
        <v>234.84206518085062</v>
      </c>
      <c r="M155" s="191">
        <v>240.11749959099711</v>
      </c>
    </row>
    <row r="156" spans="1:13">
      <c r="A156" s="172">
        <v>11</v>
      </c>
      <c r="B156" s="173">
        <v>171.19022766703557</v>
      </c>
      <c r="C156" s="173">
        <v>176.51996441428165</v>
      </c>
      <c r="D156" s="191">
        <v>182.05492770750271</v>
      </c>
      <c r="E156" s="191">
        <v>188.72453549856556</v>
      </c>
      <c r="F156" s="191">
        <v>194.0696909207079</v>
      </c>
      <c r="G156" s="191">
        <v>200.26753253490426</v>
      </c>
      <c r="H156" s="191">
        <v>206.88515642157535</v>
      </c>
      <c r="I156" s="191">
        <v>215.29989001632592</v>
      </c>
      <c r="J156" s="191">
        <v>220.99125123560702</v>
      </c>
      <c r="K156" s="191">
        <v>227.89167980282718</v>
      </c>
      <c r="L156" s="191">
        <v>235.02707077726018</v>
      </c>
      <c r="M156" s="191">
        <v>240.27280056658805</v>
      </c>
    </row>
    <row r="157" spans="1:13">
      <c r="A157" s="172">
        <v>12</v>
      </c>
      <c r="B157" s="173">
        <v>171.36402971780709</v>
      </c>
      <c r="C157" s="173">
        <v>176.68635292490208</v>
      </c>
      <c r="D157" s="191">
        <v>182.30099594948774</v>
      </c>
      <c r="E157" s="191">
        <v>188.87842534610249</v>
      </c>
      <c r="F157" s="191">
        <v>194.28932880294013</v>
      </c>
      <c r="G157" s="191">
        <v>200.42807775494913</v>
      </c>
      <c r="H157" s="191">
        <v>207.21049219268278</v>
      </c>
      <c r="I157" s="191">
        <v>215.46518436455</v>
      </c>
      <c r="J157" s="191">
        <v>221.20717088453983</v>
      </c>
      <c r="K157" s="191">
        <v>228.14441527824661</v>
      </c>
      <c r="L157" s="191">
        <v>235.21222211872896</v>
      </c>
      <c r="M157" s="191">
        <v>240.42820198630761</v>
      </c>
    </row>
    <row r="158" spans="1:13">
      <c r="A158" s="172">
        <v>13</v>
      </c>
      <c r="B158" s="173">
        <v>171.53800822230065</v>
      </c>
      <c r="C158" s="173">
        <v>176.85289827407925</v>
      </c>
      <c r="D158" s="191">
        <v>182.54739678109553</v>
      </c>
      <c r="E158" s="191">
        <v>189.03244067856966</v>
      </c>
      <c r="F158" s="191">
        <v>194.50921525979049</v>
      </c>
      <c r="G158" s="191">
        <v>200.5887516766729</v>
      </c>
      <c r="H158" s="191">
        <v>207.53633956822711</v>
      </c>
      <c r="I158" s="191">
        <v>215.63060561586522</v>
      </c>
      <c r="J158" s="191">
        <v>221.42330149790919</v>
      </c>
      <c r="K158" s="191">
        <v>228.39743104130346</v>
      </c>
      <c r="L158" s="191">
        <v>235.39751932007309</v>
      </c>
      <c r="M158" s="191">
        <v>240.5837039151202</v>
      </c>
    </row>
    <row r="159" spans="1:13">
      <c r="A159" s="172">
        <v>14</v>
      </c>
      <c r="B159" s="173">
        <v>171.7121633596621</v>
      </c>
      <c r="C159" s="173">
        <v>177.01960060965001</v>
      </c>
      <c r="D159" s="191">
        <v>182.79413065185923</v>
      </c>
      <c r="E159" s="191">
        <v>189.18658159829008</v>
      </c>
      <c r="F159" s="191">
        <v>194.72935057258266</v>
      </c>
      <c r="G159" s="191">
        <v>200.74955440324985</v>
      </c>
      <c r="H159" s="191">
        <v>207.8626993527283</v>
      </c>
      <c r="I159" s="191">
        <v>215.7961538677001</v>
      </c>
      <c r="J159" s="191">
        <v>221.63964328183803</v>
      </c>
      <c r="K159" s="191">
        <v>228.65072740284128</v>
      </c>
      <c r="L159" s="191">
        <v>235.58296249619914</v>
      </c>
      <c r="M159" s="191">
        <v>240.73930641803204</v>
      </c>
    </row>
    <row r="160" spans="1:13">
      <c r="A160" s="172">
        <v>15</v>
      </c>
      <c r="B160" s="173">
        <v>171.88649530921927</v>
      </c>
      <c r="C160" s="173">
        <v>177.18646007959035</v>
      </c>
      <c r="D160" s="191">
        <v>183.0411980119197</v>
      </c>
      <c r="E160" s="191">
        <v>189.34084820767018</v>
      </c>
      <c r="F160" s="191">
        <v>194.94973502295881</v>
      </c>
      <c r="G160" s="191">
        <v>200.91048603793683</v>
      </c>
      <c r="H160" s="191">
        <v>208.18957235197132</v>
      </c>
      <c r="I160" s="191">
        <v>215.96182921755801</v>
      </c>
      <c r="J160" s="191">
        <v>221.85619644265063</v>
      </c>
      <c r="K160" s="191">
        <v>228.90430467404818</v>
      </c>
      <c r="L160" s="191">
        <v>235.76855176210418</v>
      </c>
      <c r="M160" s="191">
        <v>240.89500956009161</v>
      </c>
    </row>
    <row r="161" spans="1:13">
      <c r="A161" s="172">
        <v>16</v>
      </c>
      <c r="B161" s="173">
        <v>172.0610042504818</v>
      </c>
      <c r="C161" s="173">
        <v>177.3534768320159</v>
      </c>
      <c r="D161" s="191">
        <v>183.28859931202621</v>
      </c>
      <c r="E161" s="191">
        <v>189.49524060919978</v>
      </c>
      <c r="F161" s="191">
        <v>195.17036889287962</v>
      </c>
      <c r="G161" s="191">
        <v>201.0715466840735</v>
      </c>
      <c r="H161" s="191">
        <v>208.5169593730084</v>
      </c>
      <c r="I161" s="191">
        <v>216.12763176301726</v>
      </c>
      <c r="J161" s="191">
        <v>222.07296118687302</v>
      </c>
      <c r="K161" s="191">
        <v>229.15816316645734</v>
      </c>
      <c r="L161" s="191">
        <v>235.95428723287586</v>
      </c>
      <c r="M161" s="191">
        <v>241.05081340638932</v>
      </c>
    </row>
    <row r="162" spans="1:13">
      <c r="A162" s="172">
        <v>17</v>
      </c>
      <c r="B162" s="173">
        <v>172.23569036314183</v>
      </c>
      <c r="C162" s="173">
        <v>177.52065101518178</v>
      </c>
      <c r="D162" s="191">
        <v>183.53633500353732</v>
      </c>
      <c r="E162" s="191">
        <v>189.6497589054525</v>
      </c>
      <c r="F162" s="191">
        <v>195.39125246462513</v>
      </c>
      <c r="G162" s="191">
        <v>201.23273644508245</v>
      </c>
      <c r="H162" s="191">
        <v>208.84486122416084</v>
      </c>
      <c r="I162" s="191">
        <v>216.29356160173094</v>
      </c>
      <c r="J162" s="191">
        <v>222.28993772123283</v>
      </c>
      <c r="K162" s="191">
        <v>229.41230319194767</v>
      </c>
      <c r="L162" s="191">
        <v>236.14016902369261</v>
      </c>
      <c r="M162" s="191">
        <v>241.20671802205771</v>
      </c>
    </row>
    <row r="163" spans="1:13">
      <c r="A163" s="172">
        <v>18</v>
      </c>
      <c r="B163" s="173">
        <v>172.41055382707378</v>
      </c>
      <c r="C163" s="173">
        <v>177.68798277748292</v>
      </c>
      <c r="D163" s="191">
        <v>183.78440553842154</v>
      </c>
      <c r="E163" s="191">
        <v>189.80440319908541</v>
      </c>
      <c r="F163" s="191">
        <v>195.61238602079476</v>
      </c>
      <c r="G163" s="191">
        <v>201.394055424469</v>
      </c>
      <c r="H163" s="191">
        <v>209.17327871502098</v>
      </c>
      <c r="I163" s="191">
        <v>216.45961883142724</v>
      </c>
      <c r="J163" s="191">
        <v>222.50712625265979</v>
      </c>
      <c r="K163" s="191">
        <v>229.66672506274364</v>
      </c>
      <c r="L163" s="191">
        <v>236.32619724982334</v>
      </c>
      <c r="M163" s="191">
        <v>241.36272347227154</v>
      </c>
    </row>
    <row r="164" spans="1:13">
      <c r="A164" s="172">
        <v>19</v>
      </c>
      <c r="B164" s="173">
        <v>172.5855948223348</v>
      </c>
      <c r="C164" s="173">
        <v>177.85547226745416</v>
      </c>
      <c r="D164" s="191">
        <v>184.03281136925827</v>
      </c>
      <c r="E164" s="191">
        <v>189.95917359283939</v>
      </c>
      <c r="F164" s="191">
        <v>195.83376984430768</v>
      </c>
      <c r="G164" s="191">
        <v>201.55550372582164</v>
      </c>
      <c r="H164" s="191">
        <v>209.50221265645436</v>
      </c>
      <c r="I164" s="191">
        <v>216.62580354990931</v>
      </c>
      <c r="J164" s="191">
        <v>222.72452698828579</v>
      </c>
      <c r="K164" s="191">
        <v>229.92142909141626</v>
      </c>
      <c r="L164" s="191">
        <v>236.51237202662804</v>
      </c>
      <c r="M164" s="191">
        <v>241.51882982224762</v>
      </c>
    </row>
    <row r="165" spans="1:13">
      <c r="A165" s="172">
        <v>20</v>
      </c>
      <c r="B165" s="173">
        <v>172.76081352916475</v>
      </c>
      <c r="C165" s="173">
        <v>178.02311963377028</v>
      </c>
      <c r="D165" s="191">
        <v>184.2815529492388</v>
      </c>
      <c r="E165" s="191">
        <v>190.11407018953901</v>
      </c>
      <c r="F165" s="191">
        <v>196.05540421840337</v>
      </c>
      <c r="G165" s="191">
        <v>201.71708145281173</v>
      </c>
      <c r="H165" s="191">
        <v>209.83166386060171</v>
      </c>
      <c r="I165" s="191">
        <v>216.79211585505533</v>
      </c>
      <c r="J165" s="191">
        <v>222.94214013544499</v>
      </c>
      <c r="K165" s="191">
        <v>230.17641559088304</v>
      </c>
      <c r="L165" s="191">
        <v>236.69869346955747</v>
      </c>
      <c r="M165" s="191">
        <v>241.67503713724491</v>
      </c>
    </row>
    <row r="166" spans="1:13">
      <c r="A166" s="172">
        <v>21</v>
      </c>
      <c r="B166" s="173">
        <v>172.93621012798653</v>
      </c>
      <c r="C166" s="173">
        <v>178.19092502524623</v>
      </c>
      <c r="D166" s="191">
        <v>184.5306307321668</v>
      </c>
      <c r="E166" s="191">
        <v>190.26909309209273</v>
      </c>
      <c r="F166" s="191">
        <v>196.27728942664186</v>
      </c>
      <c r="G166" s="191">
        <v>201.87878870919391</v>
      </c>
      <c r="H166" s="191">
        <v>210.1616331408807</v>
      </c>
      <c r="I166" s="191">
        <v>216.95855584481873</v>
      </c>
      <c r="J166" s="191">
        <v>223.15996590167435</v>
      </c>
      <c r="K166" s="191">
        <v>230.43168487440857</v>
      </c>
      <c r="L166" s="191">
        <v>236.88516169415331</v>
      </c>
      <c r="M166" s="191">
        <v>241.83134548256467</v>
      </c>
    </row>
    <row r="167" spans="1:13">
      <c r="A167" s="172">
        <v>22</v>
      </c>
      <c r="B167" s="173">
        <v>173.11178479940619</v>
      </c>
      <c r="C167" s="173">
        <v>178.35888859083721</v>
      </c>
      <c r="D167" s="191">
        <v>184.78004517245932</v>
      </c>
      <c r="E167" s="191">
        <v>190.424242403493</v>
      </c>
      <c r="F167" s="191">
        <v>196.49942575290399</v>
      </c>
      <c r="G167" s="191">
        <v>202.0406255988058</v>
      </c>
      <c r="H167" s="191">
        <v>210.49212131198834</v>
      </c>
      <c r="I167" s="191">
        <v>217.12512361722816</v>
      </c>
      <c r="J167" s="191">
        <v>223.37800449471339</v>
      </c>
      <c r="K167" s="191">
        <v>230.68723725560486</v>
      </c>
      <c r="L167" s="191">
        <v>237.07177681604833</v>
      </c>
      <c r="M167" s="191">
        <v>241.98775492355031</v>
      </c>
    </row>
    <row r="168" spans="1:13">
      <c r="A168" s="172">
        <v>23</v>
      </c>
      <c r="B168" s="173">
        <v>173.28753772421314</v>
      </c>
      <c r="C168" s="173">
        <v>178.52701047963893</v>
      </c>
      <c r="D168" s="191">
        <v>185.02979672514766</v>
      </c>
      <c r="E168" s="191">
        <v>190.57951822681608</v>
      </c>
      <c r="F168" s="191">
        <v>196.72181348139193</v>
      </c>
      <c r="G168" s="191">
        <v>202.20259222556845</v>
      </c>
      <c r="H168" s="191">
        <v>210.8231291899026</v>
      </c>
      <c r="I168" s="191">
        <v>217.29181927038744</v>
      </c>
      <c r="J168" s="191">
        <v>223.59625612250468</v>
      </c>
      <c r="K168" s="191">
        <v>230.94307304843161</v>
      </c>
      <c r="L168" s="191">
        <v>237.25853895096631</v>
      </c>
      <c r="M168" s="191">
        <v>242.14426552558763</v>
      </c>
    </row>
    <row r="169" spans="1:13">
      <c r="A169" s="172">
        <v>24</v>
      </c>
      <c r="B169" s="173">
        <v>173.4634690833804</v>
      </c>
      <c r="C169" s="173">
        <v>178.69529084088751</v>
      </c>
      <c r="D169" s="191">
        <v>185.27988584587808</v>
      </c>
      <c r="E169" s="191">
        <v>190.73492066522243</v>
      </c>
      <c r="F169" s="191">
        <v>196.94445289662954</v>
      </c>
      <c r="G169" s="191">
        <v>202.36468869348607</v>
      </c>
      <c r="H169" s="191">
        <v>211.15465759188473</v>
      </c>
      <c r="I169" s="191">
        <v>217.4586429024757</v>
      </c>
      <c r="J169" s="191">
        <v>223.81472099319407</v>
      </c>
      <c r="K169" s="191">
        <v>231.19919256719692</v>
      </c>
      <c r="L169" s="191">
        <v>237.44544821472226</v>
      </c>
      <c r="M169" s="191">
        <v>242.30087735410464</v>
      </c>
    </row>
    <row r="170" spans="1:13">
      <c r="A170" s="172">
        <v>25</v>
      </c>
      <c r="B170" s="173">
        <v>173.63957905806467</v>
      </c>
      <c r="C170" s="173">
        <v>178.86372982395977</v>
      </c>
      <c r="D170" s="191">
        <v>185.53031299091282</v>
      </c>
      <c r="E170" s="191">
        <v>190.89044982195659</v>
      </c>
      <c r="F170" s="191">
        <v>197.16734428346271</v>
      </c>
      <c r="G170" s="191">
        <v>202.52691510664636</v>
      </c>
      <c r="H170" s="191">
        <v>211.48670733648117</v>
      </c>
      <c r="I170" s="191">
        <v>217.62559461174749</v>
      </c>
      <c r="J170" s="191">
        <v>224.03339931513057</v>
      </c>
      <c r="K170" s="191">
        <v>231.45559612655725</v>
      </c>
      <c r="L170" s="191">
        <v>237.63250472322244</v>
      </c>
      <c r="M170" s="191">
        <v>242.45759047457162</v>
      </c>
    </row>
    <row r="171" spans="1:13">
      <c r="A171" s="172">
        <v>26</v>
      </c>
      <c r="B171" s="173">
        <v>173.8158678296065</v>
      </c>
      <c r="C171" s="173">
        <v>179.03232757837338</v>
      </c>
      <c r="D171" s="191">
        <v>185.78107861713067</v>
      </c>
      <c r="E171" s="191">
        <v>191.04610580034728</v>
      </c>
      <c r="F171" s="191">
        <v>197.39048792705964</v>
      </c>
      <c r="G171" s="191">
        <v>202.68927156922041</v>
      </c>
      <c r="H171" s="191">
        <v>211.8192792435255</v>
      </c>
      <c r="I171" s="191">
        <v>217.79267449653287</v>
      </c>
      <c r="J171" s="191">
        <v>224.25229129686684</v>
      </c>
      <c r="K171" s="191">
        <v>231.71228404151819</v>
      </c>
      <c r="L171" s="191">
        <v>237.81970859246434</v>
      </c>
      <c r="M171" s="191">
        <v>242.61440495250122</v>
      </c>
    </row>
    <row r="172" spans="1:13">
      <c r="A172" s="172">
        <v>27</v>
      </c>
      <c r="B172" s="173">
        <v>173.9923355795307</v>
      </c>
      <c r="C172" s="173">
        <v>179.20108425378689</v>
      </c>
      <c r="D172" s="191">
        <v>186.03218318202801</v>
      </c>
      <c r="E172" s="191">
        <v>191.20188870380747</v>
      </c>
      <c r="F172" s="191">
        <v>197.61388411291125</v>
      </c>
      <c r="G172" s="191">
        <v>202.85175818546278</v>
      </c>
      <c r="H172" s="191">
        <v>212.15237413414044</v>
      </c>
      <c r="I172" s="191">
        <v>217.95988265523727</v>
      </c>
      <c r="J172" s="191">
        <v>224.47139714715942</v>
      </c>
      <c r="K172" s="191">
        <v>231.96925662743453</v>
      </c>
      <c r="L172" s="191">
        <v>238.00705993853686</v>
      </c>
      <c r="M172" s="191">
        <v>242.77132085344851</v>
      </c>
    </row>
    <row r="173" spans="1:13">
      <c r="A173" s="174">
        <v>28</v>
      </c>
      <c r="B173" s="173">
        <v>174.16898248954632</v>
      </c>
      <c r="C173" s="173">
        <v>179.37</v>
      </c>
      <c r="D173" s="191">
        <v>186.28362714371957</v>
      </c>
      <c r="E173" s="191">
        <v>191.35779863583446</v>
      </c>
      <c r="F173" s="191">
        <v>197.83753312683157</v>
      </c>
      <c r="G173" s="191">
        <v>203.01437505971168</v>
      </c>
      <c r="H173" s="191">
        <v>212.48599283074017</v>
      </c>
      <c r="I173" s="191">
        <v>218.12721918634173</v>
      </c>
      <c r="J173" s="191">
        <v>224.69071707496872</v>
      </c>
      <c r="K173" s="191">
        <v>232.22651420001085</v>
      </c>
      <c r="L173" s="191">
        <v>238.19455887762049</v>
      </c>
      <c r="M173" s="191">
        <v>242.92833824301093</v>
      </c>
    </row>
    <row r="174" spans="1:13">
      <c r="A174" s="174">
        <v>29</v>
      </c>
      <c r="B174" s="173">
        <v>174.34580874154679</v>
      </c>
      <c r="C174" s="194"/>
      <c r="D174" s="189">
        <v>186.53541096093932</v>
      </c>
      <c r="E174" s="189">
        <v>191.51383570000991</v>
      </c>
      <c r="F174" s="189">
        <v>198.06143525495824</v>
      </c>
      <c r="G174" s="189">
        <v>203.17712229638892</v>
      </c>
      <c r="H174" s="189">
        <v>212.82013615703204</v>
      </c>
      <c r="I174" s="189">
        <v>218.29468418840281</v>
      </c>
      <c r="J174" s="189">
        <v>224.91025128945924</v>
      </c>
      <c r="K174" s="189">
        <v>232.48405707530191</v>
      </c>
      <c r="L174" s="189">
        <v>238.38220552598699</v>
      </c>
      <c r="M174" s="191">
        <v>243.08545718682836</v>
      </c>
    </row>
    <row r="175" spans="1:13">
      <c r="A175" s="174">
        <v>30</v>
      </c>
      <c r="B175" s="173">
        <v>174.5228145176103</v>
      </c>
      <c r="C175" s="194"/>
      <c r="D175" s="189">
        <v>186.78753509304119</v>
      </c>
      <c r="E175" s="189">
        <v>191.66999999999996</v>
      </c>
      <c r="F175" s="189">
        <v>198.2855907837525</v>
      </c>
      <c r="G175" s="189">
        <v>203.34000000000003</v>
      </c>
      <c r="H175" s="189">
        <v>213.1548049380186</v>
      </c>
      <c r="I175" s="189">
        <v>218.46227776005293</v>
      </c>
      <c r="J175" s="189">
        <v>225.13</v>
      </c>
      <c r="K175" s="189">
        <v>232.74188556971291</v>
      </c>
      <c r="L175" s="189">
        <v>238.57</v>
      </c>
      <c r="M175" s="191">
        <v>243.24267775058311</v>
      </c>
    </row>
    <row r="176" spans="1:13">
      <c r="A176" s="176">
        <v>31</v>
      </c>
      <c r="B176" s="177">
        <v>174.69999999999996</v>
      </c>
      <c r="C176" s="195"/>
      <c r="D176" s="196">
        <v>187.04</v>
      </c>
      <c r="E176" s="195"/>
      <c r="F176" s="196">
        <v>198.51000000000002</v>
      </c>
      <c r="G176" s="178"/>
      <c r="H176" s="196">
        <v>213.49</v>
      </c>
      <c r="I176" s="196">
        <v>218.63</v>
      </c>
      <c r="J176" s="178"/>
      <c r="K176" s="196">
        <v>233</v>
      </c>
      <c r="L176" s="178"/>
      <c r="M176" s="196">
        <v>243.4</v>
      </c>
    </row>
    <row r="177" spans="1:13">
      <c r="A177" s="174"/>
      <c r="B177" s="189"/>
      <c r="C177" s="189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</row>
    <row r="178" spans="1:13">
      <c r="A178" s="176"/>
      <c r="B178" s="189"/>
      <c r="C178" s="189"/>
      <c r="D178" s="189"/>
      <c r="E178" s="189"/>
      <c r="F178" s="189"/>
      <c r="G178" s="189"/>
      <c r="H178" s="189"/>
      <c r="I178" s="189"/>
      <c r="J178" s="189"/>
      <c r="K178" s="189"/>
      <c r="L178" s="190"/>
      <c r="M178" s="189"/>
    </row>
    <row r="179" spans="1:13">
      <c r="A179" s="229" t="s">
        <v>186</v>
      </c>
      <c r="B179" s="230" t="s">
        <v>206</v>
      </c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</row>
    <row r="180" spans="1:13">
      <c r="A180" s="226"/>
      <c r="B180" s="171" t="s">
        <v>203</v>
      </c>
      <c r="C180" s="171" t="s">
        <v>189</v>
      </c>
      <c r="D180" s="171" t="s">
        <v>190</v>
      </c>
      <c r="E180" s="171" t="s">
        <v>191</v>
      </c>
      <c r="F180" s="171" t="s">
        <v>192</v>
      </c>
      <c r="G180" s="171" t="s">
        <v>193</v>
      </c>
      <c r="H180" s="171" t="s">
        <v>194</v>
      </c>
      <c r="I180" s="171" t="s">
        <v>195</v>
      </c>
      <c r="J180" s="171" t="s">
        <v>196</v>
      </c>
      <c r="K180" s="171" t="s">
        <v>197</v>
      </c>
      <c r="L180" s="171" t="s">
        <v>198</v>
      </c>
      <c r="M180" s="171" t="s">
        <v>199</v>
      </c>
    </row>
    <row r="181" spans="1:13">
      <c r="A181" s="172">
        <v>1</v>
      </c>
      <c r="B181" s="173">
        <v>243.88854975950821</v>
      </c>
      <c r="C181" s="173">
        <v>259.36018674836799</v>
      </c>
      <c r="D181" s="191">
        <v>269.61285856903027</v>
      </c>
      <c r="E181" s="191">
        <v>277.3146655283258</v>
      </c>
      <c r="F181" s="191">
        <v>277.45290277021479</v>
      </c>
      <c r="G181" s="191">
        <v>277.57593246306897</v>
      </c>
      <c r="H181" s="189">
        <v>278.73062889171308</v>
      </c>
      <c r="I181" s="189">
        <v>282.21373463398658</v>
      </c>
      <c r="J181" s="189">
        <v>286.79973567383769</v>
      </c>
      <c r="K181" s="198">
        <v>294.26237791801884</v>
      </c>
      <c r="L181" s="189">
        <v>307.45667055757104</v>
      </c>
      <c r="M181" s="189">
        <v>314.58924901721099</v>
      </c>
    </row>
    <row r="182" spans="1:13">
      <c r="A182" s="172">
        <v>2</v>
      </c>
      <c r="B182" s="173">
        <v>244.37808013063312</v>
      </c>
      <c r="C182" s="173">
        <v>259.71084695628866</v>
      </c>
      <c r="D182" s="191">
        <v>269.86595450610304</v>
      </c>
      <c r="E182" s="191">
        <v>277.31933113514555</v>
      </c>
      <c r="F182" s="191">
        <v>277.45580557079927</v>
      </c>
      <c r="G182" s="191">
        <v>277.61186957823094</v>
      </c>
      <c r="H182" s="189">
        <v>278.84130170974754</v>
      </c>
      <c r="I182" s="189">
        <v>282.35754251094471</v>
      </c>
      <c r="J182" s="189">
        <v>287.03967191018694</v>
      </c>
      <c r="K182" s="189">
        <v>294.68536297974049</v>
      </c>
      <c r="L182" s="189">
        <v>307.69352343710295</v>
      </c>
      <c r="M182" s="189">
        <v>314.77861195042237</v>
      </c>
    </row>
    <row r="183" spans="1:13">
      <c r="A183" s="172">
        <v>3</v>
      </c>
      <c r="B183" s="173">
        <v>244.8685930816475</v>
      </c>
      <c r="C183" s="173">
        <v>260.06198126388887</v>
      </c>
      <c r="D183" s="191">
        <v>270.11928803404481</v>
      </c>
      <c r="E183" s="191">
        <v>277.32399682046054</v>
      </c>
      <c r="F183" s="191">
        <v>277.45870840175377</v>
      </c>
      <c r="G183" s="191">
        <v>277.64781134608825</v>
      </c>
      <c r="H183" s="189">
        <v>278.95201847154482</v>
      </c>
      <c r="I183" s="189">
        <v>282.50142366819699</v>
      </c>
      <c r="J183" s="189">
        <v>287.27980887683799</v>
      </c>
      <c r="K183" s="189">
        <v>295.10895605789875</v>
      </c>
      <c r="L183" s="189">
        <v>307.93055877904965</v>
      </c>
      <c r="M183" s="189">
        <v>314.9680888682044</v>
      </c>
    </row>
    <row r="184" spans="1:13">
      <c r="A184" s="172">
        <v>4</v>
      </c>
      <c r="B184" s="173">
        <v>245.36009058477461</v>
      </c>
      <c r="C184" s="173">
        <v>260.41359031216086</v>
      </c>
      <c r="D184" s="191">
        <v>270.37285937589127</v>
      </c>
      <c r="E184" s="191">
        <v>277.32866258427208</v>
      </c>
      <c r="F184" s="191">
        <v>277.46161126307862</v>
      </c>
      <c r="G184" s="191">
        <v>277.68375776724332</v>
      </c>
      <c r="H184" s="189">
        <v>279.06277919455334</v>
      </c>
      <c r="I184" s="189">
        <v>282.64537814308488</v>
      </c>
      <c r="J184" s="189">
        <v>287.5201467417217</v>
      </c>
      <c r="K184" s="189">
        <v>295.53315802648183</v>
      </c>
      <c r="L184" s="189">
        <v>308.16777672397308</v>
      </c>
      <c r="M184" s="189">
        <v>315.15767983916857</v>
      </c>
    </row>
    <row r="185" spans="1:13">
      <c r="A185" s="172">
        <v>5</v>
      </c>
      <c r="B185" s="173">
        <v>245.85257461619656</v>
      </c>
      <c r="C185" s="173">
        <v>260.76567474296371</v>
      </c>
      <c r="D185" s="191">
        <v>270.62666875488742</v>
      </c>
      <c r="E185" s="191">
        <v>277.33332842658155</v>
      </c>
      <c r="F185" s="191">
        <v>277.46451415477418</v>
      </c>
      <c r="G185" s="191">
        <v>277.71970884229859</v>
      </c>
      <c r="H185" s="189">
        <v>279.17358389622819</v>
      </c>
      <c r="I185" s="189">
        <v>282.78940597296889</v>
      </c>
      <c r="J185" s="189">
        <v>287.76068567290895</v>
      </c>
      <c r="K185" s="189">
        <v>295.95796976073439</v>
      </c>
      <c r="L185" s="189">
        <v>308.40517741254382</v>
      </c>
      <c r="M185" s="189">
        <v>315.34738493196772</v>
      </c>
    </row>
    <row r="186" spans="1:13">
      <c r="A186" s="172">
        <v>6</v>
      </c>
      <c r="B186" s="173">
        <v>246.34604715606187</v>
      </c>
      <c r="C186" s="173">
        <v>261.11823519902418</v>
      </c>
      <c r="D186" s="191">
        <v>270.88071639448793</v>
      </c>
      <c r="E186" s="191">
        <v>277.33799434739024</v>
      </c>
      <c r="F186" s="191">
        <v>277.46741707684066</v>
      </c>
      <c r="G186" s="191">
        <v>277.75566457185641</v>
      </c>
      <c r="H186" s="189">
        <v>279.28443259403161</v>
      </c>
      <c r="I186" s="189">
        <v>282.93350719522863</v>
      </c>
      <c r="J186" s="189">
        <v>288.00142583861174</v>
      </c>
      <c r="K186" s="189">
        <v>296.38339213715903</v>
      </c>
      <c r="L186" s="189">
        <v>308.64276098554041</v>
      </c>
      <c r="M186" s="189">
        <v>315.53720421529607</v>
      </c>
    </row>
    <row r="187" spans="1:13">
      <c r="A187" s="172">
        <v>7</v>
      </c>
      <c r="B187" s="173">
        <v>246.84051018849362</v>
      </c>
      <c r="C187" s="173">
        <v>261.47127232393808</v>
      </c>
      <c r="D187" s="191">
        <v>271.13500251835711</v>
      </c>
      <c r="E187" s="191">
        <v>277.34266034669952</v>
      </c>
      <c r="F187" s="191">
        <v>277.47032002927847</v>
      </c>
      <c r="G187" s="191">
        <v>277.79162495651957</v>
      </c>
      <c r="H187" s="189">
        <v>279.39532530543272</v>
      </c>
      <c r="I187" s="189">
        <v>283.07768184726262</v>
      </c>
      <c r="J187" s="189">
        <v>288.24236740718254</v>
      </c>
      <c r="K187" s="189">
        <v>296.80942603351849</v>
      </c>
      <c r="L187" s="189">
        <v>308.8805275838501</v>
      </c>
      <c r="M187" s="189">
        <v>315.72713775788912</v>
      </c>
    </row>
    <row r="188" spans="1:13">
      <c r="A188" s="172">
        <v>8</v>
      </c>
      <c r="B188" s="173">
        <v>247.33596570159744</v>
      </c>
      <c r="C188" s="173">
        <v>261.82478676217119</v>
      </c>
      <c r="D188" s="191">
        <v>271.38952735036929</v>
      </c>
      <c r="E188" s="191">
        <v>277.34732642451064</v>
      </c>
      <c r="F188" s="191">
        <v>277.47322301208789</v>
      </c>
      <c r="G188" s="191">
        <v>277.82758999689077</v>
      </c>
      <c r="H188" s="189">
        <v>279.50626204790763</v>
      </c>
      <c r="I188" s="189">
        <v>283.22192996648863</v>
      </c>
      <c r="J188" s="189">
        <v>288.48351054711458</v>
      </c>
      <c r="K188" s="189">
        <v>297.23607232883711</v>
      </c>
      <c r="L188" s="189">
        <v>309.11847734846867</v>
      </c>
      <c r="M188" s="189">
        <v>315.91718562852378</v>
      </c>
    </row>
    <row r="189" spans="1:13">
      <c r="A189" s="172">
        <v>9</v>
      </c>
      <c r="B189" s="173">
        <v>247.83241568746945</v>
      </c>
      <c r="C189" s="173">
        <v>262.17877915906081</v>
      </c>
      <c r="D189" s="191">
        <v>271.64429111460902</v>
      </c>
      <c r="E189" s="191">
        <v>277.35199258082491</v>
      </c>
      <c r="F189" s="191">
        <v>277.4761260252692</v>
      </c>
      <c r="G189" s="191">
        <v>277.86355969357271</v>
      </c>
      <c r="H189" s="189">
        <v>279.61724283893921</v>
      </c>
      <c r="I189" s="189">
        <v>283.36625159034332</v>
      </c>
      <c r="J189" s="189">
        <v>288.72485542704226</v>
      </c>
      <c r="K189" s="189">
        <v>297.66333190340271</v>
      </c>
      <c r="L189" s="189">
        <v>309.35661042050032</v>
      </c>
      <c r="M189" s="189">
        <v>316.10734789601821</v>
      </c>
    </row>
    <row r="190" spans="1:13">
      <c r="A190" s="172">
        <v>10</v>
      </c>
      <c r="B190" s="173">
        <v>248.32986214220421</v>
      </c>
      <c r="C190" s="173">
        <v>262.53325016081675</v>
      </c>
      <c r="D190" s="191">
        <v>271.89929403537116</v>
      </c>
      <c r="E190" s="191">
        <v>277.35665881564375</v>
      </c>
      <c r="F190" s="191">
        <v>277.47902906882274</v>
      </c>
      <c r="G190" s="191">
        <v>277.89953404716817</v>
      </c>
      <c r="H190" s="189">
        <v>279.72826769601738</v>
      </c>
      <c r="I190" s="189">
        <v>283.5106467562826</v>
      </c>
      <c r="J190" s="189">
        <v>288.96640221574091</v>
      </c>
      <c r="K190" s="189">
        <v>298.0912056387686</v>
      </c>
      <c r="L190" s="189">
        <v>309.59492694115812</v>
      </c>
      <c r="M190" s="189">
        <v>316.2976246292323</v>
      </c>
    </row>
    <row r="191" spans="1:13">
      <c r="A191" s="172">
        <v>11</v>
      </c>
      <c r="B191" s="173">
        <v>248.82830706590298</v>
      </c>
      <c r="C191" s="173">
        <v>262.88820041452243</v>
      </c>
      <c r="D191" s="191">
        <v>272.15453633716101</v>
      </c>
      <c r="E191" s="191">
        <v>277.3613251289683</v>
      </c>
      <c r="F191" s="191">
        <v>277.48193214274892</v>
      </c>
      <c r="G191" s="191">
        <v>277.93551305828026</v>
      </c>
      <c r="H191" s="189">
        <v>279.83933663663908</v>
      </c>
      <c r="I191" s="189">
        <v>283.65511550178121</v>
      </c>
      <c r="J191" s="189">
        <v>289.20815108212719</v>
      </c>
      <c r="K191" s="189">
        <v>298.51969441775526</v>
      </c>
      <c r="L191" s="189">
        <v>309.83342705176398</v>
      </c>
      <c r="M191" s="189">
        <v>316.4880158970671</v>
      </c>
    </row>
    <row r="192" spans="1:13">
      <c r="A192" s="172">
        <v>12</v>
      </c>
      <c r="B192" s="173">
        <v>249.32775246268142</v>
      </c>
      <c r="C192" s="173">
        <v>263.2436305681361</v>
      </c>
      <c r="D192" s="191">
        <v>272.41001824469481</v>
      </c>
      <c r="E192" s="191">
        <v>277.36599152080009</v>
      </c>
      <c r="F192" s="191">
        <v>277.48483524704795</v>
      </c>
      <c r="G192" s="191">
        <v>277.97149672751175</v>
      </c>
      <c r="H192" s="189">
        <v>279.95044967830808</v>
      </c>
      <c r="I192" s="189">
        <v>283.79965786433331</v>
      </c>
      <c r="J192" s="189">
        <v>289.45010219525892</v>
      </c>
      <c r="K192" s="189">
        <v>298.94879912445208</v>
      </c>
      <c r="L192" s="189">
        <v>310.07211089374852</v>
      </c>
      <c r="M192" s="189">
        <v>316.67852176846532</v>
      </c>
    </row>
    <row r="193" spans="1:13">
      <c r="A193" s="172">
        <v>13</v>
      </c>
      <c r="B193" s="173">
        <v>249.82820034067799</v>
      </c>
      <c r="C193" s="173">
        <v>263.59954127049213</v>
      </c>
      <c r="D193" s="191">
        <v>272.66573998289971</v>
      </c>
      <c r="E193" s="191">
        <v>277.37065799114038</v>
      </c>
      <c r="F193" s="191">
        <v>277.48773838172019</v>
      </c>
      <c r="G193" s="191">
        <v>278.00748505546585</v>
      </c>
      <c r="H193" s="189">
        <v>280.06160683853517</v>
      </c>
      <c r="I193" s="189">
        <v>283.94427388145186</v>
      </c>
      <c r="J193" s="189">
        <v>289.69225572433544</v>
      </c>
      <c r="K193" s="189">
        <v>299.37852064421941</v>
      </c>
      <c r="L193" s="189">
        <v>310.31097860865134</v>
      </c>
      <c r="M193" s="189">
        <v>316.86914231241093</v>
      </c>
    </row>
    <row r="194" spans="1:13">
      <c r="A194" s="172">
        <v>14</v>
      </c>
      <c r="B194" s="173">
        <v>250.32965271206174</v>
      </c>
      <c r="C194" s="173">
        <v>263.95593317130221</v>
      </c>
      <c r="D194" s="191">
        <v>272.92170177691384</v>
      </c>
      <c r="E194" s="191">
        <v>277.37532453999034</v>
      </c>
      <c r="F194" s="191">
        <v>277.49064154676597</v>
      </c>
      <c r="G194" s="191">
        <v>278.04347804274568</v>
      </c>
      <c r="H194" s="189">
        <v>280.17280813483814</v>
      </c>
      <c r="I194" s="189">
        <v>284.0889635906691</v>
      </c>
      <c r="J194" s="189">
        <v>289.93461183869761</v>
      </c>
      <c r="K194" s="189">
        <v>299.80885986369015</v>
      </c>
      <c r="L194" s="189">
        <v>310.55003033812119</v>
      </c>
      <c r="M194" s="189">
        <v>317.05987759792976</v>
      </c>
    </row>
    <row r="195" spans="1:13">
      <c r="A195" s="172">
        <v>15</v>
      </c>
      <c r="B195" s="173">
        <v>250.83211159304054</v>
      </c>
      <c r="C195" s="173">
        <v>264.31280692115627</v>
      </c>
      <c r="D195" s="191">
        <v>273.1779038520869</v>
      </c>
      <c r="E195" s="191">
        <v>277.37999116735153</v>
      </c>
      <c r="F195" s="191">
        <v>277.49354474218552</v>
      </c>
      <c r="G195" s="191">
        <v>278.07947568995451</v>
      </c>
      <c r="H195" s="189">
        <v>280.28405358474151</v>
      </c>
      <c r="I195" s="189">
        <v>284.23372702953651</v>
      </c>
      <c r="J195" s="189">
        <v>290.17717070782805</v>
      </c>
      <c r="K195" s="189">
        <v>300.23981767077163</v>
      </c>
      <c r="L195" s="189">
        <v>310.78926622391577</v>
      </c>
      <c r="M195" s="189">
        <v>317.25072769408894</v>
      </c>
    </row>
    <row r="196" spans="1:13">
      <c r="A196" s="172">
        <v>16</v>
      </c>
      <c r="B196" s="173">
        <v>251.3355790038693</v>
      </c>
      <c r="C196" s="173">
        <v>264.67016317152394</v>
      </c>
      <c r="D196" s="191">
        <v>273.43434643397995</v>
      </c>
      <c r="E196" s="191">
        <v>277.38465787322508</v>
      </c>
      <c r="F196" s="191">
        <v>277.49644796797929</v>
      </c>
      <c r="G196" s="191">
        <v>278.11547799769562</v>
      </c>
      <c r="H196" s="189">
        <v>280.39534320577707</v>
      </c>
      <c r="I196" s="189">
        <v>284.37856423562442</v>
      </c>
      <c r="J196" s="189">
        <v>290.41993250135107</v>
      </c>
      <c r="K196" s="189">
        <v>300.67139495464772</v>
      </c>
      <c r="L196" s="189">
        <v>311.02868640790223</v>
      </c>
      <c r="M196" s="189">
        <v>317.44169266999728</v>
      </c>
    </row>
    <row r="197" spans="1:13">
      <c r="A197" s="172">
        <v>17</v>
      </c>
      <c r="B197" s="173">
        <v>251.84005696885774</v>
      </c>
      <c r="C197" s="173">
        <v>265.02800257475565</v>
      </c>
      <c r="D197" s="191">
        <v>273.69102974836596</v>
      </c>
      <c r="E197" s="191">
        <v>277.38932465761241</v>
      </c>
      <c r="F197" s="191">
        <v>277.49935122414752</v>
      </c>
      <c r="G197" s="191">
        <v>278.15148496657235</v>
      </c>
      <c r="H197" s="189">
        <v>280.50667701548326</v>
      </c>
      <c r="I197" s="189">
        <v>284.52347524652254</v>
      </c>
      <c r="J197" s="189">
        <v>290.66289738903293</v>
      </c>
      <c r="K197" s="189">
        <v>301.10359260578019</v>
      </c>
      <c r="L197" s="189">
        <v>311.26829103205665</v>
      </c>
      <c r="M197" s="189">
        <v>317.6327725948052</v>
      </c>
    </row>
    <row r="198" spans="1:13">
      <c r="A198" s="172">
        <v>18</v>
      </c>
      <c r="B198" s="173">
        <v>252.34554751637899</v>
      </c>
      <c r="C198" s="173">
        <v>265.38632578408397</v>
      </c>
      <c r="D198" s="191">
        <v>273.9479540212298</v>
      </c>
      <c r="E198" s="191">
        <v>277.39399152051476</v>
      </c>
      <c r="F198" s="191">
        <v>277.50225451069053</v>
      </c>
      <c r="G198" s="191">
        <v>278.18749659718833</v>
      </c>
      <c r="H198" s="189">
        <v>280.61805503140579</v>
      </c>
      <c r="I198" s="189">
        <v>284.66846009983954</v>
      </c>
      <c r="J198" s="189">
        <v>290.90606554078187</v>
      </c>
      <c r="K198" s="189">
        <v>301.53641151591103</v>
      </c>
      <c r="L198" s="189">
        <v>311.50808023846491</v>
      </c>
      <c r="M198" s="189">
        <v>317.82396753770462</v>
      </c>
    </row>
    <row r="199" spans="1:13">
      <c r="A199" s="172">
        <v>19</v>
      </c>
      <c r="B199" s="173">
        <v>252.8520526788773</v>
      </c>
      <c r="C199" s="173">
        <v>265.74513345362442</v>
      </c>
      <c r="D199" s="191">
        <v>274.20511947876832</v>
      </c>
      <c r="E199" s="191">
        <v>277.39865846193356</v>
      </c>
      <c r="F199" s="191">
        <v>277.50515782760863</v>
      </c>
      <c r="G199" s="191">
        <v>278.22351289014688</v>
      </c>
      <c r="H199" s="189">
        <v>280.7294772710971</v>
      </c>
      <c r="I199" s="189">
        <v>284.81351883320355</v>
      </c>
      <c r="J199" s="189">
        <v>291.14943712664831</v>
      </c>
      <c r="K199" s="189">
        <v>301.96985257806375</v>
      </c>
      <c r="L199" s="189">
        <v>311.74805416932202</v>
      </c>
      <c r="M199" s="189">
        <v>318.01527756792922</v>
      </c>
    </row>
    <row r="200" spans="1:13">
      <c r="A200" s="172">
        <v>20</v>
      </c>
      <c r="B200" s="173">
        <v>253.35957449287653</v>
      </c>
      <c r="C200" s="173">
        <v>266.10442623837685</v>
      </c>
      <c r="D200" s="191">
        <v>274.46252634739085</v>
      </c>
      <c r="E200" s="191">
        <v>277.40332548187007</v>
      </c>
      <c r="F200" s="191">
        <v>277.50806117490214</v>
      </c>
      <c r="G200" s="191">
        <v>278.25953384605174</v>
      </c>
      <c r="H200" s="189">
        <v>280.84094375211669</v>
      </c>
      <c r="I200" s="189">
        <v>284.95865148426145</v>
      </c>
      <c r="J200" s="189">
        <v>291.39301231682498</v>
      </c>
      <c r="K200" s="189">
        <v>302.40391668654587</v>
      </c>
      <c r="L200" s="189">
        <v>311.98821296693268</v>
      </c>
      <c r="M200" s="189">
        <v>318.2067027547543</v>
      </c>
    </row>
    <row r="201" spans="1:13">
      <c r="A201" s="172">
        <v>21</v>
      </c>
      <c r="B201" s="173">
        <v>253.86811499898829</v>
      </c>
      <c r="C201" s="173">
        <v>266.46420479422704</v>
      </c>
      <c r="D201" s="191">
        <v>274.72017485371936</v>
      </c>
      <c r="E201" s="191">
        <v>277.40799258032558</v>
      </c>
      <c r="F201" s="191">
        <v>277.51096455257141</v>
      </c>
      <c r="G201" s="191">
        <v>278.29555946550659</v>
      </c>
      <c r="H201" s="189">
        <v>280.95245449203111</v>
      </c>
      <c r="I201" s="189">
        <v>285.10385809067969</v>
      </c>
      <c r="J201" s="189">
        <v>291.63679128164688</v>
      </c>
      <c r="K201" s="189">
        <v>302.83860473695023</v>
      </c>
      <c r="L201" s="189">
        <v>312.22855677371109</v>
      </c>
      <c r="M201" s="189">
        <v>318.39824316749701</v>
      </c>
    </row>
    <row r="202" spans="1:13">
      <c r="A202" s="172">
        <v>22</v>
      </c>
      <c r="B202" s="173">
        <v>254.37767624191986</v>
      </c>
      <c r="C202" s="173">
        <v>266.82446977794717</v>
      </c>
      <c r="D202" s="191">
        <v>274.97806522458825</v>
      </c>
      <c r="E202" s="191">
        <v>277.41265975730147</v>
      </c>
      <c r="F202" s="191">
        <v>277.51386796061672</v>
      </c>
      <c r="G202" s="191">
        <v>278.33158974911532</v>
      </c>
      <c r="H202" s="189">
        <v>281.06400950841362</v>
      </c>
      <c r="I202" s="189">
        <v>285.2491386901437</v>
      </c>
      <c r="J202" s="189">
        <v>291.88077419159163</v>
      </c>
      <c r="K202" s="189">
        <v>303.27391762615707</v>
      </c>
      <c r="L202" s="189">
        <v>312.46908573218133</v>
      </c>
      <c r="M202" s="189">
        <v>318.58989887551593</v>
      </c>
    </row>
    <row r="203" spans="1:13">
      <c r="A203" s="172">
        <v>23</v>
      </c>
      <c r="B203" s="173">
        <v>254.8882602704829</v>
      </c>
      <c r="C203" s="173">
        <v>267.18522184719762</v>
      </c>
      <c r="D203" s="191">
        <v>275.23619768704515</v>
      </c>
      <c r="E203" s="191">
        <v>277.41732701279909</v>
      </c>
      <c r="F203" s="191">
        <v>277.51677139903853</v>
      </c>
      <c r="G203" s="191">
        <v>278.36762469748157</v>
      </c>
      <c r="H203" s="189">
        <v>281.17560881884481</v>
      </c>
      <c r="I203" s="189">
        <v>285.39449332035827</v>
      </c>
      <c r="J203" s="189">
        <v>292.12496121727941</v>
      </c>
      <c r="K203" s="189">
        <v>303.70985625233578</v>
      </c>
      <c r="L203" s="189">
        <v>312.70979998497722</v>
      </c>
      <c r="M203" s="189">
        <v>318.78166994821169</v>
      </c>
    </row>
    <row r="204" spans="1:13">
      <c r="A204" s="172">
        <v>24</v>
      </c>
      <c r="B204" s="173">
        <v>255.39986913760126</v>
      </c>
      <c r="C204" s="173">
        <v>267.54646166052783</v>
      </c>
      <c r="D204" s="191">
        <v>275.49457246835078</v>
      </c>
      <c r="E204" s="191">
        <v>277.42199434681964</v>
      </c>
      <c r="F204" s="191">
        <v>277.5196748678369</v>
      </c>
      <c r="G204" s="191">
        <v>278.40366431120941</v>
      </c>
      <c r="H204" s="189">
        <v>281.28725244091208</v>
      </c>
      <c r="I204" s="189">
        <v>285.53992201904708</v>
      </c>
      <c r="J204" s="189">
        <v>292.36935252947313</v>
      </c>
      <c r="K204" s="189">
        <v>304.14642151494701</v>
      </c>
      <c r="L204" s="189">
        <v>312.95069967484233</v>
      </c>
      <c r="M204" s="189">
        <v>318.97355645502654</v>
      </c>
    </row>
    <row r="205" spans="1:13">
      <c r="A205" s="172">
        <v>25</v>
      </c>
      <c r="B205" s="173">
        <v>255.91250490031939</v>
      </c>
      <c r="C205" s="173">
        <v>267.90818987737759</v>
      </c>
      <c r="D205" s="191">
        <v>275.75318979597904</v>
      </c>
      <c r="E205" s="191">
        <v>277.42666175936449</v>
      </c>
      <c r="F205" s="191">
        <v>277.52257836701233</v>
      </c>
      <c r="G205" s="191">
        <v>278.43970859090291</v>
      </c>
      <c r="H205" s="189">
        <v>281.39894039220962</v>
      </c>
      <c r="I205" s="189">
        <v>285.68542482395355</v>
      </c>
      <c r="J205" s="189">
        <v>292.61394829907857</v>
      </c>
      <c r="K205" s="189">
        <v>304.58361431474407</v>
      </c>
      <c r="L205" s="189">
        <v>313.19178494463046</v>
      </c>
      <c r="M205" s="189">
        <v>319.16555846544452</v>
      </c>
    </row>
    <row r="206" spans="1:13">
      <c r="A206" s="172">
        <v>26</v>
      </c>
      <c r="B206" s="173">
        <v>256.42616961981071</v>
      </c>
      <c r="C206" s="173">
        <v>268.27040715807834</v>
      </c>
      <c r="D206" s="191">
        <v>276.01204989761754</v>
      </c>
      <c r="E206" s="191">
        <v>277.43132925043506</v>
      </c>
      <c r="F206" s="191">
        <v>277.52548189656511</v>
      </c>
      <c r="G206" s="191">
        <v>278.47575753716609</v>
      </c>
      <c r="H206" s="189">
        <v>281.51067269033905</v>
      </c>
      <c r="I206" s="189">
        <v>285.83100177283984</v>
      </c>
      <c r="J206" s="189">
        <v>292.85874869714462</v>
      </c>
      <c r="K206" s="189">
        <v>305.02143555377523</v>
      </c>
      <c r="L206" s="189">
        <v>313.43305593730508</v>
      </c>
      <c r="M206" s="189">
        <v>319.35767604899155</v>
      </c>
    </row>
    <row r="207" spans="1:13">
      <c r="A207" s="172">
        <v>27</v>
      </c>
      <c r="B207" s="173">
        <v>256.94086536138576</v>
      </c>
      <c r="C207" s="173">
        <v>268.63311416385437</v>
      </c>
      <c r="D207" s="191">
        <v>276.27115300116753</v>
      </c>
      <c r="E207" s="191">
        <v>277.43599682003253</v>
      </c>
      <c r="F207" s="191">
        <v>277.52838545649553</v>
      </c>
      <c r="G207" s="191">
        <v>278.51181115060308</v>
      </c>
      <c r="H207" s="189">
        <v>281.62244935290857</v>
      </c>
      <c r="I207" s="189">
        <v>285.97665290348766</v>
      </c>
      <c r="J207" s="189">
        <v>293.1037538948629</v>
      </c>
      <c r="K207" s="189">
        <v>305.45988613538537</v>
      </c>
      <c r="L207" s="189">
        <v>313.67451279594019</v>
      </c>
      <c r="M207" s="189">
        <v>319.54990927523539</v>
      </c>
    </row>
    <row r="208" spans="1:13">
      <c r="A208" s="174">
        <v>28</v>
      </c>
      <c r="B208" s="173">
        <v>257.45659419450055</v>
      </c>
      <c r="C208" s="173">
        <v>268.9963115568238</v>
      </c>
      <c r="D208" s="191">
        <v>276.53049933474421</v>
      </c>
      <c r="E208" s="191">
        <v>277.44066446815827</v>
      </c>
      <c r="F208" s="191">
        <v>277.53128904680392</v>
      </c>
      <c r="G208" s="191">
        <v>278.54786943181813</v>
      </c>
      <c r="H208" s="189">
        <v>281.73427039753358</v>
      </c>
      <c r="I208" s="189">
        <v>286.12237825369783</v>
      </c>
      <c r="J208" s="189">
        <v>293.34896406356876</v>
      </c>
      <c r="K208" s="189">
        <v>305.89896696421789</v>
      </c>
      <c r="L208" s="189">
        <v>313.91615566371974</v>
      </c>
      <c r="M208" s="189">
        <v>319.74225821378565</v>
      </c>
    </row>
    <row r="209" spans="1:13">
      <c r="A209" s="174">
        <v>29</v>
      </c>
      <c r="B209" s="173">
        <v>257.97335819276481</v>
      </c>
      <c r="C209" s="197">
        <v>269.36</v>
      </c>
      <c r="D209" s="189">
        <v>276.79008912667695</v>
      </c>
      <c r="E209" s="189">
        <v>277.44533219481366</v>
      </c>
      <c r="F209" s="189">
        <v>277.53419266749057</v>
      </c>
      <c r="G209" s="189">
        <v>278.58393238141565</v>
      </c>
      <c r="H209" s="189">
        <v>281.84613584183643</v>
      </c>
      <c r="I209" s="189">
        <v>286.26817786129044</v>
      </c>
      <c r="J209" s="189">
        <v>293.59437937474053</v>
      </c>
      <c r="K209" s="189">
        <v>306.33867894621653</v>
      </c>
      <c r="L209" s="189">
        <v>314.15798468393808</v>
      </c>
      <c r="M209" s="189">
        <v>319.93472293429386</v>
      </c>
    </row>
    <row r="210" spans="1:13">
      <c r="A210" s="174">
        <v>30</v>
      </c>
      <c r="B210" s="173">
        <v>258.49115943395049</v>
      </c>
      <c r="C210" s="194"/>
      <c r="D210" s="189">
        <v>277.04992260550949</v>
      </c>
      <c r="E210" s="189">
        <v>277.45</v>
      </c>
      <c r="F210" s="189">
        <v>277.53709631855588</v>
      </c>
      <c r="G210" s="189">
        <v>278.62</v>
      </c>
      <c r="H210" s="189">
        <v>281.95804570344643</v>
      </c>
      <c r="I210" s="189">
        <v>286.41405176410495</v>
      </c>
      <c r="J210" s="189">
        <v>293.83999999999997</v>
      </c>
      <c r="K210" s="189">
        <v>306.77902298862722</v>
      </c>
      <c r="L210" s="189">
        <v>314.40000000000003</v>
      </c>
      <c r="M210" s="189">
        <v>320.12730350645353</v>
      </c>
    </row>
    <row r="211" spans="1:13">
      <c r="A211" s="176">
        <v>31</v>
      </c>
      <c r="B211" s="177">
        <v>259.01</v>
      </c>
      <c r="C211" s="195"/>
      <c r="D211" s="196">
        <v>277.31</v>
      </c>
      <c r="E211" s="195"/>
      <c r="F211" s="196">
        <v>277.54000000000008</v>
      </c>
      <c r="G211" s="178"/>
      <c r="H211" s="196">
        <v>282.07</v>
      </c>
      <c r="I211" s="196">
        <v>286.56</v>
      </c>
      <c r="J211" s="178"/>
      <c r="K211" s="196">
        <v>307.22000000000003</v>
      </c>
      <c r="L211" s="178"/>
      <c r="M211" s="196">
        <v>320.32</v>
      </c>
    </row>
    <row r="212" spans="1:13">
      <c r="A212" s="174"/>
      <c r="B212" s="191"/>
      <c r="C212" s="189"/>
      <c r="D212" s="189"/>
      <c r="E212" s="189"/>
      <c r="F212" s="189"/>
      <c r="G212" s="189"/>
      <c r="H212" s="189"/>
      <c r="I212" s="189"/>
      <c r="J212" s="189"/>
      <c r="K212" s="189"/>
      <c r="L212" s="189"/>
      <c r="M212" s="189"/>
    </row>
    <row r="213" spans="1:13">
      <c r="A213" s="174"/>
      <c r="B213" s="189"/>
      <c r="C213" s="189"/>
      <c r="D213" s="189"/>
      <c r="E213" s="189"/>
      <c r="F213" s="189"/>
      <c r="G213" s="170"/>
      <c r="H213" s="189"/>
      <c r="I213" s="189"/>
      <c r="J213" s="189"/>
      <c r="K213" s="189"/>
      <c r="L213" s="189"/>
      <c r="M213" s="189"/>
    </row>
    <row r="214" spans="1:13">
      <c r="A214" s="225" t="s">
        <v>186</v>
      </c>
      <c r="B214" s="199" t="s">
        <v>207</v>
      </c>
      <c r="C214" s="200"/>
      <c r="D214" s="200"/>
      <c r="E214" s="200"/>
      <c r="F214" s="200"/>
      <c r="G214" s="200"/>
      <c r="H214" s="200"/>
      <c r="I214" s="200"/>
      <c r="J214" s="200"/>
      <c r="K214" s="200"/>
      <c r="L214" s="200"/>
      <c r="M214" s="200"/>
    </row>
    <row r="215" spans="1:13">
      <c r="A215" s="226"/>
      <c r="B215" s="171" t="s">
        <v>203</v>
      </c>
      <c r="C215" s="201"/>
      <c r="D215" s="201"/>
      <c r="E215" s="201"/>
      <c r="F215" s="201"/>
      <c r="G215" s="201"/>
      <c r="H215" s="201"/>
      <c r="I215" s="201"/>
      <c r="J215" s="201"/>
      <c r="K215" s="201"/>
      <c r="L215" s="201"/>
      <c r="M215" s="201"/>
    </row>
    <row r="216" spans="1:13">
      <c r="A216" s="172">
        <v>1</v>
      </c>
      <c r="B216" s="173">
        <v>320.67250583040595</v>
      </c>
      <c r="C216" s="173"/>
      <c r="D216" s="191"/>
      <c r="E216" s="191"/>
      <c r="F216" s="191"/>
      <c r="G216" s="191"/>
      <c r="H216" s="189"/>
      <c r="I216" s="189"/>
      <c r="J216" s="189"/>
      <c r="K216" s="189"/>
      <c r="L216" s="189"/>
      <c r="M216" s="189"/>
    </row>
    <row r="217" spans="1:13">
      <c r="A217" s="172">
        <v>2</v>
      </c>
      <c r="B217" s="173">
        <v>321.02539958651266</v>
      </c>
      <c r="C217" s="173"/>
      <c r="D217" s="191"/>
      <c r="E217" s="191"/>
      <c r="F217" s="191"/>
      <c r="G217" s="191"/>
      <c r="H217" s="189"/>
      <c r="I217" s="189"/>
      <c r="J217" s="189"/>
      <c r="K217" s="189"/>
      <c r="L217" s="189"/>
      <c r="M217" s="189"/>
    </row>
    <row r="218" spans="1:13">
      <c r="A218" s="172">
        <v>3</v>
      </c>
      <c r="B218" s="173">
        <v>321.37868169522471</v>
      </c>
      <c r="C218" s="173"/>
      <c r="D218" s="191"/>
      <c r="E218" s="191"/>
      <c r="F218" s="191"/>
      <c r="G218" s="191"/>
      <c r="H218" s="189"/>
      <c r="I218" s="189"/>
      <c r="J218" s="189"/>
      <c r="K218" s="189"/>
      <c r="L218" s="189"/>
      <c r="M218" s="189"/>
    </row>
    <row r="219" spans="1:13">
      <c r="A219" s="172">
        <v>4</v>
      </c>
      <c r="B219" s="173">
        <v>321.73235258391651</v>
      </c>
      <c r="C219" s="173"/>
      <c r="D219" s="191"/>
      <c r="E219" s="191"/>
      <c r="F219" s="191"/>
      <c r="G219" s="191"/>
      <c r="H219" s="189"/>
      <c r="I219" s="189"/>
      <c r="J219" s="189"/>
      <c r="K219" s="189"/>
      <c r="L219" s="189"/>
      <c r="M219" s="189"/>
    </row>
    <row r="220" spans="1:13">
      <c r="A220" s="172">
        <v>5</v>
      </c>
      <c r="B220" s="173">
        <v>322.08641268043272</v>
      </c>
      <c r="C220" s="173"/>
      <c r="D220" s="191"/>
      <c r="E220" s="191"/>
      <c r="F220" s="191"/>
      <c r="G220" s="191"/>
      <c r="H220" s="189"/>
      <c r="I220" s="189"/>
      <c r="J220" s="189"/>
      <c r="K220" s="189"/>
      <c r="L220" s="189"/>
      <c r="M220" s="189"/>
    </row>
    <row r="221" spans="1:13">
      <c r="A221" s="172">
        <v>6</v>
      </c>
      <c r="B221" s="173">
        <v>322.44086241308878</v>
      </c>
      <c r="C221" s="173"/>
      <c r="D221" s="191"/>
      <c r="E221" s="191"/>
      <c r="F221" s="191"/>
      <c r="G221" s="191"/>
      <c r="H221" s="189"/>
      <c r="I221" s="189"/>
      <c r="J221" s="189"/>
      <c r="K221" s="189"/>
      <c r="L221" s="189"/>
      <c r="M221" s="189"/>
    </row>
    <row r="222" spans="1:13">
      <c r="A222" s="172">
        <v>7</v>
      </c>
      <c r="B222" s="173">
        <v>322.79570221067155</v>
      </c>
      <c r="C222" s="173"/>
      <c r="D222" s="191"/>
      <c r="E222" s="191"/>
      <c r="F222" s="191"/>
      <c r="G222" s="191"/>
      <c r="H222" s="189"/>
      <c r="I222" s="189"/>
      <c r="J222" s="189"/>
      <c r="K222" s="189"/>
      <c r="L222" s="189"/>
      <c r="M222" s="189"/>
    </row>
    <row r="223" spans="1:13">
      <c r="A223" s="172">
        <v>8</v>
      </c>
      <c r="B223" s="173">
        <v>323.15093250243996</v>
      </c>
      <c r="C223" s="173"/>
      <c r="D223" s="191"/>
      <c r="E223" s="191"/>
      <c r="F223" s="191"/>
      <c r="G223" s="191"/>
      <c r="H223" s="189"/>
      <c r="I223" s="189"/>
      <c r="J223" s="189"/>
      <c r="K223" s="189"/>
      <c r="L223" s="189"/>
      <c r="M223" s="189"/>
    </row>
    <row r="224" spans="1:13">
      <c r="A224" s="172">
        <v>9</v>
      </c>
      <c r="B224" s="173">
        <v>323.50655371812502</v>
      </c>
      <c r="C224" s="173"/>
      <c r="D224" s="191"/>
      <c r="E224" s="191"/>
      <c r="F224" s="191"/>
      <c r="G224" s="191"/>
      <c r="H224" s="189"/>
      <c r="I224" s="189"/>
      <c r="J224" s="189"/>
      <c r="K224" s="189"/>
      <c r="L224" s="189"/>
      <c r="M224" s="189"/>
    </row>
    <row r="225" spans="1:13">
      <c r="A225" s="172">
        <v>10</v>
      </c>
      <c r="B225" s="173">
        <v>323.8625662879308</v>
      </c>
      <c r="C225" s="173"/>
      <c r="D225" s="191"/>
      <c r="E225" s="191"/>
      <c r="F225" s="191"/>
      <c r="G225" s="191"/>
      <c r="H225" s="189"/>
      <c r="I225" s="189"/>
      <c r="J225" s="189"/>
      <c r="K225" s="189"/>
      <c r="L225" s="189"/>
      <c r="M225" s="189"/>
    </row>
    <row r="226" spans="1:13">
      <c r="A226" s="172">
        <v>11</v>
      </c>
      <c r="B226" s="173">
        <v>324.21897064253471</v>
      </c>
      <c r="C226" s="173"/>
      <c r="D226" s="191"/>
      <c r="E226" s="191"/>
      <c r="F226" s="191"/>
      <c r="G226" s="191"/>
      <c r="H226" s="189"/>
      <c r="I226" s="189"/>
      <c r="J226" s="189"/>
      <c r="K226" s="189"/>
      <c r="L226" s="189"/>
      <c r="M226" s="189"/>
    </row>
    <row r="227" spans="1:13">
      <c r="A227" s="172">
        <v>12</v>
      </c>
      <c r="B227" s="173">
        <v>324.57576721308823</v>
      </c>
      <c r="C227" s="173"/>
      <c r="D227" s="191"/>
      <c r="E227" s="191"/>
      <c r="F227" s="191"/>
      <c r="G227" s="191"/>
      <c r="H227" s="189"/>
      <c r="I227" s="189"/>
      <c r="J227" s="189"/>
      <c r="K227" s="189"/>
      <c r="L227" s="189"/>
      <c r="M227" s="189"/>
    </row>
    <row r="228" spans="1:13">
      <c r="A228" s="172">
        <v>13</v>
      </c>
      <c r="B228" s="173">
        <v>324.93295643121735</v>
      </c>
      <c r="C228" s="173"/>
      <c r="D228" s="191"/>
      <c r="E228" s="191"/>
      <c r="F228" s="191"/>
      <c r="G228" s="191"/>
      <c r="H228" s="189"/>
      <c r="I228" s="189"/>
      <c r="J228" s="189"/>
      <c r="K228" s="189"/>
      <c r="L228" s="189"/>
      <c r="M228" s="189"/>
    </row>
    <row r="229" spans="1:13">
      <c r="A229" s="172">
        <v>14</v>
      </c>
      <c r="B229" s="173">
        <v>325.29053872902278</v>
      </c>
      <c r="C229" s="173"/>
      <c r="D229" s="191"/>
      <c r="E229" s="191"/>
      <c r="F229" s="191"/>
      <c r="G229" s="191"/>
      <c r="H229" s="189"/>
      <c r="I229" s="189"/>
      <c r="J229" s="189"/>
      <c r="K229" s="189"/>
      <c r="L229" s="189"/>
      <c r="M229" s="189"/>
    </row>
    <row r="230" spans="1:13">
      <c r="A230" s="172">
        <v>15</v>
      </c>
      <c r="B230" s="173">
        <v>325.64851453908113</v>
      </c>
      <c r="C230" s="173"/>
      <c r="D230" s="191"/>
      <c r="E230" s="191"/>
      <c r="F230" s="191"/>
      <c r="G230" s="191"/>
      <c r="H230" s="189"/>
      <c r="I230" s="189"/>
      <c r="J230" s="189"/>
      <c r="K230" s="189"/>
      <c r="L230" s="189"/>
      <c r="M230" s="189"/>
    </row>
    <row r="231" spans="1:13">
      <c r="A231" s="172">
        <v>16</v>
      </c>
      <c r="B231" s="173">
        <v>326.00688429444466</v>
      </c>
      <c r="C231" s="173"/>
      <c r="D231" s="191"/>
      <c r="E231" s="191"/>
      <c r="F231" s="191"/>
      <c r="G231" s="191"/>
      <c r="H231" s="189"/>
      <c r="I231" s="189"/>
      <c r="J231" s="189"/>
      <c r="K231" s="189"/>
      <c r="L231" s="189"/>
      <c r="M231" s="189"/>
    </row>
    <row r="232" spans="1:13">
      <c r="A232" s="172">
        <v>17</v>
      </c>
      <c r="B232" s="173">
        <v>326.36564842864254</v>
      </c>
      <c r="C232" s="173"/>
      <c r="D232" s="191"/>
      <c r="E232" s="191"/>
      <c r="F232" s="191"/>
      <c r="G232" s="191"/>
      <c r="H232" s="189"/>
      <c r="I232" s="189"/>
      <c r="J232" s="189"/>
      <c r="K232" s="189"/>
      <c r="L232" s="189"/>
      <c r="M232" s="189"/>
    </row>
    <row r="233" spans="1:13">
      <c r="A233" s="172">
        <v>18</v>
      </c>
      <c r="B233" s="173">
        <v>326.72480737568094</v>
      </c>
      <c r="C233" s="173"/>
      <c r="D233" s="191"/>
      <c r="E233" s="191"/>
      <c r="F233" s="191"/>
      <c r="G233" s="191"/>
      <c r="H233" s="189"/>
      <c r="I233" s="189"/>
      <c r="J233" s="189"/>
      <c r="K233" s="189"/>
      <c r="L233" s="189"/>
      <c r="M233" s="189"/>
    </row>
    <row r="234" spans="1:13">
      <c r="A234" s="172">
        <v>19</v>
      </c>
      <c r="B234" s="173">
        <v>327.08436157004343</v>
      </c>
      <c r="C234" s="173"/>
      <c r="D234" s="191"/>
      <c r="E234" s="191"/>
      <c r="F234" s="191"/>
      <c r="G234" s="191"/>
      <c r="H234" s="189"/>
      <c r="I234" s="189"/>
      <c r="J234" s="189"/>
      <c r="K234" s="189"/>
      <c r="L234" s="189"/>
      <c r="M234" s="189"/>
    </row>
    <row r="235" spans="1:13">
      <c r="A235" s="172">
        <v>20</v>
      </c>
      <c r="B235" s="173">
        <v>327.44431144669193</v>
      </c>
      <c r="C235" s="173"/>
      <c r="D235" s="191"/>
      <c r="E235" s="191"/>
      <c r="F235" s="191"/>
      <c r="G235" s="191"/>
      <c r="H235" s="189"/>
      <c r="I235" s="189"/>
      <c r="J235" s="189"/>
      <c r="K235" s="189"/>
      <c r="L235" s="189"/>
      <c r="M235" s="189"/>
    </row>
    <row r="236" spans="1:13">
      <c r="A236" s="172">
        <v>21</v>
      </c>
      <c r="B236" s="173">
        <v>327.80465744106698</v>
      </c>
      <c r="C236" s="173"/>
      <c r="D236" s="191"/>
      <c r="E236" s="191"/>
      <c r="F236" s="191"/>
      <c r="G236" s="191"/>
      <c r="H236" s="189"/>
      <c r="I236" s="189"/>
      <c r="J236" s="189"/>
      <c r="K236" s="189"/>
      <c r="L236" s="189"/>
      <c r="M236" s="189"/>
    </row>
    <row r="237" spans="1:13">
      <c r="A237" s="172">
        <v>22</v>
      </c>
      <c r="B237" s="173">
        <v>328.16539998908837</v>
      </c>
      <c r="C237" s="173"/>
      <c r="D237" s="191"/>
      <c r="E237" s="191"/>
      <c r="F237" s="191"/>
      <c r="G237" s="191"/>
      <c r="H237" s="189"/>
      <c r="I237" s="189"/>
      <c r="J237" s="189"/>
      <c r="K237" s="189"/>
      <c r="L237" s="189"/>
      <c r="M237" s="189"/>
    </row>
    <row r="238" spans="1:13">
      <c r="A238" s="172">
        <v>23</v>
      </c>
      <c r="B238" s="173">
        <v>328.52653952715548</v>
      </c>
      <c r="C238" s="173"/>
      <c r="D238" s="191"/>
      <c r="E238" s="191"/>
      <c r="F238" s="191"/>
      <c r="G238" s="191"/>
      <c r="H238" s="189"/>
      <c r="I238" s="189"/>
      <c r="J238" s="189"/>
      <c r="K238" s="189"/>
      <c r="L238" s="189"/>
      <c r="M238" s="189"/>
    </row>
    <row r="239" spans="1:13">
      <c r="A239" s="172">
        <v>24</v>
      </c>
      <c r="B239" s="173">
        <v>328.888076492148</v>
      </c>
      <c r="C239" s="173"/>
      <c r="D239" s="191"/>
      <c r="E239" s="191"/>
      <c r="F239" s="191"/>
      <c r="G239" s="191"/>
      <c r="H239" s="189"/>
      <c r="I239" s="189"/>
      <c r="J239" s="189"/>
      <c r="K239" s="189"/>
      <c r="L239" s="189"/>
      <c r="M239" s="189"/>
    </row>
    <row r="240" spans="1:13">
      <c r="A240" s="172">
        <v>25</v>
      </c>
      <c r="B240" s="173">
        <v>329.25001132142648</v>
      </c>
      <c r="C240" s="173"/>
      <c r="D240" s="191"/>
      <c r="E240" s="191"/>
      <c r="F240" s="191"/>
      <c r="G240" s="191"/>
      <c r="H240" s="189"/>
      <c r="I240" s="189"/>
      <c r="J240" s="189"/>
      <c r="K240" s="189"/>
      <c r="L240" s="189"/>
      <c r="M240" s="189"/>
    </row>
    <row r="241" spans="1:13">
      <c r="A241" s="172">
        <v>26</v>
      </c>
      <c r="B241" s="173">
        <v>329.6123444528327</v>
      </c>
      <c r="C241" s="173"/>
      <c r="D241" s="191"/>
      <c r="E241" s="191"/>
      <c r="F241" s="191"/>
      <c r="G241" s="191"/>
      <c r="H241" s="189"/>
      <c r="I241" s="189"/>
      <c r="J241" s="189"/>
      <c r="K241" s="189"/>
      <c r="L241" s="189"/>
      <c r="M241" s="189"/>
    </row>
    <row r="242" spans="1:13">
      <c r="A242" s="172">
        <v>27</v>
      </c>
      <c r="B242" s="173">
        <v>329.97507632469024</v>
      </c>
      <c r="C242" s="173"/>
      <c r="D242" s="191"/>
      <c r="E242" s="191"/>
      <c r="F242" s="191"/>
      <c r="G242" s="191"/>
      <c r="H242" s="189"/>
      <c r="I242" s="189"/>
      <c r="J242" s="189"/>
      <c r="K242" s="189"/>
      <c r="L242" s="189"/>
      <c r="M242" s="189"/>
    </row>
    <row r="243" spans="1:13">
      <c r="A243" s="174">
        <v>28</v>
      </c>
      <c r="B243" s="173">
        <v>330.3382073758051</v>
      </c>
      <c r="C243" s="189"/>
      <c r="D243" s="189"/>
      <c r="E243" s="189"/>
      <c r="F243" s="189"/>
      <c r="G243" s="189"/>
      <c r="H243" s="189"/>
      <c r="I243" s="189"/>
      <c r="J243" s="189"/>
      <c r="K243" s="189"/>
      <c r="L243" s="189"/>
      <c r="M243" s="189"/>
    </row>
    <row r="244" spans="1:13">
      <c r="A244" s="174">
        <v>29</v>
      </c>
      <c r="B244" s="173">
        <v>330.70173804546613</v>
      </c>
      <c r="C244" s="189"/>
      <c r="D244" s="189"/>
      <c r="E244" s="189"/>
      <c r="F244" s="189"/>
      <c r="G244" s="189"/>
      <c r="H244" s="189"/>
      <c r="I244" s="189"/>
      <c r="J244" s="189"/>
      <c r="K244" s="189"/>
      <c r="L244" s="189"/>
      <c r="M244" s="189"/>
    </row>
    <row r="245" spans="1:13">
      <c r="A245" s="174">
        <v>30</v>
      </c>
      <c r="B245" s="173">
        <v>331.06566877344562</v>
      </c>
      <c r="C245" s="189"/>
      <c r="D245" s="189"/>
      <c r="E245" s="189"/>
      <c r="F245" s="189"/>
      <c r="G245" s="189"/>
      <c r="H245" s="189"/>
      <c r="I245" s="189"/>
      <c r="J245" s="189"/>
      <c r="K245" s="189"/>
      <c r="L245" s="189"/>
      <c r="M245" s="189"/>
    </row>
    <row r="246" spans="1:13">
      <c r="A246" s="176">
        <v>31</v>
      </c>
      <c r="B246" s="177">
        <v>331.43</v>
      </c>
      <c r="C246" s="189"/>
      <c r="D246" s="189"/>
      <c r="E246" s="189"/>
      <c r="F246" s="189"/>
      <c r="G246" s="189"/>
      <c r="H246" s="189"/>
      <c r="I246" s="189"/>
      <c r="J246" s="189"/>
      <c r="K246" s="189"/>
      <c r="L246" s="189"/>
      <c r="M246" s="189"/>
    </row>
    <row r="247" spans="1:13">
      <c r="A247" s="174"/>
      <c r="B247" s="189"/>
      <c r="C247" s="189"/>
      <c r="D247" s="189"/>
      <c r="E247" s="189"/>
      <c r="F247" s="189"/>
      <c r="G247" s="170"/>
      <c r="H247" s="189"/>
      <c r="I247" s="189"/>
      <c r="J247" s="189"/>
      <c r="K247" s="189"/>
      <c r="L247" s="189"/>
      <c r="M247" s="189"/>
    </row>
  </sheetData>
  <mergeCells count="13">
    <mergeCell ref="A4:A5"/>
    <mergeCell ref="B4:M4"/>
    <mergeCell ref="A39:A40"/>
    <mergeCell ref="B39:M39"/>
    <mergeCell ref="A109:A110"/>
    <mergeCell ref="B109:M109"/>
    <mergeCell ref="A74:A75"/>
    <mergeCell ref="B74:M74"/>
    <mergeCell ref="A214:A215"/>
    <mergeCell ref="A144:A145"/>
    <mergeCell ref="B144:M144"/>
    <mergeCell ref="A179:A180"/>
    <mergeCell ref="B179:M17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9038"/>
  <sheetViews>
    <sheetView workbookViewId="0">
      <selection activeCell="C11" sqref="C11:C8857"/>
    </sheetView>
  </sheetViews>
  <sheetFormatPr baseColWidth="10" defaultRowHeight="14.4"/>
  <sheetData>
    <row r="1" spans="1:4">
      <c r="B1" t="str">
        <f>+'[6]ITCNM y bilaterales'!A2</f>
        <v>Período</v>
      </c>
      <c r="C1" t="str">
        <f>+'[6]ITCNM y bilaterales'!B2</f>
        <v>Índice de Tipo de Cambio Nominal Multilateral 
(ITCNM)</v>
      </c>
      <c r="D1" t="str">
        <f>+'[6]ITCNM y bilaterales'!C2</f>
        <v>ITCNB Brasil</v>
      </c>
    </row>
    <row r="2" spans="1:4">
      <c r="A2" s="7" t="str">
        <f>+IF(DAY(B2)&gt;=28,YEAR(B2)*100+MONTH(B2),"")</f>
        <v/>
      </c>
      <c r="B2" s="205">
        <f>+'[6]ITCNM y bilaterales'!A3</f>
        <v>35431</v>
      </c>
      <c r="C2">
        <f>+'[6]ITCNM y bilaterales'!B3</f>
        <v>12.857977843225898</v>
      </c>
      <c r="D2">
        <f>+'[6]ITCNM y bilaterales'!C3</f>
        <v>27.942547634888594</v>
      </c>
    </row>
    <row r="3" spans="1:4">
      <c r="A3" s="7" t="str">
        <f t="shared" ref="A3:A66" si="0">+IF(DAY(B3)&gt;=28,YEAR(B3)*100+MONTH(B3),"")</f>
        <v/>
      </c>
      <c r="B3" s="205">
        <f>+'[6]ITCNM y bilaterales'!A4</f>
        <v>35432</v>
      </c>
      <c r="C3">
        <f>+'[6]ITCNM y bilaterales'!B4</f>
        <v>12.854851065396319</v>
      </c>
      <c r="D3">
        <f>+'[6]ITCNM y bilaterales'!C4</f>
        <v>27.939858783114648</v>
      </c>
    </row>
    <row r="4" spans="1:4">
      <c r="A4" s="7" t="str">
        <f t="shared" si="0"/>
        <v/>
      </c>
      <c r="B4" s="205">
        <f>+'[6]ITCNM y bilaterales'!A5</f>
        <v>35433</v>
      </c>
      <c r="C4">
        <f>+'[6]ITCNM y bilaterales'!B5</f>
        <v>12.812704446557335</v>
      </c>
      <c r="D4">
        <f>+'[6]ITCNM y bilaterales'!C5</f>
        <v>27.934482631722851</v>
      </c>
    </row>
    <row r="5" spans="1:4">
      <c r="A5" s="7" t="str">
        <f t="shared" si="0"/>
        <v/>
      </c>
      <c r="B5" s="205">
        <f>+'[6]ITCNM y bilaterales'!A6</f>
        <v>35434</v>
      </c>
      <c r="C5">
        <f>+'[6]ITCNM y bilaterales'!B6</f>
        <v>12.812704446557335</v>
      </c>
      <c r="D5">
        <f>+'[6]ITCNM y bilaterales'!C6</f>
        <v>27.934482631722851</v>
      </c>
    </row>
    <row r="6" spans="1:4">
      <c r="A6" s="7" t="str">
        <f t="shared" si="0"/>
        <v/>
      </c>
      <c r="B6" s="205">
        <f>+'[6]ITCNM y bilaterales'!A7</f>
        <v>35435</v>
      </c>
      <c r="C6">
        <f>+'[6]ITCNM y bilaterales'!B7</f>
        <v>12.812704446557335</v>
      </c>
      <c r="D6">
        <f>+'[6]ITCNM y bilaterales'!C7</f>
        <v>27.934482631722851</v>
      </c>
    </row>
    <row r="7" spans="1:4">
      <c r="A7" s="7" t="str">
        <f t="shared" si="0"/>
        <v/>
      </c>
      <c r="B7" s="205">
        <f>+'[6]ITCNM y bilaterales'!A8</f>
        <v>35436</v>
      </c>
      <c r="C7">
        <f>+'[6]ITCNM y bilaterales'!B8</f>
        <v>12.792805565140267</v>
      </c>
      <c r="D7">
        <f>+'[6]ITCNM y bilaterales'!C8</f>
        <v>27.915682383821498</v>
      </c>
    </row>
    <row r="8" spans="1:4">
      <c r="A8" s="7" t="str">
        <f t="shared" si="0"/>
        <v/>
      </c>
      <c r="B8" s="205">
        <f>+'[6]ITCNM y bilaterales'!A9</f>
        <v>35437</v>
      </c>
      <c r="C8">
        <f>+'[6]ITCNM y bilaterales'!B9</f>
        <v>12.804388500041194</v>
      </c>
      <c r="D8">
        <f>+'[6]ITCNM y bilaterales'!C9</f>
        <v>27.915682383821498</v>
      </c>
    </row>
    <row r="9" spans="1:4">
      <c r="A9" s="7" t="str">
        <f t="shared" si="0"/>
        <v/>
      </c>
      <c r="B9" s="205">
        <f>+'[6]ITCNM y bilaterales'!A10</f>
        <v>35438</v>
      </c>
      <c r="C9">
        <f>+'[6]ITCNM y bilaterales'!B10</f>
        <v>12.778898509923861</v>
      </c>
      <c r="D9">
        <f>+'[6]ITCNM y bilaterales'!C10</f>
        <v>27.894227348844986</v>
      </c>
    </row>
    <row r="10" spans="1:4">
      <c r="A10" s="7" t="str">
        <f t="shared" si="0"/>
        <v/>
      </c>
      <c r="B10" s="205">
        <f>+'[6]ITCNM y bilaterales'!A11</f>
        <v>35439</v>
      </c>
      <c r="C10">
        <f>+'[6]ITCNM y bilaterales'!B11</f>
        <v>12.770756783486961</v>
      </c>
      <c r="D10">
        <f>+'[6]ITCNM y bilaterales'!C11</f>
        <v>27.89690742449341</v>
      </c>
    </row>
    <row r="11" spans="1:4">
      <c r="A11" s="7" t="str">
        <f t="shared" si="0"/>
        <v/>
      </c>
      <c r="B11" s="205">
        <f>+'[6]ITCNM y bilaterales'!A12</f>
        <v>35440</v>
      </c>
      <c r="C11">
        <f>+'[6]ITCNM y bilaterales'!B12</f>
        <v>12.752548094285391</v>
      </c>
      <c r="D11">
        <f>+'[6]ITCNM y bilaterales'!C12</f>
        <v>27.89690742449341</v>
      </c>
    </row>
    <row r="12" spans="1:4">
      <c r="A12" s="7" t="str">
        <f t="shared" si="0"/>
        <v/>
      </c>
      <c r="B12" s="205">
        <f>+'[6]ITCNM y bilaterales'!A13</f>
        <v>35441</v>
      </c>
      <c r="C12">
        <f>+'[6]ITCNM y bilaterales'!B13</f>
        <v>12.752548094285391</v>
      </c>
      <c r="D12">
        <f>+'[6]ITCNM y bilaterales'!C13</f>
        <v>27.89690742449341</v>
      </c>
    </row>
    <row r="13" spans="1:4">
      <c r="A13" s="7" t="str">
        <f t="shared" si="0"/>
        <v/>
      </c>
      <c r="B13" s="205">
        <f>+'[6]ITCNM y bilaterales'!A14</f>
        <v>35442</v>
      </c>
      <c r="C13">
        <f>+'[6]ITCNM y bilaterales'!B14</f>
        <v>12.752548094285391</v>
      </c>
      <c r="D13">
        <f>+'[6]ITCNM y bilaterales'!C14</f>
        <v>27.89690742449341</v>
      </c>
    </row>
    <row r="14" spans="1:4">
      <c r="A14" s="7" t="str">
        <f t="shared" si="0"/>
        <v/>
      </c>
      <c r="B14" s="205">
        <f>+'[6]ITCNM y bilaterales'!A15</f>
        <v>35443</v>
      </c>
      <c r="C14">
        <f>+'[6]ITCNM y bilaterales'!B15</f>
        <v>12.734964985279246</v>
      </c>
      <c r="D14">
        <f>+'[6]ITCNM y bilaterales'!C15</f>
        <v>27.875481228314836</v>
      </c>
    </row>
    <row r="15" spans="1:4">
      <c r="A15" s="7" t="str">
        <f t="shared" si="0"/>
        <v/>
      </c>
      <c r="B15" s="205">
        <f>+'[6]ITCNM y bilaterales'!A16</f>
        <v>35444</v>
      </c>
      <c r="C15">
        <f>+'[6]ITCNM y bilaterales'!B16</f>
        <v>12.722529045846914</v>
      </c>
      <c r="D15">
        <f>+'[6]ITCNM y bilaterales'!C16</f>
        <v>27.872805267747658</v>
      </c>
    </row>
    <row r="16" spans="1:4">
      <c r="A16" s="7" t="str">
        <f t="shared" si="0"/>
        <v/>
      </c>
      <c r="B16" s="205">
        <f>+'[6]ITCNM y bilaterales'!A17</f>
        <v>35445</v>
      </c>
      <c r="C16">
        <f>+'[6]ITCNM y bilaterales'!B17</f>
        <v>12.730706077735046</v>
      </c>
      <c r="D16">
        <f>+'[6]ITCNM y bilaterales'!C17</f>
        <v>27.848744722245097</v>
      </c>
    </row>
    <row r="17" spans="1:4">
      <c r="A17" s="7" t="str">
        <f t="shared" si="0"/>
        <v/>
      </c>
      <c r="B17" s="205">
        <f>+'[6]ITCNM y bilaterales'!A18</f>
        <v>35446</v>
      </c>
      <c r="C17">
        <f>+'[6]ITCNM y bilaterales'!B18</f>
        <v>12.724124765119498</v>
      </c>
      <c r="D17">
        <f>+'[6]ITCNM y bilaterales'!C18</f>
        <v>27.830059663963137</v>
      </c>
    </row>
    <row r="18" spans="1:4">
      <c r="A18" s="7" t="str">
        <f t="shared" si="0"/>
        <v/>
      </c>
      <c r="B18" s="205">
        <f>+'[6]ITCNM y bilaterales'!A19</f>
        <v>35447</v>
      </c>
      <c r="C18">
        <f>+'[6]ITCNM y bilaterales'!B19</f>
        <v>12.676076766339586</v>
      </c>
      <c r="D18">
        <f>+'[6]ITCNM y bilaterales'!C19</f>
        <v>27.824725680318863</v>
      </c>
    </row>
    <row r="19" spans="1:4">
      <c r="A19" s="7" t="str">
        <f t="shared" si="0"/>
        <v/>
      </c>
      <c r="B19" s="205">
        <f>+'[6]ITCNM y bilaterales'!A20</f>
        <v>35448</v>
      </c>
      <c r="C19">
        <f>+'[6]ITCNM y bilaterales'!B20</f>
        <v>12.676076766339586</v>
      </c>
      <c r="D19">
        <f>+'[6]ITCNM y bilaterales'!C20</f>
        <v>27.824725680318863</v>
      </c>
    </row>
    <row r="20" spans="1:4">
      <c r="A20" s="7" t="str">
        <f t="shared" si="0"/>
        <v/>
      </c>
      <c r="B20" s="205">
        <f>+'[6]ITCNM y bilaterales'!A21</f>
        <v>35449</v>
      </c>
      <c r="C20">
        <f>+'[6]ITCNM y bilaterales'!B21</f>
        <v>12.676076766339586</v>
      </c>
      <c r="D20">
        <f>+'[6]ITCNM y bilaterales'!C21</f>
        <v>27.824725680318863</v>
      </c>
    </row>
    <row r="21" spans="1:4">
      <c r="A21" s="7" t="str">
        <f t="shared" si="0"/>
        <v/>
      </c>
      <c r="B21" s="205">
        <f>+'[6]ITCNM y bilaterales'!A22</f>
        <v>35450</v>
      </c>
      <c r="C21">
        <f>+'[6]ITCNM y bilaterales'!B22</f>
        <v>12.643592313294816</v>
      </c>
      <c r="D21">
        <f>+'[6]ITCNM y bilaterales'!C22</f>
        <v>27.843403574427249</v>
      </c>
    </row>
    <row r="22" spans="1:4">
      <c r="A22" s="7" t="str">
        <f t="shared" si="0"/>
        <v/>
      </c>
      <c r="B22" s="205">
        <f>+'[6]ITCNM y bilaterales'!A23</f>
        <v>35451</v>
      </c>
      <c r="C22">
        <f>+'[6]ITCNM y bilaterales'!B23</f>
        <v>12.648438477002019</v>
      </c>
      <c r="D22">
        <f>+'[6]ITCNM y bilaterales'!C23</f>
        <v>27.838064474988244</v>
      </c>
    </row>
    <row r="23" spans="1:4">
      <c r="A23" s="7" t="str">
        <f t="shared" si="0"/>
        <v/>
      </c>
      <c r="B23" s="205">
        <f>+'[6]ITCNM y bilaterales'!A24</f>
        <v>35452</v>
      </c>
      <c r="C23">
        <f>+'[6]ITCNM y bilaterales'!B24</f>
        <v>12.604584355279405</v>
      </c>
      <c r="D23">
        <f>+'[6]ITCNM y bilaterales'!C24</f>
        <v>27.835395693042603</v>
      </c>
    </row>
    <row r="24" spans="1:4">
      <c r="A24" s="7" t="str">
        <f t="shared" si="0"/>
        <v/>
      </c>
      <c r="B24" s="205">
        <f>+'[6]ITCNM y bilaterales'!A25</f>
        <v>35453</v>
      </c>
      <c r="C24">
        <f>+'[6]ITCNM y bilaterales'!B25</f>
        <v>12.594031046620058</v>
      </c>
      <c r="D24">
        <f>+'[6]ITCNM y bilaterales'!C25</f>
        <v>27.819393740933926</v>
      </c>
    </row>
    <row r="25" spans="1:4">
      <c r="A25" s="7" t="str">
        <f t="shared" si="0"/>
        <v/>
      </c>
      <c r="B25" s="205">
        <f>+'[6]ITCNM y bilaterales'!A26</f>
        <v>35454</v>
      </c>
      <c r="C25">
        <f>+'[6]ITCNM y bilaterales'!B26</f>
        <v>12.625156422109699</v>
      </c>
      <c r="D25">
        <f>+'[6]ITCNM y bilaterales'!C26</f>
        <v>27.819393740933926</v>
      </c>
    </row>
    <row r="26" spans="1:4">
      <c r="A26" s="7" t="str">
        <f t="shared" si="0"/>
        <v/>
      </c>
      <c r="B26" s="205">
        <f>+'[6]ITCNM y bilaterales'!A27</f>
        <v>35455</v>
      </c>
      <c r="C26">
        <f>+'[6]ITCNM y bilaterales'!B27</f>
        <v>12.625156422109699</v>
      </c>
      <c r="D26">
        <f>+'[6]ITCNM y bilaterales'!C27</f>
        <v>27.819393740933926</v>
      </c>
    </row>
    <row r="27" spans="1:4">
      <c r="A27" s="7" t="str">
        <f t="shared" si="0"/>
        <v/>
      </c>
      <c r="B27" s="205">
        <f>+'[6]ITCNM y bilaterales'!A28</f>
        <v>35456</v>
      </c>
      <c r="C27">
        <f>+'[6]ITCNM y bilaterales'!B28</f>
        <v>12.625156422109699</v>
      </c>
      <c r="D27">
        <f>+'[6]ITCNM y bilaterales'!C28</f>
        <v>27.819393740933926</v>
      </c>
    </row>
    <row r="28" spans="1:4">
      <c r="A28" s="7" t="str">
        <f t="shared" si="0"/>
        <v/>
      </c>
      <c r="B28" s="205">
        <f>+'[6]ITCNM y bilaterales'!A29</f>
        <v>35457</v>
      </c>
      <c r="C28">
        <f>+'[6]ITCNM y bilaterales'!B29</f>
        <v>12.600628136373912</v>
      </c>
      <c r="D28">
        <f>+'[6]ITCNM y bilaterales'!C29</f>
        <v>27.819393740933926</v>
      </c>
    </row>
    <row r="29" spans="1:4">
      <c r="A29" s="7">
        <f t="shared" si="0"/>
        <v>199701</v>
      </c>
      <c r="B29" s="205">
        <f>+'[6]ITCNM y bilaterales'!A30</f>
        <v>35458</v>
      </c>
      <c r="C29">
        <f>+'[6]ITCNM y bilaterales'!B30</f>
        <v>12.55410448603825</v>
      </c>
      <c r="D29">
        <f>+'[6]ITCNM y bilaterales'!C30</f>
        <v>27.795425279927951</v>
      </c>
    </row>
    <row r="30" spans="1:4">
      <c r="A30" s="7">
        <f t="shared" si="0"/>
        <v>199701</v>
      </c>
      <c r="B30" s="205">
        <f>+'[6]ITCNM y bilaterales'!A31</f>
        <v>35459</v>
      </c>
      <c r="C30">
        <f>+'[6]ITCNM y bilaterales'!B31</f>
        <v>12.565052749352065</v>
      </c>
      <c r="D30">
        <f>+'[6]ITCNM y bilaterales'!C31</f>
        <v>27.782127305915932</v>
      </c>
    </row>
    <row r="31" spans="1:4">
      <c r="A31" s="7">
        <f t="shared" si="0"/>
        <v>199701</v>
      </c>
      <c r="B31" s="205">
        <f>+'[6]ITCNM y bilaterales'!A32</f>
        <v>35460</v>
      </c>
      <c r="C31">
        <f>+'[6]ITCNM y bilaterales'!B32</f>
        <v>12.574405560638002</v>
      </c>
      <c r="D31">
        <f>+'[6]ITCNM y bilaterales'!C32</f>
        <v>27.774154627331868</v>
      </c>
    </row>
    <row r="32" spans="1:4">
      <c r="A32" s="7">
        <f t="shared" si="0"/>
        <v>199701</v>
      </c>
      <c r="B32" s="205">
        <f>+'[6]ITCNM y bilaterales'!A33</f>
        <v>35461</v>
      </c>
      <c r="C32">
        <f>+'[6]ITCNM y bilaterales'!B33</f>
        <v>12.573703456819569</v>
      </c>
      <c r="D32">
        <f>+'[6]ITCNM y bilaterales'!C33</f>
        <v>27.768842049935667</v>
      </c>
    </row>
    <row r="33" spans="1:4">
      <c r="A33" s="7" t="str">
        <f t="shared" si="0"/>
        <v/>
      </c>
      <c r="B33" s="205">
        <f>+'[6]ITCNM y bilaterales'!A34</f>
        <v>35462</v>
      </c>
      <c r="C33">
        <f>+'[6]ITCNM y bilaterales'!B34</f>
        <v>12.573703456819569</v>
      </c>
      <c r="D33">
        <f>+'[6]ITCNM y bilaterales'!C34</f>
        <v>27.768842049935667</v>
      </c>
    </row>
    <row r="34" spans="1:4">
      <c r="A34" s="7" t="str">
        <f t="shared" si="0"/>
        <v/>
      </c>
      <c r="B34" s="205">
        <f>+'[6]ITCNM y bilaterales'!A35</f>
        <v>35463</v>
      </c>
      <c r="C34">
        <f>+'[6]ITCNM y bilaterales'!B35</f>
        <v>12.573703456819569</v>
      </c>
      <c r="D34">
        <f>+'[6]ITCNM y bilaterales'!C35</f>
        <v>27.768842049935667</v>
      </c>
    </row>
    <row r="35" spans="1:4">
      <c r="A35" s="7" t="str">
        <f t="shared" si="0"/>
        <v/>
      </c>
      <c r="B35" s="205">
        <f>+'[6]ITCNM y bilaterales'!A36</f>
        <v>35464</v>
      </c>
      <c r="C35">
        <f>+'[6]ITCNM y bilaterales'!B36</f>
        <v>12.560049071417795</v>
      </c>
      <c r="D35">
        <f>+'[6]ITCNM y bilaterales'!C36</f>
        <v>27.790104562990752</v>
      </c>
    </row>
    <row r="36" spans="1:4">
      <c r="A36" s="7" t="str">
        <f t="shared" si="0"/>
        <v/>
      </c>
      <c r="B36" s="205">
        <f>+'[6]ITCNM y bilaterales'!A37</f>
        <v>35465</v>
      </c>
      <c r="C36">
        <f>+'[6]ITCNM y bilaterales'!B37</f>
        <v>12.560155754168928</v>
      </c>
      <c r="D36">
        <f>+'[6]ITCNM y bilaterales'!C37</f>
        <v>27.755569493750823</v>
      </c>
    </row>
    <row r="37" spans="1:4">
      <c r="A37" s="7" t="str">
        <f t="shared" si="0"/>
        <v/>
      </c>
      <c r="B37" s="205">
        <f>+'[6]ITCNM y bilaterales'!A38</f>
        <v>35466</v>
      </c>
      <c r="C37">
        <f>+'[6]ITCNM y bilaterales'!B38</f>
        <v>12.545580266784182</v>
      </c>
      <c r="D37">
        <f>+'[6]ITCNM y bilaterales'!C38</f>
        <v>27.734359774011594</v>
      </c>
    </row>
    <row r="38" spans="1:4">
      <c r="A38" s="7" t="str">
        <f t="shared" si="0"/>
        <v/>
      </c>
      <c r="B38" s="205">
        <f>+'[6]ITCNM y bilaterales'!A39</f>
        <v>35467</v>
      </c>
      <c r="C38">
        <f>+'[6]ITCNM y bilaterales'!B39</f>
        <v>12.544379474076445</v>
      </c>
      <c r="D38">
        <f>+'[6]ITCNM y bilaterales'!C39</f>
        <v>27.734359774011594</v>
      </c>
    </row>
    <row r="39" spans="1:4">
      <c r="A39" s="7" t="str">
        <f t="shared" si="0"/>
        <v/>
      </c>
      <c r="B39" s="205">
        <f>+'[6]ITCNM y bilaterales'!A40</f>
        <v>35468</v>
      </c>
      <c r="C39">
        <f>+'[6]ITCNM y bilaterales'!B40</f>
        <v>12.493341746539006</v>
      </c>
      <c r="D39">
        <f>+'[6]ITCNM y bilaterales'!C40</f>
        <v>27.718473744546767</v>
      </c>
    </row>
    <row r="40" spans="1:4">
      <c r="A40" s="7" t="str">
        <f t="shared" si="0"/>
        <v/>
      </c>
      <c r="B40" s="205">
        <f>+'[6]ITCNM y bilaterales'!A41</f>
        <v>35469</v>
      </c>
      <c r="C40">
        <f>+'[6]ITCNM y bilaterales'!B41</f>
        <v>12.493341746539006</v>
      </c>
      <c r="D40">
        <f>+'[6]ITCNM y bilaterales'!C41</f>
        <v>27.718473744546767</v>
      </c>
    </row>
    <row r="41" spans="1:4">
      <c r="A41" s="7" t="str">
        <f t="shared" si="0"/>
        <v/>
      </c>
      <c r="B41" s="205">
        <f>+'[6]ITCNM y bilaterales'!A42</f>
        <v>35470</v>
      </c>
      <c r="C41">
        <f>+'[6]ITCNM y bilaterales'!B42</f>
        <v>12.493341746539006</v>
      </c>
      <c r="D41">
        <f>+'[6]ITCNM y bilaterales'!C42</f>
        <v>27.718473744546767</v>
      </c>
    </row>
    <row r="42" spans="1:4">
      <c r="A42" s="7" t="str">
        <f t="shared" si="0"/>
        <v/>
      </c>
      <c r="B42" s="205">
        <f>+'[6]ITCNM y bilaterales'!A43</f>
        <v>35471</v>
      </c>
      <c r="C42">
        <f>+'[6]ITCNM y bilaterales'!B43</f>
        <v>12.531415035039558</v>
      </c>
      <c r="D42">
        <f>+'[6]ITCNM y bilaterales'!C43</f>
        <v>27.726414483778399</v>
      </c>
    </row>
    <row r="43" spans="1:4">
      <c r="A43" s="7" t="str">
        <f t="shared" si="0"/>
        <v/>
      </c>
      <c r="B43" s="205">
        <f>+'[6]ITCNM y bilaterales'!A44</f>
        <v>35472</v>
      </c>
      <c r="C43">
        <f>+'[6]ITCNM y bilaterales'!B44</f>
        <v>12.501256141522262</v>
      </c>
      <c r="D43">
        <f>+'[6]ITCNM y bilaterales'!C44</f>
        <v>27.726414483778399</v>
      </c>
    </row>
    <row r="44" spans="1:4">
      <c r="A44" s="7" t="str">
        <f t="shared" si="0"/>
        <v/>
      </c>
      <c r="B44" s="205">
        <f>+'[6]ITCNM y bilaterales'!A45</f>
        <v>35473</v>
      </c>
      <c r="C44">
        <f>+'[6]ITCNM y bilaterales'!B45</f>
        <v>12.472757124362042</v>
      </c>
      <c r="D44">
        <f>+'[6]ITCNM y bilaterales'!C45</f>
        <v>27.729062407996125</v>
      </c>
    </row>
    <row r="45" spans="1:4">
      <c r="A45" s="7" t="str">
        <f t="shared" si="0"/>
        <v/>
      </c>
      <c r="B45" s="205">
        <f>+'[6]ITCNM y bilaterales'!A46</f>
        <v>35474</v>
      </c>
      <c r="C45">
        <f>+'[6]ITCNM y bilaterales'!B46</f>
        <v>12.451590167376452</v>
      </c>
      <c r="D45">
        <f>+'[6]ITCNM y bilaterales'!C46</f>
        <v>27.68939657392022</v>
      </c>
    </row>
    <row r="46" spans="1:4">
      <c r="A46" s="7" t="str">
        <f t="shared" si="0"/>
        <v/>
      </c>
      <c r="B46" s="205">
        <f>+'[6]ITCNM y bilaterales'!A47</f>
        <v>35475</v>
      </c>
      <c r="C46">
        <f>+'[6]ITCNM y bilaterales'!B47</f>
        <v>12.450283156985966</v>
      </c>
      <c r="D46">
        <f>+'[6]ITCNM y bilaterales'!C47</f>
        <v>27.67356199715282</v>
      </c>
    </row>
    <row r="47" spans="1:4">
      <c r="A47" s="7" t="str">
        <f t="shared" si="0"/>
        <v/>
      </c>
      <c r="B47" s="205">
        <f>+'[6]ITCNM y bilaterales'!A48</f>
        <v>35476</v>
      </c>
      <c r="C47">
        <f>+'[6]ITCNM y bilaterales'!B48</f>
        <v>12.450283156985966</v>
      </c>
      <c r="D47">
        <f>+'[6]ITCNM y bilaterales'!C48</f>
        <v>27.67356199715282</v>
      </c>
    </row>
    <row r="48" spans="1:4">
      <c r="A48" s="7" t="str">
        <f t="shared" si="0"/>
        <v/>
      </c>
      <c r="B48" s="205">
        <f>+'[6]ITCNM y bilaterales'!A49</f>
        <v>35477</v>
      </c>
      <c r="C48">
        <f>+'[6]ITCNM y bilaterales'!B49</f>
        <v>12.450283156985966</v>
      </c>
      <c r="D48">
        <f>+'[6]ITCNM y bilaterales'!C49</f>
        <v>27.67356199715282</v>
      </c>
    </row>
    <row r="49" spans="1:4">
      <c r="A49" s="7" t="str">
        <f t="shared" si="0"/>
        <v/>
      </c>
      <c r="B49" s="205">
        <f>+'[6]ITCNM y bilaterales'!A50</f>
        <v>35478</v>
      </c>
      <c r="C49">
        <f>+'[6]ITCNM y bilaterales'!B50</f>
        <v>12.42069194958308</v>
      </c>
      <c r="D49">
        <f>+'[6]ITCNM y bilaterales'!C50</f>
        <v>27.686756219522017</v>
      </c>
    </row>
    <row r="50" spans="1:4">
      <c r="A50" s="7" t="str">
        <f t="shared" si="0"/>
        <v/>
      </c>
      <c r="B50" s="205">
        <f>+'[6]ITCNM y bilaterales'!A51</f>
        <v>35479</v>
      </c>
      <c r="C50">
        <f>+'[6]ITCNM y bilaterales'!B51</f>
        <v>12.427525779145498</v>
      </c>
      <c r="D50">
        <f>+'[6]ITCNM y bilaterales'!C51</f>
        <v>27.676199835490173</v>
      </c>
    </row>
    <row r="51" spans="1:4">
      <c r="A51" s="7" t="str">
        <f t="shared" si="0"/>
        <v/>
      </c>
      <c r="B51" s="205">
        <f>+'[6]ITCNM y bilaterales'!A52</f>
        <v>35480</v>
      </c>
      <c r="C51">
        <f>+'[6]ITCNM y bilaterales'!B52</f>
        <v>12.419386102614681</v>
      </c>
      <c r="D51">
        <f>+'[6]ITCNM y bilaterales'!C52</f>
        <v>27.647211243013459</v>
      </c>
    </row>
    <row r="52" spans="1:4">
      <c r="A52" s="7" t="str">
        <f t="shared" si="0"/>
        <v/>
      </c>
      <c r="B52" s="205">
        <f>+'[6]ITCNM y bilaterales'!A53</f>
        <v>35481</v>
      </c>
      <c r="C52">
        <f>+'[6]ITCNM y bilaterales'!B53</f>
        <v>12.439024579914093</v>
      </c>
      <c r="D52">
        <f>+'[6]ITCNM y bilaterales'!C53</f>
        <v>27.649844060006419</v>
      </c>
    </row>
    <row r="53" spans="1:4">
      <c r="A53" s="7" t="str">
        <f t="shared" si="0"/>
        <v/>
      </c>
      <c r="B53" s="205">
        <f>+'[6]ITCNM y bilaterales'!A54</f>
        <v>35482</v>
      </c>
      <c r="C53">
        <f>+'[6]ITCNM y bilaterales'!B54</f>
        <v>12.451888215733241</v>
      </c>
      <c r="D53">
        <f>+'[6]ITCNM y bilaterales'!C54</f>
        <v>27.639315799536156</v>
      </c>
    </row>
    <row r="54" spans="1:4">
      <c r="A54" s="7" t="str">
        <f t="shared" si="0"/>
        <v/>
      </c>
      <c r="B54" s="205">
        <f>+'[6]ITCNM y bilaterales'!A55</f>
        <v>35483</v>
      </c>
      <c r="C54">
        <f>+'[6]ITCNM y bilaterales'!B55</f>
        <v>12.451888215733241</v>
      </c>
      <c r="D54">
        <f>+'[6]ITCNM y bilaterales'!C55</f>
        <v>27.639315799536156</v>
      </c>
    </row>
    <row r="55" spans="1:4">
      <c r="A55" s="7" t="str">
        <f t="shared" si="0"/>
        <v/>
      </c>
      <c r="B55" s="205">
        <f>+'[6]ITCNM y bilaterales'!A56</f>
        <v>35484</v>
      </c>
      <c r="C55">
        <f>+'[6]ITCNM y bilaterales'!B56</f>
        <v>12.451888215733241</v>
      </c>
      <c r="D55">
        <f>+'[6]ITCNM y bilaterales'!C56</f>
        <v>27.639315799536156</v>
      </c>
    </row>
    <row r="56" spans="1:4">
      <c r="A56" s="7" t="str">
        <f t="shared" si="0"/>
        <v/>
      </c>
      <c r="B56" s="205">
        <f>+'[6]ITCNM y bilaterales'!A57</f>
        <v>35485</v>
      </c>
      <c r="C56">
        <f>+'[6]ITCNM y bilaterales'!B57</f>
        <v>12.487766437527528</v>
      </c>
      <c r="D56">
        <f>+'[6]ITCNM y bilaterales'!C57</f>
        <v>27.647211243013459</v>
      </c>
    </row>
    <row r="57" spans="1:4">
      <c r="A57" s="7" t="str">
        <f t="shared" si="0"/>
        <v/>
      </c>
      <c r="B57" s="205">
        <f>+'[6]ITCNM y bilaterales'!A58</f>
        <v>35486</v>
      </c>
      <c r="C57">
        <f>+'[6]ITCNM y bilaterales'!B58</f>
        <v>12.471068465177343</v>
      </c>
      <c r="D57">
        <f>+'[6]ITCNM y bilaterales'!C58</f>
        <v>27.636684987067135</v>
      </c>
    </row>
    <row r="58" spans="1:4">
      <c r="A58" s="7" t="str">
        <f t="shared" si="0"/>
        <v/>
      </c>
      <c r="B58" s="205">
        <f>+'[6]ITCNM y bilaterales'!A59</f>
        <v>35487</v>
      </c>
      <c r="C58">
        <f>+'[6]ITCNM y bilaterales'!B59</f>
        <v>12.438349772161368</v>
      </c>
      <c r="D58">
        <f>+'[6]ITCNM y bilaterales'!C59</f>
        <v>27.618283313433597</v>
      </c>
    </row>
    <row r="59" spans="1:4">
      <c r="A59" s="7" t="str">
        <f t="shared" si="0"/>
        <v/>
      </c>
      <c r="B59" s="205">
        <f>+'[6]ITCNM y bilaterales'!A60</f>
        <v>35488</v>
      </c>
      <c r="C59">
        <f>+'[6]ITCNM y bilaterales'!B60</f>
        <v>12.437741201813292</v>
      </c>
      <c r="D59">
        <f>+'[6]ITCNM y bilaterales'!C60</f>
        <v>27.631424864305995</v>
      </c>
    </row>
    <row r="60" spans="1:4">
      <c r="A60" s="7">
        <f t="shared" si="0"/>
        <v>199702</v>
      </c>
      <c r="B60" s="205">
        <f>+'[6]ITCNM y bilaterales'!A61</f>
        <v>35489</v>
      </c>
      <c r="C60">
        <f>+'[6]ITCNM y bilaterales'!B61</f>
        <v>12.428822453438046</v>
      </c>
      <c r="D60">
        <f>+'[6]ITCNM y bilaterales'!C61</f>
        <v>27.626166743494522</v>
      </c>
    </row>
    <row r="61" spans="1:4">
      <c r="A61" s="7" t="str">
        <f t="shared" si="0"/>
        <v/>
      </c>
      <c r="B61" s="205">
        <f>+'[6]ITCNM y bilaterales'!A62</f>
        <v>35490</v>
      </c>
      <c r="C61">
        <f>+'[6]ITCNM y bilaterales'!B62</f>
        <v>12.428822453438046</v>
      </c>
      <c r="D61">
        <f>+'[6]ITCNM y bilaterales'!C62</f>
        <v>27.626166743494522</v>
      </c>
    </row>
    <row r="62" spans="1:4">
      <c r="A62" s="7" t="str">
        <f t="shared" si="0"/>
        <v/>
      </c>
      <c r="B62" s="205">
        <f>+'[6]ITCNM y bilaterales'!A63</f>
        <v>35491</v>
      </c>
      <c r="C62">
        <f>+'[6]ITCNM y bilaterales'!B63</f>
        <v>12.428822453438046</v>
      </c>
      <c r="D62">
        <f>+'[6]ITCNM y bilaterales'!C63</f>
        <v>27.626166743494522</v>
      </c>
    </row>
    <row r="63" spans="1:4">
      <c r="A63" s="7" t="str">
        <f t="shared" si="0"/>
        <v/>
      </c>
      <c r="B63" s="205">
        <f>+'[6]ITCNM y bilaterales'!A64</f>
        <v>35492</v>
      </c>
      <c r="C63">
        <f>+'[6]ITCNM y bilaterales'!B64</f>
        <v>12.410622602415</v>
      </c>
      <c r="D63">
        <f>+'[6]ITCNM y bilaterales'!C64</f>
        <v>27.623538433462791</v>
      </c>
    </row>
    <row r="64" spans="1:4">
      <c r="A64" s="7" t="str">
        <f t="shared" si="0"/>
        <v/>
      </c>
      <c r="B64" s="205">
        <f>+'[6]ITCNM y bilaterales'!A65</f>
        <v>35493</v>
      </c>
      <c r="C64">
        <f>+'[6]ITCNM y bilaterales'!B65</f>
        <v>12.377006156581592</v>
      </c>
      <c r="D64">
        <f>+'[6]ITCNM y bilaterales'!C65</f>
        <v>27.613030192499036</v>
      </c>
    </row>
    <row r="65" spans="1:4">
      <c r="A65" s="7" t="str">
        <f t="shared" si="0"/>
        <v/>
      </c>
      <c r="B65" s="205">
        <f>+'[6]ITCNM y bilaterales'!A66</f>
        <v>35494</v>
      </c>
      <c r="C65">
        <f>+'[6]ITCNM y bilaterales'!B66</f>
        <v>12.367208616748623</v>
      </c>
      <c r="D65">
        <f>+'[6]ITCNM y bilaterales'!C66</f>
        <v>27.586794534358898</v>
      </c>
    </row>
    <row r="66" spans="1:4">
      <c r="A66" s="7" t="str">
        <f t="shared" si="0"/>
        <v/>
      </c>
      <c r="B66" s="205">
        <f>+'[6]ITCNM y bilaterales'!A67</f>
        <v>35495</v>
      </c>
      <c r="C66">
        <f>+'[6]ITCNM y bilaterales'!B67</f>
        <v>12.355548963526127</v>
      </c>
      <c r="D66">
        <f>+'[6]ITCNM y bilaterales'!C67</f>
        <v>27.581553384072137</v>
      </c>
    </row>
    <row r="67" spans="1:4">
      <c r="A67" s="7" t="str">
        <f t="shared" ref="A67:A130" si="1">+IF(DAY(B67)&gt;=28,YEAR(B67)*100+MONTH(B67),"")</f>
        <v/>
      </c>
      <c r="B67" s="205">
        <f>+'[6]ITCNM y bilaterales'!A68</f>
        <v>35496</v>
      </c>
      <c r="C67">
        <f>+'[6]ITCNM y bilaterales'!B68</f>
        <v>12.353012885087004</v>
      </c>
      <c r="D67">
        <f>+'[6]ITCNM y bilaterales'!C68</f>
        <v>27.584173710253406</v>
      </c>
    </row>
    <row r="68" spans="1:4">
      <c r="A68" s="7" t="str">
        <f t="shared" si="1"/>
        <v/>
      </c>
      <c r="B68" s="205">
        <f>+'[6]ITCNM y bilaterales'!A69</f>
        <v>35497</v>
      </c>
      <c r="C68">
        <f>+'[6]ITCNM y bilaterales'!B69</f>
        <v>12.353012885087004</v>
      </c>
      <c r="D68">
        <f>+'[6]ITCNM y bilaterales'!C69</f>
        <v>27.584173710253406</v>
      </c>
    </row>
    <row r="69" spans="1:4">
      <c r="A69" s="7" t="str">
        <f t="shared" si="1"/>
        <v/>
      </c>
      <c r="B69" s="205">
        <f>+'[6]ITCNM y bilaterales'!A70</f>
        <v>35498</v>
      </c>
      <c r="C69">
        <f>+'[6]ITCNM y bilaterales'!B70</f>
        <v>12.353012885087004</v>
      </c>
      <c r="D69">
        <f>+'[6]ITCNM y bilaterales'!C70</f>
        <v>27.584173710253406</v>
      </c>
    </row>
    <row r="70" spans="1:4">
      <c r="A70" s="7" t="str">
        <f t="shared" si="1"/>
        <v/>
      </c>
      <c r="B70" s="205">
        <f>+'[6]ITCNM y bilaterales'!A71</f>
        <v>35499</v>
      </c>
      <c r="C70">
        <f>+'[6]ITCNM y bilaterales'!B71</f>
        <v>12.384962994046102</v>
      </c>
      <c r="D70">
        <f>+'[6]ITCNM y bilaterales'!C71</f>
        <v>27.581553384072137</v>
      </c>
    </row>
    <row r="71" spans="1:4">
      <c r="A71" s="7" t="str">
        <f t="shared" si="1"/>
        <v/>
      </c>
      <c r="B71" s="205">
        <f>+'[6]ITCNM y bilaterales'!A72</f>
        <v>35500</v>
      </c>
      <c r="C71">
        <f>+'[6]ITCNM y bilaterales'!B72</f>
        <v>12.376382436666784</v>
      </c>
      <c r="D71">
        <f>+'[6]ITCNM y bilaterales'!C72</f>
        <v>27.560608682878723</v>
      </c>
    </row>
    <row r="72" spans="1:4">
      <c r="A72" s="7" t="str">
        <f t="shared" si="1"/>
        <v/>
      </c>
      <c r="B72" s="205">
        <f>+'[6]ITCNM y bilaterales'!A73</f>
        <v>35501</v>
      </c>
      <c r="C72">
        <f>+'[6]ITCNM y bilaterales'!B73</f>
        <v>12.379950331461153</v>
      </c>
      <c r="D72">
        <f>+'[6]ITCNM y bilaterales'!C73</f>
        <v>27.544921020218894</v>
      </c>
    </row>
    <row r="73" spans="1:4">
      <c r="A73" s="7" t="str">
        <f t="shared" si="1"/>
        <v/>
      </c>
      <c r="B73" s="205">
        <f>+'[6]ITCNM y bilaterales'!A74</f>
        <v>35502</v>
      </c>
      <c r="C73">
        <f>+'[6]ITCNM y bilaterales'!B74</f>
        <v>12.37751252231353</v>
      </c>
      <c r="D73">
        <f>+'[6]ITCNM y bilaterales'!C74</f>
        <v>27.510992275357921</v>
      </c>
    </row>
    <row r="74" spans="1:4">
      <c r="A74" s="7" t="str">
        <f t="shared" si="1"/>
        <v/>
      </c>
      <c r="B74" s="205">
        <f>+'[6]ITCNM y bilaterales'!A75</f>
        <v>35503</v>
      </c>
      <c r="C74">
        <f>+'[6]ITCNM y bilaterales'!B75</f>
        <v>12.379037557052422</v>
      </c>
      <c r="D74">
        <f>+'[6]ITCNM y bilaterales'!C75</f>
        <v>27.521422983329614</v>
      </c>
    </row>
    <row r="75" spans="1:4">
      <c r="A75" s="7" t="str">
        <f t="shared" si="1"/>
        <v/>
      </c>
      <c r="B75" s="205">
        <f>+'[6]ITCNM y bilaterales'!A76</f>
        <v>35504</v>
      </c>
      <c r="C75">
        <f>+'[6]ITCNM y bilaterales'!B76</f>
        <v>12.379037557052422</v>
      </c>
      <c r="D75">
        <f>+'[6]ITCNM y bilaterales'!C76</f>
        <v>27.521422983329614</v>
      </c>
    </row>
    <row r="76" spans="1:4">
      <c r="A76" s="7" t="str">
        <f t="shared" si="1"/>
        <v/>
      </c>
      <c r="B76" s="205">
        <f>+'[6]ITCNM y bilaterales'!A77</f>
        <v>35505</v>
      </c>
      <c r="C76">
        <f>+'[6]ITCNM y bilaterales'!B77</f>
        <v>12.379037557052422</v>
      </c>
      <c r="D76">
        <f>+'[6]ITCNM y bilaterales'!C77</f>
        <v>27.521422983329614</v>
      </c>
    </row>
    <row r="77" spans="1:4">
      <c r="A77" s="7" t="str">
        <f t="shared" si="1"/>
        <v/>
      </c>
      <c r="B77" s="205">
        <f>+'[6]ITCNM y bilaterales'!A78</f>
        <v>35506</v>
      </c>
      <c r="C77">
        <f>+'[6]ITCNM y bilaterales'!B78</f>
        <v>12.375291533565205</v>
      </c>
      <c r="D77">
        <f>+'[6]ITCNM y bilaterales'!C78</f>
        <v>27.412293473765811</v>
      </c>
    </row>
    <row r="78" spans="1:4">
      <c r="A78" s="7" t="str">
        <f t="shared" si="1"/>
        <v/>
      </c>
      <c r="B78" s="205">
        <f>+'[6]ITCNM y bilaterales'!A79</f>
        <v>35507</v>
      </c>
      <c r="C78">
        <f>+'[6]ITCNM y bilaterales'!B79</f>
        <v>12.398015994866807</v>
      </c>
      <c r="D78">
        <f>+'[6]ITCNM y bilaterales'!C79</f>
        <v>27.373528092215277</v>
      </c>
    </row>
    <row r="79" spans="1:4">
      <c r="A79" s="7" t="str">
        <f t="shared" si="1"/>
        <v/>
      </c>
      <c r="B79" s="205">
        <f>+'[6]ITCNM y bilaterales'!A80</f>
        <v>35508</v>
      </c>
      <c r="C79">
        <f>+'[6]ITCNM y bilaterales'!B80</f>
        <v>12.396550700048563</v>
      </c>
      <c r="D79">
        <f>+'[6]ITCNM y bilaterales'!C80</f>
        <v>27.376109039612246</v>
      </c>
    </row>
    <row r="80" spans="1:4">
      <c r="A80" s="7" t="str">
        <f t="shared" si="1"/>
        <v/>
      </c>
      <c r="B80" s="205">
        <f>+'[6]ITCNM y bilaterales'!A81</f>
        <v>35509</v>
      </c>
      <c r="C80">
        <f>+'[6]ITCNM y bilaterales'!B81</f>
        <v>12.379571527932836</v>
      </c>
      <c r="D80">
        <f>+'[6]ITCNM y bilaterales'!C81</f>
        <v>27.368367657095622</v>
      </c>
    </row>
    <row r="81" spans="1:4">
      <c r="A81" s="7" t="str">
        <f t="shared" si="1"/>
        <v/>
      </c>
      <c r="B81" s="205">
        <f>+'[6]ITCNM y bilaterales'!A82</f>
        <v>35510</v>
      </c>
      <c r="C81">
        <f>+'[6]ITCNM y bilaterales'!B82</f>
        <v>12.38723963637306</v>
      </c>
      <c r="D81">
        <f>+'[6]ITCNM y bilaterales'!C82</f>
        <v>27.35547507764532</v>
      </c>
    </row>
    <row r="82" spans="1:4">
      <c r="A82" s="7" t="str">
        <f t="shared" si="1"/>
        <v/>
      </c>
      <c r="B82" s="205">
        <f>+'[6]ITCNM y bilaterales'!A83</f>
        <v>35511</v>
      </c>
      <c r="C82">
        <f>+'[6]ITCNM y bilaterales'!B83</f>
        <v>12.38723963637306</v>
      </c>
      <c r="D82">
        <f>+'[6]ITCNM y bilaterales'!C83</f>
        <v>27.35547507764532</v>
      </c>
    </row>
    <row r="83" spans="1:4">
      <c r="A83" s="7" t="str">
        <f t="shared" si="1"/>
        <v/>
      </c>
      <c r="B83" s="205">
        <f>+'[6]ITCNM y bilaterales'!A84</f>
        <v>35512</v>
      </c>
      <c r="C83">
        <f>+'[6]ITCNM y bilaterales'!B84</f>
        <v>12.38723963637306</v>
      </c>
      <c r="D83">
        <f>+'[6]ITCNM y bilaterales'!C84</f>
        <v>27.35547507764532</v>
      </c>
    </row>
    <row r="84" spans="1:4">
      <c r="A84" s="7" t="str">
        <f t="shared" si="1"/>
        <v/>
      </c>
      <c r="B84" s="205">
        <f>+'[6]ITCNM y bilaterales'!A85</f>
        <v>35513</v>
      </c>
      <c r="C84">
        <f>+'[6]ITCNM y bilaterales'!B85</f>
        <v>12.378702874535916</v>
      </c>
      <c r="D84">
        <f>+'[6]ITCNM y bilaterales'!C85</f>
        <v>27.352898019230089</v>
      </c>
    </row>
    <row r="85" spans="1:4">
      <c r="A85" s="7" t="str">
        <f t="shared" si="1"/>
        <v/>
      </c>
      <c r="B85" s="205">
        <f>+'[6]ITCNM y bilaterales'!A86</f>
        <v>35514</v>
      </c>
      <c r="C85">
        <f>+'[6]ITCNM y bilaterales'!B86</f>
        <v>12.372431916252385</v>
      </c>
      <c r="D85">
        <f>+'[6]ITCNM y bilaterales'!C86</f>
        <v>27.363209167291249</v>
      </c>
    </row>
    <row r="86" spans="1:4">
      <c r="A86" s="7" t="str">
        <f t="shared" si="1"/>
        <v/>
      </c>
      <c r="B86" s="205">
        <f>+'[6]ITCNM y bilaterales'!A87</f>
        <v>35515</v>
      </c>
      <c r="C86">
        <f>+'[6]ITCNM y bilaterales'!B87</f>
        <v>12.375054358662005</v>
      </c>
      <c r="D86">
        <f>+'[6]ITCNM y bilaterales'!C87</f>
        <v>27.363209167291249</v>
      </c>
    </row>
    <row r="87" spans="1:4">
      <c r="A87" s="7" t="str">
        <f t="shared" si="1"/>
        <v/>
      </c>
      <c r="B87" s="205">
        <f>+'[6]ITCNM y bilaterales'!A88</f>
        <v>35516</v>
      </c>
      <c r="C87">
        <f>+'[6]ITCNM y bilaterales'!B88</f>
        <v>12.417228665902137</v>
      </c>
      <c r="D87">
        <f>+'[6]ITCNM y bilaterales'!C88</f>
        <v>27.422649459211133</v>
      </c>
    </row>
    <row r="88" spans="1:4">
      <c r="A88" s="7">
        <f t="shared" si="1"/>
        <v>199703</v>
      </c>
      <c r="B88" s="205">
        <f>+'[6]ITCNM y bilaterales'!A89</f>
        <v>35517</v>
      </c>
      <c r="C88">
        <f>+'[6]ITCNM y bilaterales'!B89</f>
        <v>12.419605153822847</v>
      </c>
      <c r="D88">
        <f>+'[6]ITCNM y bilaterales'!C89</f>
        <v>27.422649459211129</v>
      </c>
    </row>
    <row r="89" spans="1:4">
      <c r="A89" s="7">
        <f t="shared" si="1"/>
        <v>199703</v>
      </c>
      <c r="B89" s="205">
        <f>+'[6]ITCNM y bilaterales'!A90</f>
        <v>35518</v>
      </c>
      <c r="C89">
        <f>+'[6]ITCNM y bilaterales'!B90</f>
        <v>12.419605153822847</v>
      </c>
      <c r="D89">
        <f>+'[6]ITCNM y bilaterales'!C90</f>
        <v>27.422649459211129</v>
      </c>
    </row>
    <row r="90" spans="1:4">
      <c r="A90" s="7">
        <f t="shared" si="1"/>
        <v>199703</v>
      </c>
      <c r="B90" s="205">
        <f>+'[6]ITCNM y bilaterales'!A91</f>
        <v>35519</v>
      </c>
      <c r="C90">
        <f>+'[6]ITCNM y bilaterales'!B91</f>
        <v>12.419605153822847</v>
      </c>
      <c r="D90">
        <f>+'[6]ITCNM y bilaterales'!C91</f>
        <v>27.422649459211129</v>
      </c>
    </row>
    <row r="91" spans="1:4">
      <c r="A91" s="7">
        <f t="shared" si="1"/>
        <v>199703</v>
      </c>
      <c r="B91" s="205">
        <f>+'[6]ITCNM y bilaterales'!A92</f>
        <v>35520</v>
      </c>
      <c r="C91">
        <f>+'[6]ITCNM y bilaterales'!B92</f>
        <v>12.430487075248928</v>
      </c>
      <c r="D91">
        <f>+'[6]ITCNM y bilaterales'!C92</f>
        <v>27.383854802803675</v>
      </c>
    </row>
    <row r="92" spans="1:4">
      <c r="A92" s="7" t="str">
        <f t="shared" si="1"/>
        <v/>
      </c>
      <c r="B92" s="205">
        <f>+'[6]ITCNM y bilaterales'!A93</f>
        <v>35521</v>
      </c>
      <c r="C92">
        <f>+'[6]ITCNM y bilaterales'!B93</f>
        <v>12.435608701767574</v>
      </c>
      <c r="D92">
        <f>+'[6]ITCNM y bilaterales'!C93</f>
        <v>27.417470488586158</v>
      </c>
    </row>
    <row r="93" spans="1:4">
      <c r="A93" s="7" t="str">
        <f t="shared" si="1"/>
        <v/>
      </c>
      <c r="B93" s="205">
        <f>+'[6]ITCNM y bilaterales'!A94</f>
        <v>35522</v>
      </c>
      <c r="C93">
        <f>+'[6]ITCNM y bilaterales'!B94</f>
        <v>12.435826159715816</v>
      </c>
      <c r="D93">
        <f>+'[6]ITCNM y bilaterales'!C94</f>
        <v>27.407118413642383</v>
      </c>
    </row>
    <row r="94" spans="1:4">
      <c r="A94" s="7" t="str">
        <f t="shared" si="1"/>
        <v/>
      </c>
      <c r="B94" s="205">
        <f>+'[6]ITCNM y bilaterales'!A95</f>
        <v>35523</v>
      </c>
      <c r="C94">
        <f>+'[6]ITCNM y bilaterales'!B95</f>
        <v>12.444844064904325</v>
      </c>
      <c r="D94">
        <f>+'[6]ITCNM y bilaterales'!C95</f>
        <v>27.453764416993891</v>
      </c>
    </row>
    <row r="95" spans="1:4">
      <c r="A95" s="7" t="str">
        <f t="shared" si="1"/>
        <v/>
      </c>
      <c r="B95" s="205">
        <f>+'[6]ITCNM y bilaterales'!A96</f>
        <v>35524</v>
      </c>
      <c r="C95">
        <f>+'[6]ITCNM y bilaterales'!B96</f>
        <v>12.424174579151813</v>
      </c>
      <c r="D95">
        <f>+'[6]ITCNM y bilaterales'!C96</f>
        <v>27.440791274371744</v>
      </c>
    </row>
    <row r="96" spans="1:4">
      <c r="A96" s="7" t="str">
        <f t="shared" si="1"/>
        <v/>
      </c>
      <c r="B96" s="205">
        <f>+'[6]ITCNM y bilaterales'!A97</f>
        <v>35525</v>
      </c>
      <c r="C96">
        <f>+'[6]ITCNM y bilaterales'!B97</f>
        <v>12.424174579151813</v>
      </c>
      <c r="D96">
        <f>+'[6]ITCNM y bilaterales'!C97</f>
        <v>27.440791274371744</v>
      </c>
    </row>
    <row r="97" spans="1:4">
      <c r="A97" s="7" t="str">
        <f t="shared" si="1"/>
        <v/>
      </c>
      <c r="B97" s="205">
        <f>+'[6]ITCNM y bilaterales'!A98</f>
        <v>35526</v>
      </c>
      <c r="C97">
        <f>+'[6]ITCNM y bilaterales'!B98</f>
        <v>12.424174579151813</v>
      </c>
      <c r="D97">
        <f>+'[6]ITCNM y bilaterales'!C98</f>
        <v>27.440791274371744</v>
      </c>
    </row>
    <row r="98" spans="1:4">
      <c r="A98" s="7" t="str">
        <f t="shared" si="1"/>
        <v/>
      </c>
      <c r="B98" s="205">
        <f>+'[6]ITCNM y bilaterales'!A99</f>
        <v>35527</v>
      </c>
      <c r="C98">
        <f>+'[6]ITCNM y bilaterales'!B99</f>
        <v>12.346865767244704</v>
      </c>
      <c r="D98">
        <f>+'[6]ITCNM y bilaterales'!C99</f>
        <v>27.440791274371744</v>
      </c>
    </row>
    <row r="99" spans="1:4">
      <c r="A99" s="7" t="str">
        <f t="shared" si="1"/>
        <v/>
      </c>
      <c r="B99" s="205">
        <f>+'[6]ITCNM y bilaterales'!A100</f>
        <v>35528</v>
      </c>
      <c r="C99">
        <f>+'[6]ITCNM y bilaterales'!B100</f>
        <v>12.341551997037408</v>
      </c>
      <c r="D99">
        <f>+'[6]ITCNM y bilaterales'!C100</f>
        <v>27.438198117003161</v>
      </c>
    </row>
    <row r="100" spans="1:4">
      <c r="A100" s="7" t="str">
        <f t="shared" si="1"/>
        <v/>
      </c>
      <c r="B100" s="205">
        <f>+'[6]ITCNM y bilaterales'!A101</f>
        <v>35529</v>
      </c>
      <c r="C100">
        <f>+'[6]ITCNM y bilaterales'!B101</f>
        <v>12.31996477274876</v>
      </c>
      <c r="D100">
        <f>+'[6]ITCNM y bilaterales'!C101</f>
        <v>27.43301327230985</v>
      </c>
    </row>
    <row r="101" spans="1:4">
      <c r="A101" s="7" t="str">
        <f t="shared" si="1"/>
        <v/>
      </c>
      <c r="B101" s="205">
        <f>+'[6]ITCNM y bilaterales'!A102</f>
        <v>35530</v>
      </c>
      <c r="C101">
        <f>+'[6]ITCNM y bilaterales'!B102</f>
        <v>12.322020559064759</v>
      </c>
      <c r="D101">
        <f>+'[6]ITCNM y bilaterales'!C102</f>
        <v>27.430421584707364</v>
      </c>
    </row>
    <row r="102" spans="1:4">
      <c r="A102" s="7" t="str">
        <f t="shared" si="1"/>
        <v/>
      </c>
      <c r="B102" s="205">
        <f>+'[6]ITCNM y bilaterales'!A103</f>
        <v>35531</v>
      </c>
      <c r="C102">
        <f>+'[6]ITCNM y bilaterales'!B103</f>
        <v>12.308956165654982</v>
      </c>
      <c r="D102">
        <f>+'[6]ITCNM y bilaterales'!C103</f>
        <v>27.417470488586162</v>
      </c>
    </row>
    <row r="103" spans="1:4">
      <c r="A103" s="7" t="str">
        <f t="shared" si="1"/>
        <v/>
      </c>
      <c r="B103" s="205">
        <f>+'[6]ITCNM y bilaterales'!A104</f>
        <v>35532</v>
      </c>
      <c r="C103">
        <f>+'[6]ITCNM y bilaterales'!B104</f>
        <v>12.308956165654982</v>
      </c>
      <c r="D103">
        <f>+'[6]ITCNM y bilaterales'!C104</f>
        <v>27.417470488586162</v>
      </c>
    </row>
    <row r="104" spans="1:4">
      <c r="A104" s="7" t="str">
        <f t="shared" si="1"/>
        <v/>
      </c>
      <c r="B104" s="205">
        <f>+'[6]ITCNM y bilaterales'!A105</f>
        <v>35533</v>
      </c>
      <c r="C104">
        <f>+'[6]ITCNM y bilaterales'!B105</f>
        <v>12.308956165654982</v>
      </c>
      <c r="D104">
        <f>+'[6]ITCNM y bilaterales'!C105</f>
        <v>27.417470488586162</v>
      </c>
    </row>
    <row r="105" spans="1:4">
      <c r="A105" s="7" t="str">
        <f t="shared" si="1"/>
        <v/>
      </c>
      <c r="B105" s="205">
        <f>+'[6]ITCNM y bilaterales'!A106</f>
        <v>35534</v>
      </c>
      <c r="C105">
        <f>+'[6]ITCNM y bilaterales'!B106</f>
        <v>12.311113143159497</v>
      </c>
      <c r="D105">
        <f>+'[6]ITCNM y bilaterales'!C106</f>
        <v>27.396774153059763</v>
      </c>
    </row>
    <row r="106" spans="1:4">
      <c r="A106" s="7" t="str">
        <f t="shared" si="1"/>
        <v/>
      </c>
      <c r="B106" s="205">
        <f>+'[6]ITCNM y bilaterales'!A107</f>
        <v>35535</v>
      </c>
      <c r="C106">
        <f>+'[6]ITCNM y bilaterales'!B107</f>
        <v>12.288455694739673</v>
      </c>
      <c r="D106">
        <f>+'[6]ITCNM y bilaterales'!C107</f>
        <v>27.38902108047613</v>
      </c>
    </row>
    <row r="107" spans="1:4">
      <c r="A107" s="7" t="str">
        <f t="shared" si="1"/>
        <v/>
      </c>
      <c r="B107" s="205">
        <f>+'[6]ITCNM y bilaterales'!A108</f>
        <v>35536</v>
      </c>
      <c r="C107">
        <f>+'[6]ITCNM y bilaterales'!B108</f>
        <v>12.295586863704797</v>
      </c>
      <c r="D107">
        <f>+'[6]ITCNM y bilaterales'!C108</f>
        <v>27.368367657095618</v>
      </c>
    </row>
    <row r="108" spans="1:4">
      <c r="A108" s="7" t="str">
        <f t="shared" si="1"/>
        <v/>
      </c>
      <c r="B108" s="205">
        <f>+'[6]ITCNM y bilaterales'!A109</f>
        <v>35537</v>
      </c>
      <c r="C108">
        <f>+'[6]ITCNM y bilaterales'!B109</f>
        <v>12.300928861771974</v>
      </c>
      <c r="D108">
        <f>+'[6]ITCNM y bilaterales'!C109</f>
        <v>27.368367657095618</v>
      </c>
    </row>
    <row r="109" spans="1:4">
      <c r="A109" s="7" t="str">
        <f t="shared" si="1"/>
        <v/>
      </c>
      <c r="B109" s="205">
        <f>+'[6]ITCNM y bilaterales'!A110</f>
        <v>35538</v>
      </c>
      <c r="C109">
        <f>+'[6]ITCNM y bilaterales'!B110</f>
        <v>12.31885799264953</v>
      </c>
      <c r="D109">
        <f>+'[6]ITCNM y bilaterales'!C110</f>
        <v>27.34774535877624</v>
      </c>
    </row>
    <row r="110" spans="1:4">
      <c r="A110" s="7" t="str">
        <f t="shared" si="1"/>
        <v/>
      </c>
      <c r="B110" s="205">
        <f>+'[6]ITCNM y bilaterales'!A111</f>
        <v>35539</v>
      </c>
      <c r="C110">
        <f>+'[6]ITCNM y bilaterales'!B111</f>
        <v>12.31885799264953</v>
      </c>
      <c r="D110">
        <f>+'[6]ITCNM y bilaterales'!C111</f>
        <v>27.34774535877624</v>
      </c>
    </row>
    <row r="111" spans="1:4">
      <c r="A111" s="7" t="str">
        <f t="shared" si="1"/>
        <v/>
      </c>
      <c r="B111" s="205">
        <f>+'[6]ITCNM y bilaterales'!A112</f>
        <v>35540</v>
      </c>
      <c r="C111">
        <f>+'[6]ITCNM y bilaterales'!B112</f>
        <v>12.31885799264953</v>
      </c>
      <c r="D111">
        <f>+'[6]ITCNM y bilaterales'!C112</f>
        <v>27.34774535877624</v>
      </c>
    </row>
    <row r="112" spans="1:4">
      <c r="A112" s="7" t="str">
        <f t="shared" si="1"/>
        <v/>
      </c>
      <c r="B112" s="205">
        <f>+'[6]ITCNM y bilaterales'!A113</f>
        <v>35541</v>
      </c>
      <c r="C112">
        <f>+'[6]ITCNM y bilaterales'!B113</f>
        <v>12.340407077489933</v>
      </c>
      <c r="D112">
        <f>+'[6]ITCNM y bilaterales'!C113</f>
        <v>27.332299018556661</v>
      </c>
    </row>
    <row r="113" spans="1:4">
      <c r="A113" s="7" t="str">
        <f t="shared" si="1"/>
        <v/>
      </c>
      <c r="B113" s="205">
        <f>+'[6]ITCNM y bilaterales'!A114</f>
        <v>35542</v>
      </c>
      <c r="C113">
        <f>+'[6]ITCNM y bilaterales'!B114</f>
        <v>12.316498664750126</v>
      </c>
      <c r="D113">
        <f>+'[6]ITCNM y bilaterales'!C114</f>
        <v>27.319440390866337</v>
      </c>
    </row>
    <row r="114" spans="1:4">
      <c r="A114" s="7" t="str">
        <f t="shared" si="1"/>
        <v/>
      </c>
      <c r="B114" s="205">
        <f>+'[6]ITCNM y bilaterales'!A115</f>
        <v>35543</v>
      </c>
      <c r="C114">
        <f>+'[6]ITCNM y bilaterales'!B115</f>
        <v>12.31217883548436</v>
      </c>
      <c r="D114">
        <f>+'[6]ITCNM y bilaterales'!C115</f>
        <v>27.316870117050275</v>
      </c>
    </row>
    <row r="115" spans="1:4">
      <c r="A115" s="7" t="str">
        <f t="shared" si="1"/>
        <v/>
      </c>
      <c r="B115" s="205">
        <f>+'[6]ITCNM y bilaterales'!A116</f>
        <v>35544</v>
      </c>
      <c r="C115">
        <f>+'[6]ITCNM y bilaterales'!B116</f>
        <v>12.305448086114417</v>
      </c>
      <c r="D115">
        <f>+'[6]ITCNM y bilaterales'!C116</f>
        <v>27.322011148407586</v>
      </c>
    </row>
    <row r="116" spans="1:4">
      <c r="A116" s="7" t="str">
        <f t="shared" si="1"/>
        <v/>
      </c>
      <c r="B116" s="205">
        <f>+'[6]ITCNM y bilaterales'!A117</f>
        <v>35545</v>
      </c>
      <c r="C116">
        <f>+'[6]ITCNM y bilaterales'!B117</f>
        <v>12.28725862562127</v>
      </c>
      <c r="D116">
        <f>+'[6]ITCNM y bilaterales'!C117</f>
        <v>27.319440390866337</v>
      </c>
    </row>
    <row r="117" spans="1:4">
      <c r="A117" s="7" t="str">
        <f t="shared" si="1"/>
        <v/>
      </c>
      <c r="B117" s="205">
        <f>+'[6]ITCNM y bilaterales'!A118</f>
        <v>35546</v>
      </c>
      <c r="C117">
        <f>+'[6]ITCNM y bilaterales'!B118</f>
        <v>12.28725862562127</v>
      </c>
      <c r="D117">
        <f>+'[6]ITCNM y bilaterales'!C118</f>
        <v>27.319440390866337</v>
      </c>
    </row>
    <row r="118" spans="1:4">
      <c r="A118" s="7" t="str">
        <f t="shared" si="1"/>
        <v/>
      </c>
      <c r="B118" s="205">
        <f>+'[6]ITCNM y bilaterales'!A119</f>
        <v>35547</v>
      </c>
      <c r="C118">
        <f>+'[6]ITCNM y bilaterales'!B119</f>
        <v>12.28725862562127</v>
      </c>
      <c r="D118">
        <f>+'[6]ITCNM y bilaterales'!C119</f>
        <v>27.319440390866337</v>
      </c>
    </row>
    <row r="119" spans="1:4">
      <c r="A119" s="7">
        <f t="shared" si="1"/>
        <v>199704</v>
      </c>
      <c r="B119" s="205">
        <f>+'[6]ITCNM y bilaterales'!A120</f>
        <v>35548</v>
      </c>
      <c r="C119">
        <f>+'[6]ITCNM y bilaterales'!B120</f>
        <v>12.27918791226203</v>
      </c>
      <c r="D119">
        <f>+'[6]ITCNM y bilaterales'!C120</f>
        <v>27.319440390866337</v>
      </c>
    </row>
    <row r="120" spans="1:4">
      <c r="A120" s="7">
        <f t="shared" si="1"/>
        <v>199704</v>
      </c>
      <c r="B120" s="205">
        <f>+'[6]ITCNM y bilaterales'!A121</f>
        <v>35549</v>
      </c>
      <c r="C120">
        <f>+'[6]ITCNM y bilaterales'!B121</f>
        <v>12.282580380249467</v>
      </c>
      <c r="D120">
        <f>+'[6]ITCNM y bilaterales'!C121</f>
        <v>27.316870117050279</v>
      </c>
    </row>
    <row r="121" spans="1:4">
      <c r="A121" s="7">
        <f t="shared" si="1"/>
        <v>199704</v>
      </c>
      <c r="B121" s="205">
        <f>+'[6]ITCNM y bilaterales'!A122</f>
        <v>35550</v>
      </c>
      <c r="C121">
        <f>+'[6]ITCNM y bilaterales'!B122</f>
        <v>12.26512411198642</v>
      </c>
      <c r="D121">
        <f>+'[6]ITCNM y bilaterales'!C122</f>
        <v>27.298891733182337</v>
      </c>
    </row>
    <row r="122" spans="1:4">
      <c r="A122" s="7" t="str">
        <f t="shared" si="1"/>
        <v/>
      </c>
      <c r="B122" s="205">
        <f>+'[6]ITCNM y bilaterales'!A123</f>
        <v>35551</v>
      </c>
      <c r="C122">
        <f>+'[6]ITCNM y bilaterales'!B123</f>
        <v>12.291498421162881</v>
      </c>
      <c r="D122">
        <f>+'[6]ITCNM y bilaterales'!C123</f>
        <v>27.298891733182337</v>
      </c>
    </row>
    <row r="123" spans="1:4">
      <c r="A123" s="7" t="str">
        <f t="shared" si="1"/>
        <v/>
      </c>
      <c r="B123" s="205">
        <f>+'[6]ITCNM y bilaterales'!A124</f>
        <v>35552</v>
      </c>
      <c r="C123">
        <f>+'[6]ITCNM y bilaterales'!B124</f>
        <v>12.270782917635504</v>
      </c>
      <c r="D123">
        <f>+'[6]ITCNM y bilaterales'!C124</f>
        <v>27.286064512181877</v>
      </c>
    </row>
    <row r="124" spans="1:4">
      <c r="A124" s="7" t="str">
        <f t="shared" si="1"/>
        <v/>
      </c>
      <c r="B124" s="205">
        <f>+'[6]ITCNM y bilaterales'!A125</f>
        <v>35553</v>
      </c>
      <c r="C124">
        <f>+'[6]ITCNM y bilaterales'!B125</f>
        <v>12.270782917635504</v>
      </c>
      <c r="D124">
        <f>+'[6]ITCNM y bilaterales'!C125</f>
        <v>27.286064512181877</v>
      </c>
    </row>
    <row r="125" spans="1:4">
      <c r="A125" s="7" t="str">
        <f t="shared" si="1"/>
        <v/>
      </c>
      <c r="B125" s="205">
        <f>+'[6]ITCNM y bilaterales'!A126</f>
        <v>35554</v>
      </c>
      <c r="C125">
        <f>+'[6]ITCNM y bilaterales'!B126</f>
        <v>12.270782917635504</v>
      </c>
      <c r="D125">
        <f>+'[6]ITCNM y bilaterales'!C126</f>
        <v>27.286064512181877</v>
      </c>
    </row>
    <row r="126" spans="1:4">
      <c r="A126" s="7" t="str">
        <f t="shared" si="1"/>
        <v/>
      </c>
      <c r="B126" s="205">
        <f>+'[6]ITCNM y bilaterales'!A127</f>
        <v>35555</v>
      </c>
      <c r="C126">
        <f>+'[6]ITCNM y bilaterales'!B127</f>
        <v>12.264294983439306</v>
      </c>
      <c r="D126">
        <f>+'[6]ITCNM y bilaterales'!C127</f>
        <v>27.278373964123201</v>
      </c>
    </row>
    <row r="127" spans="1:4">
      <c r="A127" s="7" t="str">
        <f t="shared" si="1"/>
        <v/>
      </c>
      <c r="B127" s="205">
        <f>+'[6]ITCNM y bilaterales'!A128</f>
        <v>35556</v>
      </c>
      <c r="C127">
        <f>+'[6]ITCNM y bilaterales'!B128</f>
        <v>12.287919911054939</v>
      </c>
      <c r="D127">
        <f>+'[6]ITCNM y bilaterales'!C128</f>
        <v>27.27324934004578</v>
      </c>
    </row>
    <row r="128" spans="1:4">
      <c r="A128" s="7" t="str">
        <f t="shared" si="1"/>
        <v/>
      </c>
      <c r="B128" s="205">
        <f>+'[6]ITCNM y bilaterales'!A129</f>
        <v>35557</v>
      </c>
      <c r="C128">
        <f>+'[6]ITCNM y bilaterales'!B129</f>
        <v>12.296112128587</v>
      </c>
      <c r="D128">
        <f>+'[6]ITCNM y bilaterales'!C129</f>
        <v>27.265566013158743</v>
      </c>
    </row>
    <row r="129" spans="1:4">
      <c r="A129" s="7" t="str">
        <f t="shared" si="1"/>
        <v/>
      </c>
      <c r="B129" s="205">
        <f>+'[6]ITCNM y bilaterales'!A130</f>
        <v>35558</v>
      </c>
      <c r="C129">
        <f>+'[6]ITCNM y bilaterales'!B130</f>
        <v>12.319581811563813</v>
      </c>
      <c r="D129">
        <f>+'[6]ITCNM y bilaterales'!C130</f>
        <v>27.26556601315874</v>
      </c>
    </row>
    <row r="130" spans="1:4">
      <c r="A130" s="7" t="str">
        <f t="shared" si="1"/>
        <v/>
      </c>
      <c r="B130" s="205">
        <f>+'[6]ITCNM y bilaterales'!A131</f>
        <v>35559</v>
      </c>
      <c r="C130">
        <f>+'[6]ITCNM y bilaterales'!B131</f>
        <v>12.350268204947293</v>
      </c>
      <c r="D130">
        <f>+'[6]ITCNM y bilaterales'!C131</f>
        <v>27.237430813708006</v>
      </c>
    </row>
    <row r="131" spans="1:4">
      <c r="A131" s="7" t="str">
        <f t="shared" ref="A131:A194" si="2">+IF(DAY(B131)&gt;=28,YEAR(B131)*100+MONTH(B131),"")</f>
        <v/>
      </c>
      <c r="B131" s="205">
        <f>+'[6]ITCNM y bilaterales'!A132</f>
        <v>35560</v>
      </c>
      <c r="C131">
        <f>+'[6]ITCNM y bilaterales'!B132</f>
        <v>12.350268204947293</v>
      </c>
      <c r="D131">
        <f>+'[6]ITCNM y bilaterales'!C132</f>
        <v>27.237430813708006</v>
      </c>
    </row>
    <row r="132" spans="1:4">
      <c r="A132" s="7" t="str">
        <f t="shared" si="2"/>
        <v/>
      </c>
      <c r="B132" s="205">
        <f>+'[6]ITCNM y bilaterales'!A133</f>
        <v>35561</v>
      </c>
      <c r="C132">
        <f>+'[6]ITCNM y bilaterales'!B133</f>
        <v>12.350268204947293</v>
      </c>
      <c r="D132">
        <f>+'[6]ITCNM y bilaterales'!C133</f>
        <v>27.237430813708006</v>
      </c>
    </row>
    <row r="133" spans="1:4">
      <c r="A133" s="7" t="str">
        <f t="shared" si="2"/>
        <v/>
      </c>
      <c r="B133" s="205">
        <f>+'[6]ITCNM y bilaterales'!A134</f>
        <v>35562</v>
      </c>
      <c r="C133">
        <f>+'[6]ITCNM y bilaterales'!B134</f>
        <v>12.340899420751871</v>
      </c>
      <c r="D133">
        <f>+'[6]ITCNM y bilaterales'!C134</f>
        <v>27.217005293787722</v>
      </c>
    </row>
    <row r="134" spans="1:4">
      <c r="A134" s="7" t="str">
        <f t="shared" si="2"/>
        <v/>
      </c>
      <c r="B134" s="205">
        <f>+'[6]ITCNM y bilaterales'!A135</f>
        <v>35563</v>
      </c>
      <c r="C134">
        <f>+'[6]ITCNM y bilaterales'!B135</f>
        <v>12.34832418281241</v>
      </c>
      <c r="D134">
        <f>+'[6]ITCNM y bilaterales'!C135</f>
        <v>27.206804017440724</v>
      </c>
    </row>
    <row r="135" spans="1:4">
      <c r="A135" s="7" t="str">
        <f t="shared" si="2"/>
        <v/>
      </c>
      <c r="B135" s="205">
        <f>+'[6]ITCNM y bilaterales'!A136</f>
        <v>35564</v>
      </c>
      <c r="C135">
        <f>+'[6]ITCNM y bilaterales'!B136</f>
        <v>12.346953217595198</v>
      </c>
      <c r="D135">
        <f>+'[6]ITCNM y bilaterales'!C136</f>
        <v>27.201706246405038</v>
      </c>
    </row>
    <row r="136" spans="1:4">
      <c r="A136" s="7" t="str">
        <f t="shared" si="2"/>
        <v/>
      </c>
      <c r="B136" s="205">
        <f>+'[6]ITCNM y bilaterales'!A137</f>
        <v>35565</v>
      </c>
      <c r="C136">
        <f>+'[6]ITCNM y bilaterales'!B137</f>
        <v>12.356896872592797</v>
      </c>
      <c r="D136">
        <f>+'[6]ITCNM y bilaterales'!C137</f>
        <v>27.199158077201631</v>
      </c>
    </row>
    <row r="137" spans="1:4">
      <c r="A137" s="7" t="str">
        <f t="shared" si="2"/>
        <v/>
      </c>
      <c r="B137" s="205">
        <f>+'[6]ITCNM y bilaterales'!A138</f>
        <v>35566</v>
      </c>
      <c r="C137">
        <f>+'[6]ITCNM y bilaterales'!B138</f>
        <v>12.371339626415413</v>
      </c>
      <c r="D137">
        <f>+'[6]ITCNM y bilaterales'!C138</f>
        <v>27.209353619541506</v>
      </c>
    </row>
    <row r="138" spans="1:4">
      <c r="A138" s="7" t="str">
        <f t="shared" si="2"/>
        <v/>
      </c>
      <c r="B138" s="205">
        <f>+'[6]ITCNM y bilaterales'!A139</f>
        <v>35567</v>
      </c>
      <c r="C138">
        <f>+'[6]ITCNM y bilaterales'!B139</f>
        <v>12.371339626415413</v>
      </c>
      <c r="D138">
        <f>+'[6]ITCNM y bilaterales'!C139</f>
        <v>27.209353619541506</v>
      </c>
    </row>
    <row r="139" spans="1:4">
      <c r="A139" s="7" t="str">
        <f t="shared" si="2"/>
        <v/>
      </c>
      <c r="B139" s="205">
        <f>+'[6]ITCNM y bilaterales'!A140</f>
        <v>35568</v>
      </c>
      <c r="C139">
        <f>+'[6]ITCNM y bilaterales'!B140</f>
        <v>12.371339626415413</v>
      </c>
      <c r="D139">
        <f>+'[6]ITCNM y bilaterales'!C140</f>
        <v>27.209353619541506</v>
      </c>
    </row>
    <row r="140" spans="1:4">
      <c r="A140" s="7" t="str">
        <f t="shared" si="2"/>
        <v/>
      </c>
      <c r="B140" s="205">
        <f>+'[6]ITCNM y bilaterales'!A141</f>
        <v>35569</v>
      </c>
      <c r="C140">
        <f>+'[6]ITCNM y bilaterales'!B141</f>
        <v>12.345148309480047</v>
      </c>
      <c r="D140">
        <f>+'[6]ITCNM y bilaterales'!C141</f>
        <v>27.201706246405038</v>
      </c>
    </row>
    <row r="141" spans="1:4">
      <c r="A141" s="7" t="str">
        <f t="shared" si="2"/>
        <v/>
      </c>
      <c r="B141" s="205">
        <f>+'[6]ITCNM y bilaterales'!A142</f>
        <v>35570</v>
      </c>
      <c r="C141">
        <f>+'[6]ITCNM y bilaterales'!B142</f>
        <v>12.374897659508955</v>
      </c>
      <c r="D141">
        <f>+'[6]ITCNM y bilaterales'!C142</f>
        <v>27.181334251462964</v>
      </c>
    </row>
    <row r="142" spans="1:4">
      <c r="A142" s="7" t="str">
        <f t="shared" si="2"/>
        <v/>
      </c>
      <c r="B142" s="205">
        <f>+'[6]ITCNM y bilaterales'!A143</f>
        <v>35571</v>
      </c>
      <c r="C142">
        <f>+'[6]ITCNM y bilaterales'!B143</f>
        <v>12.371606679415612</v>
      </c>
      <c r="D142">
        <f>+'[6]ITCNM y bilaterales'!C143</f>
        <v>27.168617242830297</v>
      </c>
    </row>
    <row r="143" spans="1:4">
      <c r="A143" s="7" t="str">
        <f t="shared" si="2"/>
        <v/>
      </c>
      <c r="B143" s="205">
        <f>+'[6]ITCNM y bilaterales'!A144</f>
        <v>35572</v>
      </c>
      <c r="C143">
        <f>+'[6]ITCNM y bilaterales'!B144</f>
        <v>12.36450746621032</v>
      </c>
      <c r="D143">
        <f>+'[6]ITCNM y bilaterales'!C144</f>
        <v>27.143218890728932</v>
      </c>
    </row>
    <row r="144" spans="1:4">
      <c r="A144" s="7" t="str">
        <f t="shared" si="2"/>
        <v/>
      </c>
      <c r="B144" s="205">
        <f>+'[6]ITCNM y bilaterales'!A145</f>
        <v>35573</v>
      </c>
      <c r="C144">
        <f>+'[6]ITCNM y bilaterales'!B145</f>
        <v>12.363920740060902</v>
      </c>
      <c r="D144">
        <f>+'[6]ITCNM y bilaterales'!C145</f>
        <v>27.115335494408612</v>
      </c>
    </row>
    <row r="145" spans="1:4">
      <c r="A145" s="7" t="str">
        <f t="shared" si="2"/>
        <v/>
      </c>
      <c r="B145" s="205">
        <f>+'[6]ITCNM y bilaterales'!A146</f>
        <v>35574</v>
      </c>
      <c r="C145">
        <f>+'[6]ITCNM y bilaterales'!B146</f>
        <v>12.363920740060902</v>
      </c>
      <c r="D145">
        <f>+'[6]ITCNM y bilaterales'!C146</f>
        <v>27.115335494408612</v>
      </c>
    </row>
    <row r="146" spans="1:4">
      <c r="A146" s="7" t="str">
        <f t="shared" si="2"/>
        <v/>
      </c>
      <c r="B146" s="205">
        <f>+'[6]ITCNM y bilaterales'!A147</f>
        <v>35575</v>
      </c>
      <c r="C146">
        <f>+'[6]ITCNM y bilaterales'!B147</f>
        <v>12.363920740060902</v>
      </c>
      <c r="D146">
        <f>+'[6]ITCNM y bilaterales'!C147</f>
        <v>27.115335494408612</v>
      </c>
    </row>
    <row r="147" spans="1:4">
      <c r="A147" s="7" t="str">
        <f t="shared" si="2"/>
        <v/>
      </c>
      <c r="B147" s="205">
        <f>+'[6]ITCNM y bilaterales'!A148</f>
        <v>35576</v>
      </c>
      <c r="C147">
        <f>+'[6]ITCNM y bilaterales'!B148</f>
        <v>12.357009431017529</v>
      </c>
      <c r="D147">
        <f>+'[6]ITCNM y bilaterales'!C148</f>
        <v>27.082456158392631</v>
      </c>
    </row>
    <row r="148" spans="1:4">
      <c r="A148" s="7" t="str">
        <f t="shared" si="2"/>
        <v/>
      </c>
      <c r="B148" s="205">
        <f>+'[6]ITCNM y bilaterales'!A149</f>
        <v>35577</v>
      </c>
      <c r="C148">
        <f>+'[6]ITCNM y bilaterales'!B149</f>
        <v>12.326099123806971</v>
      </c>
      <c r="D148">
        <f>+'[6]ITCNM y bilaterales'!C149</f>
        <v>27.064784906238575</v>
      </c>
    </row>
    <row r="149" spans="1:4">
      <c r="A149" s="7">
        <f t="shared" si="2"/>
        <v>199705</v>
      </c>
      <c r="B149" s="205">
        <f>+'[6]ITCNM y bilaterales'!A150</f>
        <v>35578</v>
      </c>
      <c r="C149">
        <f>+'[6]ITCNM y bilaterales'!B150</f>
        <v>12.333620179318785</v>
      </c>
      <c r="D149">
        <f>+'[6]ITCNM y bilaterales'!C150</f>
        <v>27.062262323993608</v>
      </c>
    </row>
    <row r="150" spans="1:4">
      <c r="A150" s="7">
        <f t="shared" si="2"/>
        <v>199705</v>
      </c>
      <c r="B150" s="205">
        <f>+'[6]ITCNM y bilaterales'!A151</f>
        <v>35579</v>
      </c>
      <c r="C150">
        <f>+'[6]ITCNM y bilaterales'!B151</f>
        <v>12.327096925810038</v>
      </c>
      <c r="D150">
        <f>+'[6]ITCNM y bilaterales'!C151</f>
        <v>27.029511494519397</v>
      </c>
    </row>
    <row r="151" spans="1:4">
      <c r="A151" s="7">
        <f t="shared" si="2"/>
        <v>199705</v>
      </c>
      <c r="B151" s="205">
        <f>+'[6]ITCNM y bilaterales'!A152</f>
        <v>35580</v>
      </c>
      <c r="C151">
        <f>+'[6]ITCNM y bilaterales'!B152</f>
        <v>12.316948856902354</v>
      </c>
      <c r="D151">
        <f>+'[6]ITCNM y bilaterales'!C152</f>
        <v>27.097621322830371</v>
      </c>
    </row>
    <row r="152" spans="1:4">
      <c r="A152" s="7">
        <f t="shared" si="2"/>
        <v>199705</v>
      </c>
      <c r="B152" s="205">
        <f>+'[6]ITCNM y bilaterales'!A153</f>
        <v>35581</v>
      </c>
      <c r="C152">
        <f>+'[6]ITCNM y bilaterales'!B153</f>
        <v>12.316948856902354</v>
      </c>
      <c r="D152">
        <f>+'[6]ITCNM y bilaterales'!C153</f>
        <v>27.097621322830371</v>
      </c>
    </row>
    <row r="153" spans="1:4">
      <c r="A153" s="7" t="str">
        <f t="shared" si="2"/>
        <v/>
      </c>
      <c r="B153" s="205">
        <f>+'[6]ITCNM y bilaterales'!A154</f>
        <v>35582</v>
      </c>
      <c r="C153">
        <f>+'[6]ITCNM y bilaterales'!B154</f>
        <v>12.316948856902354</v>
      </c>
      <c r="D153">
        <f>+'[6]ITCNM y bilaterales'!C154</f>
        <v>27.097621322830371</v>
      </c>
    </row>
    <row r="154" spans="1:4">
      <c r="A154" s="7" t="str">
        <f t="shared" si="2"/>
        <v/>
      </c>
      <c r="B154" s="205">
        <f>+'[6]ITCNM y bilaterales'!A155</f>
        <v>35583</v>
      </c>
      <c r="C154">
        <f>+'[6]ITCNM y bilaterales'!B155</f>
        <v>12.282160367694727</v>
      </c>
      <c r="D154">
        <f>+'[6]ITCNM y bilaterales'!C155</f>
        <v>27.120400940979579</v>
      </c>
    </row>
    <row r="155" spans="1:4">
      <c r="A155" s="7" t="str">
        <f t="shared" si="2"/>
        <v/>
      </c>
      <c r="B155" s="205">
        <f>+'[6]ITCNM y bilaterales'!A156</f>
        <v>35584</v>
      </c>
      <c r="C155">
        <f>+'[6]ITCNM y bilaterales'!B156</f>
        <v>12.282792923619853</v>
      </c>
      <c r="D155">
        <f>+'[6]ITCNM y bilaterales'!C156</f>
        <v>27.102680152536859</v>
      </c>
    </row>
    <row r="156" spans="1:4">
      <c r="A156" s="7" t="str">
        <f t="shared" si="2"/>
        <v/>
      </c>
      <c r="B156" s="205">
        <f>+'[6]ITCNM y bilaterales'!A157</f>
        <v>35585</v>
      </c>
      <c r="C156">
        <f>+'[6]ITCNM y bilaterales'!B157</f>
        <v>12.269666774823147</v>
      </c>
      <c r="D156">
        <f>+'[6]ITCNM y bilaterales'!C157</f>
        <v>27.069831481831752</v>
      </c>
    </row>
    <row r="157" spans="1:4">
      <c r="A157" s="7" t="str">
        <f t="shared" si="2"/>
        <v/>
      </c>
      <c r="B157" s="205">
        <f>+'[6]ITCNM y bilaterales'!A158</f>
        <v>35586</v>
      </c>
      <c r="C157">
        <f>+'[6]ITCNM y bilaterales'!B158</f>
        <v>12.269428402561559</v>
      </c>
      <c r="D157">
        <f>+'[6]ITCNM y bilaterales'!C158</f>
        <v>27.062262323993604</v>
      </c>
    </row>
    <row r="158" spans="1:4">
      <c r="A158" s="7" t="str">
        <f t="shared" si="2"/>
        <v/>
      </c>
      <c r="B158" s="205">
        <f>+'[6]ITCNM y bilaterales'!A159</f>
        <v>35587</v>
      </c>
      <c r="C158">
        <f>+'[6]ITCNM y bilaterales'!B159</f>
        <v>12.265172946979067</v>
      </c>
      <c r="D158">
        <f>+'[6]ITCNM y bilaterales'!C159</f>
        <v>27.072355475443111</v>
      </c>
    </row>
    <row r="159" spans="1:4">
      <c r="A159" s="7" t="str">
        <f t="shared" si="2"/>
        <v/>
      </c>
      <c r="B159" s="205">
        <f>+'[6]ITCNM y bilaterales'!A160</f>
        <v>35588</v>
      </c>
      <c r="C159">
        <f>+'[6]ITCNM y bilaterales'!B160</f>
        <v>12.265172946979067</v>
      </c>
      <c r="D159">
        <f>+'[6]ITCNM y bilaterales'!C160</f>
        <v>27.072355475443111</v>
      </c>
    </row>
    <row r="160" spans="1:4">
      <c r="A160" s="7" t="str">
        <f t="shared" si="2"/>
        <v/>
      </c>
      <c r="B160" s="205">
        <f>+'[6]ITCNM y bilaterales'!A161</f>
        <v>35589</v>
      </c>
      <c r="C160">
        <f>+'[6]ITCNM y bilaterales'!B161</f>
        <v>12.265172946979067</v>
      </c>
      <c r="D160">
        <f>+'[6]ITCNM y bilaterales'!C161</f>
        <v>27.072355475443111</v>
      </c>
    </row>
    <row r="161" spans="1:4">
      <c r="A161" s="7" t="str">
        <f t="shared" si="2"/>
        <v/>
      </c>
      <c r="B161" s="205">
        <f>+'[6]ITCNM y bilaterales'!A162</f>
        <v>35590</v>
      </c>
      <c r="C161">
        <f>+'[6]ITCNM y bilaterales'!B162</f>
        <v>12.312533959410169</v>
      </c>
      <c r="D161">
        <f>+'[6]ITCNM y bilaterales'!C162</f>
        <v>27.062262323993604</v>
      </c>
    </row>
    <row r="162" spans="1:4">
      <c r="A162" s="7" t="str">
        <f t="shared" si="2"/>
        <v/>
      </c>
      <c r="B162" s="205">
        <f>+'[6]ITCNM y bilaterales'!A163</f>
        <v>35591</v>
      </c>
      <c r="C162">
        <f>+'[6]ITCNM y bilaterales'!B163</f>
        <v>12.296044133879146</v>
      </c>
      <c r="D162">
        <f>+'[6]ITCNM y bilaterales'!C163</f>
        <v>27.069831481831752</v>
      </c>
    </row>
    <row r="163" spans="1:4">
      <c r="A163" s="7" t="str">
        <f t="shared" si="2"/>
        <v/>
      </c>
      <c r="B163" s="205">
        <f>+'[6]ITCNM y bilaterales'!A164</f>
        <v>35592</v>
      </c>
      <c r="C163">
        <f>+'[6]ITCNM y bilaterales'!B164</f>
        <v>12.306280263341845</v>
      </c>
      <c r="D163">
        <f>+'[6]ITCNM y bilaterales'!C164</f>
        <v>27.05974021194104</v>
      </c>
    </row>
    <row r="164" spans="1:4">
      <c r="A164" s="7" t="str">
        <f t="shared" si="2"/>
        <v/>
      </c>
      <c r="B164" s="205">
        <f>+'[6]ITCNM y bilaterales'!A165</f>
        <v>35593</v>
      </c>
      <c r="C164">
        <f>+'[6]ITCNM y bilaterales'!B165</f>
        <v>12.281897852272861</v>
      </c>
      <c r="D164">
        <f>+'[6]ITCNM y bilaterales'!C165</f>
        <v>27.042098581924865</v>
      </c>
    </row>
    <row r="165" spans="1:4">
      <c r="A165" s="7" t="str">
        <f t="shared" si="2"/>
        <v/>
      </c>
      <c r="B165" s="205">
        <f>+'[6]ITCNM y bilaterales'!A166</f>
        <v>35594</v>
      </c>
      <c r="C165">
        <f>+'[6]ITCNM y bilaterales'!B166</f>
        <v>12.251277675126596</v>
      </c>
      <c r="D165">
        <f>+'[6]ITCNM y bilaterales'!C166</f>
        <v>27.02951149451939</v>
      </c>
    </row>
    <row r="166" spans="1:4">
      <c r="A166" s="7" t="str">
        <f t="shared" si="2"/>
        <v/>
      </c>
      <c r="B166" s="205">
        <f>+'[6]ITCNM y bilaterales'!A167</f>
        <v>35595</v>
      </c>
      <c r="C166">
        <f>+'[6]ITCNM y bilaterales'!B167</f>
        <v>12.251277675126596</v>
      </c>
      <c r="D166">
        <f>+'[6]ITCNM y bilaterales'!C167</f>
        <v>27.02951149451939</v>
      </c>
    </row>
    <row r="167" spans="1:4">
      <c r="A167" s="7" t="str">
        <f t="shared" si="2"/>
        <v/>
      </c>
      <c r="B167" s="205">
        <f>+'[6]ITCNM y bilaterales'!A168</f>
        <v>35596</v>
      </c>
      <c r="C167">
        <f>+'[6]ITCNM y bilaterales'!B168</f>
        <v>12.251277675126596</v>
      </c>
      <c r="D167">
        <f>+'[6]ITCNM y bilaterales'!C168</f>
        <v>27.02951149451939</v>
      </c>
    </row>
    <row r="168" spans="1:4">
      <c r="A168" s="7" t="str">
        <f t="shared" si="2"/>
        <v/>
      </c>
      <c r="B168" s="205">
        <f>+'[6]ITCNM y bilaterales'!A169</f>
        <v>35597</v>
      </c>
      <c r="C168">
        <f>+'[6]ITCNM y bilaterales'!B169</f>
        <v>12.276168945177035</v>
      </c>
      <c r="D168">
        <f>+'[6]ITCNM y bilaterales'!C169</f>
        <v>27.047136699965286</v>
      </c>
    </row>
    <row r="169" spans="1:4">
      <c r="A169" s="7" t="str">
        <f t="shared" si="2"/>
        <v/>
      </c>
      <c r="B169" s="205">
        <f>+'[6]ITCNM y bilaterales'!A170</f>
        <v>35598</v>
      </c>
      <c r="C169">
        <f>+'[6]ITCNM y bilaterales'!B170</f>
        <v>12.266410862564896</v>
      </c>
      <c r="D169">
        <f>+'[6]ITCNM y bilaterales'!C170</f>
        <v>27.037062340453236</v>
      </c>
    </row>
    <row r="170" spans="1:4">
      <c r="A170" s="7" t="str">
        <f t="shared" si="2"/>
        <v/>
      </c>
      <c r="B170" s="205">
        <f>+'[6]ITCNM y bilaterales'!A171</f>
        <v>35599</v>
      </c>
      <c r="C170">
        <f>+'[6]ITCNM y bilaterales'!B171</f>
        <v>12.27789240086763</v>
      </c>
      <c r="D170">
        <f>+'[6]ITCNM y bilaterales'!C171</f>
        <v>27.006884240919664</v>
      </c>
    </row>
    <row r="171" spans="1:4">
      <c r="A171" s="7" t="str">
        <f t="shared" si="2"/>
        <v/>
      </c>
      <c r="B171" s="205">
        <f>+'[6]ITCNM y bilaterales'!A172</f>
        <v>35600</v>
      </c>
      <c r="C171">
        <f>+'[6]ITCNM y bilaterales'!B172</f>
        <v>12.281597956346593</v>
      </c>
      <c r="D171">
        <f>+'[6]ITCNM y bilaterales'!C172</f>
        <v>26.999350239364642</v>
      </c>
    </row>
    <row r="172" spans="1:4">
      <c r="A172" s="7" t="str">
        <f t="shared" si="2"/>
        <v/>
      </c>
      <c r="B172" s="205">
        <f>+'[6]ITCNM y bilaterales'!A173</f>
        <v>35601</v>
      </c>
      <c r="C172">
        <f>+'[6]ITCNM y bilaterales'!B173</f>
        <v>12.255673634009707</v>
      </c>
      <c r="D172">
        <f>+'[6]ITCNM y bilaterales'!C173</f>
        <v>26.939229214522854</v>
      </c>
    </row>
    <row r="173" spans="1:4">
      <c r="A173" s="7" t="str">
        <f t="shared" si="2"/>
        <v/>
      </c>
      <c r="B173" s="205">
        <f>+'[6]ITCNM y bilaterales'!A174</f>
        <v>35602</v>
      </c>
      <c r="C173">
        <f>+'[6]ITCNM y bilaterales'!B174</f>
        <v>12.255673634009707</v>
      </c>
      <c r="D173">
        <f>+'[6]ITCNM y bilaterales'!C174</f>
        <v>26.939229214522854</v>
      </c>
    </row>
    <row r="174" spans="1:4">
      <c r="A174" s="7" t="str">
        <f t="shared" si="2"/>
        <v/>
      </c>
      <c r="B174" s="205">
        <f>+'[6]ITCNM y bilaterales'!A175</f>
        <v>35603</v>
      </c>
      <c r="C174">
        <f>+'[6]ITCNM y bilaterales'!B175</f>
        <v>12.255673634009707</v>
      </c>
      <c r="D174">
        <f>+'[6]ITCNM y bilaterales'!C175</f>
        <v>26.939229214522854</v>
      </c>
    </row>
    <row r="175" spans="1:4">
      <c r="A175" s="7" t="str">
        <f t="shared" si="2"/>
        <v/>
      </c>
      <c r="B175" s="205">
        <f>+'[6]ITCNM y bilaterales'!A176</f>
        <v>35604</v>
      </c>
      <c r="C175">
        <f>+'[6]ITCNM y bilaterales'!B176</f>
        <v>12.278050272615641</v>
      </c>
      <c r="D175">
        <f>+'[6]ITCNM y bilaterales'!C176</f>
        <v>26.961743195666021</v>
      </c>
    </row>
    <row r="176" spans="1:4">
      <c r="A176" s="7" t="str">
        <f t="shared" si="2"/>
        <v/>
      </c>
      <c r="B176" s="205">
        <f>+'[6]ITCNM y bilaterales'!A177</f>
        <v>35605</v>
      </c>
      <c r="C176">
        <f>+'[6]ITCNM y bilaterales'!B177</f>
        <v>12.279046287011939</v>
      </c>
      <c r="D176">
        <f>+'[6]ITCNM y bilaterales'!C177</f>
        <v>26.969256220892383</v>
      </c>
    </row>
    <row r="177" spans="1:4">
      <c r="A177" s="7" t="str">
        <f t="shared" si="2"/>
        <v/>
      </c>
      <c r="B177" s="205">
        <f>+'[6]ITCNM y bilaterales'!A178</f>
        <v>35606</v>
      </c>
      <c r="C177">
        <f>+'[6]ITCNM y bilaterales'!B178</f>
        <v>12.283494500151093</v>
      </c>
      <c r="D177">
        <f>+'[6]ITCNM y bilaterales'!C178</f>
        <v>26.97176149318415</v>
      </c>
    </row>
    <row r="178" spans="1:4">
      <c r="A178" s="7" t="str">
        <f t="shared" si="2"/>
        <v/>
      </c>
      <c r="B178" s="205">
        <f>+'[6]ITCNM y bilaterales'!A179</f>
        <v>35607</v>
      </c>
      <c r="C178">
        <f>+'[6]ITCNM y bilaterales'!B179</f>
        <v>12.273940927916394</v>
      </c>
      <c r="D178">
        <f>+'[6]ITCNM y bilaterales'!C179</f>
        <v>26.974267230966877</v>
      </c>
    </row>
    <row r="179" spans="1:4">
      <c r="A179" s="7" t="str">
        <f t="shared" si="2"/>
        <v/>
      </c>
      <c r="B179" s="205">
        <f>+'[6]ITCNM y bilaterales'!A180</f>
        <v>35608</v>
      </c>
      <c r="C179">
        <f>+'[6]ITCNM y bilaterales'!B180</f>
        <v>12.261844718268192</v>
      </c>
      <c r="D179">
        <f>+'[6]ITCNM y bilaterales'!C180</f>
        <v>26.996839839528352</v>
      </c>
    </row>
    <row r="180" spans="1:4">
      <c r="A180" s="7">
        <f t="shared" si="2"/>
        <v>199706</v>
      </c>
      <c r="B180" s="205">
        <f>+'[6]ITCNM y bilaterales'!A181</f>
        <v>35609</v>
      </c>
      <c r="C180">
        <f>+'[6]ITCNM y bilaterales'!B181</f>
        <v>12.261844718268192</v>
      </c>
      <c r="D180">
        <f>+'[6]ITCNM y bilaterales'!C181</f>
        <v>26.996839839528352</v>
      </c>
    </row>
    <row r="181" spans="1:4">
      <c r="A181" s="7">
        <f t="shared" si="2"/>
        <v>199706</v>
      </c>
      <c r="B181" s="205">
        <f>+'[6]ITCNM y bilaterales'!A182</f>
        <v>35610</v>
      </c>
      <c r="C181">
        <f>+'[6]ITCNM y bilaterales'!B182</f>
        <v>12.261844718268192</v>
      </c>
      <c r="D181">
        <f>+'[6]ITCNM y bilaterales'!C182</f>
        <v>26.996839839528352</v>
      </c>
    </row>
    <row r="182" spans="1:4">
      <c r="A182" s="7">
        <f t="shared" si="2"/>
        <v>199706</v>
      </c>
      <c r="B182" s="205">
        <f>+'[6]ITCNM y bilaterales'!A183</f>
        <v>35611</v>
      </c>
      <c r="C182">
        <f>+'[6]ITCNM y bilaterales'!B183</f>
        <v>12.243992249758099</v>
      </c>
      <c r="D182">
        <f>+'[6]ITCNM y bilaterales'!C183</f>
        <v>26.969256220892383</v>
      </c>
    </row>
    <row r="183" spans="1:4">
      <c r="A183" s="7" t="str">
        <f t="shared" si="2"/>
        <v/>
      </c>
      <c r="B183" s="205">
        <f>+'[6]ITCNM y bilaterales'!A184</f>
        <v>35612</v>
      </c>
      <c r="C183">
        <f>+'[6]ITCNM y bilaterales'!B184</f>
        <v>12.247911027006888</v>
      </c>
      <c r="D183">
        <f>+'[6]ITCNM y bilaterales'!C184</f>
        <v>26.964247072262943</v>
      </c>
    </row>
    <row r="184" spans="1:4">
      <c r="A184" s="7" t="str">
        <f t="shared" si="2"/>
        <v/>
      </c>
      <c r="B184" s="205">
        <f>+'[6]ITCNM y bilaterales'!A185</f>
        <v>35613</v>
      </c>
      <c r="C184">
        <f>+'[6]ITCNM y bilaterales'!B185</f>
        <v>12.224286288462217</v>
      </c>
      <c r="D184">
        <f>+'[6]ITCNM y bilaterales'!C185</f>
        <v>26.961743195666021</v>
      </c>
    </row>
    <row r="185" spans="1:4">
      <c r="A185" s="7" t="str">
        <f t="shared" si="2"/>
        <v/>
      </c>
      <c r="B185" s="205">
        <f>+'[6]ITCNM y bilaterales'!A186</f>
        <v>35614</v>
      </c>
      <c r="C185">
        <f>+'[6]ITCNM y bilaterales'!B186</f>
        <v>12.23584594941911</v>
      </c>
      <c r="D185">
        <f>+'[6]ITCNM y bilaterales'!C186</f>
        <v>26.951732337707913</v>
      </c>
    </row>
    <row r="186" spans="1:4">
      <c r="A186" s="7" t="str">
        <f t="shared" si="2"/>
        <v/>
      </c>
      <c r="B186" s="205">
        <f>+'[6]ITCNM y bilaterales'!A187</f>
        <v>35615</v>
      </c>
      <c r="C186">
        <f>+'[6]ITCNM y bilaterales'!B187</f>
        <v>12.223866376599233</v>
      </c>
      <c r="D186">
        <f>+'[6]ITCNM y bilaterales'!C187</f>
        <v>26.946729695974696</v>
      </c>
    </row>
    <row r="187" spans="1:4">
      <c r="A187" s="7" t="str">
        <f t="shared" si="2"/>
        <v/>
      </c>
      <c r="B187" s="205">
        <f>+'[6]ITCNM y bilaterales'!A188</f>
        <v>35616</v>
      </c>
      <c r="C187">
        <f>+'[6]ITCNM y bilaterales'!B188</f>
        <v>12.223866376599233</v>
      </c>
      <c r="D187">
        <f>+'[6]ITCNM y bilaterales'!C188</f>
        <v>26.946729695974696</v>
      </c>
    </row>
    <row r="188" spans="1:4">
      <c r="A188" s="7" t="str">
        <f t="shared" si="2"/>
        <v/>
      </c>
      <c r="B188" s="205">
        <f>+'[6]ITCNM y bilaterales'!A189</f>
        <v>35617</v>
      </c>
      <c r="C188">
        <f>+'[6]ITCNM y bilaterales'!B189</f>
        <v>12.223866376599233</v>
      </c>
      <c r="D188">
        <f>+'[6]ITCNM y bilaterales'!C189</f>
        <v>26.946729695974696</v>
      </c>
    </row>
    <row r="189" spans="1:4">
      <c r="A189" s="7" t="str">
        <f t="shared" si="2"/>
        <v/>
      </c>
      <c r="B189" s="205">
        <f>+'[6]ITCNM y bilaterales'!A190</f>
        <v>35618</v>
      </c>
      <c r="C189">
        <f>+'[6]ITCNM y bilaterales'!B190</f>
        <v>12.246300842590657</v>
      </c>
      <c r="D189">
        <f>+'[6]ITCNM y bilaterales'!C190</f>
        <v>26.941728911026008</v>
      </c>
    </row>
    <row r="190" spans="1:4">
      <c r="A190" s="7" t="str">
        <f t="shared" si="2"/>
        <v/>
      </c>
      <c r="B190" s="205">
        <f>+'[6]ITCNM y bilaterales'!A191</f>
        <v>35619</v>
      </c>
      <c r="C190">
        <f>+'[6]ITCNM y bilaterales'!B191</f>
        <v>12.2158471519725</v>
      </c>
      <c r="D190">
        <f>+'[6]ITCNM y bilaterales'!C191</f>
        <v>26.90926899667538</v>
      </c>
    </row>
    <row r="191" spans="1:4">
      <c r="A191" s="7" t="str">
        <f t="shared" si="2"/>
        <v/>
      </c>
      <c r="B191" s="205">
        <f>+'[6]ITCNM y bilaterales'!A192</f>
        <v>35620</v>
      </c>
      <c r="C191">
        <f>+'[6]ITCNM y bilaterales'!B192</f>
        <v>12.201749942045671</v>
      </c>
      <c r="D191">
        <f>+'[6]ITCNM y bilaterales'!C192</f>
        <v>26.896805231507866</v>
      </c>
    </row>
    <row r="192" spans="1:4">
      <c r="A192" s="7" t="str">
        <f t="shared" si="2"/>
        <v/>
      </c>
      <c r="B192" s="205">
        <f>+'[6]ITCNM y bilaterales'!A193</f>
        <v>35621</v>
      </c>
      <c r="C192">
        <f>+'[6]ITCNM y bilaterales'!B193</f>
        <v>12.223047705152007</v>
      </c>
      <c r="D192">
        <f>+'[6]ITCNM y bilaterales'!C193</f>
        <v>26.9017893518139</v>
      </c>
    </row>
    <row r="193" spans="1:4">
      <c r="A193" s="7" t="str">
        <f t="shared" si="2"/>
        <v/>
      </c>
      <c r="B193" s="205">
        <f>+'[6]ITCNM y bilaterales'!A194</f>
        <v>35622</v>
      </c>
      <c r="C193">
        <f>+'[6]ITCNM y bilaterales'!B194</f>
        <v>12.191493316484364</v>
      </c>
      <c r="D193">
        <f>+'[6]ITCNM y bilaterales'!C194</f>
        <v>26.88186394538722</v>
      </c>
    </row>
    <row r="194" spans="1:4">
      <c r="A194" s="7" t="str">
        <f t="shared" si="2"/>
        <v/>
      </c>
      <c r="B194" s="205">
        <f>+'[6]ITCNM y bilaterales'!A195</f>
        <v>35623</v>
      </c>
      <c r="C194">
        <f>+'[6]ITCNM y bilaterales'!B195</f>
        <v>12.191493316484364</v>
      </c>
      <c r="D194">
        <f>+'[6]ITCNM y bilaterales'!C195</f>
        <v>26.88186394538722</v>
      </c>
    </row>
    <row r="195" spans="1:4">
      <c r="A195" s="7" t="str">
        <f t="shared" ref="A195:A258" si="3">+IF(DAY(B195)&gt;=28,YEAR(B195)*100+MONTH(B195),"")</f>
        <v/>
      </c>
      <c r="B195" s="205">
        <f>+'[6]ITCNM y bilaterales'!A196</f>
        <v>35624</v>
      </c>
      <c r="C195">
        <f>+'[6]ITCNM y bilaterales'!B196</f>
        <v>12.191493316484364</v>
      </c>
      <c r="D195">
        <f>+'[6]ITCNM y bilaterales'!C196</f>
        <v>26.88186394538722</v>
      </c>
    </row>
    <row r="196" spans="1:4">
      <c r="A196" s="7" t="str">
        <f t="shared" si="3"/>
        <v/>
      </c>
      <c r="B196" s="205">
        <f>+'[6]ITCNM y bilaterales'!A197</f>
        <v>35625</v>
      </c>
      <c r="C196">
        <f>+'[6]ITCNM y bilaterales'!B197</f>
        <v>12.145188848752108</v>
      </c>
      <c r="D196">
        <f>+'[6]ITCNM y bilaterales'!C197</f>
        <v>26.879375344762764</v>
      </c>
    </row>
    <row r="197" spans="1:4">
      <c r="A197" s="7" t="str">
        <f t="shared" si="3"/>
        <v/>
      </c>
      <c r="B197" s="205">
        <f>+'[6]ITCNM y bilaterales'!A198</f>
        <v>35626</v>
      </c>
      <c r="C197">
        <f>+'[6]ITCNM y bilaterales'!B198</f>
        <v>12.117313149439708</v>
      </c>
      <c r="D197">
        <f>+'[6]ITCNM y bilaterales'!C198</f>
        <v>26.871912306721647</v>
      </c>
    </row>
    <row r="198" spans="1:4">
      <c r="A198" s="7" t="str">
        <f t="shared" si="3"/>
        <v/>
      </c>
      <c r="B198" s="205">
        <f>+'[6]ITCNM y bilaterales'!A199</f>
        <v>35627</v>
      </c>
      <c r="C198">
        <f>+'[6]ITCNM y bilaterales'!B199</f>
        <v>12.11682662960466</v>
      </c>
      <c r="D198">
        <f>+'[6]ITCNM y bilaterales'!C199</f>
        <v>26.869425548225738</v>
      </c>
    </row>
    <row r="199" spans="1:4">
      <c r="A199" s="7" t="str">
        <f t="shared" si="3"/>
        <v/>
      </c>
      <c r="B199" s="205">
        <f>+'[6]ITCNM y bilaterales'!A200</f>
        <v>35628</v>
      </c>
      <c r="C199">
        <f>+'[6]ITCNM y bilaterales'!B200</f>
        <v>12.128230736451293</v>
      </c>
      <c r="D199">
        <f>+'[6]ITCNM y bilaterales'!C200</f>
        <v>26.876887204862292</v>
      </c>
    </row>
    <row r="200" spans="1:4">
      <c r="A200" s="7" t="str">
        <f t="shared" si="3"/>
        <v/>
      </c>
      <c r="B200" s="205">
        <f>+'[6]ITCNM y bilaterales'!A201</f>
        <v>35629</v>
      </c>
      <c r="C200">
        <f>+'[6]ITCNM y bilaterales'!B201</f>
        <v>12.128533815290284</v>
      </c>
      <c r="D200">
        <f>+'[6]ITCNM y bilaterales'!C201</f>
        <v>26.854514657244483</v>
      </c>
    </row>
    <row r="201" spans="1:4">
      <c r="A201" s="7" t="str">
        <f t="shared" si="3"/>
        <v/>
      </c>
      <c r="B201" s="205">
        <f>+'[6]ITCNM y bilaterales'!A202</f>
        <v>35630</v>
      </c>
      <c r="C201">
        <f>+'[6]ITCNM y bilaterales'!B202</f>
        <v>12.128533815290284</v>
      </c>
      <c r="D201">
        <f>+'[6]ITCNM y bilaterales'!C202</f>
        <v>26.854514657244483</v>
      </c>
    </row>
    <row r="202" spans="1:4">
      <c r="A202" s="7" t="str">
        <f t="shared" si="3"/>
        <v/>
      </c>
      <c r="B202" s="205">
        <f>+'[6]ITCNM y bilaterales'!A203</f>
        <v>35631</v>
      </c>
      <c r="C202">
        <f>+'[6]ITCNM y bilaterales'!B203</f>
        <v>12.128533815290284</v>
      </c>
      <c r="D202">
        <f>+'[6]ITCNM y bilaterales'!C203</f>
        <v>26.854514657244483</v>
      </c>
    </row>
    <row r="203" spans="1:4">
      <c r="A203" s="7" t="str">
        <f t="shared" si="3"/>
        <v/>
      </c>
      <c r="B203" s="205">
        <f>+'[6]ITCNM y bilaterales'!A204</f>
        <v>35632</v>
      </c>
      <c r="C203">
        <f>+'[6]ITCNM y bilaterales'!B204</f>
        <v>12.120148993302456</v>
      </c>
      <c r="D203">
        <f>+'[6]ITCNM y bilaterales'!C204</f>
        <v>26.856998656380291</v>
      </c>
    </row>
    <row r="204" spans="1:4">
      <c r="A204" s="7" t="str">
        <f t="shared" si="3"/>
        <v/>
      </c>
      <c r="B204" s="205">
        <f>+'[6]ITCNM y bilaterales'!A205</f>
        <v>35633</v>
      </c>
      <c r="C204">
        <f>+'[6]ITCNM y bilaterales'!B205</f>
        <v>12.091441116825299</v>
      </c>
      <c r="D204">
        <f>+'[6]ITCNM y bilaterales'!C205</f>
        <v>26.854514657244483</v>
      </c>
    </row>
    <row r="205" spans="1:4">
      <c r="A205" s="7" t="str">
        <f t="shared" si="3"/>
        <v/>
      </c>
      <c r="B205" s="205">
        <f>+'[6]ITCNM y bilaterales'!A206</f>
        <v>35634</v>
      </c>
      <c r="C205">
        <f>+'[6]ITCNM y bilaterales'!B206</f>
        <v>12.060576355699576</v>
      </c>
      <c r="D205">
        <f>+'[6]ITCNM y bilaterales'!C206</f>
        <v>26.834659193542269</v>
      </c>
    </row>
    <row r="206" spans="1:4">
      <c r="A206" s="7" t="str">
        <f t="shared" si="3"/>
        <v/>
      </c>
      <c r="B206" s="205">
        <f>+'[6]ITCNM y bilaterales'!A207</f>
        <v>35635</v>
      </c>
      <c r="C206">
        <f>+'[6]ITCNM y bilaterales'!B207</f>
        <v>12.052339887945616</v>
      </c>
      <c r="D206">
        <f>+'[6]ITCNM y bilaterales'!C207</f>
        <v>26.839620306353048</v>
      </c>
    </row>
    <row r="207" spans="1:4">
      <c r="A207" s="7" t="str">
        <f t="shared" si="3"/>
        <v/>
      </c>
      <c r="B207" s="205">
        <f>+'[6]ITCNM y bilaterales'!A208</f>
        <v>35636</v>
      </c>
      <c r="C207">
        <f>+'[6]ITCNM y bilaterales'!B208</f>
        <v>12.034913255846899</v>
      </c>
      <c r="D207">
        <f>+'[6]ITCNM y bilaterales'!C208</f>
        <v>26.834659193542265</v>
      </c>
    </row>
    <row r="208" spans="1:4">
      <c r="A208" s="7" t="str">
        <f t="shared" si="3"/>
        <v/>
      </c>
      <c r="B208" s="205">
        <f>+'[6]ITCNM y bilaterales'!A209</f>
        <v>35637</v>
      </c>
      <c r="C208">
        <f>+'[6]ITCNM y bilaterales'!B209</f>
        <v>12.034913255846899</v>
      </c>
      <c r="D208">
        <f>+'[6]ITCNM y bilaterales'!C209</f>
        <v>26.834659193542265</v>
      </c>
    </row>
    <row r="209" spans="1:4">
      <c r="A209" s="7" t="str">
        <f t="shared" si="3"/>
        <v/>
      </c>
      <c r="B209" s="205">
        <f>+'[6]ITCNM y bilaterales'!A210</f>
        <v>35638</v>
      </c>
      <c r="C209">
        <f>+'[6]ITCNM y bilaterales'!B210</f>
        <v>12.034913255846899</v>
      </c>
      <c r="D209">
        <f>+'[6]ITCNM y bilaterales'!C210</f>
        <v>26.834659193542265</v>
      </c>
    </row>
    <row r="210" spans="1:4">
      <c r="A210" s="7">
        <f t="shared" si="3"/>
        <v>199707</v>
      </c>
      <c r="B210" s="205">
        <f>+'[6]ITCNM y bilaterales'!A211</f>
        <v>35639</v>
      </c>
      <c r="C210">
        <f>+'[6]ITCNM y bilaterales'!B211</f>
        <v>12.011292445780978</v>
      </c>
      <c r="D210">
        <f>+'[6]ITCNM y bilaterales'!C211</f>
        <v>26.824742468045763</v>
      </c>
    </row>
    <row r="211" spans="1:4">
      <c r="A211" s="7">
        <f t="shared" si="3"/>
        <v>199707</v>
      </c>
      <c r="B211" s="205">
        <f>+'[6]ITCNM y bilaterales'!A212</f>
        <v>35640</v>
      </c>
      <c r="C211">
        <f>+'[6]ITCNM y bilaterales'!B212</f>
        <v>12.033888504668306</v>
      </c>
      <c r="D211">
        <f>+'[6]ITCNM y bilaterales'!C212</f>
        <v>26.809881114877875</v>
      </c>
    </row>
    <row r="212" spans="1:4">
      <c r="A212" s="7">
        <f t="shared" si="3"/>
        <v>199707</v>
      </c>
      <c r="B212" s="205">
        <f>+'[6]ITCNM y bilaterales'!A213</f>
        <v>35641</v>
      </c>
      <c r="C212">
        <f>+'[6]ITCNM y bilaterales'!B213</f>
        <v>12.019958230814337</v>
      </c>
      <c r="D212">
        <f>+'[6]ITCNM y bilaterales'!C213</f>
        <v>26.809881114877875</v>
      </c>
    </row>
    <row r="213" spans="1:4">
      <c r="A213" s="7">
        <f t="shared" si="3"/>
        <v>199707</v>
      </c>
      <c r="B213" s="205">
        <f>+'[6]ITCNM y bilaterales'!A214</f>
        <v>35642</v>
      </c>
      <c r="C213">
        <f>+'[6]ITCNM y bilaterales'!B214</f>
        <v>12.017899207575418</v>
      </c>
      <c r="D213">
        <f>+'[6]ITCNM y bilaterales'!C214</f>
        <v>26.809881114877875</v>
      </c>
    </row>
    <row r="214" spans="1:4">
      <c r="A214" s="7" t="str">
        <f t="shared" si="3"/>
        <v/>
      </c>
      <c r="B214" s="205">
        <f>+'[6]ITCNM y bilaterales'!A215</f>
        <v>35643</v>
      </c>
      <c r="C214">
        <f>+'[6]ITCNM y bilaterales'!B215</f>
        <v>11.979501272369109</v>
      </c>
      <c r="D214">
        <f>+'[6]ITCNM y bilaterales'!C215</f>
        <v>26.807405823481428</v>
      </c>
    </row>
    <row r="215" spans="1:4">
      <c r="A215" s="7" t="str">
        <f t="shared" si="3"/>
        <v/>
      </c>
      <c r="B215" s="205">
        <f>+'[6]ITCNM y bilaterales'!A216</f>
        <v>35644</v>
      </c>
      <c r="C215">
        <f>+'[6]ITCNM y bilaterales'!B216</f>
        <v>11.979501272369109</v>
      </c>
      <c r="D215">
        <f>+'[6]ITCNM y bilaterales'!C216</f>
        <v>26.807405823481428</v>
      </c>
    </row>
    <row r="216" spans="1:4">
      <c r="A216" s="7" t="str">
        <f t="shared" si="3"/>
        <v/>
      </c>
      <c r="B216" s="205">
        <f>+'[6]ITCNM y bilaterales'!A217</f>
        <v>35645</v>
      </c>
      <c r="C216">
        <f>+'[6]ITCNM y bilaterales'!B217</f>
        <v>11.979501272369109</v>
      </c>
      <c r="D216">
        <f>+'[6]ITCNM y bilaterales'!C217</f>
        <v>26.807405823481428</v>
      </c>
    </row>
    <row r="217" spans="1:4">
      <c r="A217" s="7" t="str">
        <f t="shared" si="3"/>
        <v/>
      </c>
      <c r="B217" s="205">
        <f>+'[6]ITCNM y bilaterales'!A218</f>
        <v>35646</v>
      </c>
      <c r="C217">
        <f>+'[6]ITCNM y bilaterales'!B218</f>
        <v>11.962724918970219</v>
      </c>
      <c r="D217">
        <f>+'[6]ITCNM y bilaterales'!C218</f>
        <v>26.807405823481428</v>
      </c>
    </row>
    <row r="218" spans="1:4">
      <c r="A218" s="7" t="str">
        <f t="shared" si="3"/>
        <v/>
      </c>
      <c r="B218" s="205">
        <f>+'[6]ITCNM y bilaterales'!A219</f>
        <v>35647</v>
      </c>
      <c r="C218">
        <f>+'[6]ITCNM y bilaterales'!B219</f>
        <v>11.930002525676041</v>
      </c>
      <c r="D218">
        <f>+'[6]ITCNM y bilaterales'!C219</f>
        <v>26.785148752225769</v>
      </c>
    </row>
    <row r="219" spans="1:4">
      <c r="A219" s="7" t="str">
        <f t="shared" si="3"/>
        <v/>
      </c>
      <c r="B219" s="205">
        <f>+'[6]ITCNM y bilaterales'!A220</f>
        <v>35648</v>
      </c>
      <c r="C219">
        <f>+'[6]ITCNM y bilaterales'!B220</f>
        <v>11.933543054641431</v>
      </c>
      <c r="D219">
        <f>+'[6]ITCNM y bilaterales'!C220</f>
        <v>26.782678025470652</v>
      </c>
    </row>
    <row r="220" spans="1:4">
      <c r="A220" s="7" t="str">
        <f t="shared" si="3"/>
        <v/>
      </c>
      <c r="B220" s="205">
        <f>+'[6]ITCNM y bilaterales'!A221</f>
        <v>35649</v>
      </c>
      <c r="C220">
        <f>+'[6]ITCNM y bilaterales'!B221</f>
        <v>11.933510889461822</v>
      </c>
      <c r="D220">
        <f>+'[6]ITCNM y bilaterales'!C221</f>
        <v>26.760461979182246</v>
      </c>
    </row>
    <row r="221" spans="1:4">
      <c r="A221" s="7" t="str">
        <f t="shared" si="3"/>
        <v/>
      </c>
      <c r="B221" s="205">
        <f>+'[6]ITCNM y bilaterales'!A222</f>
        <v>35650</v>
      </c>
      <c r="C221">
        <f>+'[6]ITCNM y bilaterales'!B222</f>
        <v>11.977258740615987</v>
      </c>
      <c r="D221">
        <f>+'[6]ITCNM y bilaterales'!C222</f>
        <v>26.750600006829494</v>
      </c>
    </row>
    <row r="222" spans="1:4">
      <c r="A222" s="7" t="str">
        <f t="shared" si="3"/>
        <v/>
      </c>
      <c r="B222" s="205">
        <f>+'[6]ITCNM y bilaterales'!A223</f>
        <v>35651</v>
      </c>
      <c r="C222">
        <f>+'[6]ITCNM y bilaterales'!B223</f>
        <v>11.977258740615987</v>
      </c>
      <c r="D222">
        <f>+'[6]ITCNM y bilaterales'!C223</f>
        <v>26.750600006829494</v>
      </c>
    </row>
    <row r="223" spans="1:4">
      <c r="A223" s="7" t="str">
        <f t="shared" si="3"/>
        <v/>
      </c>
      <c r="B223" s="205">
        <f>+'[6]ITCNM y bilaterales'!A224</f>
        <v>35652</v>
      </c>
      <c r="C223">
        <f>+'[6]ITCNM y bilaterales'!B224</f>
        <v>11.977258740615987</v>
      </c>
      <c r="D223">
        <f>+'[6]ITCNM y bilaterales'!C224</f>
        <v>26.750600006829494</v>
      </c>
    </row>
    <row r="224" spans="1:4">
      <c r="A224" s="7" t="str">
        <f t="shared" si="3"/>
        <v/>
      </c>
      <c r="B224" s="205">
        <f>+'[6]ITCNM y bilaterales'!A225</f>
        <v>35653</v>
      </c>
      <c r="C224">
        <f>+'[6]ITCNM y bilaterales'!B225</f>
        <v>11.978003020831361</v>
      </c>
      <c r="D224">
        <f>+'[6]ITCNM y bilaterales'!C225</f>
        <v>26.750600006829494</v>
      </c>
    </row>
    <row r="225" spans="1:4">
      <c r="A225" s="7" t="str">
        <f t="shared" si="3"/>
        <v/>
      </c>
      <c r="B225" s="205">
        <f>+'[6]ITCNM y bilaterales'!A226</f>
        <v>35654</v>
      </c>
      <c r="C225">
        <f>+'[6]ITCNM y bilaterales'!B226</f>
        <v>11.957811390232237</v>
      </c>
      <c r="D225">
        <f>+'[6]ITCNM y bilaterales'!C226</f>
        <v>26.743208296410359</v>
      </c>
    </row>
    <row r="226" spans="1:4">
      <c r="A226" s="7" t="str">
        <f t="shared" si="3"/>
        <v/>
      </c>
      <c r="B226" s="205">
        <f>+'[6]ITCNM y bilaterales'!A227</f>
        <v>35655</v>
      </c>
      <c r="C226">
        <f>+'[6]ITCNM y bilaterales'!B227</f>
        <v>12.015288627314815</v>
      </c>
      <c r="D226">
        <f>+'[6]ITCNM y bilaterales'!C227</f>
        <v>26.738282758460933</v>
      </c>
    </row>
    <row r="227" spans="1:4">
      <c r="A227" s="7" t="str">
        <f t="shared" si="3"/>
        <v/>
      </c>
      <c r="B227" s="205">
        <f>+'[6]ITCNM y bilaterales'!A228</f>
        <v>35656</v>
      </c>
      <c r="C227">
        <f>+'[6]ITCNM y bilaterales'!B228</f>
        <v>11.98183673184691</v>
      </c>
      <c r="D227">
        <f>+'[6]ITCNM y bilaterales'!C228</f>
        <v>26.735820669809147</v>
      </c>
    </row>
    <row r="228" spans="1:4">
      <c r="A228" s="7" t="str">
        <f t="shared" si="3"/>
        <v/>
      </c>
      <c r="B228" s="205">
        <f>+'[6]ITCNM y bilaterales'!A229</f>
        <v>35657</v>
      </c>
      <c r="C228">
        <f>+'[6]ITCNM y bilaterales'!B229</f>
        <v>12.037072735619455</v>
      </c>
      <c r="D228">
        <f>+'[6]ITCNM y bilaterales'!C229</f>
        <v>26.698943675781823</v>
      </c>
    </row>
    <row r="229" spans="1:4">
      <c r="A229" s="7" t="str">
        <f t="shared" si="3"/>
        <v/>
      </c>
      <c r="B229" s="205">
        <f>+'[6]ITCNM y bilaterales'!A230</f>
        <v>35658</v>
      </c>
      <c r="C229">
        <f>+'[6]ITCNM y bilaterales'!B230</f>
        <v>12.037072735619455</v>
      </c>
      <c r="D229">
        <f>+'[6]ITCNM y bilaterales'!C230</f>
        <v>26.698943675781823</v>
      </c>
    </row>
    <row r="230" spans="1:4">
      <c r="A230" s="7" t="str">
        <f t="shared" si="3"/>
        <v/>
      </c>
      <c r="B230" s="205">
        <f>+'[6]ITCNM y bilaterales'!A231</f>
        <v>35659</v>
      </c>
      <c r="C230">
        <f>+'[6]ITCNM y bilaterales'!B231</f>
        <v>12.037072735619455</v>
      </c>
      <c r="D230">
        <f>+'[6]ITCNM y bilaterales'!C231</f>
        <v>26.698943675781823</v>
      </c>
    </row>
    <row r="231" spans="1:4">
      <c r="A231" s="7" t="str">
        <f t="shared" si="3"/>
        <v/>
      </c>
      <c r="B231" s="205">
        <f>+'[6]ITCNM y bilaterales'!A232</f>
        <v>35660</v>
      </c>
      <c r="C231">
        <f>+'[6]ITCNM y bilaterales'!B232</f>
        <v>12.023803205456652</v>
      </c>
      <c r="D231">
        <f>+'[6]ITCNM y bilaterales'!C232</f>
        <v>26.681769203650731</v>
      </c>
    </row>
    <row r="232" spans="1:4">
      <c r="A232" s="7" t="str">
        <f t="shared" si="3"/>
        <v/>
      </c>
      <c r="B232" s="205">
        <f>+'[6]ITCNM y bilaterales'!A233</f>
        <v>35661</v>
      </c>
      <c r="C232">
        <f>+'[6]ITCNM y bilaterales'!B233</f>
        <v>11.992302573648997</v>
      </c>
      <c r="D232">
        <f>+'[6]ITCNM y bilaterales'!C233</f>
        <v>26.654825344177667</v>
      </c>
    </row>
    <row r="233" spans="1:4">
      <c r="A233" s="7" t="str">
        <f t="shared" si="3"/>
        <v/>
      </c>
      <c r="B233" s="205">
        <f>+'[6]ITCNM y bilaterales'!A234</f>
        <v>35662</v>
      </c>
      <c r="C233">
        <f>+'[6]ITCNM y bilaterales'!B234</f>
        <v>11.954712974475711</v>
      </c>
      <c r="D233">
        <f>+'[6]ITCNM y bilaterales'!C234</f>
        <v>26.669515245166462</v>
      </c>
    </row>
    <row r="234" spans="1:4">
      <c r="A234" s="7" t="str">
        <f t="shared" si="3"/>
        <v/>
      </c>
      <c r="B234" s="205">
        <f>+'[6]ITCNM y bilaterales'!A235</f>
        <v>35663</v>
      </c>
      <c r="C234">
        <f>+'[6]ITCNM y bilaterales'!B235</f>
        <v>11.980754170345866</v>
      </c>
      <c r="D234">
        <f>+'[6]ITCNM y bilaterales'!C235</f>
        <v>26.679317511175892</v>
      </c>
    </row>
    <row r="235" spans="1:4">
      <c r="A235" s="7" t="str">
        <f t="shared" si="3"/>
        <v/>
      </c>
      <c r="B235" s="205">
        <f>+'[6]ITCNM y bilaterales'!A236</f>
        <v>35664</v>
      </c>
      <c r="C235">
        <f>+'[6]ITCNM y bilaterales'!B236</f>
        <v>12.017911299899785</v>
      </c>
      <c r="D235">
        <f>+'[6]ITCNM y bilaterales'!C236</f>
        <v>26.601100547331857</v>
      </c>
    </row>
    <row r="236" spans="1:4">
      <c r="A236" s="7" t="str">
        <f t="shared" si="3"/>
        <v/>
      </c>
      <c r="B236" s="205">
        <f>+'[6]ITCNM y bilaterales'!A237</f>
        <v>35665</v>
      </c>
      <c r="C236">
        <f>+'[6]ITCNM y bilaterales'!B237</f>
        <v>12.017911299899785</v>
      </c>
      <c r="D236">
        <f>+'[6]ITCNM y bilaterales'!C237</f>
        <v>26.601100547331857</v>
      </c>
    </row>
    <row r="237" spans="1:4">
      <c r="A237" s="7" t="str">
        <f t="shared" si="3"/>
        <v/>
      </c>
      <c r="B237" s="205">
        <f>+'[6]ITCNM y bilaterales'!A238</f>
        <v>35666</v>
      </c>
      <c r="C237">
        <f>+'[6]ITCNM y bilaterales'!B238</f>
        <v>12.017911299899785</v>
      </c>
      <c r="D237">
        <f>+'[6]ITCNM y bilaterales'!C238</f>
        <v>26.601100547331857</v>
      </c>
    </row>
    <row r="238" spans="1:4">
      <c r="A238" s="7" t="str">
        <f t="shared" si="3"/>
        <v/>
      </c>
      <c r="B238" s="205">
        <f>+'[6]ITCNM y bilaterales'!A239</f>
        <v>35667</v>
      </c>
      <c r="C238">
        <f>+'[6]ITCNM y bilaterales'!B239</f>
        <v>12.009095175770524</v>
      </c>
      <c r="D238">
        <f>+'[6]ITCNM y bilaterales'!C239</f>
        <v>26.588920556238755</v>
      </c>
    </row>
    <row r="239" spans="1:4">
      <c r="A239" s="7" t="str">
        <f t="shared" si="3"/>
        <v/>
      </c>
      <c r="B239" s="205">
        <f>+'[6]ITCNM y bilaterales'!A240</f>
        <v>35668</v>
      </c>
      <c r="C239">
        <f>+'[6]ITCNM y bilaterales'!B240</f>
        <v>12.046522781393199</v>
      </c>
      <c r="D239">
        <f>+'[6]ITCNM y bilaterales'!C240</f>
        <v>26.579184591187037</v>
      </c>
    </row>
    <row r="240" spans="1:4">
      <c r="A240" s="7" t="str">
        <f t="shared" si="3"/>
        <v/>
      </c>
      <c r="B240" s="205">
        <f>+'[6]ITCNM y bilaterales'!A241</f>
        <v>35669</v>
      </c>
      <c r="C240">
        <f>+'[6]ITCNM y bilaterales'!B241</f>
        <v>12.029068610159495</v>
      </c>
      <c r="D240">
        <f>+'[6]ITCNM y bilaterales'!C241</f>
        <v>26.596227212066246</v>
      </c>
    </row>
    <row r="241" spans="1:4">
      <c r="A241" s="7">
        <f t="shared" si="3"/>
        <v>199708</v>
      </c>
      <c r="B241" s="205">
        <f>+'[6]ITCNM y bilaterales'!A242</f>
        <v>35670</v>
      </c>
      <c r="C241">
        <f>+'[6]ITCNM y bilaterales'!B242</f>
        <v>12.060433344079094</v>
      </c>
      <c r="D241">
        <f>+'[6]ITCNM y bilaterales'!C242</f>
        <v>26.605975668846995</v>
      </c>
    </row>
    <row r="242" spans="1:4">
      <c r="A242" s="7">
        <f t="shared" si="3"/>
        <v>199708</v>
      </c>
      <c r="B242" s="205">
        <f>+'[6]ITCNM y bilaterales'!A243</f>
        <v>35671</v>
      </c>
      <c r="C242">
        <f>+'[6]ITCNM y bilaterales'!B243</f>
        <v>12.0455775545847</v>
      </c>
      <c r="D242">
        <f>+'[6]ITCNM y bilaterales'!C243</f>
        <v>26.588920556238747</v>
      </c>
    </row>
    <row r="243" spans="1:4">
      <c r="A243" s="7">
        <f t="shared" si="3"/>
        <v>199708</v>
      </c>
      <c r="B243" s="205">
        <f>+'[6]ITCNM y bilaterales'!A244</f>
        <v>35672</v>
      </c>
      <c r="C243">
        <f>+'[6]ITCNM y bilaterales'!B244</f>
        <v>12.0455775545847</v>
      </c>
      <c r="D243">
        <f>+'[6]ITCNM y bilaterales'!C244</f>
        <v>26.588920556238747</v>
      </c>
    </row>
    <row r="244" spans="1:4">
      <c r="A244" s="7">
        <f t="shared" si="3"/>
        <v>199708</v>
      </c>
      <c r="B244" s="205">
        <f>+'[6]ITCNM y bilaterales'!A245</f>
        <v>35673</v>
      </c>
      <c r="C244">
        <f>+'[6]ITCNM y bilaterales'!B245</f>
        <v>12.0455775545847</v>
      </c>
      <c r="D244">
        <f>+'[6]ITCNM y bilaterales'!C245</f>
        <v>26.588920556238747</v>
      </c>
    </row>
    <row r="245" spans="1:4">
      <c r="A245" s="7" t="str">
        <f t="shared" si="3"/>
        <v/>
      </c>
      <c r="B245" s="205">
        <f>+'[6]ITCNM y bilaterales'!A246</f>
        <v>35674</v>
      </c>
      <c r="C245">
        <f>+'[6]ITCNM y bilaterales'!B246</f>
        <v>12.02421958007238</v>
      </c>
      <c r="D245">
        <f>+'[6]ITCNM y bilaterales'!C246</f>
        <v>26.601100547331853</v>
      </c>
    </row>
    <row r="246" spans="1:4">
      <c r="A246" s="7" t="str">
        <f t="shared" si="3"/>
        <v/>
      </c>
      <c r="B246" s="205">
        <f>+'[6]ITCNM y bilaterales'!A247</f>
        <v>35675</v>
      </c>
      <c r="C246">
        <f>+'[6]ITCNM y bilaterales'!B247</f>
        <v>11.978097391744555</v>
      </c>
      <c r="D246">
        <f>+'[6]ITCNM y bilaterales'!C247</f>
        <v>26.591355662068608</v>
      </c>
    </row>
    <row r="247" spans="1:4">
      <c r="A247" s="7" t="str">
        <f t="shared" si="3"/>
        <v/>
      </c>
      <c r="B247" s="205">
        <f>+'[6]ITCNM y bilaterales'!A248</f>
        <v>35676</v>
      </c>
      <c r="C247">
        <f>+'[6]ITCNM y bilaterales'!B248</f>
        <v>12.001780913148934</v>
      </c>
      <c r="D247">
        <f>+'[6]ITCNM y bilaterales'!C248</f>
        <v>26.593791213970249</v>
      </c>
    </row>
    <row r="248" spans="1:4">
      <c r="A248" s="7" t="str">
        <f t="shared" si="3"/>
        <v/>
      </c>
      <c r="B248" s="205">
        <f>+'[6]ITCNM y bilaterales'!A249</f>
        <v>35677</v>
      </c>
      <c r="C248">
        <f>+'[6]ITCNM y bilaterales'!B249</f>
        <v>12.003428372731682</v>
      </c>
      <c r="D248">
        <f>+'[6]ITCNM y bilaterales'!C249</f>
        <v>26.581617913954698</v>
      </c>
    </row>
    <row r="249" spans="1:4">
      <c r="A249" s="7" t="str">
        <f t="shared" si="3"/>
        <v/>
      </c>
      <c r="B249" s="205">
        <f>+'[6]ITCNM y bilaterales'!A250</f>
        <v>35678</v>
      </c>
      <c r="C249">
        <f>+'[6]ITCNM y bilaterales'!B250</f>
        <v>12.020714226853311</v>
      </c>
      <c r="D249">
        <f>+'[6]ITCNM y bilaterales'!C250</f>
        <v>26.562163797834337</v>
      </c>
    </row>
    <row r="250" spans="1:4">
      <c r="A250" s="7" t="str">
        <f t="shared" si="3"/>
        <v/>
      </c>
      <c r="B250" s="205">
        <f>+'[6]ITCNM y bilaterales'!A251</f>
        <v>35679</v>
      </c>
      <c r="C250">
        <f>+'[6]ITCNM y bilaterales'!B251</f>
        <v>12.020714226853311</v>
      </c>
      <c r="D250">
        <f>+'[6]ITCNM y bilaterales'!C251</f>
        <v>26.562163797834337</v>
      </c>
    </row>
    <row r="251" spans="1:4">
      <c r="A251" s="7" t="str">
        <f t="shared" si="3"/>
        <v/>
      </c>
      <c r="B251" s="205">
        <f>+'[6]ITCNM y bilaterales'!A252</f>
        <v>35680</v>
      </c>
      <c r="C251">
        <f>+'[6]ITCNM y bilaterales'!B252</f>
        <v>12.020714226853311</v>
      </c>
      <c r="D251">
        <f>+'[6]ITCNM y bilaterales'!C252</f>
        <v>26.562163797834337</v>
      </c>
    </row>
    <row r="252" spans="1:4">
      <c r="A252" s="7" t="str">
        <f t="shared" si="3"/>
        <v/>
      </c>
      <c r="B252" s="205">
        <f>+'[6]ITCNM y bilaterales'!A253</f>
        <v>35681</v>
      </c>
      <c r="C252">
        <f>+'[6]ITCNM y bilaterales'!B253</f>
        <v>12.021438463718168</v>
      </c>
      <c r="D252">
        <f>+'[6]ITCNM y bilaterales'!C253</f>
        <v>26.605975668846995</v>
      </c>
    </row>
    <row r="253" spans="1:4">
      <c r="A253" s="7" t="str">
        <f t="shared" si="3"/>
        <v/>
      </c>
      <c r="B253" s="205">
        <f>+'[6]ITCNM y bilaterales'!A254</f>
        <v>35682</v>
      </c>
      <c r="C253">
        <f>+'[6]ITCNM y bilaterales'!B254</f>
        <v>12.03080240562177</v>
      </c>
      <c r="D253">
        <f>+'[6]ITCNM y bilaterales'!C254</f>
        <v>26.618171293924384</v>
      </c>
    </row>
    <row r="254" spans="1:4">
      <c r="A254" s="7" t="str">
        <f t="shared" si="3"/>
        <v/>
      </c>
      <c r="B254" s="205">
        <f>+'[6]ITCNM y bilaterales'!A255</f>
        <v>35683</v>
      </c>
      <c r="C254">
        <f>+'[6]ITCNM y bilaterales'!B255</f>
        <v>12.043476070865349</v>
      </c>
      <c r="D254">
        <f>+'[6]ITCNM y bilaterales'!C255</f>
        <v>26.605975668846995</v>
      </c>
    </row>
    <row r="255" spans="1:4">
      <c r="A255" s="7" t="str">
        <f t="shared" si="3"/>
        <v/>
      </c>
      <c r="B255" s="205">
        <f>+'[6]ITCNM y bilaterales'!A256</f>
        <v>35684</v>
      </c>
      <c r="C255">
        <f>+'[6]ITCNM y bilaterales'!B256</f>
        <v>12.05947083079532</v>
      </c>
      <c r="D255">
        <f>+'[6]ITCNM y bilaterales'!C256</f>
        <v>26.593791213970249</v>
      </c>
    </row>
    <row r="256" spans="1:4">
      <c r="A256" s="7" t="str">
        <f t="shared" si="3"/>
        <v/>
      </c>
      <c r="B256" s="205">
        <f>+'[6]ITCNM y bilaterales'!A257</f>
        <v>35685</v>
      </c>
      <c r="C256">
        <f>+'[6]ITCNM y bilaterales'!B257</f>
        <v>12.099319179390235</v>
      </c>
      <c r="D256">
        <f>+'[6]ITCNM y bilaterales'!C257</f>
        <v>26.588920556238751</v>
      </c>
    </row>
    <row r="257" spans="1:4">
      <c r="A257" s="7" t="str">
        <f t="shared" si="3"/>
        <v/>
      </c>
      <c r="B257" s="205">
        <f>+'[6]ITCNM y bilaterales'!A258</f>
        <v>35686</v>
      </c>
      <c r="C257">
        <f>+'[6]ITCNM y bilaterales'!B258</f>
        <v>12.099319179390235</v>
      </c>
      <c r="D257">
        <f>+'[6]ITCNM y bilaterales'!C258</f>
        <v>26.588920556238751</v>
      </c>
    </row>
    <row r="258" spans="1:4">
      <c r="A258" s="7" t="str">
        <f t="shared" si="3"/>
        <v/>
      </c>
      <c r="B258" s="205">
        <f>+'[6]ITCNM y bilaterales'!A259</f>
        <v>35687</v>
      </c>
      <c r="C258">
        <f>+'[6]ITCNM y bilaterales'!B259</f>
        <v>12.099319179390235</v>
      </c>
      <c r="D258">
        <f>+'[6]ITCNM y bilaterales'!C259</f>
        <v>26.588920556238751</v>
      </c>
    </row>
    <row r="259" spans="1:4">
      <c r="A259" s="7" t="str">
        <f t="shared" ref="A259:A322" si="4">+IF(DAY(B259)&gt;=28,YEAR(B259)*100+MONTH(B259),"")</f>
        <v/>
      </c>
      <c r="B259" s="205">
        <f>+'[6]ITCNM y bilaterales'!A260</f>
        <v>35688</v>
      </c>
      <c r="C259">
        <f>+'[6]ITCNM y bilaterales'!B260</f>
        <v>12.115564871281297</v>
      </c>
      <c r="D259">
        <f>+'[6]ITCNM y bilaterales'!C260</f>
        <v>26.581617913954702</v>
      </c>
    </row>
    <row r="260" spans="1:4">
      <c r="A260" s="7" t="str">
        <f t="shared" si="4"/>
        <v/>
      </c>
      <c r="B260" s="205">
        <f>+'[6]ITCNM y bilaterales'!A261</f>
        <v>35689</v>
      </c>
      <c r="C260">
        <f>+'[6]ITCNM y bilaterales'!B261</f>
        <v>12.101291077410897</v>
      </c>
      <c r="D260">
        <f>+'[6]ITCNM y bilaterales'!C261</f>
        <v>26.567024656796345</v>
      </c>
    </row>
    <row r="261" spans="1:4">
      <c r="A261" s="7" t="str">
        <f t="shared" si="4"/>
        <v/>
      </c>
      <c r="B261" s="205">
        <f>+'[6]ITCNM y bilaterales'!A262</f>
        <v>35690</v>
      </c>
      <c r="C261">
        <f>+'[6]ITCNM y bilaterales'!B262</f>
        <v>12.100681078705225</v>
      </c>
      <c r="D261">
        <f>+'[6]ITCNM y bilaterales'!C262</f>
        <v>26.550019428870456</v>
      </c>
    </row>
    <row r="262" spans="1:4">
      <c r="A262" s="7" t="str">
        <f t="shared" si="4"/>
        <v/>
      </c>
      <c r="B262" s="205">
        <f>+'[6]ITCNM y bilaterales'!A263</f>
        <v>35691</v>
      </c>
      <c r="C262">
        <f>+'[6]ITCNM y bilaterales'!B263</f>
        <v>12.093557337643812</v>
      </c>
      <c r="D262">
        <f>+'[6]ITCNM y bilaterales'!C263</f>
        <v>26.550019428870456</v>
      </c>
    </row>
    <row r="263" spans="1:4">
      <c r="A263" s="7" t="str">
        <f t="shared" si="4"/>
        <v/>
      </c>
      <c r="B263" s="205">
        <f>+'[6]ITCNM y bilaterales'!A264</f>
        <v>35692</v>
      </c>
      <c r="C263">
        <f>+'[6]ITCNM y bilaterales'!B264</f>
        <v>12.093309311584678</v>
      </c>
      <c r="D263">
        <f>+'[6]ITCNM y bilaterales'!C264</f>
        <v>26.550019428870456</v>
      </c>
    </row>
    <row r="264" spans="1:4">
      <c r="A264" s="7" t="str">
        <f t="shared" si="4"/>
        <v/>
      </c>
      <c r="B264" s="205">
        <f>+'[6]ITCNM y bilaterales'!A265</f>
        <v>35693</v>
      </c>
      <c r="C264">
        <f>+'[6]ITCNM y bilaterales'!B265</f>
        <v>12.093309311584678</v>
      </c>
      <c r="D264">
        <f>+'[6]ITCNM y bilaterales'!C265</f>
        <v>26.550019428870456</v>
      </c>
    </row>
    <row r="265" spans="1:4">
      <c r="A265" s="7" t="str">
        <f t="shared" si="4"/>
        <v/>
      </c>
      <c r="B265" s="205">
        <f>+'[6]ITCNM y bilaterales'!A266</f>
        <v>35694</v>
      </c>
      <c r="C265">
        <f>+'[6]ITCNM y bilaterales'!B266</f>
        <v>12.093309311584678</v>
      </c>
      <c r="D265">
        <f>+'[6]ITCNM y bilaterales'!C266</f>
        <v>26.550019428870456</v>
      </c>
    </row>
    <row r="266" spans="1:4">
      <c r="A266" s="7" t="str">
        <f t="shared" si="4"/>
        <v/>
      </c>
      <c r="B266" s="205">
        <f>+'[6]ITCNM y bilaterales'!A267</f>
        <v>35695</v>
      </c>
      <c r="C266">
        <f>+'[6]ITCNM y bilaterales'!B267</f>
        <v>12.046442271641029</v>
      </c>
      <c r="D266">
        <f>+'[6]ITCNM y bilaterales'!C267</f>
        <v>26.525763975345086</v>
      </c>
    </row>
    <row r="267" spans="1:4">
      <c r="A267" s="7" t="str">
        <f t="shared" si="4"/>
        <v/>
      </c>
      <c r="B267" s="205">
        <f>+'[6]ITCNM y bilaterales'!A268</f>
        <v>35696</v>
      </c>
      <c r="C267">
        <f>+'[6]ITCNM y bilaterales'!B268</f>
        <v>12.044017601005365</v>
      </c>
      <c r="D267">
        <f>+'[6]ITCNM y bilaterales'!C268</f>
        <v>26.518495979005138</v>
      </c>
    </row>
    <row r="268" spans="1:4">
      <c r="A268" s="7" t="str">
        <f t="shared" si="4"/>
        <v/>
      </c>
      <c r="B268" s="205">
        <f>+'[6]ITCNM y bilaterales'!A269</f>
        <v>35697</v>
      </c>
      <c r="C268">
        <f>+'[6]ITCNM y bilaterales'!B269</f>
        <v>12.090650873827444</v>
      </c>
      <c r="D268">
        <f>+'[6]ITCNM y bilaterales'!C269</f>
        <v>26.513652860389673</v>
      </c>
    </row>
    <row r="269" spans="1:4">
      <c r="A269" s="7" t="str">
        <f t="shared" si="4"/>
        <v/>
      </c>
      <c r="B269" s="205">
        <f>+'[6]ITCNM y bilaterales'!A270</f>
        <v>35698</v>
      </c>
      <c r="C269">
        <f>+'[6]ITCNM y bilaterales'!B270</f>
        <v>12.100246284399709</v>
      </c>
      <c r="D269">
        <f>+'[6]ITCNM y bilaterales'!C270</f>
        <v>26.513652860389676</v>
      </c>
    </row>
    <row r="270" spans="1:4">
      <c r="A270" s="7" t="str">
        <f t="shared" si="4"/>
        <v/>
      </c>
      <c r="B270" s="205">
        <f>+'[6]ITCNM y bilaterales'!A271</f>
        <v>35699</v>
      </c>
      <c r="C270">
        <f>+'[6]ITCNM y bilaterales'!B271</f>
        <v>12.098184953261041</v>
      </c>
      <c r="D270">
        <f>+'[6]ITCNM y bilaterales'!C271</f>
        <v>26.499134112816225</v>
      </c>
    </row>
    <row r="271" spans="1:4">
      <c r="A271" s="7" t="str">
        <f t="shared" si="4"/>
        <v/>
      </c>
      <c r="B271" s="205">
        <f>+'[6]ITCNM y bilaterales'!A272</f>
        <v>35700</v>
      </c>
      <c r="C271">
        <f>+'[6]ITCNM y bilaterales'!B272</f>
        <v>12.098184953261041</v>
      </c>
      <c r="D271">
        <f>+'[6]ITCNM y bilaterales'!C272</f>
        <v>26.499134112816225</v>
      </c>
    </row>
    <row r="272" spans="1:4">
      <c r="A272" s="7">
        <f t="shared" si="4"/>
        <v>199709</v>
      </c>
      <c r="B272" s="205">
        <f>+'[6]ITCNM y bilaterales'!A273</f>
        <v>35701</v>
      </c>
      <c r="C272">
        <f>+'[6]ITCNM y bilaterales'!B273</f>
        <v>12.098184953261041</v>
      </c>
      <c r="D272">
        <f>+'[6]ITCNM y bilaterales'!C273</f>
        <v>26.499134112816225</v>
      </c>
    </row>
    <row r="273" spans="1:4">
      <c r="A273" s="7">
        <f t="shared" si="4"/>
        <v>199709</v>
      </c>
      <c r="B273" s="205">
        <f>+'[6]ITCNM y bilaterales'!A274</f>
        <v>35702</v>
      </c>
      <c r="C273">
        <f>+'[6]ITCNM y bilaterales'!B274</f>
        <v>12.109266681815068</v>
      </c>
      <c r="D273">
        <f>+'[6]ITCNM y bilaterales'!C274</f>
        <v>26.499134112816225</v>
      </c>
    </row>
    <row r="274" spans="1:4">
      <c r="A274" s="7">
        <f t="shared" si="4"/>
        <v>199709</v>
      </c>
      <c r="B274" s="205">
        <f>+'[6]ITCNM y bilaterales'!A275</f>
        <v>35703</v>
      </c>
      <c r="C274">
        <f>+'[6]ITCNM y bilaterales'!B275</f>
        <v>12.099993619726899</v>
      </c>
      <c r="D274">
        <f>+'[6]ITCNM y bilaterales'!C275</f>
        <v>26.501552799756062</v>
      </c>
    </row>
    <row r="275" spans="1:4">
      <c r="A275" s="7" t="str">
        <f t="shared" si="4"/>
        <v/>
      </c>
      <c r="B275" s="205">
        <f>+'[6]ITCNM y bilaterales'!A276</f>
        <v>35704</v>
      </c>
      <c r="C275">
        <f>+'[6]ITCNM y bilaterales'!B276</f>
        <v>12.07698512902456</v>
      </c>
      <c r="D275">
        <f>+'[6]ITCNM y bilaterales'!C276</f>
        <v>26.479800499236418</v>
      </c>
    </row>
    <row r="276" spans="1:4">
      <c r="A276" s="7" t="str">
        <f t="shared" si="4"/>
        <v/>
      </c>
      <c r="B276" s="205">
        <f>+'[6]ITCNM y bilaterales'!A277</f>
        <v>35705</v>
      </c>
      <c r="C276">
        <f>+'[6]ITCNM y bilaterales'!B277</f>
        <v>12.093084856773309</v>
      </c>
      <c r="D276">
        <f>+'[6]ITCNM y bilaterales'!C277</f>
        <v>26.472557665401837</v>
      </c>
    </row>
    <row r="277" spans="1:4">
      <c r="A277" s="7" t="str">
        <f t="shared" si="4"/>
        <v/>
      </c>
      <c r="B277" s="205">
        <f>+'[6]ITCNM y bilaterales'!A278</f>
        <v>35706</v>
      </c>
      <c r="C277">
        <f>+'[6]ITCNM y bilaterales'!B278</f>
        <v>12.09799371713394</v>
      </c>
      <c r="D277">
        <f>+'[6]ITCNM y bilaterales'!C278</f>
        <v>26.479800499236418</v>
      </c>
    </row>
    <row r="278" spans="1:4">
      <c r="A278" s="7" t="str">
        <f t="shared" si="4"/>
        <v/>
      </c>
      <c r="B278" s="205">
        <f>+'[6]ITCNM y bilaterales'!A279</f>
        <v>35707</v>
      </c>
      <c r="C278">
        <f>+'[6]ITCNM y bilaterales'!B279</f>
        <v>12.09799371713394</v>
      </c>
      <c r="D278">
        <f>+'[6]ITCNM y bilaterales'!C279</f>
        <v>26.479800499236418</v>
      </c>
    </row>
    <row r="279" spans="1:4">
      <c r="A279" s="7" t="str">
        <f t="shared" si="4"/>
        <v/>
      </c>
      <c r="B279" s="205">
        <f>+'[6]ITCNM y bilaterales'!A280</f>
        <v>35708</v>
      </c>
      <c r="C279">
        <f>+'[6]ITCNM y bilaterales'!B280</f>
        <v>12.09799371713394</v>
      </c>
      <c r="D279">
        <f>+'[6]ITCNM y bilaterales'!C280</f>
        <v>26.479800499236418</v>
      </c>
    </row>
    <row r="280" spans="1:4">
      <c r="A280" s="7" t="str">
        <f t="shared" si="4"/>
        <v/>
      </c>
      <c r="B280" s="205">
        <f>+'[6]ITCNM y bilaterales'!A281</f>
        <v>35709</v>
      </c>
      <c r="C280">
        <f>+'[6]ITCNM y bilaterales'!B281</f>
        <v>12.096882224593278</v>
      </c>
      <c r="D280">
        <f>+'[6]ITCNM y bilaterales'!C281</f>
        <v>26.467731310312423</v>
      </c>
    </row>
    <row r="281" spans="1:4">
      <c r="A281" s="7" t="str">
        <f t="shared" si="4"/>
        <v/>
      </c>
      <c r="B281" s="205">
        <f>+'[6]ITCNM y bilaterales'!A282</f>
        <v>35710</v>
      </c>
      <c r="C281">
        <f>+'[6]ITCNM y bilaterales'!B282</f>
        <v>12.112765797163947</v>
      </c>
      <c r="D281">
        <f>+'[6]ITCNM y bilaterales'!C282</f>
        <v>26.460495076472004</v>
      </c>
    </row>
    <row r="282" spans="1:4">
      <c r="A282" s="7" t="str">
        <f t="shared" si="4"/>
        <v/>
      </c>
      <c r="B282" s="205">
        <f>+'[6]ITCNM y bilaterales'!A283</f>
        <v>35711</v>
      </c>
      <c r="C282">
        <f>+'[6]ITCNM y bilaterales'!B283</f>
        <v>12.116653139741807</v>
      </c>
      <c r="D282">
        <f>+'[6]ITCNM y bilaterales'!C283</f>
        <v>26.460495076472004</v>
      </c>
    </row>
    <row r="283" spans="1:4">
      <c r="A283" s="7" t="str">
        <f t="shared" si="4"/>
        <v/>
      </c>
      <c r="B283" s="205">
        <f>+'[6]ITCNM y bilaterales'!A284</f>
        <v>35712</v>
      </c>
      <c r="C283">
        <f>+'[6]ITCNM y bilaterales'!B284</f>
        <v>12.141230239691623</v>
      </c>
      <c r="D283">
        <f>+'[6]ITCNM y bilaterales'!C284</f>
        <v>26.453262798298773</v>
      </c>
    </row>
    <row r="284" spans="1:4">
      <c r="A284" s="7" t="str">
        <f t="shared" si="4"/>
        <v/>
      </c>
      <c r="B284" s="205">
        <f>+'[6]ITCNM y bilaterales'!A285</f>
        <v>35713</v>
      </c>
      <c r="C284">
        <f>+'[6]ITCNM y bilaterales'!B285</f>
        <v>12.120216236778562</v>
      </c>
      <c r="D284">
        <f>+'[6]ITCNM y bilaterales'!C285</f>
        <v>26.438810095986824</v>
      </c>
    </row>
    <row r="285" spans="1:4">
      <c r="A285" s="7" t="str">
        <f t="shared" si="4"/>
        <v/>
      </c>
      <c r="B285" s="205">
        <f>+'[6]ITCNM y bilaterales'!A286</f>
        <v>35714</v>
      </c>
      <c r="C285">
        <f>+'[6]ITCNM y bilaterales'!B286</f>
        <v>12.120216236778562</v>
      </c>
      <c r="D285">
        <f>+'[6]ITCNM y bilaterales'!C286</f>
        <v>26.438810095986824</v>
      </c>
    </row>
    <row r="286" spans="1:4">
      <c r="A286" s="7" t="str">
        <f t="shared" si="4"/>
        <v/>
      </c>
      <c r="B286" s="205">
        <f>+'[6]ITCNM y bilaterales'!A287</f>
        <v>35715</v>
      </c>
      <c r="C286">
        <f>+'[6]ITCNM y bilaterales'!B287</f>
        <v>12.120216236778562</v>
      </c>
      <c r="D286">
        <f>+'[6]ITCNM y bilaterales'!C287</f>
        <v>26.438810095986824</v>
      </c>
    </row>
    <row r="287" spans="1:4">
      <c r="A287" s="7" t="str">
        <f t="shared" si="4"/>
        <v/>
      </c>
      <c r="B287" s="205">
        <f>+'[6]ITCNM y bilaterales'!A288</f>
        <v>35716</v>
      </c>
      <c r="C287">
        <f>+'[6]ITCNM y bilaterales'!B288</f>
        <v>12.119756506350239</v>
      </c>
      <c r="D287">
        <f>+'[6]ITCNM y bilaterales'!C288</f>
        <v>26.441217782909327</v>
      </c>
    </row>
    <row r="288" spans="1:4">
      <c r="A288" s="7" t="str">
        <f t="shared" si="4"/>
        <v/>
      </c>
      <c r="B288" s="205">
        <f>+'[6]ITCNM y bilaterales'!A289</f>
        <v>35717</v>
      </c>
      <c r="C288">
        <f>+'[6]ITCNM y bilaterales'!B289</f>
        <v>12.110060995713175</v>
      </c>
      <c r="D288">
        <f>+'[6]ITCNM y bilaterales'!C289</f>
        <v>26.438810095986824</v>
      </c>
    </row>
    <row r="289" spans="1:4">
      <c r="A289" s="7" t="str">
        <f t="shared" si="4"/>
        <v/>
      </c>
      <c r="B289" s="205">
        <f>+'[6]ITCNM y bilaterales'!A290</f>
        <v>35718</v>
      </c>
      <c r="C289">
        <f>+'[6]ITCNM y bilaterales'!B290</f>
        <v>12.118703802333016</v>
      </c>
      <c r="D289">
        <f>+'[6]ITCNM y bilaterales'!C290</f>
        <v>26.417160629071727</v>
      </c>
    </row>
    <row r="290" spans="1:4">
      <c r="A290" s="7" t="str">
        <f t="shared" si="4"/>
        <v/>
      </c>
      <c r="B290" s="205">
        <f>+'[6]ITCNM y bilaterales'!A291</f>
        <v>35719</v>
      </c>
      <c r="C290">
        <f>+'[6]ITCNM y bilaterales'!B291</f>
        <v>12.134257170814315</v>
      </c>
      <c r="D290">
        <f>+'[6]ITCNM y bilaterales'!C291</f>
        <v>26.4099520169299</v>
      </c>
    </row>
    <row r="291" spans="1:4">
      <c r="A291" s="7" t="str">
        <f t="shared" si="4"/>
        <v/>
      </c>
      <c r="B291" s="205">
        <f>+'[6]ITCNM y bilaterales'!A292</f>
        <v>35720</v>
      </c>
      <c r="C291">
        <f>+'[6]ITCNM y bilaterales'!B292</f>
        <v>12.08639975079582</v>
      </c>
      <c r="D291">
        <f>+'[6]ITCNM y bilaterales'!C292</f>
        <v>26.405148460724572</v>
      </c>
    </row>
    <row r="292" spans="1:4">
      <c r="A292" s="7" t="str">
        <f t="shared" si="4"/>
        <v/>
      </c>
      <c r="B292" s="205">
        <f>+'[6]ITCNM y bilaterales'!A293</f>
        <v>35721</v>
      </c>
      <c r="C292">
        <f>+'[6]ITCNM y bilaterales'!B293</f>
        <v>12.08639975079582</v>
      </c>
      <c r="D292">
        <f>+'[6]ITCNM y bilaterales'!C293</f>
        <v>26.405148460724572</v>
      </c>
    </row>
    <row r="293" spans="1:4">
      <c r="A293" s="7" t="str">
        <f t="shared" si="4"/>
        <v/>
      </c>
      <c r="B293" s="205">
        <f>+'[6]ITCNM y bilaterales'!A294</f>
        <v>35722</v>
      </c>
      <c r="C293">
        <f>+'[6]ITCNM y bilaterales'!B294</f>
        <v>12.08639975079582</v>
      </c>
      <c r="D293">
        <f>+'[6]ITCNM y bilaterales'!C294</f>
        <v>26.405148460724572</v>
      </c>
    </row>
    <row r="294" spans="1:4">
      <c r="A294" s="7" t="str">
        <f t="shared" si="4"/>
        <v/>
      </c>
      <c r="B294" s="205">
        <f>+'[6]ITCNM y bilaterales'!A295</f>
        <v>35723</v>
      </c>
      <c r="C294">
        <f>+'[6]ITCNM y bilaterales'!B295</f>
        <v>12.08115767870054</v>
      </c>
      <c r="D294">
        <f>+'[6]ITCNM y bilaterales'!C295</f>
        <v>26.397946401866289</v>
      </c>
    </row>
    <row r="295" spans="1:4">
      <c r="A295" s="7" t="str">
        <f t="shared" si="4"/>
        <v/>
      </c>
      <c r="B295" s="205">
        <f>+'[6]ITCNM y bilaterales'!A296</f>
        <v>35724</v>
      </c>
      <c r="C295">
        <f>+'[6]ITCNM y bilaterales'!B296</f>
        <v>12.060509533385716</v>
      </c>
      <c r="D295">
        <f>+'[6]ITCNM y bilaterales'!C296</f>
        <v>26.400346651584588</v>
      </c>
    </row>
    <row r="296" spans="1:4">
      <c r="A296" s="7" t="str">
        <f t="shared" si="4"/>
        <v/>
      </c>
      <c r="B296" s="205">
        <f>+'[6]ITCNM y bilaterales'!A297</f>
        <v>35725</v>
      </c>
      <c r="C296">
        <f>+'[6]ITCNM y bilaterales'!B297</f>
        <v>12.062910546575695</v>
      </c>
      <c r="D296">
        <f>+'[6]ITCNM y bilaterales'!C297</f>
        <v>26.383554063982498</v>
      </c>
    </row>
    <row r="297" spans="1:4">
      <c r="A297" s="7" t="str">
        <f t="shared" si="4"/>
        <v/>
      </c>
      <c r="B297" s="205">
        <f>+'[6]ITCNM y bilaterales'!A298</f>
        <v>35726</v>
      </c>
      <c r="C297">
        <f>+'[6]ITCNM y bilaterales'!B298</f>
        <v>12.070014198203012</v>
      </c>
      <c r="D297">
        <f>+'[6]ITCNM y bilaterales'!C298</f>
        <v>26.383554063982501</v>
      </c>
    </row>
    <row r="298" spans="1:4">
      <c r="A298" s="7" t="str">
        <f t="shared" si="4"/>
        <v/>
      </c>
      <c r="B298" s="205">
        <f>+'[6]ITCNM y bilaterales'!A299</f>
        <v>35727</v>
      </c>
      <c r="C298">
        <f>+'[6]ITCNM y bilaterales'!B299</f>
        <v>12.062082935717864</v>
      </c>
      <c r="D298">
        <f>+'[6]ITCNM y bilaterales'!C299</f>
        <v>26.378760104853946</v>
      </c>
    </row>
    <row r="299" spans="1:4">
      <c r="A299" s="7" t="str">
        <f t="shared" si="4"/>
        <v/>
      </c>
      <c r="B299" s="205">
        <f>+'[6]ITCNM y bilaterales'!A300</f>
        <v>35728</v>
      </c>
      <c r="C299">
        <f>+'[6]ITCNM y bilaterales'!B300</f>
        <v>12.062082935717864</v>
      </c>
      <c r="D299">
        <f>+'[6]ITCNM y bilaterales'!C300</f>
        <v>26.378760104853946</v>
      </c>
    </row>
    <row r="300" spans="1:4">
      <c r="A300" s="7" t="str">
        <f t="shared" si="4"/>
        <v/>
      </c>
      <c r="B300" s="205">
        <f>+'[6]ITCNM y bilaterales'!A301</f>
        <v>35729</v>
      </c>
      <c r="C300">
        <f>+'[6]ITCNM y bilaterales'!B301</f>
        <v>12.062082935717864</v>
      </c>
      <c r="D300">
        <f>+'[6]ITCNM y bilaterales'!C301</f>
        <v>26.378760104853946</v>
      </c>
    </row>
    <row r="301" spans="1:4">
      <c r="A301" s="7" t="str">
        <f t="shared" si="4"/>
        <v/>
      </c>
      <c r="B301" s="205">
        <f>+'[6]ITCNM y bilaterales'!A302</f>
        <v>35730</v>
      </c>
      <c r="C301">
        <f>+'[6]ITCNM y bilaterales'!B302</f>
        <v>12.076712004334436</v>
      </c>
      <c r="D301">
        <f>+'[6]ITCNM y bilaterales'!C302</f>
        <v>26.32852851597093</v>
      </c>
    </row>
    <row r="302" spans="1:4">
      <c r="A302" s="7">
        <f t="shared" si="4"/>
        <v>199710</v>
      </c>
      <c r="B302" s="205">
        <f>+'[6]ITCNM y bilaterales'!A303</f>
        <v>35731</v>
      </c>
      <c r="C302">
        <f>+'[6]ITCNM y bilaterales'!B303</f>
        <v>12.134030604141291</v>
      </c>
      <c r="D302">
        <f>+'[6]ITCNM y bilaterales'!C303</f>
        <v>26.326141306929674</v>
      </c>
    </row>
    <row r="303" spans="1:4">
      <c r="A303" s="7">
        <f t="shared" si="4"/>
        <v>199710</v>
      </c>
      <c r="B303" s="205">
        <f>+'[6]ITCNM y bilaterales'!A304</f>
        <v>35732</v>
      </c>
      <c r="C303">
        <f>+'[6]ITCNM y bilaterales'!B304</f>
        <v>12.123404137874942</v>
      </c>
      <c r="D303">
        <f>+'[6]ITCNM y bilaterales'!C304</f>
        <v>26.354816417729634</v>
      </c>
    </row>
    <row r="304" spans="1:4">
      <c r="A304" s="7">
        <f t="shared" si="4"/>
        <v>199710</v>
      </c>
      <c r="B304" s="205">
        <f>+'[6]ITCNM y bilaterales'!A305</f>
        <v>35733</v>
      </c>
      <c r="C304">
        <f>+'[6]ITCNM y bilaterales'!B305</f>
        <v>12.130086663978124</v>
      </c>
      <c r="D304">
        <f>+'[6]ITCNM y bilaterales'!C305</f>
        <v>26.276109726165373</v>
      </c>
    </row>
    <row r="305" spans="1:4">
      <c r="A305" s="7">
        <f t="shared" si="4"/>
        <v>199710</v>
      </c>
      <c r="B305" s="205">
        <f>+'[6]ITCNM y bilaterales'!A306</f>
        <v>35734</v>
      </c>
      <c r="C305">
        <f>+'[6]ITCNM y bilaterales'!B306</f>
        <v>12.142335903413334</v>
      </c>
      <c r="D305">
        <f>+'[6]ITCNM y bilaterales'!C306</f>
        <v>26.335692741417446</v>
      </c>
    </row>
    <row r="306" spans="1:4">
      <c r="A306" s="7" t="str">
        <f t="shared" si="4"/>
        <v/>
      </c>
      <c r="B306" s="205">
        <f>+'[6]ITCNM y bilaterales'!A307</f>
        <v>35735</v>
      </c>
      <c r="C306">
        <f>+'[6]ITCNM y bilaterales'!B307</f>
        <v>12.142335903413334</v>
      </c>
      <c r="D306">
        <f>+'[6]ITCNM y bilaterales'!C307</f>
        <v>26.335692741417446</v>
      </c>
    </row>
    <row r="307" spans="1:4">
      <c r="A307" s="7" t="str">
        <f t="shared" si="4"/>
        <v/>
      </c>
      <c r="B307" s="205">
        <f>+'[6]ITCNM y bilaterales'!A308</f>
        <v>35736</v>
      </c>
      <c r="C307">
        <f>+'[6]ITCNM y bilaterales'!B308</f>
        <v>12.142335903413334</v>
      </c>
      <c r="D307">
        <f>+'[6]ITCNM y bilaterales'!C308</f>
        <v>26.335692741417446</v>
      </c>
    </row>
    <row r="308" spans="1:4">
      <c r="A308" s="7" t="str">
        <f t="shared" si="4"/>
        <v/>
      </c>
      <c r="B308" s="205">
        <f>+'[6]ITCNM y bilaterales'!A309</f>
        <v>35737</v>
      </c>
      <c r="C308">
        <f>+'[6]ITCNM y bilaterales'!B309</f>
        <v>12.122657030920873</v>
      </c>
      <c r="D308">
        <f>+'[6]ITCNM y bilaterales'!C309</f>
        <v>26.333304233096982</v>
      </c>
    </row>
    <row r="309" spans="1:4">
      <c r="A309" s="7" t="str">
        <f t="shared" si="4"/>
        <v/>
      </c>
      <c r="B309" s="205">
        <f>+'[6]ITCNM y bilaterales'!A310</f>
        <v>35738</v>
      </c>
      <c r="C309">
        <f>+'[6]ITCNM y bilaterales'!B310</f>
        <v>12.143622246885849</v>
      </c>
      <c r="D309">
        <f>+'[6]ITCNM y bilaterales'!C310</f>
        <v>26.309442957061197</v>
      </c>
    </row>
    <row r="310" spans="1:4">
      <c r="A310" s="7" t="str">
        <f t="shared" si="4"/>
        <v/>
      </c>
      <c r="B310" s="205">
        <f>+'[6]ITCNM y bilaterales'!A311</f>
        <v>35739</v>
      </c>
      <c r="C310">
        <f>+'[6]ITCNM y bilaterales'!B311</f>
        <v>12.139589339493709</v>
      </c>
      <c r="D310">
        <f>+'[6]ITCNM y bilaterales'!C311</f>
        <v>26.307059207586061</v>
      </c>
    </row>
    <row r="311" spans="1:4">
      <c r="A311" s="7" t="str">
        <f t="shared" si="4"/>
        <v/>
      </c>
      <c r="B311" s="205">
        <f>+'[6]ITCNM y bilaterales'!A312</f>
        <v>35740</v>
      </c>
      <c r="C311">
        <f>+'[6]ITCNM y bilaterales'!B312</f>
        <v>12.124619146589911</v>
      </c>
      <c r="D311">
        <f>+'[6]ITCNM y bilaterales'!C312</f>
        <v>26.216795708724824</v>
      </c>
    </row>
    <row r="312" spans="1:4">
      <c r="A312" s="7" t="str">
        <f t="shared" si="4"/>
        <v/>
      </c>
      <c r="B312" s="205">
        <f>+'[6]ITCNM y bilaterales'!A313</f>
        <v>35741</v>
      </c>
      <c r="C312">
        <f>+'[6]ITCNM y bilaterales'!B313</f>
        <v>12.145942544940183</v>
      </c>
      <c r="D312">
        <f>+'[6]ITCNM y bilaterales'!C313</f>
        <v>26.197871738169031</v>
      </c>
    </row>
    <row r="313" spans="1:4">
      <c r="A313" s="7" t="str">
        <f t="shared" si="4"/>
        <v/>
      </c>
      <c r="B313" s="205">
        <f>+'[6]ITCNM y bilaterales'!A314</f>
        <v>35742</v>
      </c>
      <c r="C313">
        <f>+'[6]ITCNM y bilaterales'!B314</f>
        <v>12.145942544940183</v>
      </c>
      <c r="D313">
        <f>+'[6]ITCNM y bilaterales'!C314</f>
        <v>26.197871738169031</v>
      </c>
    </row>
    <row r="314" spans="1:4">
      <c r="A314" s="7" t="str">
        <f t="shared" si="4"/>
        <v/>
      </c>
      <c r="B314" s="205">
        <f>+'[6]ITCNM y bilaterales'!A315</f>
        <v>35743</v>
      </c>
      <c r="C314">
        <f>+'[6]ITCNM y bilaterales'!B315</f>
        <v>12.145942544940183</v>
      </c>
      <c r="D314">
        <f>+'[6]ITCNM y bilaterales'!C315</f>
        <v>26.197871738169031</v>
      </c>
    </row>
    <row r="315" spans="1:4">
      <c r="A315" s="7" t="str">
        <f t="shared" si="4"/>
        <v/>
      </c>
      <c r="B315" s="205">
        <f>+'[6]ITCNM y bilaterales'!A316</f>
        <v>35744</v>
      </c>
      <c r="C315">
        <f>+'[6]ITCNM y bilaterales'!B316</f>
        <v>12.145486411480366</v>
      </c>
      <c r="D315">
        <f>+'[6]ITCNM y bilaterales'!C316</f>
        <v>26.278487869864001</v>
      </c>
    </row>
    <row r="316" spans="1:4">
      <c r="A316" s="7" t="str">
        <f t="shared" si="4"/>
        <v/>
      </c>
      <c r="B316" s="205">
        <f>+'[6]ITCNM y bilaterales'!A317</f>
        <v>35745</v>
      </c>
      <c r="C316">
        <f>+'[6]ITCNM y bilaterales'!B317</f>
        <v>12.146894444641115</v>
      </c>
      <c r="D316">
        <f>+'[6]ITCNM y bilaterales'!C317</f>
        <v>26.288004750939546</v>
      </c>
    </row>
    <row r="317" spans="1:4">
      <c r="A317" s="7" t="str">
        <f t="shared" si="4"/>
        <v/>
      </c>
      <c r="B317" s="205">
        <f>+'[6]ITCNM y bilaterales'!A318</f>
        <v>35746</v>
      </c>
      <c r="C317">
        <f>+'[6]ITCNM y bilaterales'!B318</f>
        <v>12.110000314285994</v>
      </c>
      <c r="D317">
        <f>+'[6]ITCNM y bilaterales'!C318</f>
        <v>26.252351941602825</v>
      </c>
    </row>
    <row r="318" spans="1:4">
      <c r="A318" s="7" t="str">
        <f t="shared" si="4"/>
        <v/>
      </c>
      <c r="B318" s="205">
        <f>+'[6]ITCNM y bilaterales'!A319</f>
        <v>35747</v>
      </c>
      <c r="C318">
        <f>+'[6]ITCNM y bilaterales'!B319</f>
        <v>12.103657932284785</v>
      </c>
      <c r="D318">
        <f>+'[6]ITCNM y bilaterales'!C319</f>
        <v>26.212062153482648</v>
      </c>
    </row>
    <row r="319" spans="1:4">
      <c r="A319" s="7" t="str">
        <f t="shared" si="4"/>
        <v/>
      </c>
      <c r="B319" s="205">
        <f>+'[6]ITCNM y bilaterales'!A320</f>
        <v>35748</v>
      </c>
      <c r="C319">
        <f>+'[6]ITCNM y bilaterales'!B320</f>
        <v>12.08218908873984</v>
      </c>
      <c r="D319">
        <f>+'[6]ITCNM y bilaterales'!C320</f>
        <v>26.202600169129795</v>
      </c>
    </row>
    <row r="320" spans="1:4">
      <c r="A320" s="7" t="str">
        <f t="shared" si="4"/>
        <v/>
      </c>
      <c r="B320" s="205">
        <f>+'[6]ITCNM y bilaterales'!A321</f>
        <v>35749</v>
      </c>
      <c r="C320">
        <f>+'[6]ITCNM y bilaterales'!B321</f>
        <v>12.08218908873984</v>
      </c>
      <c r="D320">
        <f>+'[6]ITCNM y bilaterales'!C321</f>
        <v>26.202600169129795</v>
      </c>
    </row>
    <row r="321" spans="1:4">
      <c r="A321" s="7" t="str">
        <f t="shared" si="4"/>
        <v/>
      </c>
      <c r="B321" s="205">
        <f>+'[6]ITCNM y bilaterales'!A322</f>
        <v>35750</v>
      </c>
      <c r="C321">
        <f>+'[6]ITCNM y bilaterales'!B322</f>
        <v>12.08218908873984</v>
      </c>
      <c r="D321">
        <f>+'[6]ITCNM y bilaterales'!C322</f>
        <v>26.202600169129795</v>
      </c>
    </row>
    <row r="322" spans="1:4">
      <c r="A322" s="7" t="str">
        <f t="shared" si="4"/>
        <v/>
      </c>
      <c r="B322" s="205">
        <f>+'[6]ITCNM y bilaterales'!A323</f>
        <v>35751</v>
      </c>
      <c r="C322">
        <f>+'[6]ITCNM y bilaterales'!B323</f>
        <v>12.090952768502259</v>
      </c>
      <c r="D322">
        <f>+'[6]ITCNM y bilaterales'!C323</f>
        <v>26.261849898166357</v>
      </c>
    </row>
    <row r="323" spans="1:4">
      <c r="A323" s="7" t="str">
        <f t="shared" ref="A323:A386" si="5">+IF(DAY(B323)&gt;=28,YEAR(B323)*100+MONTH(B323),"")</f>
        <v/>
      </c>
      <c r="B323" s="205">
        <f>+'[6]ITCNM y bilaterales'!A324</f>
        <v>35752</v>
      </c>
      <c r="C323">
        <f>+'[6]ITCNM y bilaterales'!B324</f>
        <v>12.101370009552998</v>
      </c>
      <c r="D323">
        <f>+'[6]ITCNM y bilaterales'!C324</f>
        <v>26.245232981481266</v>
      </c>
    </row>
    <row r="324" spans="1:4">
      <c r="A324" s="7" t="str">
        <f t="shared" si="5"/>
        <v/>
      </c>
      <c r="B324" s="205">
        <f>+'[6]ITCNM y bilaterales'!A325</f>
        <v>35753</v>
      </c>
      <c r="C324">
        <f>+'[6]ITCNM y bilaterales'!B325</f>
        <v>12.074813721875303</v>
      </c>
      <c r="D324">
        <f>+'[6]ITCNM y bilaterales'!C325</f>
        <v>26.216795708724813</v>
      </c>
    </row>
    <row r="325" spans="1:4">
      <c r="A325" s="7" t="str">
        <f t="shared" si="5"/>
        <v/>
      </c>
      <c r="B325" s="205">
        <f>+'[6]ITCNM y bilaterales'!A326</f>
        <v>35754</v>
      </c>
      <c r="C325">
        <f>+'[6]ITCNM y bilaterales'!B326</f>
        <v>12.080468184867295</v>
      </c>
      <c r="D325">
        <f>+'[6]ITCNM y bilaterales'!C326</f>
        <v>26.204965024740719</v>
      </c>
    </row>
    <row r="326" spans="1:4">
      <c r="A326" s="7" t="str">
        <f t="shared" si="5"/>
        <v/>
      </c>
      <c r="B326" s="205">
        <f>+'[6]ITCNM y bilaterales'!A327</f>
        <v>35755</v>
      </c>
      <c r="C326">
        <f>+'[6]ITCNM y bilaterales'!B327</f>
        <v>12.044974907577522</v>
      </c>
      <c r="D326">
        <f>+'[6]ITCNM y bilaterales'!C327</f>
        <v>26.164820444636138</v>
      </c>
    </row>
    <row r="327" spans="1:4">
      <c r="A327" s="7" t="str">
        <f t="shared" si="5"/>
        <v/>
      </c>
      <c r="B327" s="205">
        <f>+'[6]ITCNM y bilaterales'!A328</f>
        <v>35756</v>
      </c>
      <c r="C327">
        <f>+'[6]ITCNM y bilaterales'!B328</f>
        <v>12.044974907577522</v>
      </c>
      <c r="D327">
        <f>+'[6]ITCNM y bilaterales'!C328</f>
        <v>26.164820444636138</v>
      </c>
    </row>
    <row r="328" spans="1:4">
      <c r="A328" s="7" t="str">
        <f t="shared" si="5"/>
        <v/>
      </c>
      <c r="B328" s="205">
        <f>+'[6]ITCNM y bilaterales'!A329</f>
        <v>35757</v>
      </c>
      <c r="C328">
        <f>+'[6]ITCNM y bilaterales'!B329</f>
        <v>12.044974907577522</v>
      </c>
      <c r="D328">
        <f>+'[6]ITCNM y bilaterales'!C329</f>
        <v>26.164820444636138</v>
      </c>
    </row>
    <row r="329" spans="1:4">
      <c r="A329" s="7" t="str">
        <f t="shared" si="5"/>
        <v/>
      </c>
      <c r="B329" s="205">
        <f>+'[6]ITCNM y bilaterales'!A330</f>
        <v>35758</v>
      </c>
      <c r="C329">
        <f>+'[6]ITCNM y bilaterales'!B330</f>
        <v>12.06805850624669</v>
      </c>
      <c r="D329">
        <f>+'[6]ITCNM y bilaterales'!C330</f>
        <v>26.186058123568468</v>
      </c>
    </row>
    <row r="330" spans="1:4">
      <c r="A330" s="7" t="str">
        <f t="shared" si="5"/>
        <v/>
      </c>
      <c r="B330" s="205">
        <f>+'[6]ITCNM y bilaterales'!A331</f>
        <v>35759</v>
      </c>
      <c r="C330">
        <f>+'[6]ITCNM y bilaterales'!B331</f>
        <v>12.048868008962257</v>
      </c>
      <c r="D330">
        <f>+'[6]ITCNM y bilaterales'!C331</f>
        <v>26.186058123568468</v>
      </c>
    </row>
    <row r="331" spans="1:4">
      <c r="A331" s="7" t="str">
        <f t="shared" si="5"/>
        <v/>
      </c>
      <c r="B331" s="205">
        <f>+'[6]ITCNM y bilaterales'!A332</f>
        <v>35760</v>
      </c>
      <c r="C331">
        <f>+'[6]ITCNM y bilaterales'!B332</f>
        <v>12.017002788063719</v>
      </c>
      <c r="D331">
        <f>+'[6]ITCNM y bilaterales'!C332</f>
        <v>26.186058123568468</v>
      </c>
    </row>
    <row r="332" spans="1:4">
      <c r="A332" s="7" t="str">
        <f t="shared" si="5"/>
        <v/>
      </c>
      <c r="B332" s="205">
        <f>+'[6]ITCNM y bilaterales'!A333</f>
        <v>35761</v>
      </c>
      <c r="C332">
        <f>+'[6]ITCNM y bilaterales'!B333</f>
        <v>12.00888006723356</v>
      </c>
      <c r="D332">
        <f>+'[6]ITCNM y bilaterales'!C333</f>
        <v>26.186058123568468</v>
      </c>
    </row>
    <row r="333" spans="1:4">
      <c r="A333" s="7">
        <f t="shared" si="5"/>
        <v>199711</v>
      </c>
      <c r="B333" s="205">
        <f>+'[6]ITCNM y bilaterales'!A334</f>
        <v>35762</v>
      </c>
      <c r="C333">
        <f>+'[6]ITCNM y bilaterales'!B334</f>
        <v>12.010104857580455</v>
      </c>
      <c r="D333">
        <f>+'[6]ITCNM y bilaterales'!C334</f>
        <v>26.186058123568468</v>
      </c>
    </row>
    <row r="334" spans="1:4">
      <c r="A334" s="7">
        <f t="shared" si="5"/>
        <v>199711</v>
      </c>
      <c r="B334" s="205">
        <f>+'[6]ITCNM y bilaterales'!A335</f>
        <v>35763</v>
      </c>
      <c r="C334">
        <f>+'[6]ITCNM y bilaterales'!B335</f>
        <v>12.010104857580455</v>
      </c>
      <c r="D334">
        <f>+'[6]ITCNM y bilaterales'!C335</f>
        <v>26.186058123568468</v>
      </c>
    </row>
    <row r="335" spans="1:4">
      <c r="A335" s="7">
        <f t="shared" si="5"/>
        <v>199711</v>
      </c>
      <c r="B335" s="205">
        <f>+'[6]ITCNM y bilaterales'!A336</f>
        <v>35764</v>
      </c>
      <c r="C335">
        <f>+'[6]ITCNM y bilaterales'!B336</f>
        <v>12.010104857580455</v>
      </c>
      <c r="D335">
        <f>+'[6]ITCNM y bilaterales'!C336</f>
        <v>26.186058123568468</v>
      </c>
    </row>
    <row r="336" spans="1:4">
      <c r="A336" s="7" t="str">
        <f t="shared" si="5"/>
        <v/>
      </c>
      <c r="B336" s="205">
        <f>+'[6]ITCNM y bilaterales'!A337</f>
        <v>35765</v>
      </c>
      <c r="C336">
        <f>+'[6]ITCNM y bilaterales'!B337</f>
        <v>11.967897871567379</v>
      </c>
      <c r="D336">
        <f>+'[6]ITCNM y bilaterales'!C337</f>
        <v>26.17659439201331</v>
      </c>
    </row>
    <row r="337" spans="1:4">
      <c r="A337" s="7" t="str">
        <f t="shared" si="5"/>
        <v/>
      </c>
      <c r="B337" s="205">
        <f>+'[6]ITCNM y bilaterales'!A338</f>
        <v>35766</v>
      </c>
      <c r="C337">
        <f>+'[6]ITCNM y bilaterales'!B338</f>
        <v>11.974680826699565</v>
      </c>
      <c r="D337">
        <f>+'[6]ITCNM y bilaterales'!C338</f>
        <v>26.17659439201331</v>
      </c>
    </row>
    <row r="338" spans="1:4">
      <c r="A338" s="7" t="str">
        <f t="shared" si="5"/>
        <v/>
      </c>
      <c r="B338" s="205">
        <f>+'[6]ITCNM y bilaterales'!A339</f>
        <v>35767</v>
      </c>
      <c r="C338">
        <f>+'[6]ITCNM y bilaterales'!B339</f>
        <v>11.986198660274223</v>
      </c>
      <c r="D338">
        <f>+'[6]ITCNM y bilaterales'!C339</f>
        <v>26.17659439201331</v>
      </c>
    </row>
    <row r="339" spans="1:4">
      <c r="A339" s="7" t="str">
        <f t="shared" si="5"/>
        <v/>
      </c>
      <c r="B339" s="205">
        <f>+'[6]ITCNM y bilaterales'!A340</f>
        <v>35768</v>
      </c>
      <c r="C339">
        <f>+'[6]ITCNM y bilaterales'!B340</f>
        <v>11.977910545624615</v>
      </c>
      <c r="D339">
        <f>+'[6]ITCNM y bilaterales'!C340</f>
        <v>26.17659439201331</v>
      </c>
    </row>
    <row r="340" spans="1:4">
      <c r="A340" s="7" t="str">
        <f t="shared" si="5"/>
        <v/>
      </c>
      <c r="B340" s="205">
        <f>+'[6]ITCNM y bilaterales'!A341</f>
        <v>35769</v>
      </c>
      <c r="C340">
        <f>+'[6]ITCNM y bilaterales'!B341</f>
        <v>11.952408623265494</v>
      </c>
      <c r="D340">
        <f>+'[6]ITCNM y bilaterales'!C341</f>
        <v>26.17659439201331</v>
      </c>
    </row>
    <row r="341" spans="1:4">
      <c r="A341" s="7" t="str">
        <f t="shared" si="5"/>
        <v/>
      </c>
      <c r="B341" s="205">
        <f>+'[6]ITCNM y bilaterales'!A342</f>
        <v>35770</v>
      </c>
      <c r="C341">
        <f>+'[6]ITCNM y bilaterales'!B342</f>
        <v>11.952408623265494</v>
      </c>
      <c r="D341">
        <f>+'[6]ITCNM y bilaterales'!C342</f>
        <v>26.17659439201331</v>
      </c>
    </row>
    <row r="342" spans="1:4">
      <c r="A342" s="7" t="str">
        <f t="shared" si="5"/>
        <v/>
      </c>
      <c r="B342" s="205">
        <f>+'[6]ITCNM y bilaterales'!A343</f>
        <v>35771</v>
      </c>
      <c r="C342">
        <f>+'[6]ITCNM y bilaterales'!B343</f>
        <v>11.952408623265494</v>
      </c>
      <c r="D342">
        <f>+'[6]ITCNM y bilaterales'!C343</f>
        <v>26.17659439201331</v>
      </c>
    </row>
    <row r="343" spans="1:4">
      <c r="A343" s="7" t="str">
        <f t="shared" si="5"/>
        <v/>
      </c>
      <c r="B343" s="205">
        <f>+'[6]ITCNM y bilaterales'!A344</f>
        <v>35772</v>
      </c>
      <c r="C343">
        <f>+'[6]ITCNM y bilaterales'!B344</f>
        <v>11.952408623265494</v>
      </c>
      <c r="D343">
        <f>+'[6]ITCNM y bilaterales'!C344</f>
        <v>26.17659439201331</v>
      </c>
    </row>
    <row r="344" spans="1:4">
      <c r="A344" s="7" t="str">
        <f t="shared" si="5"/>
        <v/>
      </c>
      <c r="B344" s="205">
        <f>+'[6]ITCNM y bilaterales'!A345</f>
        <v>35773</v>
      </c>
      <c r="C344">
        <f>+'[6]ITCNM y bilaterales'!B345</f>
        <v>11.921491374089497</v>
      </c>
      <c r="D344">
        <f>+'[6]ITCNM y bilaterales'!C345</f>
        <v>26.11772185338183</v>
      </c>
    </row>
    <row r="345" spans="1:4">
      <c r="A345" s="7" t="str">
        <f t="shared" si="5"/>
        <v/>
      </c>
      <c r="B345" s="205">
        <f>+'[6]ITCNM y bilaterales'!A346</f>
        <v>35774</v>
      </c>
      <c r="C345">
        <f>+'[6]ITCNM y bilaterales'!B346</f>
        <v>11.943578461701717</v>
      </c>
      <c r="D345">
        <f>+'[6]ITCNM y bilaterales'!C346</f>
        <v>26.11772185338183</v>
      </c>
    </row>
    <row r="346" spans="1:4">
      <c r="A346" s="7" t="str">
        <f t="shared" si="5"/>
        <v/>
      </c>
      <c r="B346" s="205">
        <f>+'[6]ITCNM y bilaterales'!A347</f>
        <v>35775</v>
      </c>
      <c r="C346">
        <f>+'[6]ITCNM y bilaterales'!B347</f>
        <v>11.957852419889825</v>
      </c>
      <c r="D346">
        <f>+'[6]ITCNM y bilaterales'!C347</f>
        <v>26.11772185338183</v>
      </c>
    </row>
    <row r="347" spans="1:4">
      <c r="A347" s="7" t="str">
        <f t="shared" si="5"/>
        <v/>
      </c>
      <c r="B347" s="205">
        <f>+'[6]ITCNM y bilaterales'!A348</f>
        <v>35776</v>
      </c>
      <c r="C347">
        <f>+'[6]ITCNM y bilaterales'!B348</f>
        <v>11.95570727109159</v>
      </c>
      <c r="D347">
        <f>+'[6]ITCNM y bilaterales'!C348</f>
        <v>26.11772185338183</v>
      </c>
    </row>
    <row r="348" spans="1:4">
      <c r="A348" s="7" t="str">
        <f t="shared" si="5"/>
        <v/>
      </c>
      <c r="B348" s="205">
        <f>+'[6]ITCNM y bilaterales'!A349</f>
        <v>35777</v>
      </c>
      <c r="C348">
        <f>+'[6]ITCNM y bilaterales'!B349</f>
        <v>11.95570727109159</v>
      </c>
      <c r="D348">
        <f>+'[6]ITCNM y bilaterales'!C349</f>
        <v>26.11772185338183</v>
      </c>
    </row>
    <row r="349" spans="1:4">
      <c r="A349" s="7" t="str">
        <f t="shared" si="5"/>
        <v/>
      </c>
      <c r="B349" s="205">
        <f>+'[6]ITCNM y bilaterales'!A350</f>
        <v>35778</v>
      </c>
      <c r="C349">
        <f>+'[6]ITCNM y bilaterales'!B350</f>
        <v>11.95570727109159</v>
      </c>
      <c r="D349">
        <f>+'[6]ITCNM y bilaterales'!C350</f>
        <v>26.11772185338183</v>
      </c>
    </row>
    <row r="350" spans="1:4">
      <c r="A350" s="7" t="str">
        <f t="shared" si="5"/>
        <v/>
      </c>
      <c r="B350" s="205">
        <f>+'[6]ITCNM y bilaterales'!A351</f>
        <v>35779</v>
      </c>
      <c r="C350">
        <f>+'[6]ITCNM y bilaterales'!B351</f>
        <v>11.954158714933547</v>
      </c>
      <c r="D350">
        <f>+'[6]ITCNM y bilaterales'!C351</f>
        <v>26.11772185338183</v>
      </c>
    </row>
    <row r="351" spans="1:4">
      <c r="A351" s="7" t="str">
        <f t="shared" si="5"/>
        <v/>
      </c>
      <c r="B351" s="205">
        <f>+'[6]ITCNM y bilaterales'!A352</f>
        <v>35780</v>
      </c>
      <c r="C351">
        <f>+'[6]ITCNM y bilaterales'!B352</f>
        <v>11.92415569794974</v>
      </c>
      <c r="D351">
        <f>+'[6]ITCNM y bilaterales'!C352</f>
        <v>26.091914315490623</v>
      </c>
    </row>
    <row r="352" spans="1:4">
      <c r="A352" s="7" t="str">
        <f t="shared" si="5"/>
        <v/>
      </c>
      <c r="B352" s="205">
        <f>+'[6]ITCNM y bilaterales'!A353</f>
        <v>35781</v>
      </c>
      <c r="C352">
        <f>+'[6]ITCNM y bilaterales'!B353</f>
        <v>11.960850240771078</v>
      </c>
      <c r="D352">
        <f>+'[6]ITCNM y bilaterales'!C353</f>
        <v>26.091914315490623</v>
      </c>
    </row>
    <row r="353" spans="1:4">
      <c r="A353" s="7" t="str">
        <f t="shared" si="5"/>
        <v/>
      </c>
      <c r="B353" s="205">
        <f>+'[6]ITCNM y bilaterales'!A354</f>
        <v>35782</v>
      </c>
      <c r="C353">
        <f>+'[6]ITCNM y bilaterales'!B354</f>
        <v>11.962464257614497</v>
      </c>
      <c r="D353">
        <f>+'[6]ITCNM y bilaterales'!C354</f>
        <v>26.091914315490623</v>
      </c>
    </row>
    <row r="354" spans="1:4">
      <c r="A354" s="7" t="str">
        <f t="shared" si="5"/>
        <v/>
      </c>
      <c r="B354" s="205">
        <f>+'[6]ITCNM y bilaterales'!A355</f>
        <v>35783</v>
      </c>
      <c r="C354">
        <f>+'[6]ITCNM y bilaterales'!B355</f>
        <v>11.962241068859123</v>
      </c>
      <c r="D354">
        <f>+'[6]ITCNM y bilaterales'!C355</f>
        <v>26.091914315490623</v>
      </c>
    </row>
    <row r="355" spans="1:4">
      <c r="A355" s="7" t="str">
        <f t="shared" si="5"/>
        <v/>
      </c>
      <c r="B355" s="205">
        <f>+'[6]ITCNM y bilaterales'!A356</f>
        <v>35784</v>
      </c>
      <c r="C355">
        <f>+'[6]ITCNM y bilaterales'!B356</f>
        <v>11.962241068859123</v>
      </c>
      <c r="D355">
        <f>+'[6]ITCNM y bilaterales'!C356</f>
        <v>26.091914315490623</v>
      </c>
    </row>
    <row r="356" spans="1:4">
      <c r="A356" s="7" t="str">
        <f t="shared" si="5"/>
        <v/>
      </c>
      <c r="B356" s="205">
        <f>+'[6]ITCNM y bilaterales'!A357</f>
        <v>35785</v>
      </c>
      <c r="C356">
        <f>+'[6]ITCNM y bilaterales'!B357</f>
        <v>11.962241068859123</v>
      </c>
      <c r="D356">
        <f>+'[6]ITCNM y bilaterales'!C357</f>
        <v>26.091914315490623</v>
      </c>
    </row>
    <row r="357" spans="1:4">
      <c r="A357" s="7" t="str">
        <f t="shared" si="5"/>
        <v/>
      </c>
      <c r="B357" s="205">
        <f>+'[6]ITCNM y bilaterales'!A358</f>
        <v>35786</v>
      </c>
      <c r="C357">
        <f>+'[6]ITCNM y bilaterales'!B358</f>
        <v>11.938288330841889</v>
      </c>
      <c r="D357">
        <f>+'[6]ITCNM y bilaterales'!C358</f>
        <v>26.091914315490623</v>
      </c>
    </row>
    <row r="358" spans="1:4">
      <c r="A358" s="7" t="str">
        <f t="shared" si="5"/>
        <v/>
      </c>
      <c r="B358" s="205">
        <f>+'[6]ITCNM y bilaterales'!A359</f>
        <v>35787</v>
      </c>
      <c r="C358">
        <f>+'[6]ITCNM y bilaterales'!B359</f>
        <v>11.946841148790538</v>
      </c>
      <c r="D358">
        <f>+'[6]ITCNM y bilaterales'!C359</f>
        <v>26.045089165188564</v>
      </c>
    </row>
    <row r="359" spans="1:4">
      <c r="A359" s="7" t="str">
        <f t="shared" si="5"/>
        <v/>
      </c>
      <c r="B359" s="205">
        <f>+'[6]ITCNM y bilaterales'!A360</f>
        <v>35788</v>
      </c>
      <c r="C359">
        <f>+'[6]ITCNM y bilaterales'!B360</f>
        <v>11.94715990869549</v>
      </c>
      <c r="D359">
        <f>+'[6]ITCNM y bilaterales'!C360</f>
        <v>26.045089165188564</v>
      </c>
    </row>
    <row r="360" spans="1:4">
      <c r="A360" s="7" t="str">
        <f t="shared" si="5"/>
        <v/>
      </c>
      <c r="B360" s="205">
        <f>+'[6]ITCNM y bilaterales'!A361</f>
        <v>35789</v>
      </c>
      <c r="C360">
        <f>+'[6]ITCNM y bilaterales'!B361</f>
        <v>11.94715990869549</v>
      </c>
      <c r="D360">
        <f>+'[6]ITCNM y bilaterales'!C361</f>
        <v>26.045089165188564</v>
      </c>
    </row>
    <row r="361" spans="1:4">
      <c r="A361" s="7" t="str">
        <f t="shared" si="5"/>
        <v/>
      </c>
      <c r="B361" s="205">
        <f>+'[6]ITCNM y bilaterales'!A362</f>
        <v>35790</v>
      </c>
      <c r="C361">
        <f>+'[6]ITCNM y bilaterales'!B362</f>
        <v>11.947215838395698</v>
      </c>
      <c r="D361">
        <f>+'[6]ITCNM y bilaterales'!C362</f>
        <v>26.045089165188564</v>
      </c>
    </row>
    <row r="362" spans="1:4">
      <c r="A362" s="7" t="str">
        <f t="shared" si="5"/>
        <v/>
      </c>
      <c r="B362" s="205">
        <f>+'[6]ITCNM y bilaterales'!A363</f>
        <v>35791</v>
      </c>
      <c r="C362">
        <f>+'[6]ITCNM y bilaterales'!B363</f>
        <v>11.947215838395698</v>
      </c>
      <c r="D362">
        <f>+'[6]ITCNM y bilaterales'!C363</f>
        <v>26.045089165188564</v>
      </c>
    </row>
    <row r="363" spans="1:4">
      <c r="A363" s="7">
        <f t="shared" si="5"/>
        <v>199712</v>
      </c>
      <c r="B363" s="205">
        <f>+'[6]ITCNM y bilaterales'!A364</f>
        <v>35792</v>
      </c>
      <c r="C363">
        <f>+'[6]ITCNM y bilaterales'!B364</f>
        <v>11.947215838395698</v>
      </c>
      <c r="D363">
        <f>+'[6]ITCNM y bilaterales'!C364</f>
        <v>26.045089165188564</v>
      </c>
    </row>
    <row r="364" spans="1:4">
      <c r="A364" s="7">
        <f t="shared" si="5"/>
        <v>199712</v>
      </c>
      <c r="B364" s="205">
        <f>+'[6]ITCNM y bilaterales'!A365</f>
        <v>35793</v>
      </c>
      <c r="C364">
        <f>+'[6]ITCNM y bilaterales'!B365</f>
        <v>11.926413950448476</v>
      </c>
      <c r="D364">
        <f>+'[6]ITCNM y bilaterales'!C365</f>
        <v>26.045089165188564</v>
      </c>
    </row>
    <row r="365" spans="1:4">
      <c r="A365" s="7">
        <f t="shared" si="5"/>
        <v>199712</v>
      </c>
      <c r="B365" s="205">
        <f>+'[6]ITCNM y bilaterales'!A366</f>
        <v>35794</v>
      </c>
      <c r="C365">
        <f>+'[6]ITCNM y bilaterales'!B366</f>
        <v>11.90979831713936</v>
      </c>
      <c r="D365">
        <f>+'[6]ITCNM y bilaterales'!C366</f>
        <v>26.045089165188564</v>
      </c>
    </row>
    <row r="366" spans="1:4">
      <c r="A366" s="7">
        <f t="shared" si="5"/>
        <v>199712</v>
      </c>
      <c r="B366" s="205">
        <f>+'[6]ITCNM y bilaterales'!A367</f>
        <v>35795</v>
      </c>
      <c r="C366">
        <f>+'[6]ITCNM y bilaterales'!B367</f>
        <v>11.90979831713936</v>
      </c>
      <c r="D366">
        <f>+'[6]ITCNM y bilaterales'!C367</f>
        <v>26.045089165188564</v>
      </c>
    </row>
    <row r="367" spans="1:4">
      <c r="A367" s="7" t="str">
        <f t="shared" si="5"/>
        <v/>
      </c>
      <c r="B367" s="205">
        <f>+'[6]ITCNM y bilaterales'!A368</f>
        <v>35796</v>
      </c>
      <c r="C367">
        <f>+'[6]ITCNM y bilaterales'!B368</f>
        <v>11.90979831713936</v>
      </c>
      <c r="D367">
        <f>+'[6]ITCNM y bilaterales'!C368</f>
        <v>26.045089165188564</v>
      </c>
    </row>
    <row r="368" spans="1:4">
      <c r="A368" s="7" t="str">
        <f t="shared" si="5"/>
        <v/>
      </c>
      <c r="B368" s="205">
        <f>+'[6]ITCNM y bilaterales'!A369</f>
        <v>35797</v>
      </c>
      <c r="C368">
        <f>+'[6]ITCNM y bilaterales'!B369</f>
        <v>11.878953288434612</v>
      </c>
      <c r="D368">
        <f>+'[6]ITCNM y bilaterales'!C369</f>
        <v>26.045089165188564</v>
      </c>
    </row>
    <row r="369" spans="1:4">
      <c r="A369" s="7" t="str">
        <f t="shared" si="5"/>
        <v/>
      </c>
      <c r="B369" s="205">
        <f>+'[6]ITCNM y bilaterales'!A370</f>
        <v>35798</v>
      </c>
      <c r="C369">
        <f>+'[6]ITCNM y bilaterales'!B370</f>
        <v>11.878953288434612</v>
      </c>
      <c r="D369">
        <f>+'[6]ITCNM y bilaterales'!C370</f>
        <v>26.045089165188564</v>
      </c>
    </row>
    <row r="370" spans="1:4">
      <c r="A370" s="7" t="str">
        <f t="shared" si="5"/>
        <v/>
      </c>
      <c r="B370" s="205">
        <f>+'[6]ITCNM y bilaterales'!A371</f>
        <v>35799</v>
      </c>
      <c r="C370">
        <f>+'[6]ITCNM y bilaterales'!B371</f>
        <v>11.878953288434612</v>
      </c>
      <c r="D370">
        <f>+'[6]ITCNM y bilaterales'!C371</f>
        <v>26.045089165188564</v>
      </c>
    </row>
    <row r="371" spans="1:4">
      <c r="A371" s="7" t="str">
        <f t="shared" si="5"/>
        <v/>
      </c>
      <c r="B371" s="205">
        <f>+'[6]ITCNM y bilaterales'!A372</f>
        <v>35800</v>
      </c>
      <c r="C371">
        <f>+'[6]ITCNM y bilaterales'!B372</f>
        <v>11.838901036447618</v>
      </c>
      <c r="D371">
        <f>+'[6]ITCNM y bilaterales'!C372</f>
        <v>26.012401552516454</v>
      </c>
    </row>
    <row r="372" spans="1:4">
      <c r="A372" s="7" t="str">
        <f t="shared" si="5"/>
        <v/>
      </c>
      <c r="B372" s="205">
        <f>+'[6]ITCNM y bilaterales'!A373</f>
        <v>35801</v>
      </c>
      <c r="C372">
        <f>+'[6]ITCNM y bilaterales'!B373</f>
        <v>11.829177659889673</v>
      </c>
      <c r="D372">
        <f>+'[6]ITCNM y bilaterales'!C373</f>
        <v>26.012401552516454</v>
      </c>
    </row>
    <row r="373" spans="1:4">
      <c r="A373" s="7" t="str">
        <f t="shared" si="5"/>
        <v/>
      </c>
      <c r="B373" s="205">
        <f>+'[6]ITCNM y bilaterales'!A374</f>
        <v>35802</v>
      </c>
      <c r="C373">
        <f>+'[6]ITCNM y bilaterales'!B374</f>
        <v>11.828157762880991</v>
      </c>
      <c r="D373">
        <f>+'[6]ITCNM y bilaterales'!C374</f>
        <v>26.012401552516454</v>
      </c>
    </row>
    <row r="374" spans="1:4">
      <c r="A374" s="7" t="str">
        <f t="shared" si="5"/>
        <v/>
      </c>
      <c r="B374" s="205">
        <f>+'[6]ITCNM y bilaterales'!A375</f>
        <v>35803</v>
      </c>
      <c r="C374">
        <f>+'[6]ITCNM y bilaterales'!B375</f>
        <v>11.838767592877209</v>
      </c>
      <c r="D374">
        <f>+'[6]ITCNM y bilaterales'!C375</f>
        <v>26.012401552516454</v>
      </c>
    </row>
    <row r="375" spans="1:4">
      <c r="A375" s="7" t="str">
        <f t="shared" si="5"/>
        <v/>
      </c>
      <c r="B375" s="205">
        <f>+'[6]ITCNM y bilaterales'!A376</f>
        <v>35804</v>
      </c>
      <c r="C375">
        <f>+'[6]ITCNM y bilaterales'!B376</f>
        <v>11.836400112805778</v>
      </c>
      <c r="D375">
        <f>+'[6]ITCNM y bilaterales'!C376</f>
        <v>26.012401552516454</v>
      </c>
    </row>
    <row r="376" spans="1:4">
      <c r="A376" s="7" t="str">
        <f t="shared" si="5"/>
        <v/>
      </c>
      <c r="B376" s="205">
        <f>+'[6]ITCNM y bilaterales'!A377</f>
        <v>35805</v>
      </c>
      <c r="C376">
        <f>+'[6]ITCNM y bilaterales'!B377</f>
        <v>11.836400112805778</v>
      </c>
      <c r="D376">
        <f>+'[6]ITCNM y bilaterales'!C377</f>
        <v>26.012401552516454</v>
      </c>
    </row>
    <row r="377" spans="1:4">
      <c r="A377" s="7" t="str">
        <f t="shared" si="5"/>
        <v/>
      </c>
      <c r="B377" s="205">
        <f>+'[6]ITCNM y bilaterales'!A378</f>
        <v>35806</v>
      </c>
      <c r="C377">
        <f>+'[6]ITCNM y bilaterales'!B378</f>
        <v>11.836400112805778</v>
      </c>
      <c r="D377">
        <f>+'[6]ITCNM y bilaterales'!C378</f>
        <v>26.012401552516454</v>
      </c>
    </row>
    <row r="378" spans="1:4">
      <c r="A378" s="7" t="str">
        <f t="shared" si="5"/>
        <v/>
      </c>
      <c r="B378" s="205">
        <f>+'[6]ITCNM y bilaterales'!A379</f>
        <v>35807</v>
      </c>
      <c r="C378">
        <f>+'[6]ITCNM y bilaterales'!B379</f>
        <v>11.786304432938961</v>
      </c>
      <c r="D378">
        <f>+'[6]ITCNM y bilaterales'!C379</f>
        <v>25.944994237574498</v>
      </c>
    </row>
    <row r="379" spans="1:4">
      <c r="A379" s="7" t="str">
        <f t="shared" si="5"/>
        <v/>
      </c>
      <c r="B379" s="205">
        <f>+'[6]ITCNM y bilaterales'!A380</f>
        <v>35808</v>
      </c>
      <c r="C379">
        <f>+'[6]ITCNM y bilaterales'!B380</f>
        <v>11.785389203410427</v>
      </c>
      <c r="D379">
        <f>+'[6]ITCNM y bilaterales'!C380</f>
        <v>25.944994237574498</v>
      </c>
    </row>
    <row r="380" spans="1:4">
      <c r="A380" s="7" t="str">
        <f t="shared" si="5"/>
        <v/>
      </c>
      <c r="B380" s="205">
        <f>+'[6]ITCNM y bilaterales'!A381</f>
        <v>35809</v>
      </c>
      <c r="C380">
        <f>+'[6]ITCNM y bilaterales'!B381</f>
        <v>11.78279324803249</v>
      </c>
      <c r="D380">
        <f>+'[6]ITCNM y bilaterales'!C381</f>
        <v>25.944994237574498</v>
      </c>
    </row>
    <row r="381" spans="1:4">
      <c r="A381" s="7" t="str">
        <f t="shared" si="5"/>
        <v/>
      </c>
      <c r="B381" s="205">
        <f>+'[6]ITCNM y bilaterales'!A382</f>
        <v>35810</v>
      </c>
      <c r="C381">
        <f>+'[6]ITCNM y bilaterales'!B382</f>
        <v>11.771832826938263</v>
      </c>
      <c r="D381">
        <f>+'[6]ITCNM y bilaterales'!C382</f>
        <v>25.944994237574498</v>
      </c>
    </row>
    <row r="382" spans="1:4">
      <c r="A382" s="7" t="str">
        <f t="shared" si="5"/>
        <v/>
      </c>
      <c r="B382" s="205">
        <f>+'[6]ITCNM y bilaterales'!A383</f>
        <v>35811</v>
      </c>
      <c r="C382">
        <f>+'[6]ITCNM y bilaterales'!B383</f>
        <v>11.78145478937272</v>
      </c>
      <c r="D382">
        <f>+'[6]ITCNM y bilaterales'!C383</f>
        <v>25.944994237574498</v>
      </c>
    </row>
    <row r="383" spans="1:4">
      <c r="A383" s="7" t="str">
        <f t="shared" si="5"/>
        <v/>
      </c>
      <c r="B383" s="205">
        <f>+'[6]ITCNM y bilaterales'!A384</f>
        <v>35812</v>
      </c>
      <c r="C383">
        <f>+'[6]ITCNM y bilaterales'!B384</f>
        <v>11.78145478937272</v>
      </c>
      <c r="D383">
        <f>+'[6]ITCNM y bilaterales'!C384</f>
        <v>25.944994237574498</v>
      </c>
    </row>
    <row r="384" spans="1:4">
      <c r="A384" s="7" t="str">
        <f t="shared" si="5"/>
        <v/>
      </c>
      <c r="B384" s="205">
        <f>+'[6]ITCNM y bilaterales'!A385</f>
        <v>35813</v>
      </c>
      <c r="C384">
        <f>+'[6]ITCNM y bilaterales'!B385</f>
        <v>11.78145478937272</v>
      </c>
      <c r="D384">
        <f>+'[6]ITCNM y bilaterales'!C385</f>
        <v>25.944994237574498</v>
      </c>
    </row>
    <row r="385" spans="1:4">
      <c r="A385" s="7" t="str">
        <f t="shared" si="5"/>
        <v/>
      </c>
      <c r="B385" s="205">
        <f>+'[6]ITCNM y bilaterales'!A386</f>
        <v>35814</v>
      </c>
      <c r="C385">
        <f>+'[6]ITCNM y bilaterales'!B386</f>
        <v>11.768997734910426</v>
      </c>
      <c r="D385">
        <f>+'[6]ITCNM y bilaterales'!C386</f>
        <v>25.944994237574498</v>
      </c>
    </row>
    <row r="386" spans="1:4">
      <c r="A386" s="7" t="str">
        <f t="shared" si="5"/>
        <v/>
      </c>
      <c r="B386" s="205">
        <f>+'[6]ITCNM y bilaterales'!A387</f>
        <v>35815</v>
      </c>
      <c r="C386">
        <f>+'[6]ITCNM y bilaterales'!B387</f>
        <v>11.768997734910426</v>
      </c>
      <c r="D386">
        <f>+'[6]ITCNM y bilaterales'!C387</f>
        <v>25.944994237574498</v>
      </c>
    </row>
    <row r="387" spans="1:4">
      <c r="A387" s="7" t="str">
        <f t="shared" ref="A387:A450" si="6">+IF(DAY(B387)&gt;=28,YEAR(B387)*100+MONTH(B387),"")</f>
        <v/>
      </c>
      <c r="B387" s="205">
        <f>+'[6]ITCNM y bilaterales'!A388</f>
        <v>35816</v>
      </c>
      <c r="C387">
        <f>+'[6]ITCNM y bilaterales'!B388</f>
        <v>11.768997734910426</v>
      </c>
      <c r="D387">
        <f>+'[6]ITCNM y bilaterales'!C388</f>
        <v>25.944994237574498</v>
      </c>
    </row>
    <row r="388" spans="1:4">
      <c r="A388" s="7" t="str">
        <f t="shared" si="6"/>
        <v/>
      </c>
      <c r="B388" s="205">
        <f>+'[6]ITCNM y bilaterales'!A389</f>
        <v>35817</v>
      </c>
      <c r="C388">
        <f>+'[6]ITCNM y bilaterales'!B389</f>
        <v>11.768997734910426</v>
      </c>
      <c r="D388">
        <f>+'[6]ITCNM y bilaterales'!C389</f>
        <v>25.944994237574498</v>
      </c>
    </row>
    <row r="389" spans="1:4">
      <c r="A389" s="7" t="str">
        <f t="shared" si="6"/>
        <v/>
      </c>
      <c r="B389" s="205">
        <f>+'[6]ITCNM y bilaterales'!A390</f>
        <v>35818</v>
      </c>
      <c r="C389">
        <f>+'[6]ITCNM y bilaterales'!B390</f>
        <v>11.768997734910426</v>
      </c>
      <c r="D389">
        <f>+'[6]ITCNM y bilaterales'!C390</f>
        <v>25.944994237574498</v>
      </c>
    </row>
    <row r="390" spans="1:4">
      <c r="A390" s="7" t="str">
        <f t="shared" si="6"/>
        <v/>
      </c>
      <c r="B390" s="205">
        <f>+'[6]ITCNM y bilaterales'!A391</f>
        <v>35819</v>
      </c>
      <c r="C390">
        <f>+'[6]ITCNM y bilaterales'!B391</f>
        <v>11.768997734910426</v>
      </c>
      <c r="D390">
        <f>+'[6]ITCNM y bilaterales'!C391</f>
        <v>25.944994237574498</v>
      </c>
    </row>
    <row r="391" spans="1:4">
      <c r="A391" s="7" t="str">
        <f t="shared" si="6"/>
        <v/>
      </c>
      <c r="B391" s="205">
        <f>+'[6]ITCNM y bilaterales'!A392</f>
        <v>35820</v>
      </c>
      <c r="C391">
        <f>+'[6]ITCNM y bilaterales'!B392</f>
        <v>11.768997734910426</v>
      </c>
      <c r="D391">
        <f>+'[6]ITCNM y bilaterales'!C392</f>
        <v>25.944994237574498</v>
      </c>
    </row>
    <row r="392" spans="1:4">
      <c r="A392" s="7" t="str">
        <f t="shared" si="6"/>
        <v/>
      </c>
      <c r="B392" s="205">
        <f>+'[6]ITCNM y bilaterales'!A393</f>
        <v>35821</v>
      </c>
      <c r="C392">
        <f>+'[6]ITCNM y bilaterales'!B393</f>
        <v>11.768997734910426</v>
      </c>
      <c r="D392">
        <f>+'[6]ITCNM y bilaterales'!C393</f>
        <v>25.944994237574498</v>
      </c>
    </row>
    <row r="393" spans="1:4">
      <c r="A393" s="7" t="str">
        <f t="shared" si="6"/>
        <v/>
      </c>
      <c r="B393" s="205">
        <f>+'[6]ITCNM y bilaterales'!A394</f>
        <v>35822</v>
      </c>
      <c r="C393">
        <f>+'[6]ITCNM y bilaterales'!B394</f>
        <v>11.853955214503827</v>
      </c>
      <c r="D393">
        <f>+'[6]ITCNM y bilaterales'!C394</f>
        <v>25.944994237574498</v>
      </c>
    </row>
    <row r="394" spans="1:4">
      <c r="A394" s="7">
        <f t="shared" si="6"/>
        <v>199801</v>
      </c>
      <c r="B394" s="205">
        <f>+'[6]ITCNM y bilaterales'!A395</f>
        <v>35823</v>
      </c>
      <c r="C394">
        <f>+'[6]ITCNM y bilaterales'!B395</f>
        <v>11.853955214503827</v>
      </c>
      <c r="D394">
        <f>+'[6]ITCNM y bilaterales'!C395</f>
        <v>25.944994237574498</v>
      </c>
    </row>
    <row r="395" spans="1:4">
      <c r="A395" s="7">
        <f t="shared" si="6"/>
        <v>199801</v>
      </c>
      <c r="B395" s="205">
        <f>+'[6]ITCNM y bilaterales'!A396</f>
        <v>35824</v>
      </c>
      <c r="C395">
        <f>+'[6]ITCNM y bilaterales'!B396</f>
        <v>11.853955214503827</v>
      </c>
      <c r="D395">
        <f>+'[6]ITCNM y bilaterales'!C396</f>
        <v>25.944994237574498</v>
      </c>
    </row>
    <row r="396" spans="1:4">
      <c r="A396" s="7">
        <f t="shared" si="6"/>
        <v>199801</v>
      </c>
      <c r="B396" s="205">
        <f>+'[6]ITCNM y bilaterales'!A397</f>
        <v>35825</v>
      </c>
      <c r="C396">
        <f>+'[6]ITCNM y bilaterales'!B397</f>
        <v>11.853955214503827</v>
      </c>
      <c r="D396">
        <f>+'[6]ITCNM y bilaterales'!C397</f>
        <v>25.944994237574498</v>
      </c>
    </row>
    <row r="397" spans="1:4">
      <c r="A397" s="7">
        <f t="shared" si="6"/>
        <v>199801</v>
      </c>
      <c r="B397" s="205">
        <f>+'[6]ITCNM y bilaterales'!A398</f>
        <v>35826</v>
      </c>
      <c r="C397">
        <f>+'[6]ITCNM y bilaterales'!B398</f>
        <v>11.853955214503827</v>
      </c>
      <c r="D397">
        <f>+'[6]ITCNM y bilaterales'!C398</f>
        <v>25.944994237574498</v>
      </c>
    </row>
    <row r="398" spans="1:4">
      <c r="A398" s="7" t="str">
        <f t="shared" si="6"/>
        <v/>
      </c>
      <c r="B398" s="205">
        <f>+'[6]ITCNM y bilaterales'!A399</f>
        <v>35827</v>
      </c>
      <c r="C398">
        <f>+'[6]ITCNM y bilaterales'!B399</f>
        <v>11.866828432560412</v>
      </c>
      <c r="D398">
        <f>+'[6]ITCNM y bilaterales'!C399</f>
        <v>25.896398266337272</v>
      </c>
    </row>
    <row r="399" spans="1:4">
      <c r="A399" s="7" t="str">
        <f t="shared" si="6"/>
        <v/>
      </c>
      <c r="B399" s="205">
        <f>+'[6]ITCNM y bilaterales'!A400</f>
        <v>35828</v>
      </c>
      <c r="C399">
        <f>+'[6]ITCNM y bilaterales'!B400</f>
        <v>11.805261803761784</v>
      </c>
      <c r="D399">
        <f>+'[6]ITCNM y bilaterales'!C400</f>
        <v>25.896398266337272</v>
      </c>
    </row>
    <row r="400" spans="1:4">
      <c r="A400" s="7" t="str">
        <f t="shared" si="6"/>
        <v/>
      </c>
      <c r="B400" s="205">
        <f>+'[6]ITCNM y bilaterales'!A401</f>
        <v>35829</v>
      </c>
      <c r="C400">
        <f>+'[6]ITCNM y bilaterales'!B401</f>
        <v>11.807480806422307</v>
      </c>
      <c r="D400">
        <f>+'[6]ITCNM y bilaterales'!C401</f>
        <v>25.850269832468729</v>
      </c>
    </row>
    <row r="401" spans="1:4">
      <c r="A401" s="7" t="str">
        <f t="shared" si="6"/>
        <v/>
      </c>
      <c r="B401" s="205">
        <f>+'[6]ITCNM y bilaterales'!A402</f>
        <v>35830</v>
      </c>
      <c r="C401">
        <f>+'[6]ITCNM y bilaterales'!B402</f>
        <v>11.835559234005702</v>
      </c>
      <c r="D401">
        <f>+'[6]ITCNM y bilaterales'!C402</f>
        <v>25.850269832468729</v>
      </c>
    </row>
    <row r="402" spans="1:4">
      <c r="A402" s="7" t="str">
        <f t="shared" si="6"/>
        <v/>
      </c>
      <c r="B402" s="205">
        <f>+'[6]ITCNM y bilaterales'!A403</f>
        <v>35831</v>
      </c>
      <c r="C402">
        <f>+'[6]ITCNM y bilaterales'!B403</f>
        <v>11.869976217038214</v>
      </c>
      <c r="D402">
        <f>+'[6]ITCNM y bilaterales'!C403</f>
        <v>25.850269832468729</v>
      </c>
    </row>
    <row r="403" spans="1:4">
      <c r="A403" s="7" t="str">
        <f t="shared" si="6"/>
        <v/>
      </c>
      <c r="B403" s="205">
        <f>+'[6]ITCNM y bilaterales'!A404</f>
        <v>35832</v>
      </c>
      <c r="C403">
        <f>+'[6]ITCNM y bilaterales'!B404</f>
        <v>11.85848987703173</v>
      </c>
      <c r="D403">
        <f>+'[6]ITCNM y bilaterales'!C404</f>
        <v>25.850269832468729</v>
      </c>
    </row>
    <row r="404" spans="1:4">
      <c r="A404" s="7" t="str">
        <f t="shared" si="6"/>
        <v/>
      </c>
      <c r="B404" s="205">
        <f>+'[6]ITCNM y bilaterales'!A405</f>
        <v>35833</v>
      </c>
      <c r="C404">
        <f>+'[6]ITCNM y bilaterales'!B405</f>
        <v>11.85848987703173</v>
      </c>
      <c r="D404">
        <f>+'[6]ITCNM y bilaterales'!C405</f>
        <v>25.850269832468729</v>
      </c>
    </row>
    <row r="405" spans="1:4">
      <c r="A405" s="7" t="str">
        <f t="shared" si="6"/>
        <v/>
      </c>
      <c r="B405" s="205">
        <f>+'[6]ITCNM y bilaterales'!A406</f>
        <v>35834</v>
      </c>
      <c r="C405">
        <f>+'[6]ITCNM y bilaterales'!B406</f>
        <v>11.85848987703173</v>
      </c>
      <c r="D405">
        <f>+'[6]ITCNM y bilaterales'!C406</f>
        <v>25.850269832468729</v>
      </c>
    </row>
    <row r="406" spans="1:4">
      <c r="A406" s="7" t="str">
        <f t="shared" si="6"/>
        <v/>
      </c>
      <c r="B406" s="205">
        <f>+'[6]ITCNM y bilaterales'!A407</f>
        <v>35835</v>
      </c>
      <c r="C406">
        <f>+'[6]ITCNM y bilaterales'!B407</f>
        <v>11.819218550535297</v>
      </c>
      <c r="D406">
        <f>+'[6]ITCNM y bilaterales'!C407</f>
        <v>25.850269832468729</v>
      </c>
    </row>
    <row r="407" spans="1:4">
      <c r="A407" s="7" t="str">
        <f t="shared" si="6"/>
        <v/>
      </c>
      <c r="B407" s="205">
        <f>+'[6]ITCNM y bilaterales'!A408</f>
        <v>35836</v>
      </c>
      <c r="C407">
        <f>+'[6]ITCNM y bilaterales'!B408</f>
        <v>11.824379657406247</v>
      </c>
      <c r="D407">
        <f>+'[6]ITCNM y bilaterales'!C408</f>
        <v>25.804315577708561</v>
      </c>
    </row>
    <row r="408" spans="1:4">
      <c r="A408" s="7" t="str">
        <f t="shared" si="6"/>
        <v/>
      </c>
      <c r="B408" s="205">
        <f>+'[6]ITCNM y bilaterales'!A409</f>
        <v>35837</v>
      </c>
      <c r="C408">
        <f>+'[6]ITCNM y bilaterales'!B409</f>
        <v>11.806282630277462</v>
      </c>
      <c r="D408">
        <f>+'[6]ITCNM y bilaterales'!C409</f>
        <v>25.804315577708561</v>
      </c>
    </row>
    <row r="409" spans="1:4">
      <c r="A409" s="7" t="str">
        <f t="shared" si="6"/>
        <v/>
      </c>
      <c r="B409" s="205">
        <f>+'[6]ITCNM y bilaterales'!A410</f>
        <v>35838</v>
      </c>
      <c r="C409">
        <f>+'[6]ITCNM y bilaterales'!B410</f>
        <v>11.824055276598141</v>
      </c>
      <c r="D409">
        <f>+'[6]ITCNM y bilaterales'!C410</f>
        <v>25.804315577708561</v>
      </c>
    </row>
    <row r="410" spans="1:4">
      <c r="A410" s="7" t="str">
        <f t="shared" si="6"/>
        <v/>
      </c>
      <c r="B410" s="205">
        <f>+'[6]ITCNM y bilaterales'!A411</f>
        <v>35839</v>
      </c>
      <c r="C410">
        <f>+'[6]ITCNM y bilaterales'!B411</f>
        <v>11.794899370284806</v>
      </c>
      <c r="D410">
        <f>+'[6]ITCNM y bilaterales'!C411</f>
        <v>25.804315577708561</v>
      </c>
    </row>
    <row r="411" spans="1:4">
      <c r="A411" s="7" t="str">
        <f t="shared" si="6"/>
        <v/>
      </c>
      <c r="B411" s="205">
        <f>+'[6]ITCNM y bilaterales'!A412</f>
        <v>35840</v>
      </c>
      <c r="C411">
        <f>+'[6]ITCNM y bilaterales'!B412</f>
        <v>11.794899370284806</v>
      </c>
      <c r="D411">
        <f>+'[6]ITCNM y bilaterales'!C412</f>
        <v>25.804315577708561</v>
      </c>
    </row>
    <row r="412" spans="1:4">
      <c r="A412" s="7" t="str">
        <f t="shared" si="6"/>
        <v/>
      </c>
      <c r="B412" s="205">
        <f>+'[6]ITCNM y bilaterales'!A413</f>
        <v>35841</v>
      </c>
      <c r="C412">
        <f>+'[6]ITCNM y bilaterales'!B413</f>
        <v>11.794899370284806</v>
      </c>
      <c r="D412">
        <f>+'[6]ITCNM y bilaterales'!C413</f>
        <v>25.804315577708561</v>
      </c>
    </row>
    <row r="413" spans="1:4">
      <c r="A413" s="7" t="str">
        <f t="shared" si="6"/>
        <v/>
      </c>
      <c r="B413" s="205">
        <f>+'[6]ITCNM y bilaterales'!A414</f>
        <v>35842</v>
      </c>
      <c r="C413">
        <f>+'[6]ITCNM y bilaterales'!B414</f>
        <v>11.802690720238719</v>
      </c>
      <c r="D413">
        <f>+'[6]ITCNM y bilaterales'!C414</f>
        <v>25.804315577708561</v>
      </c>
    </row>
    <row r="414" spans="1:4">
      <c r="A414" s="7" t="str">
        <f t="shared" si="6"/>
        <v/>
      </c>
      <c r="B414" s="205">
        <f>+'[6]ITCNM y bilaterales'!A415</f>
        <v>35843</v>
      </c>
      <c r="C414">
        <f>+'[6]ITCNM y bilaterales'!B415</f>
        <v>11.784397622519428</v>
      </c>
      <c r="D414">
        <f>+'[6]ITCNM y bilaterales'!C415</f>
        <v>25.735689009007967</v>
      </c>
    </row>
    <row r="415" spans="1:4">
      <c r="A415" s="7" t="str">
        <f t="shared" si="6"/>
        <v/>
      </c>
      <c r="B415" s="205">
        <f>+'[6]ITCNM y bilaterales'!A416</f>
        <v>35844</v>
      </c>
      <c r="C415">
        <f>+'[6]ITCNM y bilaterales'!B416</f>
        <v>11.797982704662177</v>
      </c>
      <c r="D415">
        <f>+'[6]ITCNM y bilaterales'!C416</f>
        <v>25.735689009007967</v>
      </c>
    </row>
    <row r="416" spans="1:4">
      <c r="A416" s="7" t="str">
        <f t="shared" si="6"/>
        <v/>
      </c>
      <c r="B416" s="205">
        <f>+'[6]ITCNM y bilaterales'!A417</f>
        <v>35845</v>
      </c>
      <c r="C416">
        <f>+'[6]ITCNM y bilaterales'!B417</f>
        <v>11.790619337986497</v>
      </c>
      <c r="D416">
        <f>+'[6]ITCNM y bilaterales'!C417</f>
        <v>25.735689009007967</v>
      </c>
    </row>
    <row r="417" spans="1:4">
      <c r="A417" s="7" t="str">
        <f t="shared" si="6"/>
        <v/>
      </c>
      <c r="B417" s="205">
        <f>+'[6]ITCNM y bilaterales'!A418</f>
        <v>35846</v>
      </c>
      <c r="C417">
        <f>+'[6]ITCNM y bilaterales'!B418</f>
        <v>11.791045376948922</v>
      </c>
      <c r="D417">
        <f>+'[6]ITCNM y bilaterales'!C418</f>
        <v>25.735689009007967</v>
      </c>
    </row>
    <row r="418" spans="1:4">
      <c r="A418" s="7" t="str">
        <f t="shared" si="6"/>
        <v/>
      </c>
      <c r="B418" s="205">
        <f>+'[6]ITCNM y bilaterales'!A419</f>
        <v>35847</v>
      </c>
      <c r="C418">
        <f>+'[6]ITCNM y bilaterales'!B419</f>
        <v>11.791045376948922</v>
      </c>
      <c r="D418">
        <f>+'[6]ITCNM y bilaterales'!C419</f>
        <v>25.735689009007967</v>
      </c>
    </row>
    <row r="419" spans="1:4">
      <c r="A419" s="7" t="str">
        <f t="shared" si="6"/>
        <v/>
      </c>
      <c r="B419" s="205">
        <f>+'[6]ITCNM y bilaterales'!A420</f>
        <v>35848</v>
      </c>
      <c r="C419">
        <f>+'[6]ITCNM y bilaterales'!B420</f>
        <v>11.791045376948922</v>
      </c>
      <c r="D419">
        <f>+'[6]ITCNM y bilaterales'!C420</f>
        <v>25.735689009007967</v>
      </c>
    </row>
    <row r="420" spans="1:4">
      <c r="A420" s="7" t="str">
        <f t="shared" si="6"/>
        <v/>
      </c>
      <c r="B420" s="205">
        <f>+'[6]ITCNM y bilaterales'!A421</f>
        <v>35849</v>
      </c>
      <c r="C420">
        <f>+'[6]ITCNM y bilaterales'!B421</f>
        <v>11.807040456700976</v>
      </c>
      <c r="D420">
        <f>+'[6]ITCNM y bilaterales'!C421</f>
        <v>25.712900575661955</v>
      </c>
    </row>
    <row r="421" spans="1:4">
      <c r="A421" s="7" t="str">
        <f t="shared" si="6"/>
        <v/>
      </c>
      <c r="B421" s="205">
        <f>+'[6]ITCNM y bilaterales'!A422</f>
        <v>35850</v>
      </c>
      <c r="C421">
        <f>+'[6]ITCNM y bilaterales'!B422</f>
        <v>11.80213291402567</v>
      </c>
      <c r="D421">
        <f>+'[6]ITCNM y bilaterales'!C422</f>
        <v>25.712900575661955</v>
      </c>
    </row>
    <row r="422" spans="1:4">
      <c r="A422" s="7" t="str">
        <f t="shared" si="6"/>
        <v/>
      </c>
      <c r="B422" s="205">
        <f>+'[6]ITCNM y bilaterales'!A423</f>
        <v>35851</v>
      </c>
      <c r="C422">
        <f>+'[6]ITCNM y bilaterales'!B423</f>
        <v>11.784992390333693</v>
      </c>
      <c r="D422">
        <f>+'[6]ITCNM y bilaterales'!C423</f>
        <v>25.712900575661955</v>
      </c>
    </row>
    <row r="423" spans="1:4">
      <c r="A423" s="7" t="str">
        <f t="shared" si="6"/>
        <v/>
      </c>
      <c r="B423" s="205">
        <f>+'[6]ITCNM y bilaterales'!A424</f>
        <v>35852</v>
      </c>
      <c r="C423">
        <f>+'[6]ITCNM y bilaterales'!B424</f>
        <v>11.784631186724715</v>
      </c>
      <c r="D423">
        <f>+'[6]ITCNM y bilaterales'!C424</f>
        <v>25.712900575661955</v>
      </c>
    </row>
    <row r="424" spans="1:4">
      <c r="A424" s="7" t="str">
        <f t="shared" si="6"/>
        <v/>
      </c>
      <c r="B424" s="205">
        <f>+'[6]ITCNM y bilaterales'!A425</f>
        <v>35853</v>
      </c>
      <c r="C424">
        <f>+'[6]ITCNM y bilaterales'!B425</f>
        <v>11.78364695428707</v>
      </c>
      <c r="D424">
        <f>+'[6]ITCNM y bilaterales'!C425</f>
        <v>25.712900575661955</v>
      </c>
    </row>
    <row r="425" spans="1:4">
      <c r="A425" s="7">
        <f t="shared" si="6"/>
        <v>199802</v>
      </c>
      <c r="B425" s="205">
        <f>+'[6]ITCNM y bilaterales'!A426</f>
        <v>35854</v>
      </c>
      <c r="C425">
        <f>+'[6]ITCNM y bilaterales'!B426</f>
        <v>11.78364695428707</v>
      </c>
      <c r="D425">
        <f>+'[6]ITCNM y bilaterales'!C426</f>
        <v>25.712900575661955</v>
      </c>
    </row>
    <row r="426" spans="1:4">
      <c r="A426" s="7" t="str">
        <f t="shared" si="6"/>
        <v/>
      </c>
      <c r="B426" s="205">
        <f>+'[6]ITCNM y bilaterales'!A427</f>
        <v>35855</v>
      </c>
      <c r="C426">
        <f>+'[6]ITCNM y bilaterales'!B427</f>
        <v>11.78364695428707</v>
      </c>
      <c r="D426">
        <f>+'[6]ITCNM y bilaterales'!C427</f>
        <v>25.712900575661955</v>
      </c>
    </row>
    <row r="427" spans="1:4">
      <c r="A427" s="7" t="str">
        <f t="shared" si="6"/>
        <v/>
      </c>
      <c r="B427" s="205">
        <f>+'[6]ITCNM y bilaterales'!A428</f>
        <v>35856</v>
      </c>
      <c r="C427">
        <f>+'[6]ITCNM y bilaterales'!B428</f>
        <v>11.626055098804271</v>
      </c>
      <c r="D427">
        <f>+'[6]ITCNM y bilaterales'!C428</f>
        <v>24.528947116319717</v>
      </c>
    </row>
    <row r="428" spans="1:4">
      <c r="A428" s="7" t="str">
        <f t="shared" si="6"/>
        <v/>
      </c>
      <c r="B428" s="205">
        <f>+'[6]ITCNM y bilaterales'!A429</f>
        <v>35857</v>
      </c>
      <c r="C428">
        <f>+'[6]ITCNM y bilaterales'!B429</f>
        <v>11.629381039226399</v>
      </c>
      <c r="D428">
        <f>+'[6]ITCNM y bilaterales'!C429</f>
        <v>24.528947116319717</v>
      </c>
    </row>
    <row r="429" spans="1:4">
      <c r="A429" s="7" t="str">
        <f t="shared" si="6"/>
        <v/>
      </c>
      <c r="B429" s="205">
        <f>+'[6]ITCNM y bilaterales'!A430</f>
        <v>35858</v>
      </c>
      <c r="C429">
        <f>+'[6]ITCNM y bilaterales'!B430</f>
        <v>11.609913392714976</v>
      </c>
      <c r="D429">
        <f>+'[6]ITCNM y bilaterales'!C430</f>
        <v>24.528947116319717</v>
      </c>
    </row>
    <row r="430" spans="1:4">
      <c r="A430" s="7" t="str">
        <f t="shared" si="6"/>
        <v/>
      </c>
      <c r="B430" s="205">
        <f>+'[6]ITCNM y bilaterales'!A431</f>
        <v>35859</v>
      </c>
      <c r="C430">
        <f>+'[6]ITCNM y bilaterales'!B431</f>
        <v>11.590166616956319</v>
      </c>
      <c r="D430">
        <f>+'[6]ITCNM y bilaterales'!C431</f>
        <v>24.528947116319717</v>
      </c>
    </row>
    <row r="431" spans="1:4">
      <c r="A431" s="7" t="str">
        <f t="shared" si="6"/>
        <v/>
      </c>
      <c r="B431" s="205">
        <f>+'[6]ITCNM y bilaterales'!A432</f>
        <v>35860</v>
      </c>
      <c r="C431">
        <f>+'[6]ITCNM y bilaterales'!B432</f>
        <v>11.583124151188585</v>
      </c>
      <c r="D431">
        <f>+'[6]ITCNM y bilaterales'!C432</f>
        <v>24.528947116319717</v>
      </c>
    </row>
    <row r="432" spans="1:4">
      <c r="A432" s="7" t="str">
        <f t="shared" si="6"/>
        <v/>
      </c>
      <c r="B432" s="205">
        <f>+'[6]ITCNM y bilaterales'!A433</f>
        <v>35861</v>
      </c>
      <c r="C432">
        <f>+'[6]ITCNM y bilaterales'!B433</f>
        <v>11.583124151188585</v>
      </c>
      <c r="D432">
        <f>+'[6]ITCNM y bilaterales'!C433</f>
        <v>24.528947116319717</v>
      </c>
    </row>
    <row r="433" spans="1:4">
      <c r="A433" s="7" t="str">
        <f t="shared" si="6"/>
        <v/>
      </c>
      <c r="B433" s="205">
        <f>+'[6]ITCNM y bilaterales'!A434</f>
        <v>35862</v>
      </c>
      <c r="C433">
        <f>+'[6]ITCNM y bilaterales'!B434</f>
        <v>11.583124151188585</v>
      </c>
      <c r="D433">
        <f>+'[6]ITCNM y bilaterales'!C434</f>
        <v>24.528947116319717</v>
      </c>
    </row>
    <row r="434" spans="1:4">
      <c r="A434" s="7" t="str">
        <f t="shared" si="6"/>
        <v/>
      </c>
      <c r="B434" s="205">
        <f>+'[6]ITCNM y bilaterales'!A435</f>
        <v>35863</v>
      </c>
      <c r="C434">
        <f>+'[6]ITCNM y bilaterales'!B435</f>
        <v>11.591673812133696</v>
      </c>
      <c r="D434">
        <f>+'[6]ITCNM y bilaterales'!C435</f>
        <v>24.528947116319717</v>
      </c>
    </row>
    <row r="435" spans="1:4">
      <c r="A435" s="7" t="str">
        <f t="shared" si="6"/>
        <v/>
      </c>
      <c r="B435" s="205">
        <f>+'[6]ITCNM y bilaterales'!A436</f>
        <v>35864</v>
      </c>
      <c r="C435">
        <f>+'[6]ITCNM y bilaterales'!B436</f>
        <v>11.741576219197874</v>
      </c>
      <c r="D435">
        <f>+'[6]ITCNM y bilaterales'!C436</f>
        <v>25.644738484583694</v>
      </c>
    </row>
    <row r="436" spans="1:4">
      <c r="A436" s="7" t="str">
        <f t="shared" si="6"/>
        <v/>
      </c>
      <c r="B436" s="205">
        <f>+'[6]ITCNM y bilaterales'!A437</f>
        <v>35865</v>
      </c>
      <c r="C436">
        <f>+'[6]ITCNM y bilaterales'!B437</f>
        <v>11.729829824710308</v>
      </c>
      <c r="D436">
        <f>+'[6]ITCNM y bilaterales'!C437</f>
        <v>25.644738484583694</v>
      </c>
    </row>
    <row r="437" spans="1:4">
      <c r="A437" s="7" t="str">
        <f t="shared" si="6"/>
        <v/>
      </c>
      <c r="B437" s="205">
        <f>+'[6]ITCNM y bilaterales'!A438</f>
        <v>35866</v>
      </c>
      <c r="C437">
        <f>+'[6]ITCNM y bilaterales'!B438</f>
        <v>11.746137026939326</v>
      </c>
      <c r="D437">
        <f>+'[6]ITCNM y bilaterales'!C438</f>
        <v>25.644738484583694</v>
      </c>
    </row>
    <row r="438" spans="1:4">
      <c r="A438" s="7" t="str">
        <f t="shared" si="6"/>
        <v/>
      </c>
      <c r="B438" s="205">
        <f>+'[6]ITCNM y bilaterales'!A439</f>
        <v>35867</v>
      </c>
      <c r="C438">
        <f>+'[6]ITCNM y bilaterales'!B439</f>
        <v>11.770254456043086</v>
      </c>
      <c r="D438">
        <f>+'[6]ITCNM y bilaterales'!C439</f>
        <v>25.644738484583694</v>
      </c>
    </row>
    <row r="439" spans="1:4">
      <c r="A439" s="7" t="str">
        <f t="shared" si="6"/>
        <v/>
      </c>
      <c r="B439" s="205">
        <f>+'[6]ITCNM y bilaterales'!A440</f>
        <v>35868</v>
      </c>
      <c r="C439">
        <f>+'[6]ITCNM y bilaterales'!B440</f>
        <v>11.770254456043086</v>
      </c>
      <c r="D439">
        <f>+'[6]ITCNM y bilaterales'!C440</f>
        <v>25.644738484583694</v>
      </c>
    </row>
    <row r="440" spans="1:4">
      <c r="A440" s="7" t="str">
        <f t="shared" si="6"/>
        <v/>
      </c>
      <c r="B440" s="205">
        <f>+'[6]ITCNM y bilaterales'!A441</f>
        <v>35869</v>
      </c>
      <c r="C440">
        <f>+'[6]ITCNM y bilaterales'!B441</f>
        <v>11.770254456043086</v>
      </c>
      <c r="D440">
        <f>+'[6]ITCNM y bilaterales'!C441</f>
        <v>25.644738484583694</v>
      </c>
    </row>
    <row r="441" spans="1:4">
      <c r="A441" s="7" t="str">
        <f t="shared" si="6"/>
        <v/>
      </c>
      <c r="B441" s="205">
        <f>+'[6]ITCNM y bilaterales'!A442</f>
        <v>35870</v>
      </c>
      <c r="C441">
        <f>+'[6]ITCNM y bilaterales'!B442</f>
        <v>11.758913416510426</v>
      </c>
      <c r="D441">
        <f>+'[6]ITCNM y bilaterales'!C442</f>
        <v>25.644738484583694</v>
      </c>
    </row>
    <row r="442" spans="1:4">
      <c r="A442" s="7" t="str">
        <f t="shared" si="6"/>
        <v/>
      </c>
      <c r="B442" s="205">
        <f>+'[6]ITCNM y bilaterales'!A443</f>
        <v>35871</v>
      </c>
      <c r="C442">
        <f>+'[6]ITCNM y bilaterales'!B443</f>
        <v>11.772993263929264</v>
      </c>
      <c r="D442">
        <f>+'[6]ITCNM y bilaterales'!C443</f>
        <v>25.62209520049467</v>
      </c>
    </row>
    <row r="443" spans="1:4">
      <c r="A443" s="7" t="str">
        <f t="shared" si="6"/>
        <v/>
      </c>
      <c r="B443" s="205">
        <f>+'[6]ITCNM y bilaterales'!A444</f>
        <v>35872</v>
      </c>
      <c r="C443">
        <f>+'[6]ITCNM y bilaterales'!B444</f>
        <v>11.74884153713999</v>
      </c>
      <c r="D443">
        <f>+'[6]ITCNM y bilaterales'!C444</f>
        <v>25.62209520049467</v>
      </c>
    </row>
    <row r="444" spans="1:4">
      <c r="A444" s="7" t="str">
        <f t="shared" si="6"/>
        <v/>
      </c>
      <c r="B444" s="205">
        <f>+'[6]ITCNM y bilaterales'!A445</f>
        <v>35873</v>
      </c>
      <c r="C444">
        <f>+'[6]ITCNM y bilaterales'!B445</f>
        <v>11.745597085852131</v>
      </c>
      <c r="D444">
        <f>+'[6]ITCNM y bilaterales'!C445</f>
        <v>25.62209520049467</v>
      </c>
    </row>
    <row r="445" spans="1:4">
      <c r="A445" s="7" t="str">
        <f t="shared" si="6"/>
        <v/>
      </c>
      <c r="B445" s="205">
        <f>+'[6]ITCNM y bilaterales'!A446</f>
        <v>35874</v>
      </c>
      <c r="C445">
        <f>+'[6]ITCNM y bilaterales'!B446</f>
        <v>11.735656642716551</v>
      </c>
      <c r="D445">
        <f>+'[6]ITCNM y bilaterales'!C446</f>
        <v>25.62209520049467</v>
      </c>
    </row>
    <row r="446" spans="1:4">
      <c r="A446" s="7" t="str">
        <f t="shared" si="6"/>
        <v/>
      </c>
      <c r="B446" s="205">
        <f>+'[6]ITCNM y bilaterales'!A447</f>
        <v>35875</v>
      </c>
      <c r="C446">
        <f>+'[6]ITCNM y bilaterales'!B447</f>
        <v>11.735656642716551</v>
      </c>
      <c r="D446">
        <f>+'[6]ITCNM y bilaterales'!C447</f>
        <v>25.62209520049467</v>
      </c>
    </row>
    <row r="447" spans="1:4">
      <c r="A447" s="7" t="str">
        <f t="shared" si="6"/>
        <v/>
      </c>
      <c r="B447" s="205">
        <f>+'[6]ITCNM y bilaterales'!A448</f>
        <v>35876</v>
      </c>
      <c r="C447">
        <f>+'[6]ITCNM y bilaterales'!B448</f>
        <v>11.735656642716551</v>
      </c>
      <c r="D447">
        <f>+'[6]ITCNM y bilaterales'!C448</f>
        <v>25.62209520049467</v>
      </c>
    </row>
    <row r="448" spans="1:4">
      <c r="A448" s="7" t="str">
        <f t="shared" si="6"/>
        <v/>
      </c>
      <c r="B448" s="205">
        <f>+'[6]ITCNM y bilaterales'!A449</f>
        <v>35877</v>
      </c>
      <c r="C448">
        <f>+'[6]ITCNM y bilaterales'!B449</f>
        <v>11.745889169878616</v>
      </c>
      <c r="D448">
        <f>+'[6]ITCNM y bilaterales'!C449</f>
        <v>25.62209520049467</v>
      </c>
    </row>
    <row r="449" spans="1:4">
      <c r="A449" s="7" t="str">
        <f t="shared" si="6"/>
        <v/>
      </c>
      <c r="B449" s="205">
        <f>+'[6]ITCNM y bilaterales'!A450</f>
        <v>35878</v>
      </c>
      <c r="C449">
        <f>+'[6]ITCNM y bilaterales'!B450</f>
        <v>11.74003870025266</v>
      </c>
      <c r="D449">
        <f>+'[6]ITCNM y bilaterales'!C450</f>
        <v>25.595010349142026</v>
      </c>
    </row>
    <row r="450" spans="1:4">
      <c r="A450" s="7" t="str">
        <f t="shared" si="6"/>
        <v/>
      </c>
      <c r="B450" s="205">
        <f>+'[6]ITCNM y bilaterales'!A451</f>
        <v>35879</v>
      </c>
      <c r="C450">
        <f>+'[6]ITCNM y bilaterales'!B451</f>
        <v>11.747593138053398</v>
      </c>
      <c r="D450">
        <f>+'[6]ITCNM y bilaterales'!C451</f>
        <v>25.595010349142026</v>
      </c>
    </row>
    <row r="451" spans="1:4">
      <c r="A451" s="7" t="str">
        <f t="shared" ref="A451:A514" si="7">+IF(DAY(B451)&gt;=28,YEAR(B451)*100+MONTH(B451),"")</f>
        <v/>
      </c>
      <c r="B451" s="205">
        <f>+'[6]ITCNM y bilaterales'!A452</f>
        <v>35880</v>
      </c>
      <c r="C451">
        <f>+'[6]ITCNM y bilaterales'!B452</f>
        <v>11.756446581856293</v>
      </c>
      <c r="D451">
        <f>+'[6]ITCNM y bilaterales'!C452</f>
        <v>25.595010349142026</v>
      </c>
    </row>
    <row r="452" spans="1:4">
      <c r="A452" s="7" t="str">
        <f t="shared" si="7"/>
        <v/>
      </c>
      <c r="B452" s="205">
        <f>+'[6]ITCNM y bilaterales'!A453</f>
        <v>35881</v>
      </c>
      <c r="C452">
        <f>+'[6]ITCNM y bilaterales'!B453</f>
        <v>11.742670229812806</v>
      </c>
      <c r="D452">
        <f>+'[6]ITCNM y bilaterales'!C453</f>
        <v>25.595010349142026</v>
      </c>
    </row>
    <row r="453" spans="1:4">
      <c r="A453" s="7">
        <f t="shared" si="7"/>
        <v>199803</v>
      </c>
      <c r="B453" s="205">
        <f>+'[6]ITCNM y bilaterales'!A454</f>
        <v>35882</v>
      </c>
      <c r="C453">
        <f>+'[6]ITCNM y bilaterales'!B454</f>
        <v>11.742670229812806</v>
      </c>
      <c r="D453">
        <f>+'[6]ITCNM y bilaterales'!C454</f>
        <v>25.595010349142026</v>
      </c>
    </row>
    <row r="454" spans="1:4">
      <c r="A454" s="7">
        <f t="shared" si="7"/>
        <v>199803</v>
      </c>
      <c r="B454" s="205">
        <f>+'[6]ITCNM y bilaterales'!A455</f>
        <v>35883</v>
      </c>
      <c r="C454">
        <f>+'[6]ITCNM y bilaterales'!B455</f>
        <v>11.742670229812806</v>
      </c>
      <c r="D454">
        <f>+'[6]ITCNM y bilaterales'!C455</f>
        <v>25.595010349142026</v>
      </c>
    </row>
    <row r="455" spans="1:4">
      <c r="A455" s="7">
        <f t="shared" si="7"/>
        <v>199803</v>
      </c>
      <c r="B455" s="205">
        <f>+'[6]ITCNM y bilaterales'!A456</f>
        <v>35884</v>
      </c>
      <c r="C455">
        <f>+'[6]ITCNM y bilaterales'!B456</f>
        <v>11.707978158024314</v>
      </c>
      <c r="D455">
        <f>+'[6]ITCNM y bilaterales'!C456</f>
        <v>25.595010349142026</v>
      </c>
    </row>
    <row r="456" spans="1:4">
      <c r="A456" s="7">
        <f t="shared" si="7"/>
        <v>199803</v>
      </c>
      <c r="B456" s="205">
        <f>+'[6]ITCNM y bilaterales'!A457</f>
        <v>35885</v>
      </c>
      <c r="C456">
        <f>+'[6]ITCNM y bilaterales'!B457</f>
        <v>11.686300011733501</v>
      </c>
      <c r="D456">
        <f>+'[6]ITCNM y bilaterales'!C457</f>
        <v>25.531957511909496</v>
      </c>
    </row>
    <row r="457" spans="1:4">
      <c r="A457" s="7" t="str">
        <f t="shared" si="7"/>
        <v/>
      </c>
      <c r="B457" s="205">
        <f>+'[6]ITCNM y bilaterales'!A458</f>
        <v>35886</v>
      </c>
      <c r="C457">
        <f>+'[6]ITCNM y bilaterales'!B458</f>
        <v>11.683709045912769</v>
      </c>
      <c r="D457">
        <f>+'[6]ITCNM y bilaterales'!C458</f>
        <v>25.531957511909496</v>
      </c>
    </row>
    <row r="458" spans="1:4">
      <c r="A458" s="7" t="str">
        <f t="shared" si="7"/>
        <v/>
      </c>
      <c r="B458" s="205">
        <f>+'[6]ITCNM y bilaterales'!A459</f>
        <v>35887</v>
      </c>
      <c r="C458">
        <f>+'[6]ITCNM y bilaterales'!B459</f>
        <v>11.684875317821017</v>
      </c>
      <c r="D458">
        <f>+'[6]ITCNM y bilaterales'!C459</f>
        <v>25.531957511909496</v>
      </c>
    </row>
    <row r="459" spans="1:4">
      <c r="A459" s="7" t="str">
        <f t="shared" si="7"/>
        <v/>
      </c>
      <c r="B459" s="205">
        <f>+'[6]ITCNM y bilaterales'!A460</f>
        <v>35888</v>
      </c>
      <c r="C459">
        <f>+'[6]ITCNM y bilaterales'!B460</f>
        <v>11.682582255044894</v>
      </c>
      <c r="D459">
        <f>+'[6]ITCNM y bilaterales'!C460</f>
        <v>25.531957511909496</v>
      </c>
    </row>
    <row r="460" spans="1:4">
      <c r="A460" s="7" t="str">
        <f t="shared" si="7"/>
        <v/>
      </c>
      <c r="B460" s="205">
        <f>+'[6]ITCNM y bilaterales'!A461</f>
        <v>35889</v>
      </c>
      <c r="C460">
        <f>+'[6]ITCNM y bilaterales'!B461</f>
        <v>11.682582255044894</v>
      </c>
      <c r="D460">
        <f>+'[6]ITCNM y bilaterales'!C461</f>
        <v>25.531957511909496</v>
      </c>
    </row>
    <row r="461" spans="1:4">
      <c r="A461" s="7" t="str">
        <f t="shared" si="7"/>
        <v/>
      </c>
      <c r="B461" s="205">
        <f>+'[6]ITCNM y bilaterales'!A462</f>
        <v>35890</v>
      </c>
      <c r="C461">
        <f>+'[6]ITCNM y bilaterales'!B462</f>
        <v>11.682582255044894</v>
      </c>
      <c r="D461">
        <f>+'[6]ITCNM y bilaterales'!C462</f>
        <v>25.531957511909496</v>
      </c>
    </row>
    <row r="462" spans="1:4">
      <c r="A462" s="7" t="str">
        <f t="shared" si="7"/>
        <v/>
      </c>
      <c r="B462" s="205">
        <f>+'[6]ITCNM y bilaterales'!A463</f>
        <v>35891</v>
      </c>
      <c r="C462">
        <f>+'[6]ITCNM y bilaterales'!B463</f>
        <v>11.689822507738954</v>
      </c>
      <c r="D462">
        <f>+'[6]ITCNM y bilaterales'!C463</f>
        <v>25.531957511909496</v>
      </c>
    </row>
    <row r="463" spans="1:4">
      <c r="A463" s="7" t="str">
        <f t="shared" si="7"/>
        <v/>
      </c>
      <c r="B463" s="205">
        <f>+'[6]ITCNM y bilaterales'!A464</f>
        <v>35892</v>
      </c>
      <c r="C463">
        <f>+'[6]ITCNM y bilaterales'!B464</f>
        <v>11.69391991719494</v>
      </c>
      <c r="D463">
        <f>+'[6]ITCNM y bilaterales'!C464</f>
        <v>25.50504683966523</v>
      </c>
    </row>
    <row r="464" spans="1:4">
      <c r="A464" s="7" t="str">
        <f t="shared" si="7"/>
        <v/>
      </c>
      <c r="B464" s="205">
        <f>+'[6]ITCNM y bilaterales'!A465</f>
        <v>35893</v>
      </c>
      <c r="C464">
        <f>+'[6]ITCNM y bilaterales'!B465</f>
        <v>11.72049207512624</v>
      </c>
      <c r="D464">
        <f>+'[6]ITCNM y bilaterales'!C465</f>
        <v>25.50504683966523</v>
      </c>
    </row>
    <row r="465" spans="1:4">
      <c r="A465" s="7" t="str">
        <f t="shared" si="7"/>
        <v/>
      </c>
      <c r="B465" s="205">
        <f>+'[6]ITCNM y bilaterales'!A466</f>
        <v>35894</v>
      </c>
      <c r="C465">
        <f>+'[6]ITCNM y bilaterales'!B466</f>
        <v>11.72049207512624</v>
      </c>
      <c r="D465">
        <f>+'[6]ITCNM y bilaterales'!C466</f>
        <v>25.50504683966523</v>
      </c>
    </row>
    <row r="466" spans="1:4">
      <c r="A466" s="7" t="str">
        <f t="shared" si="7"/>
        <v/>
      </c>
      <c r="B466" s="205">
        <f>+'[6]ITCNM y bilaterales'!A467</f>
        <v>35895</v>
      </c>
      <c r="C466">
        <f>+'[6]ITCNM y bilaterales'!B467</f>
        <v>11.72049207512624</v>
      </c>
      <c r="D466">
        <f>+'[6]ITCNM y bilaterales'!C467</f>
        <v>25.50504683966523</v>
      </c>
    </row>
    <row r="467" spans="1:4">
      <c r="A467" s="7" t="str">
        <f t="shared" si="7"/>
        <v/>
      </c>
      <c r="B467" s="205">
        <f>+'[6]ITCNM y bilaterales'!A468</f>
        <v>35896</v>
      </c>
      <c r="C467">
        <f>+'[6]ITCNM y bilaterales'!B468</f>
        <v>11.72049207512624</v>
      </c>
      <c r="D467">
        <f>+'[6]ITCNM y bilaterales'!C468</f>
        <v>25.50504683966523</v>
      </c>
    </row>
    <row r="468" spans="1:4">
      <c r="A468" s="7" t="str">
        <f t="shared" si="7"/>
        <v/>
      </c>
      <c r="B468" s="205">
        <f>+'[6]ITCNM y bilaterales'!A469</f>
        <v>35897</v>
      </c>
      <c r="C468">
        <f>+'[6]ITCNM y bilaterales'!B469</f>
        <v>11.72049207512624</v>
      </c>
      <c r="D468">
        <f>+'[6]ITCNM y bilaterales'!C469</f>
        <v>25.50504683966523</v>
      </c>
    </row>
    <row r="469" spans="1:4">
      <c r="A469" s="7" t="str">
        <f t="shared" si="7"/>
        <v/>
      </c>
      <c r="B469" s="205">
        <f>+'[6]ITCNM y bilaterales'!A470</f>
        <v>35898</v>
      </c>
      <c r="C469">
        <f>+'[6]ITCNM y bilaterales'!B470</f>
        <v>11.726374583678249</v>
      </c>
      <c r="D469">
        <f>+'[6]ITCNM y bilaterales'!C470</f>
        <v>25.482664824238764</v>
      </c>
    </row>
    <row r="470" spans="1:4">
      <c r="A470" s="7" t="str">
        <f t="shared" si="7"/>
        <v/>
      </c>
      <c r="B470" s="205">
        <f>+'[6]ITCNM y bilaterales'!A471</f>
        <v>35899</v>
      </c>
      <c r="C470">
        <f>+'[6]ITCNM y bilaterales'!B471</f>
        <v>11.760708252510597</v>
      </c>
      <c r="D470">
        <f>+'[6]ITCNM y bilaterales'!C471</f>
        <v>25.482664824238764</v>
      </c>
    </row>
    <row r="471" spans="1:4">
      <c r="A471" s="7" t="str">
        <f t="shared" si="7"/>
        <v/>
      </c>
      <c r="B471" s="205">
        <f>+'[6]ITCNM y bilaterales'!A472</f>
        <v>35900</v>
      </c>
      <c r="C471">
        <f>+'[6]ITCNM y bilaterales'!B472</f>
        <v>11.770405011526726</v>
      </c>
      <c r="D471">
        <f>+'[6]ITCNM y bilaterales'!C472</f>
        <v>25.482664824238764</v>
      </c>
    </row>
    <row r="472" spans="1:4">
      <c r="A472" s="7" t="str">
        <f t="shared" si="7"/>
        <v/>
      </c>
      <c r="B472" s="205">
        <f>+'[6]ITCNM y bilaterales'!A473</f>
        <v>35901</v>
      </c>
      <c r="C472">
        <f>+'[6]ITCNM y bilaterales'!B473</f>
        <v>11.749113087928373</v>
      </c>
      <c r="D472">
        <f>+'[6]ITCNM y bilaterales'!C473</f>
        <v>25.482664824238764</v>
      </c>
    </row>
    <row r="473" spans="1:4">
      <c r="A473" s="7" t="str">
        <f t="shared" si="7"/>
        <v/>
      </c>
      <c r="B473" s="205">
        <f>+'[6]ITCNM y bilaterales'!A474</f>
        <v>35902</v>
      </c>
      <c r="C473">
        <f>+'[6]ITCNM y bilaterales'!B474</f>
        <v>11.748491666229095</v>
      </c>
      <c r="D473">
        <f>+'[6]ITCNM y bilaterales'!C474</f>
        <v>25.482664824238764</v>
      </c>
    </row>
    <row r="474" spans="1:4">
      <c r="A474" s="7" t="str">
        <f t="shared" si="7"/>
        <v/>
      </c>
      <c r="B474" s="205">
        <f>+'[6]ITCNM y bilaterales'!A475</f>
        <v>35903</v>
      </c>
      <c r="C474">
        <f>+'[6]ITCNM y bilaterales'!B475</f>
        <v>11.748491666229095</v>
      </c>
      <c r="D474">
        <f>+'[6]ITCNM y bilaterales'!C475</f>
        <v>25.482664824238764</v>
      </c>
    </row>
    <row r="475" spans="1:4">
      <c r="A475" s="7" t="str">
        <f t="shared" si="7"/>
        <v/>
      </c>
      <c r="B475" s="205">
        <f>+'[6]ITCNM y bilaterales'!A476</f>
        <v>35904</v>
      </c>
      <c r="C475">
        <f>+'[6]ITCNM y bilaterales'!B476</f>
        <v>11.748491666229095</v>
      </c>
      <c r="D475">
        <f>+'[6]ITCNM y bilaterales'!C476</f>
        <v>25.482664824238764</v>
      </c>
    </row>
    <row r="476" spans="1:4">
      <c r="A476" s="7" t="str">
        <f t="shared" si="7"/>
        <v/>
      </c>
      <c r="B476" s="205">
        <f>+'[6]ITCNM y bilaterales'!A477</f>
        <v>35905</v>
      </c>
      <c r="C476">
        <f>+'[6]ITCNM y bilaterales'!B477</f>
        <v>11.753722938036834</v>
      </c>
      <c r="D476">
        <f>+'[6]ITCNM y bilaterales'!C477</f>
        <v>25.482664824238764</v>
      </c>
    </row>
    <row r="477" spans="1:4">
      <c r="A477" s="7" t="str">
        <f t="shared" si="7"/>
        <v/>
      </c>
      <c r="B477" s="205">
        <f>+'[6]ITCNM y bilaterales'!A478</f>
        <v>35906</v>
      </c>
      <c r="C477">
        <f>+'[6]ITCNM y bilaterales'!B478</f>
        <v>11.776828167813218</v>
      </c>
      <c r="D477">
        <f>+'[6]ITCNM y bilaterales'!C478</f>
        <v>25.482664824238764</v>
      </c>
    </row>
    <row r="478" spans="1:4">
      <c r="A478" s="7" t="str">
        <f t="shared" si="7"/>
        <v/>
      </c>
      <c r="B478" s="205">
        <f>+'[6]ITCNM y bilaterales'!A479</f>
        <v>35907</v>
      </c>
      <c r="C478">
        <f>+'[6]ITCNM y bilaterales'!B479</f>
        <v>11.772413824942916</v>
      </c>
      <c r="D478">
        <f>+'[6]ITCNM y bilaterales'!C479</f>
        <v>25.437987882940028</v>
      </c>
    </row>
    <row r="479" spans="1:4">
      <c r="A479" s="7" t="str">
        <f t="shared" si="7"/>
        <v/>
      </c>
      <c r="B479" s="205">
        <f>+'[6]ITCNM y bilaterales'!A480</f>
        <v>35908</v>
      </c>
      <c r="C479">
        <f>+'[6]ITCNM y bilaterales'!B480</f>
        <v>11.759563794451127</v>
      </c>
      <c r="D479">
        <f>+'[6]ITCNM y bilaterales'!C480</f>
        <v>25.437987882940028</v>
      </c>
    </row>
    <row r="480" spans="1:4">
      <c r="A480" s="7" t="str">
        <f t="shared" si="7"/>
        <v/>
      </c>
      <c r="B480" s="205">
        <f>+'[6]ITCNM y bilaterales'!A481</f>
        <v>35909</v>
      </c>
      <c r="C480">
        <f>+'[6]ITCNM y bilaterales'!B481</f>
        <v>11.763618930363069</v>
      </c>
      <c r="D480">
        <f>+'[6]ITCNM y bilaterales'!C481</f>
        <v>25.437987882940028</v>
      </c>
    </row>
    <row r="481" spans="1:4">
      <c r="A481" s="7" t="str">
        <f t="shared" si="7"/>
        <v/>
      </c>
      <c r="B481" s="205">
        <f>+'[6]ITCNM y bilaterales'!A482</f>
        <v>35910</v>
      </c>
      <c r="C481">
        <f>+'[6]ITCNM y bilaterales'!B482</f>
        <v>11.763618930363069</v>
      </c>
      <c r="D481">
        <f>+'[6]ITCNM y bilaterales'!C482</f>
        <v>25.437987882940028</v>
      </c>
    </row>
    <row r="482" spans="1:4">
      <c r="A482" s="7" t="str">
        <f t="shared" si="7"/>
        <v/>
      </c>
      <c r="B482" s="205">
        <f>+'[6]ITCNM y bilaterales'!A483</f>
        <v>35911</v>
      </c>
      <c r="C482">
        <f>+'[6]ITCNM y bilaterales'!B483</f>
        <v>11.763618930363069</v>
      </c>
      <c r="D482">
        <f>+'[6]ITCNM y bilaterales'!C483</f>
        <v>25.437987882940028</v>
      </c>
    </row>
    <row r="483" spans="1:4">
      <c r="A483" s="7" t="str">
        <f t="shared" si="7"/>
        <v/>
      </c>
      <c r="B483" s="205">
        <f>+'[6]ITCNM y bilaterales'!A484</f>
        <v>35912</v>
      </c>
      <c r="C483">
        <f>+'[6]ITCNM y bilaterales'!B484</f>
        <v>11.771830064431171</v>
      </c>
      <c r="D483">
        <f>+'[6]ITCNM y bilaterales'!C484</f>
        <v>25.437987882940028</v>
      </c>
    </row>
    <row r="484" spans="1:4">
      <c r="A484" s="7">
        <f t="shared" si="7"/>
        <v>199804</v>
      </c>
      <c r="B484" s="205">
        <f>+'[6]ITCNM y bilaterales'!A485</f>
        <v>35913</v>
      </c>
      <c r="C484">
        <f>+'[6]ITCNM y bilaterales'!B485</f>
        <v>11.748232839811196</v>
      </c>
      <c r="D484">
        <f>+'[6]ITCNM y bilaterales'!C485</f>
        <v>25.371306314282979</v>
      </c>
    </row>
    <row r="485" spans="1:4">
      <c r="A485" s="7">
        <f t="shared" si="7"/>
        <v>199804</v>
      </c>
      <c r="B485" s="205">
        <f>+'[6]ITCNM y bilaterales'!A486</f>
        <v>35914</v>
      </c>
      <c r="C485">
        <f>+'[6]ITCNM y bilaterales'!B486</f>
        <v>11.750948880534432</v>
      </c>
      <c r="D485">
        <f>+'[6]ITCNM y bilaterales'!C486</f>
        <v>25.371306314282979</v>
      </c>
    </row>
    <row r="486" spans="1:4">
      <c r="A486" s="7">
        <f t="shared" si="7"/>
        <v>199804</v>
      </c>
      <c r="B486" s="205">
        <f>+'[6]ITCNM y bilaterales'!A487</f>
        <v>35915</v>
      </c>
      <c r="C486">
        <f>+'[6]ITCNM y bilaterales'!B487</f>
        <v>11.748672674872441</v>
      </c>
      <c r="D486">
        <f>+'[6]ITCNM y bilaterales'!C487</f>
        <v>25.371306314282979</v>
      </c>
    </row>
    <row r="487" spans="1:4">
      <c r="A487" s="7" t="str">
        <f t="shared" si="7"/>
        <v/>
      </c>
      <c r="B487" s="205">
        <f>+'[6]ITCNM y bilaterales'!A488</f>
        <v>35916</v>
      </c>
      <c r="C487">
        <f>+'[6]ITCNM y bilaterales'!B488</f>
        <v>11.748672674872441</v>
      </c>
      <c r="D487">
        <f>+'[6]ITCNM y bilaterales'!C488</f>
        <v>25.371306314282979</v>
      </c>
    </row>
    <row r="488" spans="1:4">
      <c r="A488" s="7" t="str">
        <f t="shared" si="7"/>
        <v/>
      </c>
      <c r="B488" s="205">
        <f>+'[6]ITCNM y bilaterales'!A489</f>
        <v>35917</v>
      </c>
      <c r="C488">
        <f>+'[6]ITCNM y bilaterales'!B489</f>
        <v>11.748672674872441</v>
      </c>
      <c r="D488">
        <f>+'[6]ITCNM y bilaterales'!C489</f>
        <v>25.371306314282979</v>
      </c>
    </row>
    <row r="489" spans="1:4">
      <c r="A489" s="7" t="str">
        <f t="shared" si="7"/>
        <v/>
      </c>
      <c r="B489" s="205">
        <f>+'[6]ITCNM y bilaterales'!A490</f>
        <v>35918</v>
      </c>
      <c r="C489">
        <f>+'[6]ITCNM y bilaterales'!B490</f>
        <v>11.748672674872441</v>
      </c>
      <c r="D489">
        <f>+'[6]ITCNM y bilaterales'!C490</f>
        <v>25.371306314282979</v>
      </c>
    </row>
    <row r="490" spans="1:4">
      <c r="A490" s="7" t="str">
        <f t="shared" si="7"/>
        <v/>
      </c>
      <c r="B490" s="205">
        <f>+'[6]ITCNM y bilaterales'!A491</f>
        <v>35919</v>
      </c>
      <c r="C490">
        <f>+'[6]ITCNM y bilaterales'!B491</f>
        <v>11.76829872435931</v>
      </c>
      <c r="D490">
        <f>+'[6]ITCNM y bilaterales'!C491</f>
        <v>25.371306314282979</v>
      </c>
    </row>
    <row r="491" spans="1:4">
      <c r="A491" s="7" t="str">
        <f t="shared" si="7"/>
        <v/>
      </c>
      <c r="B491" s="205">
        <f>+'[6]ITCNM y bilaterales'!A492</f>
        <v>35920</v>
      </c>
      <c r="C491">
        <f>+'[6]ITCNM y bilaterales'!B492</f>
        <v>11.787779502177335</v>
      </c>
      <c r="D491">
        <f>+'[6]ITCNM y bilaterales'!C492</f>
        <v>25.377954150252709</v>
      </c>
    </row>
    <row r="492" spans="1:4">
      <c r="A492" s="7" t="str">
        <f t="shared" si="7"/>
        <v/>
      </c>
      <c r="B492" s="205">
        <f>+'[6]ITCNM y bilaterales'!A493</f>
        <v>35921</v>
      </c>
      <c r="C492">
        <f>+'[6]ITCNM y bilaterales'!B493</f>
        <v>11.797213386120662</v>
      </c>
      <c r="D492">
        <f>+'[6]ITCNM y bilaterales'!C493</f>
        <v>25.377954150252709</v>
      </c>
    </row>
    <row r="493" spans="1:4">
      <c r="A493" s="7" t="str">
        <f t="shared" si="7"/>
        <v/>
      </c>
      <c r="B493" s="205">
        <f>+'[6]ITCNM y bilaterales'!A494</f>
        <v>35922</v>
      </c>
      <c r="C493">
        <f>+'[6]ITCNM y bilaterales'!B494</f>
        <v>11.796574896459742</v>
      </c>
      <c r="D493">
        <f>+'[6]ITCNM y bilaterales'!C494</f>
        <v>25.377954150252709</v>
      </c>
    </row>
    <row r="494" spans="1:4">
      <c r="A494" s="7" t="str">
        <f t="shared" si="7"/>
        <v/>
      </c>
      <c r="B494" s="205">
        <f>+'[6]ITCNM y bilaterales'!A495</f>
        <v>35923</v>
      </c>
      <c r="C494">
        <f>+'[6]ITCNM y bilaterales'!B495</f>
        <v>11.786670446824521</v>
      </c>
      <c r="D494">
        <f>+'[6]ITCNM y bilaterales'!C495</f>
        <v>25.377954150252709</v>
      </c>
    </row>
    <row r="495" spans="1:4">
      <c r="A495" s="7" t="str">
        <f t="shared" si="7"/>
        <v/>
      </c>
      <c r="B495" s="205">
        <f>+'[6]ITCNM y bilaterales'!A496</f>
        <v>35924</v>
      </c>
      <c r="C495">
        <f>+'[6]ITCNM y bilaterales'!B496</f>
        <v>11.786670446824521</v>
      </c>
      <c r="D495">
        <f>+'[6]ITCNM y bilaterales'!C496</f>
        <v>25.377954150252709</v>
      </c>
    </row>
    <row r="496" spans="1:4">
      <c r="A496" s="7" t="str">
        <f t="shared" si="7"/>
        <v/>
      </c>
      <c r="B496" s="205">
        <f>+'[6]ITCNM y bilaterales'!A497</f>
        <v>35925</v>
      </c>
      <c r="C496">
        <f>+'[6]ITCNM y bilaterales'!B497</f>
        <v>11.786670446824521</v>
      </c>
      <c r="D496">
        <f>+'[6]ITCNM y bilaterales'!C497</f>
        <v>25.377954150252709</v>
      </c>
    </row>
    <row r="497" spans="1:4">
      <c r="A497" s="7" t="str">
        <f t="shared" si="7"/>
        <v/>
      </c>
      <c r="B497" s="205">
        <f>+'[6]ITCNM y bilaterales'!A498</f>
        <v>35926</v>
      </c>
      <c r="C497">
        <f>+'[6]ITCNM y bilaterales'!B498</f>
        <v>11.773883670879187</v>
      </c>
      <c r="D497">
        <f>+'[6]ITCNM y bilaterales'!C498</f>
        <v>25.377954150252709</v>
      </c>
    </row>
    <row r="498" spans="1:4">
      <c r="A498" s="7" t="str">
        <f t="shared" si="7"/>
        <v/>
      </c>
      <c r="B498" s="205">
        <f>+'[6]ITCNM y bilaterales'!A499</f>
        <v>35927</v>
      </c>
      <c r="C498">
        <f>+'[6]ITCNM y bilaterales'!B499</f>
        <v>11.769287890682479</v>
      </c>
      <c r="D498">
        <f>+'[6]ITCNM y bilaterales'!C499</f>
        <v>25.342508701697959</v>
      </c>
    </row>
    <row r="499" spans="1:4">
      <c r="A499" s="7" t="str">
        <f t="shared" si="7"/>
        <v/>
      </c>
      <c r="B499" s="205">
        <f>+'[6]ITCNM y bilaterales'!A500</f>
        <v>35928</v>
      </c>
      <c r="C499">
        <f>+'[6]ITCNM y bilaterales'!B500</f>
        <v>11.762637270511993</v>
      </c>
      <c r="D499">
        <f>+'[6]ITCNM y bilaterales'!C500</f>
        <v>25.342508701697959</v>
      </c>
    </row>
    <row r="500" spans="1:4">
      <c r="A500" s="7" t="str">
        <f t="shared" si="7"/>
        <v/>
      </c>
      <c r="B500" s="205">
        <f>+'[6]ITCNM y bilaterales'!A501</f>
        <v>35929</v>
      </c>
      <c r="C500">
        <f>+'[6]ITCNM y bilaterales'!B501</f>
        <v>11.760301149644054</v>
      </c>
      <c r="D500">
        <f>+'[6]ITCNM y bilaterales'!C501</f>
        <v>25.342508701697959</v>
      </c>
    </row>
    <row r="501" spans="1:4">
      <c r="A501" s="7" t="str">
        <f t="shared" si="7"/>
        <v/>
      </c>
      <c r="B501" s="205">
        <f>+'[6]ITCNM y bilaterales'!A502</f>
        <v>35930</v>
      </c>
      <c r="C501">
        <f>+'[6]ITCNM y bilaterales'!B502</f>
        <v>11.752995662396502</v>
      </c>
      <c r="D501">
        <f>+'[6]ITCNM y bilaterales'!C502</f>
        <v>25.342508701697959</v>
      </c>
    </row>
    <row r="502" spans="1:4">
      <c r="A502" s="7" t="str">
        <f t="shared" si="7"/>
        <v/>
      </c>
      <c r="B502" s="205">
        <f>+'[6]ITCNM y bilaterales'!A503</f>
        <v>35931</v>
      </c>
      <c r="C502">
        <f>+'[6]ITCNM y bilaterales'!B503</f>
        <v>11.752995662396502</v>
      </c>
      <c r="D502">
        <f>+'[6]ITCNM y bilaterales'!C503</f>
        <v>25.342508701697959</v>
      </c>
    </row>
    <row r="503" spans="1:4">
      <c r="A503" s="7" t="str">
        <f t="shared" si="7"/>
        <v/>
      </c>
      <c r="B503" s="205">
        <f>+'[6]ITCNM y bilaterales'!A504</f>
        <v>35932</v>
      </c>
      <c r="C503">
        <f>+'[6]ITCNM y bilaterales'!B504</f>
        <v>11.752995662396502</v>
      </c>
      <c r="D503">
        <f>+'[6]ITCNM y bilaterales'!C504</f>
        <v>25.342508701697959</v>
      </c>
    </row>
    <row r="504" spans="1:4">
      <c r="A504" s="7" t="str">
        <f t="shared" si="7"/>
        <v/>
      </c>
      <c r="B504" s="205">
        <f>+'[6]ITCNM y bilaterales'!A505</f>
        <v>35933</v>
      </c>
      <c r="C504">
        <f>+'[6]ITCNM y bilaterales'!B505</f>
        <v>11.732420111073608</v>
      </c>
      <c r="D504">
        <f>+'[6]ITCNM y bilaterales'!C505</f>
        <v>25.342508701697959</v>
      </c>
    </row>
    <row r="505" spans="1:4">
      <c r="A505" s="7" t="str">
        <f t="shared" si="7"/>
        <v/>
      </c>
      <c r="B505" s="205">
        <f>+'[6]ITCNM y bilaterales'!A506</f>
        <v>35934</v>
      </c>
      <c r="C505">
        <f>+'[6]ITCNM y bilaterales'!B506</f>
        <v>11.732843339189477</v>
      </c>
      <c r="D505">
        <f>+'[6]ITCNM y bilaterales'!C506</f>
        <v>25.309356611403508</v>
      </c>
    </row>
    <row r="506" spans="1:4">
      <c r="A506" s="7" t="str">
        <f t="shared" si="7"/>
        <v/>
      </c>
      <c r="B506" s="205">
        <f>+'[6]ITCNM y bilaterales'!A507</f>
        <v>35935</v>
      </c>
      <c r="C506">
        <f>+'[6]ITCNM y bilaterales'!B507</f>
        <v>11.760119765060969</v>
      </c>
      <c r="D506">
        <f>+'[6]ITCNM y bilaterales'!C507</f>
        <v>25.309356611403508</v>
      </c>
    </row>
    <row r="507" spans="1:4">
      <c r="A507" s="7" t="str">
        <f t="shared" si="7"/>
        <v/>
      </c>
      <c r="B507" s="205">
        <f>+'[6]ITCNM y bilaterales'!A508</f>
        <v>35936</v>
      </c>
      <c r="C507">
        <f>+'[6]ITCNM y bilaterales'!B508</f>
        <v>11.782726965801999</v>
      </c>
      <c r="D507">
        <f>+'[6]ITCNM y bilaterales'!C508</f>
        <v>25.309356611403508</v>
      </c>
    </row>
    <row r="508" spans="1:4">
      <c r="A508" s="7" t="str">
        <f t="shared" si="7"/>
        <v/>
      </c>
      <c r="B508" s="205">
        <f>+'[6]ITCNM y bilaterales'!A509</f>
        <v>35937</v>
      </c>
      <c r="C508">
        <f>+'[6]ITCNM y bilaterales'!B509</f>
        <v>11.782708602168238</v>
      </c>
      <c r="D508">
        <f>+'[6]ITCNM y bilaterales'!C509</f>
        <v>25.309356611403508</v>
      </c>
    </row>
    <row r="509" spans="1:4">
      <c r="A509" s="7" t="str">
        <f t="shared" si="7"/>
        <v/>
      </c>
      <c r="B509" s="205">
        <f>+'[6]ITCNM y bilaterales'!A510</f>
        <v>35938</v>
      </c>
      <c r="C509">
        <f>+'[6]ITCNM y bilaterales'!B510</f>
        <v>11.782708602168238</v>
      </c>
      <c r="D509">
        <f>+'[6]ITCNM y bilaterales'!C510</f>
        <v>25.309356611403508</v>
      </c>
    </row>
    <row r="510" spans="1:4">
      <c r="A510" s="7" t="str">
        <f t="shared" si="7"/>
        <v/>
      </c>
      <c r="B510" s="205">
        <f>+'[6]ITCNM y bilaterales'!A511</f>
        <v>35939</v>
      </c>
      <c r="C510">
        <f>+'[6]ITCNM y bilaterales'!B511</f>
        <v>11.782708602168238</v>
      </c>
      <c r="D510">
        <f>+'[6]ITCNM y bilaterales'!C511</f>
        <v>25.309356611403508</v>
      </c>
    </row>
    <row r="511" spans="1:4">
      <c r="A511" s="7" t="str">
        <f t="shared" si="7"/>
        <v/>
      </c>
      <c r="B511" s="205">
        <f>+'[6]ITCNM y bilaterales'!A512</f>
        <v>35940</v>
      </c>
      <c r="C511">
        <f>+'[6]ITCNM y bilaterales'!B512</f>
        <v>11.782708602168238</v>
      </c>
      <c r="D511">
        <f>+'[6]ITCNM y bilaterales'!C512</f>
        <v>25.309356611403508</v>
      </c>
    </row>
    <row r="512" spans="1:4">
      <c r="A512" s="7" t="str">
        <f t="shared" si="7"/>
        <v/>
      </c>
      <c r="B512" s="205">
        <f>+'[6]ITCNM y bilaterales'!A513</f>
        <v>35941</v>
      </c>
      <c r="C512">
        <f>+'[6]ITCNM y bilaterales'!B513</f>
        <v>11.751185172206913</v>
      </c>
      <c r="D512">
        <f>+'[6]ITCNM y bilaterales'!C513</f>
        <v>25.309356611403508</v>
      </c>
    </row>
    <row r="513" spans="1:4">
      <c r="A513" s="7" t="str">
        <f t="shared" si="7"/>
        <v/>
      </c>
      <c r="B513" s="205">
        <f>+'[6]ITCNM y bilaterales'!A514</f>
        <v>35942</v>
      </c>
      <c r="C513">
        <f>+'[6]ITCNM y bilaterales'!B514</f>
        <v>11.735451761789035</v>
      </c>
      <c r="D513">
        <f>+'[6]ITCNM y bilaterales'!C514</f>
        <v>25.309356611403508</v>
      </c>
    </row>
    <row r="514" spans="1:4">
      <c r="A514" s="7">
        <f t="shared" si="7"/>
        <v>199805</v>
      </c>
      <c r="B514" s="205">
        <f>+'[6]ITCNM y bilaterales'!A515</f>
        <v>35943</v>
      </c>
      <c r="C514">
        <f>+'[6]ITCNM y bilaterales'!B515</f>
        <v>11.715319499425435</v>
      </c>
      <c r="D514">
        <f>+'[6]ITCNM y bilaterales'!C515</f>
        <v>25.22580869908527</v>
      </c>
    </row>
    <row r="515" spans="1:4">
      <c r="A515" s="7">
        <f t="shared" ref="A515:A578" si="8">+IF(DAY(B515)&gt;=28,YEAR(B515)*100+MONTH(B515),"")</f>
        <v>199805</v>
      </c>
      <c r="B515" s="205">
        <f>+'[6]ITCNM y bilaterales'!A516</f>
        <v>35944</v>
      </c>
      <c r="C515">
        <f>+'[6]ITCNM y bilaterales'!B516</f>
        <v>11.705324506796835</v>
      </c>
      <c r="D515">
        <f>+'[6]ITCNM y bilaterales'!C516</f>
        <v>25.22580869908527</v>
      </c>
    </row>
    <row r="516" spans="1:4">
      <c r="A516" s="7">
        <f t="shared" si="8"/>
        <v>199805</v>
      </c>
      <c r="B516" s="205">
        <f>+'[6]ITCNM y bilaterales'!A517</f>
        <v>35945</v>
      </c>
      <c r="C516">
        <f>+'[6]ITCNM y bilaterales'!B517</f>
        <v>11.705324506796835</v>
      </c>
      <c r="D516">
        <f>+'[6]ITCNM y bilaterales'!C517</f>
        <v>25.22580869908527</v>
      </c>
    </row>
    <row r="517" spans="1:4">
      <c r="A517" s="7">
        <f t="shared" si="8"/>
        <v>199805</v>
      </c>
      <c r="B517" s="205">
        <f>+'[6]ITCNM y bilaterales'!A518</f>
        <v>35946</v>
      </c>
      <c r="C517">
        <f>+'[6]ITCNM y bilaterales'!B518</f>
        <v>11.705324506796835</v>
      </c>
      <c r="D517">
        <f>+'[6]ITCNM y bilaterales'!C518</f>
        <v>25.22580869908527</v>
      </c>
    </row>
    <row r="518" spans="1:4">
      <c r="A518" s="7" t="str">
        <f t="shared" si="8"/>
        <v/>
      </c>
      <c r="B518" s="205">
        <f>+'[6]ITCNM y bilaterales'!A519</f>
        <v>35947</v>
      </c>
      <c r="C518">
        <f>+'[6]ITCNM y bilaterales'!B519</f>
        <v>11.701520397933045</v>
      </c>
      <c r="D518">
        <f>+'[6]ITCNM y bilaterales'!C519</f>
        <v>25.199507653720321</v>
      </c>
    </row>
    <row r="519" spans="1:4">
      <c r="A519" s="7" t="str">
        <f t="shared" si="8"/>
        <v/>
      </c>
      <c r="B519" s="205">
        <f>+'[6]ITCNM y bilaterales'!A520</f>
        <v>35948</v>
      </c>
      <c r="C519">
        <f>+'[6]ITCNM y bilaterales'!B520</f>
        <v>11.701486036793407</v>
      </c>
      <c r="D519">
        <f>+'[6]ITCNM y bilaterales'!C520</f>
        <v>25.199507653720321</v>
      </c>
    </row>
    <row r="520" spans="1:4">
      <c r="A520" s="7" t="str">
        <f t="shared" si="8"/>
        <v/>
      </c>
      <c r="B520" s="205">
        <f>+'[6]ITCNM y bilaterales'!A521</f>
        <v>35949</v>
      </c>
      <c r="C520">
        <f>+'[6]ITCNM y bilaterales'!B521</f>
        <v>11.718270309654331</v>
      </c>
      <c r="D520">
        <f>+'[6]ITCNM y bilaterales'!C521</f>
        <v>25.199507653720321</v>
      </c>
    </row>
    <row r="521" spans="1:4">
      <c r="A521" s="7" t="str">
        <f t="shared" si="8"/>
        <v/>
      </c>
      <c r="B521" s="205">
        <f>+'[6]ITCNM y bilaterales'!A522</f>
        <v>35950</v>
      </c>
      <c r="C521">
        <f>+'[6]ITCNM y bilaterales'!B522</f>
        <v>11.733722499342358</v>
      </c>
      <c r="D521">
        <f>+'[6]ITCNM y bilaterales'!C522</f>
        <v>25.199507653720321</v>
      </c>
    </row>
    <row r="522" spans="1:4">
      <c r="A522" s="7" t="str">
        <f t="shared" si="8"/>
        <v/>
      </c>
      <c r="B522" s="205">
        <f>+'[6]ITCNM y bilaterales'!A523</f>
        <v>35951</v>
      </c>
      <c r="C522">
        <f>+'[6]ITCNM y bilaterales'!B523</f>
        <v>11.716839489888022</v>
      </c>
      <c r="D522">
        <f>+'[6]ITCNM y bilaterales'!C523</f>
        <v>25.199507653720321</v>
      </c>
    </row>
    <row r="523" spans="1:4">
      <c r="A523" s="7" t="str">
        <f t="shared" si="8"/>
        <v/>
      </c>
      <c r="B523" s="205">
        <f>+'[6]ITCNM y bilaterales'!A524</f>
        <v>35952</v>
      </c>
      <c r="C523">
        <f>+'[6]ITCNM y bilaterales'!B524</f>
        <v>11.716839489888022</v>
      </c>
      <c r="D523">
        <f>+'[6]ITCNM y bilaterales'!C524</f>
        <v>25.199507653720321</v>
      </c>
    </row>
    <row r="524" spans="1:4">
      <c r="A524" s="7" t="str">
        <f t="shared" si="8"/>
        <v/>
      </c>
      <c r="B524" s="205">
        <f>+'[6]ITCNM y bilaterales'!A525</f>
        <v>35953</v>
      </c>
      <c r="C524">
        <f>+'[6]ITCNM y bilaterales'!B525</f>
        <v>11.716839489888022</v>
      </c>
      <c r="D524">
        <f>+'[6]ITCNM y bilaterales'!C525</f>
        <v>25.199507653720321</v>
      </c>
    </row>
    <row r="525" spans="1:4">
      <c r="A525" s="7" t="str">
        <f t="shared" si="8"/>
        <v/>
      </c>
      <c r="B525" s="205">
        <f>+'[6]ITCNM y bilaterales'!A526</f>
        <v>35954</v>
      </c>
      <c r="C525">
        <f>+'[6]ITCNM y bilaterales'!B526</f>
        <v>11.716839489888022</v>
      </c>
      <c r="D525">
        <f>+'[6]ITCNM y bilaterales'!C526</f>
        <v>25.199507653720321</v>
      </c>
    </row>
    <row r="526" spans="1:4">
      <c r="A526" s="7" t="str">
        <f t="shared" si="8"/>
        <v/>
      </c>
      <c r="B526" s="205">
        <f>+'[6]ITCNM y bilaterales'!A527</f>
        <v>35955</v>
      </c>
      <c r="C526">
        <f>+'[6]ITCNM y bilaterales'!B527</f>
        <v>11.699251547583179</v>
      </c>
      <c r="D526">
        <f>+'[6]ITCNM y bilaterales'!C527</f>
        <v>25.199507653720321</v>
      </c>
    </row>
    <row r="527" spans="1:4">
      <c r="A527" s="7" t="str">
        <f t="shared" si="8"/>
        <v/>
      </c>
      <c r="B527" s="205">
        <f>+'[6]ITCNM y bilaterales'!A528</f>
        <v>35956</v>
      </c>
      <c r="C527">
        <f>+'[6]ITCNM y bilaterales'!B528</f>
        <v>11.631555420577238</v>
      </c>
      <c r="D527">
        <f>+'[6]ITCNM y bilaterales'!C528</f>
        <v>24.969765409770869</v>
      </c>
    </row>
    <row r="528" spans="1:4">
      <c r="A528" s="7" t="str">
        <f t="shared" si="8"/>
        <v/>
      </c>
      <c r="B528" s="205">
        <f>+'[6]ITCNM y bilaterales'!A529</f>
        <v>35957</v>
      </c>
      <c r="C528">
        <f>+'[6]ITCNM y bilaterales'!B529</f>
        <v>11.614094815254692</v>
      </c>
      <c r="D528">
        <f>+'[6]ITCNM y bilaterales'!C529</f>
        <v>24.969765409770869</v>
      </c>
    </row>
    <row r="529" spans="1:4">
      <c r="A529" s="7" t="str">
        <f t="shared" si="8"/>
        <v/>
      </c>
      <c r="B529" s="205">
        <f>+'[6]ITCNM y bilaterales'!A530</f>
        <v>35958</v>
      </c>
      <c r="C529">
        <f>+'[6]ITCNM y bilaterales'!B530</f>
        <v>11.61200976201013</v>
      </c>
      <c r="D529">
        <f>+'[6]ITCNM y bilaterales'!C530</f>
        <v>24.969765409770869</v>
      </c>
    </row>
    <row r="530" spans="1:4">
      <c r="A530" s="7" t="str">
        <f t="shared" si="8"/>
        <v/>
      </c>
      <c r="B530" s="205">
        <f>+'[6]ITCNM y bilaterales'!A531</f>
        <v>35959</v>
      </c>
      <c r="C530">
        <f>+'[6]ITCNM y bilaterales'!B531</f>
        <v>11.61200976201013</v>
      </c>
      <c r="D530">
        <f>+'[6]ITCNM y bilaterales'!C531</f>
        <v>24.969765409770869</v>
      </c>
    </row>
    <row r="531" spans="1:4">
      <c r="A531" s="7" t="str">
        <f t="shared" si="8"/>
        <v/>
      </c>
      <c r="B531" s="205">
        <f>+'[6]ITCNM y bilaterales'!A532</f>
        <v>35960</v>
      </c>
      <c r="C531">
        <f>+'[6]ITCNM y bilaterales'!B532</f>
        <v>11.61200976201013</v>
      </c>
      <c r="D531">
        <f>+'[6]ITCNM y bilaterales'!C532</f>
        <v>24.969765409770869</v>
      </c>
    </row>
    <row r="532" spans="1:4">
      <c r="A532" s="7" t="str">
        <f t="shared" si="8"/>
        <v/>
      </c>
      <c r="B532" s="205">
        <f>+'[6]ITCNM y bilaterales'!A533</f>
        <v>35961</v>
      </c>
      <c r="C532">
        <f>+'[6]ITCNM y bilaterales'!B533</f>
        <v>11.61200976201013</v>
      </c>
      <c r="D532">
        <f>+'[6]ITCNM y bilaterales'!C533</f>
        <v>24.969765409770869</v>
      </c>
    </row>
    <row r="533" spans="1:4">
      <c r="A533" s="7" t="str">
        <f t="shared" si="8"/>
        <v/>
      </c>
      <c r="B533" s="205">
        <f>+'[6]ITCNM y bilaterales'!A534</f>
        <v>35962</v>
      </c>
      <c r="C533">
        <f>+'[6]ITCNM y bilaterales'!B534</f>
        <v>11.650587229378864</v>
      </c>
      <c r="D533">
        <f>+'[6]ITCNM y bilaterales'!C534</f>
        <v>25.147137801801595</v>
      </c>
    </row>
    <row r="534" spans="1:4">
      <c r="A534" s="7" t="str">
        <f t="shared" si="8"/>
        <v/>
      </c>
      <c r="B534" s="205">
        <f>+'[6]ITCNM y bilaterales'!A535</f>
        <v>35963</v>
      </c>
      <c r="C534">
        <f>+'[6]ITCNM y bilaterales'!B535</f>
        <v>11.683339201610398</v>
      </c>
      <c r="D534">
        <f>+'[6]ITCNM y bilaterales'!C535</f>
        <v>25.147137801801595</v>
      </c>
    </row>
    <row r="535" spans="1:4">
      <c r="A535" s="7" t="str">
        <f t="shared" si="8"/>
        <v/>
      </c>
      <c r="B535" s="205">
        <f>+'[6]ITCNM y bilaterales'!A536</f>
        <v>35964</v>
      </c>
      <c r="C535">
        <f>+'[6]ITCNM y bilaterales'!B536</f>
        <v>11.681435217349161</v>
      </c>
      <c r="D535">
        <f>+'[6]ITCNM y bilaterales'!C536</f>
        <v>25.147137801801595</v>
      </c>
    </row>
    <row r="536" spans="1:4">
      <c r="A536" s="7" t="str">
        <f t="shared" si="8"/>
        <v/>
      </c>
      <c r="B536" s="205">
        <f>+'[6]ITCNM y bilaterales'!A537</f>
        <v>35965</v>
      </c>
      <c r="C536">
        <f>+'[6]ITCNM y bilaterales'!B537</f>
        <v>11.70461868886543</v>
      </c>
      <c r="D536">
        <f>+'[6]ITCNM y bilaterales'!C537</f>
        <v>25.147137801801595</v>
      </c>
    </row>
    <row r="537" spans="1:4">
      <c r="A537" s="7" t="str">
        <f t="shared" si="8"/>
        <v/>
      </c>
      <c r="B537" s="205">
        <f>+'[6]ITCNM y bilaterales'!A538</f>
        <v>35966</v>
      </c>
      <c r="C537">
        <f>+'[6]ITCNM y bilaterales'!B538</f>
        <v>11.70461868886543</v>
      </c>
      <c r="D537">
        <f>+'[6]ITCNM y bilaterales'!C538</f>
        <v>25.147137801801595</v>
      </c>
    </row>
    <row r="538" spans="1:4">
      <c r="A538" s="7" t="str">
        <f t="shared" si="8"/>
        <v/>
      </c>
      <c r="B538" s="205">
        <f>+'[6]ITCNM y bilaterales'!A539</f>
        <v>35967</v>
      </c>
      <c r="C538">
        <f>+'[6]ITCNM y bilaterales'!B539</f>
        <v>11.70461868886543</v>
      </c>
      <c r="D538">
        <f>+'[6]ITCNM y bilaterales'!C539</f>
        <v>25.147137801801595</v>
      </c>
    </row>
    <row r="539" spans="1:4">
      <c r="A539" s="7" t="str">
        <f t="shared" si="8"/>
        <v/>
      </c>
      <c r="B539" s="205">
        <f>+'[6]ITCNM y bilaterales'!A540</f>
        <v>35968</v>
      </c>
      <c r="C539">
        <f>+'[6]ITCNM y bilaterales'!B540</f>
        <v>11.673192074475612</v>
      </c>
      <c r="D539">
        <f>+'[6]ITCNM y bilaterales'!C540</f>
        <v>25.147137801801595</v>
      </c>
    </row>
    <row r="540" spans="1:4">
      <c r="A540" s="7" t="str">
        <f t="shared" si="8"/>
        <v/>
      </c>
      <c r="B540" s="205">
        <f>+'[6]ITCNM y bilaterales'!A541</f>
        <v>35969</v>
      </c>
      <c r="C540">
        <f>+'[6]ITCNM y bilaterales'!B541</f>
        <v>11.658685418643207</v>
      </c>
      <c r="D540">
        <f>+'[6]ITCNM y bilaterales'!C541</f>
        <v>25.142783324092164</v>
      </c>
    </row>
    <row r="541" spans="1:4">
      <c r="A541" s="7" t="str">
        <f t="shared" si="8"/>
        <v/>
      </c>
      <c r="B541" s="205">
        <f>+'[6]ITCNM y bilaterales'!A542</f>
        <v>35970</v>
      </c>
      <c r="C541">
        <f>+'[6]ITCNM y bilaterales'!B542</f>
        <v>11.6529237506799</v>
      </c>
      <c r="D541">
        <f>+'[6]ITCNM y bilaterales'!C542</f>
        <v>25.142783324092164</v>
      </c>
    </row>
    <row r="542" spans="1:4">
      <c r="A542" s="7" t="str">
        <f t="shared" si="8"/>
        <v/>
      </c>
      <c r="B542" s="205">
        <f>+'[6]ITCNM y bilaterales'!A543</f>
        <v>35971</v>
      </c>
      <c r="C542">
        <f>+'[6]ITCNM y bilaterales'!B543</f>
        <v>11.661664988573197</v>
      </c>
      <c r="D542">
        <f>+'[6]ITCNM y bilaterales'!C543</f>
        <v>25.142783324092164</v>
      </c>
    </row>
    <row r="543" spans="1:4">
      <c r="A543" s="7" t="str">
        <f t="shared" si="8"/>
        <v/>
      </c>
      <c r="B543" s="205">
        <f>+'[6]ITCNM y bilaterales'!A544</f>
        <v>35972</v>
      </c>
      <c r="C543">
        <f>+'[6]ITCNM y bilaterales'!B544</f>
        <v>11.634308262523732</v>
      </c>
      <c r="D543">
        <f>+'[6]ITCNM y bilaterales'!C544</f>
        <v>25.142783324092164</v>
      </c>
    </row>
    <row r="544" spans="1:4">
      <c r="A544" s="7" t="str">
        <f t="shared" si="8"/>
        <v/>
      </c>
      <c r="B544" s="205">
        <f>+'[6]ITCNM y bilaterales'!A545</f>
        <v>35973</v>
      </c>
      <c r="C544">
        <f>+'[6]ITCNM y bilaterales'!B545</f>
        <v>11.634308262523732</v>
      </c>
      <c r="D544">
        <f>+'[6]ITCNM y bilaterales'!C545</f>
        <v>25.142783324092164</v>
      </c>
    </row>
    <row r="545" spans="1:4">
      <c r="A545" s="7">
        <f t="shared" si="8"/>
        <v>199806</v>
      </c>
      <c r="B545" s="205">
        <f>+'[6]ITCNM y bilaterales'!A546</f>
        <v>35974</v>
      </c>
      <c r="C545">
        <f>+'[6]ITCNM y bilaterales'!B546</f>
        <v>11.634308262523732</v>
      </c>
      <c r="D545">
        <f>+'[6]ITCNM y bilaterales'!C546</f>
        <v>25.142783324092164</v>
      </c>
    </row>
    <row r="546" spans="1:4">
      <c r="A546" s="7">
        <f t="shared" si="8"/>
        <v>199806</v>
      </c>
      <c r="B546" s="205">
        <f>+'[6]ITCNM y bilaterales'!A547</f>
        <v>35975</v>
      </c>
      <c r="C546">
        <f>+'[6]ITCNM y bilaterales'!B547</f>
        <v>11.631207153792923</v>
      </c>
      <c r="D546">
        <f>+'[6]ITCNM y bilaterales'!C547</f>
        <v>25.142783324092164</v>
      </c>
    </row>
    <row r="547" spans="1:4">
      <c r="A547" s="7">
        <f t="shared" si="8"/>
        <v>199806</v>
      </c>
      <c r="B547" s="205">
        <f>+'[6]ITCNM y bilaterales'!A548</f>
        <v>35976</v>
      </c>
      <c r="C547">
        <f>+'[6]ITCNM y bilaterales'!B548</f>
        <v>11.657143190153967</v>
      </c>
      <c r="D547">
        <f>+'[6]ITCNM y bilaterales'!C548</f>
        <v>25.142783324092164</v>
      </c>
    </row>
    <row r="548" spans="1:4">
      <c r="A548" s="7" t="str">
        <f t="shared" si="8"/>
        <v/>
      </c>
      <c r="B548" s="205">
        <f>+'[6]ITCNM y bilaterales'!A549</f>
        <v>35977</v>
      </c>
      <c r="C548">
        <f>+'[6]ITCNM y bilaterales'!B549</f>
        <v>11.611355988150313</v>
      </c>
      <c r="D548">
        <f>+'[6]ITCNM y bilaterales'!C549</f>
        <v>25.110153771122846</v>
      </c>
    </row>
    <row r="549" spans="1:4">
      <c r="A549" s="7" t="str">
        <f t="shared" si="8"/>
        <v/>
      </c>
      <c r="B549" s="205">
        <f>+'[6]ITCNM y bilaterales'!A550</f>
        <v>35978</v>
      </c>
      <c r="C549">
        <f>+'[6]ITCNM y bilaterales'!B550</f>
        <v>11.594981038253756</v>
      </c>
      <c r="D549">
        <f>+'[6]ITCNM y bilaterales'!C550</f>
        <v>25.110153771122846</v>
      </c>
    </row>
    <row r="550" spans="1:4">
      <c r="A550" s="7" t="str">
        <f t="shared" si="8"/>
        <v/>
      </c>
      <c r="B550" s="205">
        <f>+'[6]ITCNM y bilaterales'!A551</f>
        <v>35979</v>
      </c>
      <c r="C550">
        <f>+'[6]ITCNM y bilaterales'!B551</f>
        <v>11.604748536224074</v>
      </c>
      <c r="D550">
        <f>+'[6]ITCNM y bilaterales'!C551</f>
        <v>25.110153771122846</v>
      </c>
    </row>
    <row r="551" spans="1:4">
      <c r="A551" s="7" t="str">
        <f t="shared" si="8"/>
        <v/>
      </c>
      <c r="B551" s="205">
        <f>+'[6]ITCNM y bilaterales'!A552</f>
        <v>35980</v>
      </c>
      <c r="C551">
        <f>+'[6]ITCNM y bilaterales'!B552</f>
        <v>11.602340470662126</v>
      </c>
      <c r="D551">
        <f>+'[6]ITCNM y bilaterales'!C552</f>
        <v>25.110153771122846</v>
      </c>
    </row>
    <row r="552" spans="1:4">
      <c r="A552" s="7" t="str">
        <f t="shared" si="8"/>
        <v/>
      </c>
      <c r="B552" s="205">
        <f>+'[6]ITCNM y bilaterales'!A553</f>
        <v>35981</v>
      </c>
      <c r="C552">
        <f>+'[6]ITCNM y bilaterales'!B553</f>
        <v>11.602340470662126</v>
      </c>
      <c r="D552">
        <f>+'[6]ITCNM y bilaterales'!C553</f>
        <v>25.110153771122846</v>
      </c>
    </row>
    <row r="553" spans="1:4">
      <c r="A553" s="7" t="str">
        <f t="shared" si="8"/>
        <v/>
      </c>
      <c r="B553" s="205">
        <f>+'[6]ITCNM y bilaterales'!A554</f>
        <v>35982</v>
      </c>
      <c r="C553">
        <f>+'[6]ITCNM y bilaterales'!B554</f>
        <v>11.602340470662126</v>
      </c>
      <c r="D553">
        <f>+'[6]ITCNM y bilaterales'!C554</f>
        <v>25.110153771122846</v>
      </c>
    </row>
    <row r="554" spans="1:4">
      <c r="A554" s="7" t="str">
        <f t="shared" si="8"/>
        <v/>
      </c>
      <c r="B554" s="205">
        <f>+'[6]ITCNM y bilaterales'!A555</f>
        <v>35983</v>
      </c>
      <c r="C554">
        <f>+'[6]ITCNM y bilaterales'!B555</f>
        <v>11.614682686346116</v>
      </c>
      <c r="D554">
        <f>+'[6]ITCNM y bilaterales'!C555</f>
        <v>25.110153771122846</v>
      </c>
    </row>
    <row r="555" spans="1:4">
      <c r="A555" s="7" t="str">
        <f t="shared" si="8"/>
        <v/>
      </c>
      <c r="B555" s="205">
        <f>+'[6]ITCNM y bilaterales'!A556</f>
        <v>35984</v>
      </c>
      <c r="C555">
        <f>+'[6]ITCNM y bilaterales'!B556</f>
        <v>11.599775324820023</v>
      </c>
      <c r="D555">
        <f>+'[6]ITCNM y bilaterales'!C556</f>
        <v>25.064634964133621</v>
      </c>
    </row>
    <row r="556" spans="1:4">
      <c r="A556" s="7" t="str">
        <f t="shared" si="8"/>
        <v/>
      </c>
      <c r="B556" s="205">
        <f>+'[6]ITCNM y bilaterales'!A557</f>
        <v>35985</v>
      </c>
      <c r="C556">
        <f>+'[6]ITCNM y bilaterales'!B557</f>
        <v>11.599775324820023</v>
      </c>
      <c r="D556">
        <f>+'[6]ITCNM y bilaterales'!C557</f>
        <v>25.064634964133621</v>
      </c>
    </row>
    <row r="557" spans="1:4">
      <c r="A557" s="7" t="str">
        <f t="shared" si="8"/>
        <v/>
      </c>
      <c r="B557" s="205">
        <f>+'[6]ITCNM y bilaterales'!A558</f>
        <v>35986</v>
      </c>
      <c r="C557">
        <f>+'[6]ITCNM y bilaterales'!B558</f>
        <v>11.593087795445543</v>
      </c>
      <c r="D557">
        <f>+'[6]ITCNM y bilaterales'!C558</f>
        <v>25.064634964133621</v>
      </c>
    </row>
    <row r="558" spans="1:4">
      <c r="A558" s="7" t="str">
        <f t="shared" si="8"/>
        <v/>
      </c>
      <c r="B558" s="205">
        <f>+'[6]ITCNM y bilaterales'!A559</f>
        <v>35987</v>
      </c>
      <c r="C558">
        <f>+'[6]ITCNM y bilaterales'!B559</f>
        <v>11.593087795445543</v>
      </c>
      <c r="D558">
        <f>+'[6]ITCNM y bilaterales'!C559</f>
        <v>25.064634964133621</v>
      </c>
    </row>
    <row r="559" spans="1:4">
      <c r="A559" s="7" t="str">
        <f t="shared" si="8"/>
        <v/>
      </c>
      <c r="B559" s="205">
        <f>+'[6]ITCNM y bilaterales'!A560</f>
        <v>35988</v>
      </c>
      <c r="C559">
        <f>+'[6]ITCNM y bilaterales'!B560</f>
        <v>11.593087795445543</v>
      </c>
      <c r="D559">
        <f>+'[6]ITCNM y bilaterales'!C560</f>
        <v>25.064634964133621</v>
      </c>
    </row>
    <row r="560" spans="1:4">
      <c r="A560" s="7" t="str">
        <f t="shared" si="8"/>
        <v/>
      </c>
      <c r="B560" s="205">
        <f>+'[6]ITCNM y bilaterales'!A561</f>
        <v>35989</v>
      </c>
      <c r="C560">
        <f>+'[6]ITCNM y bilaterales'!B561</f>
        <v>11.610960886664177</v>
      </c>
      <c r="D560">
        <f>+'[6]ITCNM y bilaterales'!C561</f>
        <v>25.004165783675354</v>
      </c>
    </row>
    <row r="561" spans="1:4">
      <c r="A561" s="7" t="str">
        <f t="shared" si="8"/>
        <v/>
      </c>
      <c r="B561" s="205">
        <f>+'[6]ITCNM y bilaterales'!A562</f>
        <v>35990</v>
      </c>
      <c r="C561">
        <f>+'[6]ITCNM y bilaterales'!B562</f>
        <v>11.619028826370654</v>
      </c>
      <c r="D561">
        <f>+'[6]ITCNM y bilaterales'!C562</f>
        <v>25.004165783675354</v>
      </c>
    </row>
    <row r="562" spans="1:4">
      <c r="A562" s="7" t="str">
        <f t="shared" si="8"/>
        <v/>
      </c>
      <c r="B562" s="205">
        <f>+'[6]ITCNM y bilaterales'!A563</f>
        <v>35991</v>
      </c>
      <c r="C562">
        <f>+'[6]ITCNM y bilaterales'!B563</f>
        <v>11.61022013088523</v>
      </c>
      <c r="D562">
        <f>+'[6]ITCNM y bilaterales'!C563</f>
        <v>25.004165783675354</v>
      </c>
    </row>
    <row r="563" spans="1:4">
      <c r="A563" s="7" t="str">
        <f t="shared" si="8"/>
        <v/>
      </c>
      <c r="B563" s="205">
        <f>+'[6]ITCNM y bilaterales'!A564</f>
        <v>35992</v>
      </c>
      <c r="C563">
        <f>+'[6]ITCNM y bilaterales'!B564</f>
        <v>11.631323393874766</v>
      </c>
      <c r="D563">
        <f>+'[6]ITCNM y bilaterales'!C564</f>
        <v>25.004165783675354</v>
      </c>
    </row>
    <row r="564" spans="1:4">
      <c r="A564" s="7" t="str">
        <f t="shared" si="8"/>
        <v/>
      </c>
      <c r="B564" s="205">
        <f>+'[6]ITCNM y bilaterales'!A565</f>
        <v>35993</v>
      </c>
      <c r="C564">
        <f>+'[6]ITCNM y bilaterales'!B565</f>
        <v>11.639710606717282</v>
      </c>
      <c r="D564">
        <f>+'[6]ITCNM y bilaterales'!C565</f>
        <v>25.004165783675354</v>
      </c>
    </row>
    <row r="565" spans="1:4">
      <c r="A565" s="7" t="str">
        <f t="shared" si="8"/>
        <v/>
      </c>
      <c r="B565" s="205">
        <f>+'[6]ITCNM y bilaterales'!A566</f>
        <v>35994</v>
      </c>
      <c r="C565">
        <f>+'[6]ITCNM y bilaterales'!B566</f>
        <v>11.639710606717282</v>
      </c>
      <c r="D565">
        <f>+'[6]ITCNM y bilaterales'!C566</f>
        <v>25.004165783675354</v>
      </c>
    </row>
    <row r="566" spans="1:4">
      <c r="A566" s="7" t="str">
        <f t="shared" si="8"/>
        <v/>
      </c>
      <c r="B566" s="205">
        <f>+'[6]ITCNM y bilaterales'!A567</f>
        <v>35995</v>
      </c>
      <c r="C566">
        <f>+'[6]ITCNM y bilaterales'!B567</f>
        <v>11.639710606717282</v>
      </c>
      <c r="D566">
        <f>+'[6]ITCNM y bilaterales'!C567</f>
        <v>25.004165783675354</v>
      </c>
    </row>
    <row r="567" spans="1:4">
      <c r="A567" s="7" t="str">
        <f t="shared" si="8"/>
        <v/>
      </c>
      <c r="B567" s="205">
        <f>+'[6]ITCNM y bilaterales'!A568</f>
        <v>35996</v>
      </c>
      <c r="C567">
        <f>+'[6]ITCNM y bilaterales'!B568</f>
        <v>11.6573548698541</v>
      </c>
      <c r="D567">
        <f>+'[6]ITCNM y bilaterales'!C568</f>
        <v>25.004165783675354</v>
      </c>
    </row>
    <row r="568" spans="1:4">
      <c r="A568" s="7" t="str">
        <f t="shared" si="8"/>
        <v/>
      </c>
      <c r="B568" s="205">
        <f>+'[6]ITCNM y bilaterales'!A569</f>
        <v>35997</v>
      </c>
      <c r="C568">
        <f>+'[6]ITCNM y bilaterales'!B569</f>
        <v>11.645951649458089</v>
      </c>
      <c r="D568">
        <f>+'[6]ITCNM y bilaterales'!C569</f>
        <v>25.021409515404695</v>
      </c>
    </row>
    <row r="569" spans="1:4">
      <c r="A569" s="7" t="str">
        <f t="shared" si="8"/>
        <v/>
      </c>
      <c r="B569" s="205">
        <f>+'[6]ITCNM y bilaterales'!A570</f>
        <v>35998</v>
      </c>
      <c r="C569">
        <f>+'[6]ITCNM y bilaterales'!B570</f>
        <v>11.637972568866575</v>
      </c>
      <c r="D569">
        <f>+'[6]ITCNM y bilaterales'!C570</f>
        <v>25.021409515404695</v>
      </c>
    </row>
    <row r="570" spans="1:4">
      <c r="A570" s="7" t="str">
        <f t="shared" si="8"/>
        <v/>
      </c>
      <c r="B570" s="205">
        <f>+'[6]ITCNM y bilaterales'!A571</f>
        <v>35999</v>
      </c>
      <c r="C570">
        <f>+'[6]ITCNM y bilaterales'!B571</f>
        <v>11.635623598626466</v>
      </c>
      <c r="D570">
        <f>+'[6]ITCNM y bilaterales'!C571</f>
        <v>25.021409515404695</v>
      </c>
    </row>
    <row r="571" spans="1:4">
      <c r="A571" s="7" t="str">
        <f t="shared" si="8"/>
        <v/>
      </c>
      <c r="B571" s="205">
        <f>+'[6]ITCNM y bilaterales'!A572</f>
        <v>36000</v>
      </c>
      <c r="C571">
        <f>+'[6]ITCNM y bilaterales'!B572</f>
        <v>11.661085393552874</v>
      </c>
      <c r="D571">
        <f>+'[6]ITCNM y bilaterales'!C572</f>
        <v>25.021409515404695</v>
      </c>
    </row>
    <row r="572" spans="1:4">
      <c r="A572" s="7" t="str">
        <f t="shared" si="8"/>
        <v/>
      </c>
      <c r="B572" s="205">
        <f>+'[6]ITCNM y bilaterales'!A573</f>
        <v>36001</v>
      </c>
      <c r="C572">
        <f>+'[6]ITCNM y bilaterales'!B573</f>
        <v>11.661085393552874</v>
      </c>
      <c r="D572">
        <f>+'[6]ITCNM y bilaterales'!C573</f>
        <v>25.021409515404695</v>
      </c>
    </row>
    <row r="573" spans="1:4">
      <c r="A573" s="7" t="str">
        <f t="shared" si="8"/>
        <v/>
      </c>
      <c r="B573" s="205">
        <f>+'[6]ITCNM y bilaterales'!A574</f>
        <v>36002</v>
      </c>
      <c r="C573">
        <f>+'[6]ITCNM y bilaterales'!B574</f>
        <v>11.661085393552874</v>
      </c>
      <c r="D573">
        <f>+'[6]ITCNM y bilaterales'!C574</f>
        <v>25.021409515404695</v>
      </c>
    </row>
    <row r="574" spans="1:4">
      <c r="A574" s="7" t="str">
        <f t="shared" si="8"/>
        <v/>
      </c>
      <c r="B574" s="205">
        <f>+'[6]ITCNM y bilaterales'!A575</f>
        <v>36003</v>
      </c>
      <c r="C574">
        <f>+'[6]ITCNM y bilaterales'!B575</f>
        <v>11.62520756271693</v>
      </c>
      <c r="D574">
        <f>+'[6]ITCNM y bilaterales'!C575</f>
        <v>24.907612497931623</v>
      </c>
    </row>
    <row r="575" spans="1:4">
      <c r="A575" s="7">
        <f t="shared" si="8"/>
        <v>199807</v>
      </c>
      <c r="B575" s="205">
        <f>+'[6]ITCNM y bilaterales'!A576</f>
        <v>36004</v>
      </c>
      <c r="C575">
        <f>+'[6]ITCNM y bilaterales'!B576</f>
        <v>11.637859965123088</v>
      </c>
      <c r="D575">
        <f>+'[6]ITCNM y bilaterales'!C576</f>
        <v>24.907612497931623</v>
      </c>
    </row>
    <row r="576" spans="1:4">
      <c r="A576" s="7">
        <f t="shared" si="8"/>
        <v>199807</v>
      </c>
      <c r="B576" s="205">
        <f>+'[6]ITCNM y bilaterales'!A577</f>
        <v>36005</v>
      </c>
      <c r="C576">
        <f>+'[6]ITCNM y bilaterales'!B577</f>
        <v>11.637459073708277</v>
      </c>
      <c r="D576">
        <f>+'[6]ITCNM y bilaterales'!C577</f>
        <v>24.907612497931623</v>
      </c>
    </row>
    <row r="577" spans="1:4">
      <c r="A577" s="7">
        <f t="shared" si="8"/>
        <v>199807</v>
      </c>
      <c r="B577" s="205">
        <f>+'[6]ITCNM y bilaterales'!A578</f>
        <v>36006</v>
      </c>
      <c r="C577">
        <f>+'[6]ITCNM y bilaterales'!B578</f>
        <v>11.631894207935133</v>
      </c>
      <c r="D577">
        <f>+'[6]ITCNM y bilaterales'!C578</f>
        <v>24.907612497931623</v>
      </c>
    </row>
    <row r="578" spans="1:4">
      <c r="A578" s="7">
        <f t="shared" si="8"/>
        <v>199807</v>
      </c>
      <c r="B578" s="205">
        <f>+'[6]ITCNM y bilaterales'!A579</f>
        <v>36007</v>
      </c>
      <c r="C578">
        <f>+'[6]ITCNM y bilaterales'!B579</f>
        <v>11.620516844507682</v>
      </c>
      <c r="D578">
        <f>+'[6]ITCNM y bilaterales'!C579</f>
        <v>24.907612497931623</v>
      </c>
    </row>
    <row r="579" spans="1:4">
      <c r="A579" s="7" t="str">
        <f t="shared" ref="A579:A642" si="9">+IF(DAY(B579)&gt;=28,YEAR(B579)*100+MONTH(B579),"")</f>
        <v/>
      </c>
      <c r="B579" s="205">
        <f>+'[6]ITCNM y bilaterales'!A580</f>
        <v>36008</v>
      </c>
      <c r="C579">
        <f>+'[6]ITCNM y bilaterales'!B580</f>
        <v>11.620516844507682</v>
      </c>
      <c r="D579">
        <f>+'[6]ITCNM y bilaterales'!C580</f>
        <v>24.907612497931623</v>
      </c>
    </row>
    <row r="580" spans="1:4">
      <c r="A580" s="7" t="str">
        <f t="shared" si="9"/>
        <v/>
      </c>
      <c r="B580" s="205">
        <f>+'[6]ITCNM y bilaterales'!A581</f>
        <v>36009</v>
      </c>
      <c r="C580">
        <f>+'[6]ITCNM y bilaterales'!B581</f>
        <v>11.620516844507682</v>
      </c>
      <c r="D580">
        <f>+'[6]ITCNM y bilaterales'!C581</f>
        <v>24.907612497931623</v>
      </c>
    </row>
    <row r="581" spans="1:4">
      <c r="A581" s="7" t="str">
        <f t="shared" si="9"/>
        <v/>
      </c>
      <c r="B581" s="205">
        <f>+'[6]ITCNM y bilaterales'!A582</f>
        <v>36010</v>
      </c>
      <c r="C581">
        <f>+'[6]ITCNM y bilaterales'!B582</f>
        <v>11.60692374724826</v>
      </c>
      <c r="D581">
        <f>+'[6]ITCNM y bilaterales'!C582</f>
        <v>24.907612497931623</v>
      </c>
    </row>
    <row r="582" spans="1:4">
      <c r="A582" s="7" t="str">
        <f t="shared" si="9"/>
        <v/>
      </c>
      <c r="B582" s="205">
        <f>+'[6]ITCNM y bilaterales'!A583</f>
        <v>36011</v>
      </c>
      <c r="C582">
        <f>+'[6]ITCNM y bilaterales'!B583</f>
        <v>11.612367100185928</v>
      </c>
      <c r="D582">
        <f>+'[6]ITCNM y bilaterales'!C583</f>
        <v>24.907612497931623</v>
      </c>
    </row>
    <row r="583" spans="1:4">
      <c r="A583" s="7" t="str">
        <f t="shared" si="9"/>
        <v/>
      </c>
      <c r="B583" s="205">
        <f>+'[6]ITCNM y bilaterales'!A584</f>
        <v>36012</v>
      </c>
      <c r="C583">
        <f>+'[6]ITCNM y bilaterales'!B584</f>
        <v>11.633808608053927</v>
      </c>
      <c r="D583">
        <f>+'[6]ITCNM y bilaterales'!C584</f>
        <v>24.907612497931623</v>
      </c>
    </row>
    <row r="584" spans="1:4">
      <c r="A584" s="7" t="str">
        <f t="shared" si="9"/>
        <v/>
      </c>
      <c r="B584" s="205">
        <f>+'[6]ITCNM y bilaterales'!A585</f>
        <v>36013</v>
      </c>
      <c r="C584">
        <f>+'[6]ITCNM y bilaterales'!B585</f>
        <v>11.636853377199664</v>
      </c>
      <c r="D584">
        <f>+'[6]ITCNM y bilaterales'!C585</f>
        <v>24.907612497931623</v>
      </c>
    </row>
    <row r="585" spans="1:4">
      <c r="A585" s="7" t="str">
        <f t="shared" si="9"/>
        <v/>
      </c>
      <c r="B585" s="205">
        <f>+'[6]ITCNM y bilaterales'!A586</f>
        <v>36014</v>
      </c>
      <c r="C585">
        <f>+'[6]ITCNM y bilaterales'!B586</f>
        <v>11.623944232642831</v>
      </c>
      <c r="D585">
        <f>+'[6]ITCNM y bilaterales'!C586</f>
        <v>24.907612497931623</v>
      </c>
    </row>
    <row r="586" spans="1:4">
      <c r="A586" s="7" t="str">
        <f t="shared" si="9"/>
        <v/>
      </c>
      <c r="B586" s="205">
        <f>+'[6]ITCNM y bilaterales'!A587</f>
        <v>36015</v>
      </c>
      <c r="C586">
        <f>+'[6]ITCNM y bilaterales'!B587</f>
        <v>11.623944232642831</v>
      </c>
      <c r="D586">
        <f>+'[6]ITCNM y bilaterales'!C587</f>
        <v>24.907612497931623</v>
      </c>
    </row>
    <row r="587" spans="1:4">
      <c r="A587" s="7" t="str">
        <f t="shared" si="9"/>
        <v/>
      </c>
      <c r="B587" s="205">
        <f>+'[6]ITCNM y bilaterales'!A588</f>
        <v>36016</v>
      </c>
      <c r="C587">
        <f>+'[6]ITCNM y bilaterales'!B588</f>
        <v>11.623944232642831</v>
      </c>
      <c r="D587">
        <f>+'[6]ITCNM y bilaterales'!C588</f>
        <v>24.907612497931623</v>
      </c>
    </row>
    <row r="588" spans="1:4">
      <c r="A588" s="7" t="str">
        <f t="shared" si="9"/>
        <v/>
      </c>
      <c r="B588" s="205">
        <f>+'[6]ITCNM y bilaterales'!A589</f>
        <v>36017</v>
      </c>
      <c r="C588">
        <f>+'[6]ITCNM y bilaterales'!B589</f>
        <v>11.612991653099431</v>
      </c>
      <c r="D588">
        <f>+'[6]ITCNM y bilaterales'!C589</f>
        <v>24.907612497931623</v>
      </c>
    </row>
    <row r="589" spans="1:4">
      <c r="A589" s="7" t="str">
        <f t="shared" si="9"/>
        <v/>
      </c>
      <c r="B589" s="205">
        <f>+'[6]ITCNM y bilaterales'!A590</f>
        <v>36018</v>
      </c>
      <c r="C589">
        <f>+'[6]ITCNM y bilaterales'!B590</f>
        <v>11.584722650019755</v>
      </c>
      <c r="D589">
        <f>+'[6]ITCNM y bilaterales'!C590</f>
        <v>24.826677272239042</v>
      </c>
    </row>
    <row r="590" spans="1:4">
      <c r="A590" s="7" t="str">
        <f t="shared" si="9"/>
        <v/>
      </c>
      <c r="B590" s="205">
        <f>+'[6]ITCNM y bilaterales'!A591</f>
        <v>36019</v>
      </c>
      <c r="C590">
        <f>+'[6]ITCNM y bilaterales'!B591</f>
        <v>11.599282837276805</v>
      </c>
      <c r="D590">
        <f>+'[6]ITCNM y bilaterales'!C591</f>
        <v>24.826677272239042</v>
      </c>
    </row>
    <row r="591" spans="1:4">
      <c r="A591" s="7" t="str">
        <f t="shared" si="9"/>
        <v/>
      </c>
      <c r="B591" s="205">
        <f>+'[6]ITCNM y bilaterales'!A592</f>
        <v>36020</v>
      </c>
      <c r="C591">
        <f>+'[6]ITCNM y bilaterales'!B592</f>
        <v>11.584305893193113</v>
      </c>
      <c r="D591">
        <f>+'[6]ITCNM y bilaterales'!C592</f>
        <v>24.826677272239042</v>
      </c>
    </row>
    <row r="592" spans="1:4">
      <c r="A592" s="7" t="str">
        <f t="shared" si="9"/>
        <v/>
      </c>
      <c r="B592" s="205">
        <f>+'[6]ITCNM y bilaterales'!A593</f>
        <v>36021</v>
      </c>
      <c r="C592">
        <f>+'[6]ITCNM y bilaterales'!B593</f>
        <v>11.558379697186227</v>
      </c>
      <c r="D592">
        <f>+'[6]ITCNM y bilaterales'!C593</f>
        <v>24.826677272239042</v>
      </c>
    </row>
    <row r="593" spans="1:4">
      <c r="A593" s="7" t="str">
        <f t="shared" si="9"/>
        <v/>
      </c>
      <c r="B593" s="205">
        <f>+'[6]ITCNM y bilaterales'!A594</f>
        <v>36022</v>
      </c>
      <c r="C593">
        <f>+'[6]ITCNM y bilaterales'!B594</f>
        <v>11.558379697186227</v>
      </c>
      <c r="D593">
        <f>+'[6]ITCNM y bilaterales'!C594</f>
        <v>24.826677272239042</v>
      </c>
    </row>
    <row r="594" spans="1:4">
      <c r="A594" s="7" t="str">
        <f t="shared" si="9"/>
        <v/>
      </c>
      <c r="B594" s="205">
        <f>+'[6]ITCNM y bilaterales'!A595</f>
        <v>36023</v>
      </c>
      <c r="C594">
        <f>+'[6]ITCNM y bilaterales'!B595</f>
        <v>11.558379697186227</v>
      </c>
      <c r="D594">
        <f>+'[6]ITCNM y bilaterales'!C595</f>
        <v>24.826677272239042</v>
      </c>
    </row>
    <row r="595" spans="1:4">
      <c r="A595" s="7" t="str">
        <f t="shared" si="9"/>
        <v/>
      </c>
      <c r="B595" s="205">
        <f>+'[6]ITCNM y bilaterales'!A596</f>
        <v>36024</v>
      </c>
      <c r="C595">
        <f>+'[6]ITCNM y bilaterales'!B596</f>
        <v>11.558379697186227</v>
      </c>
      <c r="D595">
        <f>+'[6]ITCNM y bilaterales'!C596</f>
        <v>24.826677272239042</v>
      </c>
    </row>
    <row r="596" spans="1:4">
      <c r="A596" s="7" t="str">
        <f t="shared" si="9"/>
        <v/>
      </c>
      <c r="B596" s="205">
        <f>+'[6]ITCNM y bilaterales'!A597</f>
        <v>36025</v>
      </c>
      <c r="C596">
        <f>+'[6]ITCNM y bilaterales'!B597</f>
        <v>11.541416723232595</v>
      </c>
      <c r="D596">
        <f>+'[6]ITCNM y bilaterales'!C597</f>
        <v>24.750502942175441</v>
      </c>
    </row>
    <row r="597" spans="1:4">
      <c r="A597" s="7" t="str">
        <f t="shared" si="9"/>
        <v/>
      </c>
      <c r="B597" s="205">
        <f>+'[6]ITCNM y bilaterales'!A598</f>
        <v>36026</v>
      </c>
      <c r="C597">
        <f>+'[6]ITCNM y bilaterales'!B598</f>
        <v>11.53846699269149</v>
      </c>
      <c r="D597">
        <f>+'[6]ITCNM y bilaterales'!C598</f>
        <v>24.750502942175441</v>
      </c>
    </row>
    <row r="598" spans="1:4">
      <c r="A598" s="7" t="str">
        <f t="shared" si="9"/>
        <v/>
      </c>
      <c r="B598" s="205">
        <f>+'[6]ITCNM y bilaterales'!A599</f>
        <v>36027</v>
      </c>
      <c r="C598">
        <f>+'[6]ITCNM y bilaterales'!B599</f>
        <v>11.546637218659511</v>
      </c>
      <c r="D598">
        <f>+'[6]ITCNM y bilaterales'!C599</f>
        <v>24.750502942175441</v>
      </c>
    </row>
    <row r="599" spans="1:4">
      <c r="A599" s="7" t="str">
        <f t="shared" si="9"/>
        <v/>
      </c>
      <c r="B599" s="205">
        <f>+'[6]ITCNM y bilaterales'!A600</f>
        <v>36028</v>
      </c>
      <c r="C599">
        <f>+'[6]ITCNM y bilaterales'!B600</f>
        <v>11.536810770727033</v>
      </c>
      <c r="D599">
        <f>+'[6]ITCNM y bilaterales'!C600</f>
        <v>24.750502942175441</v>
      </c>
    </row>
    <row r="600" spans="1:4">
      <c r="A600" s="7" t="str">
        <f t="shared" si="9"/>
        <v/>
      </c>
      <c r="B600" s="205">
        <f>+'[6]ITCNM y bilaterales'!A601</f>
        <v>36029</v>
      </c>
      <c r="C600">
        <f>+'[6]ITCNM y bilaterales'!B601</f>
        <v>11.536810770727033</v>
      </c>
      <c r="D600">
        <f>+'[6]ITCNM y bilaterales'!C601</f>
        <v>24.750502942175441</v>
      </c>
    </row>
    <row r="601" spans="1:4">
      <c r="A601" s="7" t="str">
        <f t="shared" si="9"/>
        <v/>
      </c>
      <c r="B601" s="205">
        <f>+'[6]ITCNM y bilaterales'!A602</f>
        <v>36030</v>
      </c>
      <c r="C601">
        <f>+'[6]ITCNM y bilaterales'!B602</f>
        <v>11.536810770727033</v>
      </c>
      <c r="D601">
        <f>+'[6]ITCNM y bilaterales'!C602</f>
        <v>24.750502942175441</v>
      </c>
    </row>
    <row r="602" spans="1:4">
      <c r="A602" s="7" t="str">
        <f t="shared" si="9"/>
        <v/>
      </c>
      <c r="B602" s="205">
        <f>+'[6]ITCNM y bilaterales'!A603</f>
        <v>36031</v>
      </c>
      <c r="C602">
        <f>+'[6]ITCNM y bilaterales'!B603</f>
        <v>11.531997984562274</v>
      </c>
      <c r="D602">
        <f>+'[6]ITCNM y bilaterales'!C603</f>
        <v>24.723098762457436</v>
      </c>
    </row>
    <row r="603" spans="1:4">
      <c r="A603" s="7" t="str">
        <f t="shared" si="9"/>
        <v/>
      </c>
      <c r="B603" s="205">
        <f>+'[6]ITCNM y bilaterales'!A604</f>
        <v>36032</v>
      </c>
      <c r="C603">
        <f>+'[6]ITCNM y bilaterales'!B604</f>
        <v>11.52380908639657</v>
      </c>
      <c r="D603">
        <f>+'[6]ITCNM y bilaterales'!C604</f>
        <v>24.723098762457436</v>
      </c>
    </row>
    <row r="604" spans="1:4">
      <c r="A604" s="7" t="str">
        <f t="shared" si="9"/>
        <v/>
      </c>
      <c r="B604" s="205">
        <f>+'[6]ITCNM y bilaterales'!A605</f>
        <v>36033</v>
      </c>
      <c r="C604">
        <f>+'[6]ITCNM y bilaterales'!B605</f>
        <v>11.510089790362999</v>
      </c>
      <c r="D604">
        <f>+'[6]ITCNM y bilaterales'!C605</f>
        <v>24.723098762457436</v>
      </c>
    </row>
    <row r="605" spans="1:4">
      <c r="A605" s="7" t="str">
        <f t="shared" si="9"/>
        <v/>
      </c>
      <c r="B605" s="205">
        <f>+'[6]ITCNM y bilaterales'!A606</f>
        <v>36034</v>
      </c>
      <c r="C605">
        <f>+'[6]ITCNM y bilaterales'!B606</f>
        <v>11.515863275961642</v>
      </c>
      <c r="D605">
        <f>+'[6]ITCNM y bilaterales'!C606</f>
        <v>24.723098762457436</v>
      </c>
    </row>
    <row r="606" spans="1:4">
      <c r="A606" s="7">
        <f t="shared" si="9"/>
        <v>199808</v>
      </c>
      <c r="B606" s="205">
        <f>+'[6]ITCNM y bilaterales'!A607</f>
        <v>36035</v>
      </c>
      <c r="C606">
        <f>+'[6]ITCNM y bilaterales'!B607</f>
        <v>11.573378856081975</v>
      </c>
      <c r="D606">
        <f>+'[6]ITCNM y bilaterales'!C607</f>
        <v>24.723098762457436</v>
      </c>
    </row>
    <row r="607" spans="1:4">
      <c r="A607" s="7">
        <f t="shared" si="9"/>
        <v>199808</v>
      </c>
      <c r="B607" s="205">
        <f>+'[6]ITCNM y bilaterales'!A608</f>
        <v>36036</v>
      </c>
      <c r="C607">
        <f>+'[6]ITCNM y bilaterales'!B608</f>
        <v>11.573378856081975</v>
      </c>
      <c r="D607">
        <f>+'[6]ITCNM y bilaterales'!C608</f>
        <v>24.723098762457436</v>
      </c>
    </row>
    <row r="608" spans="1:4">
      <c r="A608" s="7">
        <f t="shared" si="9"/>
        <v>199808</v>
      </c>
      <c r="B608" s="205">
        <f>+'[6]ITCNM y bilaterales'!A609</f>
        <v>36037</v>
      </c>
      <c r="C608">
        <f>+'[6]ITCNM y bilaterales'!B609</f>
        <v>11.573378856081975</v>
      </c>
      <c r="D608">
        <f>+'[6]ITCNM y bilaterales'!C609</f>
        <v>24.723098762457436</v>
      </c>
    </row>
    <row r="609" spans="1:4">
      <c r="A609" s="7">
        <f t="shared" si="9"/>
        <v>199808</v>
      </c>
      <c r="B609" s="205">
        <f>+'[6]ITCNM y bilaterales'!A610</f>
        <v>36038</v>
      </c>
      <c r="C609">
        <f>+'[6]ITCNM y bilaterales'!B610</f>
        <v>11.58949818996304</v>
      </c>
      <c r="D609">
        <f>+'[6]ITCNM y bilaterales'!C610</f>
        <v>24.727308090909883</v>
      </c>
    </row>
    <row r="610" spans="1:4">
      <c r="A610" s="7" t="str">
        <f t="shared" si="9"/>
        <v/>
      </c>
      <c r="B610" s="205">
        <f>+'[6]ITCNM y bilaterales'!A611</f>
        <v>36039</v>
      </c>
      <c r="C610">
        <f>+'[6]ITCNM y bilaterales'!B611</f>
        <v>11.627650803581673</v>
      </c>
      <c r="D610">
        <f>+'[6]ITCNM y bilaterales'!C611</f>
        <v>24.727308090909883</v>
      </c>
    </row>
    <row r="611" spans="1:4">
      <c r="A611" s="7" t="str">
        <f t="shared" si="9"/>
        <v/>
      </c>
      <c r="B611" s="205">
        <f>+'[6]ITCNM y bilaterales'!A612</f>
        <v>36040</v>
      </c>
      <c r="C611">
        <f>+'[6]ITCNM y bilaterales'!B612</f>
        <v>11.620834381681131</v>
      </c>
      <c r="D611">
        <f>+'[6]ITCNM y bilaterales'!C612</f>
        <v>24.727308090909883</v>
      </c>
    </row>
    <row r="612" spans="1:4">
      <c r="A612" s="7" t="str">
        <f t="shared" si="9"/>
        <v/>
      </c>
      <c r="B612" s="205">
        <f>+'[6]ITCNM y bilaterales'!A613</f>
        <v>36041</v>
      </c>
      <c r="C612">
        <f>+'[6]ITCNM y bilaterales'!B613</f>
        <v>11.676488920570332</v>
      </c>
      <c r="D612">
        <f>+'[6]ITCNM y bilaterales'!C613</f>
        <v>24.727308090909883</v>
      </c>
    </row>
    <row r="613" spans="1:4">
      <c r="A613" s="7" t="str">
        <f t="shared" si="9"/>
        <v/>
      </c>
      <c r="B613" s="205">
        <f>+'[6]ITCNM y bilaterales'!A614</f>
        <v>36042</v>
      </c>
      <c r="C613">
        <f>+'[6]ITCNM y bilaterales'!B614</f>
        <v>11.662306993092528</v>
      </c>
      <c r="D613">
        <f>+'[6]ITCNM y bilaterales'!C614</f>
        <v>24.727308090909883</v>
      </c>
    </row>
    <row r="614" spans="1:4">
      <c r="A614" s="7" t="str">
        <f t="shared" si="9"/>
        <v/>
      </c>
      <c r="B614" s="205">
        <f>+'[6]ITCNM y bilaterales'!A615</f>
        <v>36043</v>
      </c>
      <c r="C614">
        <f>+'[6]ITCNM y bilaterales'!B615</f>
        <v>11.662306993092528</v>
      </c>
      <c r="D614">
        <f>+'[6]ITCNM y bilaterales'!C615</f>
        <v>24.727308090909883</v>
      </c>
    </row>
    <row r="615" spans="1:4">
      <c r="A615" s="7" t="str">
        <f t="shared" si="9"/>
        <v/>
      </c>
      <c r="B615" s="205">
        <f>+'[6]ITCNM y bilaterales'!A616</f>
        <v>36044</v>
      </c>
      <c r="C615">
        <f>+'[6]ITCNM y bilaterales'!B616</f>
        <v>11.662306993092528</v>
      </c>
      <c r="D615">
        <f>+'[6]ITCNM y bilaterales'!C616</f>
        <v>24.727308090909883</v>
      </c>
    </row>
    <row r="616" spans="1:4">
      <c r="A616" s="7" t="str">
        <f t="shared" si="9"/>
        <v/>
      </c>
      <c r="B616" s="205">
        <f>+'[6]ITCNM y bilaterales'!A617</f>
        <v>36045</v>
      </c>
      <c r="C616">
        <f>+'[6]ITCNM y bilaterales'!B617</f>
        <v>11.67964207017579</v>
      </c>
      <c r="D616">
        <f>+'[6]ITCNM y bilaterales'!C617</f>
        <v>24.727308090909883</v>
      </c>
    </row>
    <row r="617" spans="1:4">
      <c r="A617" s="7" t="str">
        <f t="shared" si="9"/>
        <v/>
      </c>
      <c r="B617" s="205">
        <f>+'[6]ITCNM y bilaterales'!A618</f>
        <v>36046</v>
      </c>
      <c r="C617">
        <f>+'[6]ITCNM y bilaterales'!B618</f>
        <v>11.674563565711326</v>
      </c>
      <c r="D617">
        <f>+'[6]ITCNM y bilaterales'!C618</f>
        <v>24.727308090909883</v>
      </c>
    </row>
    <row r="618" spans="1:4">
      <c r="A618" s="7" t="str">
        <f t="shared" si="9"/>
        <v/>
      </c>
      <c r="B618" s="205">
        <f>+'[6]ITCNM y bilaterales'!A619</f>
        <v>36047</v>
      </c>
      <c r="C618">
        <f>+'[6]ITCNM y bilaterales'!B619</f>
        <v>11.671372959879225</v>
      </c>
      <c r="D618">
        <f>+'[6]ITCNM y bilaterales'!C619</f>
        <v>24.727308090909883</v>
      </c>
    </row>
    <row r="619" spans="1:4">
      <c r="A619" s="7" t="str">
        <f t="shared" si="9"/>
        <v/>
      </c>
      <c r="B619" s="205">
        <f>+'[6]ITCNM y bilaterales'!A620</f>
        <v>36048</v>
      </c>
      <c r="C619">
        <f>+'[6]ITCNM y bilaterales'!B620</f>
        <v>11.741101594977078</v>
      </c>
      <c r="D619">
        <f>+'[6]ITCNM y bilaterales'!C620</f>
        <v>24.727308090909883</v>
      </c>
    </row>
    <row r="620" spans="1:4">
      <c r="A620" s="7" t="str">
        <f t="shared" si="9"/>
        <v/>
      </c>
      <c r="B620" s="205">
        <f>+'[6]ITCNM y bilaterales'!A621</f>
        <v>36049</v>
      </c>
      <c r="C620">
        <f>+'[6]ITCNM y bilaterales'!B621</f>
        <v>11.754314155587815</v>
      </c>
      <c r="D620">
        <f>+'[6]ITCNM y bilaterales'!C621</f>
        <v>24.727308090909883</v>
      </c>
    </row>
    <row r="621" spans="1:4">
      <c r="A621" s="7" t="str">
        <f t="shared" si="9"/>
        <v/>
      </c>
      <c r="B621" s="205">
        <f>+'[6]ITCNM y bilaterales'!A622</f>
        <v>36050</v>
      </c>
      <c r="C621">
        <f>+'[6]ITCNM y bilaterales'!B622</f>
        <v>11.754314155587815</v>
      </c>
      <c r="D621">
        <f>+'[6]ITCNM y bilaterales'!C622</f>
        <v>24.727308090909883</v>
      </c>
    </row>
    <row r="622" spans="1:4">
      <c r="A622" s="7" t="str">
        <f t="shared" si="9"/>
        <v/>
      </c>
      <c r="B622" s="205">
        <f>+'[6]ITCNM y bilaterales'!A623</f>
        <v>36051</v>
      </c>
      <c r="C622">
        <f>+'[6]ITCNM y bilaterales'!B623</f>
        <v>11.754314155587815</v>
      </c>
      <c r="D622">
        <f>+'[6]ITCNM y bilaterales'!C623</f>
        <v>24.727308090909883</v>
      </c>
    </row>
    <row r="623" spans="1:4">
      <c r="A623" s="7" t="str">
        <f t="shared" si="9"/>
        <v/>
      </c>
      <c r="B623" s="205">
        <f>+'[6]ITCNM y bilaterales'!A624</f>
        <v>36052</v>
      </c>
      <c r="C623">
        <f>+'[6]ITCNM y bilaterales'!B624</f>
        <v>11.723406675625297</v>
      </c>
      <c r="D623">
        <f>+'[6]ITCNM y bilaterales'!C624</f>
        <v>24.727308090909883</v>
      </c>
    </row>
    <row r="624" spans="1:4">
      <c r="A624" s="7" t="str">
        <f t="shared" si="9"/>
        <v/>
      </c>
      <c r="B624" s="205">
        <f>+'[6]ITCNM y bilaterales'!A625</f>
        <v>36053</v>
      </c>
      <c r="C624">
        <f>+'[6]ITCNM y bilaterales'!B625</f>
        <v>11.753749302107815</v>
      </c>
      <c r="D624">
        <f>+'[6]ITCNM y bilaterales'!C625</f>
        <v>24.727308090909883</v>
      </c>
    </row>
    <row r="625" spans="1:4">
      <c r="A625" s="7" t="str">
        <f t="shared" si="9"/>
        <v/>
      </c>
      <c r="B625" s="205">
        <f>+'[6]ITCNM y bilaterales'!A626</f>
        <v>36054</v>
      </c>
      <c r="C625">
        <f>+'[6]ITCNM y bilaterales'!B626</f>
        <v>11.723737930885431</v>
      </c>
      <c r="D625">
        <f>+'[6]ITCNM y bilaterales'!C626</f>
        <v>24.603640923962111</v>
      </c>
    </row>
    <row r="626" spans="1:4">
      <c r="A626" s="7" t="str">
        <f t="shared" si="9"/>
        <v/>
      </c>
      <c r="B626" s="205">
        <f>+'[6]ITCNM y bilaterales'!A627</f>
        <v>36055</v>
      </c>
      <c r="C626">
        <f>+'[6]ITCNM y bilaterales'!B627</f>
        <v>11.748793084576716</v>
      </c>
      <c r="D626">
        <f>+'[6]ITCNM y bilaterales'!C627</f>
        <v>24.603640923962111</v>
      </c>
    </row>
    <row r="627" spans="1:4">
      <c r="A627" s="7" t="str">
        <f t="shared" si="9"/>
        <v/>
      </c>
      <c r="B627" s="205">
        <f>+'[6]ITCNM y bilaterales'!A628</f>
        <v>36056</v>
      </c>
      <c r="C627">
        <f>+'[6]ITCNM y bilaterales'!B628</f>
        <v>11.731603703089636</v>
      </c>
      <c r="D627">
        <f>+'[6]ITCNM y bilaterales'!C628</f>
        <v>24.603640923962111</v>
      </c>
    </row>
    <row r="628" spans="1:4">
      <c r="A628" s="7" t="str">
        <f t="shared" si="9"/>
        <v/>
      </c>
      <c r="B628" s="205">
        <f>+'[6]ITCNM y bilaterales'!A629</f>
        <v>36057</v>
      </c>
      <c r="C628">
        <f>+'[6]ITCNM y bilaterales'!B629</f>
        <v>11.731603703089636</v>
      </c>
      <c r="D628">
        <f>+'[6]ITCNM y bilaterales'!C629</f>
        <v>24.603640923962111</v>
      </c>
    </row>
    <row r="629" spans="1:4">
      <c r="A629" s="7" t="str">
        <f t="shared" si="9"/>
        <v/>
      </c>
      <c r="B629" s="205">
        <f>+'[6]ITCNM y bilaterales'!A630</f>
        <v>36058</v>
      </c>
      <c r="C629">
        <f>+'[6]ITCNM y bilaterales'!B630</f>
        <v>11.731603703089636</v>
      </c>
      <c r="D629">
        <f>+'[6]ITCNM y bilaterales'!C630</f>
        <v>24.603640923962111</v>
      </c>
    </row>
    <row r="630" spans="1:4">
      <c r="A630" s="7" t="str">
        <f t="shared" si="9"/>
        <v/>
      </c>
      <c r="B630" s="205">
        <f>+'[6]ITCNM y bilaterales'!A631</f>
        <v>36059</v>
      </c>
      <c r="C630">
        <f>+'[6]ITCNM y bilaterales'!B631</f>
        <v>11.736109827812577</v>
      </c>
      <c r="D630">
        <f>+'[6]ITCNM y bilaterales'!C631</f>
        <v>24.576585102460861</v>
      </c>
    </row>
    <row r="631" spans="1:4">
      <c r="A631" s="7" t="str">
        <f t="shared" si="9"/>
        <v/>
      </c>
      <c r="B631" s="205">
        <f>+'[6]ITCNM y bilaterales'!A632</f>
        <v>36060</v>
      </c>
      <c r="C631">
        <f>+'[6]ITCNM y bilaterales'!B632</f>
        <v>11.72443890581134</v>
      </c>
      <c r="D631">
        <f>+'[6]ITCNM y bilaterales'!C632</f>
        <v>24.576585102460861</v>
      </c>
    </row>
    <row r="632" spans="1:4">
      <c r="A632" s="7" t="str">
        <f t="shared" si="9"/>
        <v/>
      </c>
      <c r="B632" s="205">
        <f>+'[6]ITCNM y bilaterales'!A633</f>
        <v>36061</v>
      </c>
      <c r="C632">
        <f>+'[6]ITCNM y bilaterales'!B633</f>
        <v>11.716755819511061</v>
      </c>
      <c r="D632">
        <f>+'[6]ITCNM y bilaterales'!C633</f>
        <v>24.576585102460861</v>
      </c>
    </row>
    <row r="633" spans="1:4">
      <c r="A633" s="7" t="str">
        <f t="shared" si="9"/>
        <v/>
      </c>
      <c r="B633" s="205">
        <f>+'[6]ITCNM y bilaterales'!A634</f>
        <v>36062</v>
      </c>
      <c r="C633">
        <f>+'[6]ITCNM y bilaterales'!B634</f>
        <v>11.740984500345206</v>
      </c>
      <c r="D633">
        <f>+'[6]ITCNM y bilaterales'!C634</f>
        <v>24.576585102460861</v>
      </c>
    </row>
    <row r="634" spans="1:4">
      <c r="A634" s="7" t="str">
        <f t="shared" si="9"/>
        <v/>
      </c>
      <c r="B634" s="205">
        <f>+'[6]ITCNM y bilaterales'!A635</f>
        <v>36063</v>
      </c>
      <c r="C634">
        <f>+'[6]ITCNM y bilaterales'!B635</f>
        <v>11.7519614292467</v>
      </c>
      <c r="D634">
        <f>+'[6]ITCNM y bilaterales'!C635</f>
        <v>24.576585102460861</v>
      </c>
    </row>
    <row r="635" spans="1:4">
      <c r="A635" s="7" t="str">
        <f t="shared" si="9"/>
        <v/>
      </c>
      <c r="B635" s="205">
        <f>+'[6]ITCNM y bilaterales'!A636</f>
        <v>36064</v>
      </c>
      <c r="C635">
        <f>+'[6]ITCNM y bilaterales'!B636</f>
        <v>11.7519614292467</v>
      </c>
      <c r="D635">
        <f>+'[6]ITCNM y bilaterales'!C636</f>
        <v>24.576585102460861</v>
      </c>
    </row>
    <row r="636" spans="1:4">
      <c r="A636" s="7" t="str">
        <f t="shared" si="9"/>
        <v/>
      </c>
      <c r="B636" s="205">
        <f>+'[6]ITCNM y bilaterales'!A637</f>
        <v>36065</v>
      </c>
      <c r="C636">
        <f>+'[6]ITCNM y bilaterales'!B637</f>
        <v>11.7519614292467</v>
      </c>
      <c r="D636">
        <f>+'[6]ITCNM y bilaterales'!C637</f>
        <v>24.576585102460861</v>
      </c>
    </row>
    <row r="637" spans="1:4">
      <c r="A637" s="7">
        <f t="shared" si="9"/>
        <v>199809</v>
      </c>
      <c r="B637" s="205">
        <f>+'[6]ITCNM y bilaterales'!A638</f>
        <v>36066</v>
      </c>
      <c r="C637">
        <f>+'[6]ITCNM y bilaterales'!B638</f>
        <v>11.726651638023149</v>
      </c>
      <c r="D637">
        <f>+'[6]ITCNM y bilaterales'!C638</f>
        <v>24.510164802466374</v>
      </c>
    </row>
    <row r="638" spans="1:4">
      <c r="A638" s="7">
        <f t="shared" si="9"/>
        <v>199809</v>
      </c>
      <c r="B638" s="205">
        <f>+'[6]ITCNM y bilaterales'!A639</f>
        <v>36067</v>
      </c>
      <c r="C638">
        <f>+'[6]ITCNM y bilaterales'!B639</f>
        <v>11.736911055499249</v>
      </c>
      <c r="D638">
        <f>+'[6]ITCNM y bilaterales'!C639</f>
        <v>24.510164802466374</v>
      </c>
    </row>
    <row r="639" spans="1:4">
      <c r="A639" s="7">
        <f t="shared" si="9"/>
        <v>199809</v>
      </c>
      <c r="B639" s="205">
        <f>+'[6]ITCNM y bilaterales'!A640</f>
        <v>36068</v>
      </c>
      <c r="C639">
        <f>+'[6]ITCNM y bilaterales'!B640</f>
        <v>11.737602430731158</v>
      </c>
      <c r="D639">
        <f>+'[6]ITCNM y bilaterales'!C640</f>
        <v>24.510164802466374</v>
      </c>
    </row>
    <row r="640" spans="1:4">
      <c r="A640" s="7" t="str">
        <f t="shared" si="9"/>
        <v/>
      </c>
      <c r="B640" s="205">
        <f>+'[6]ITCNM y bilaterales'!A641</f>
        <v>36069</v>
      </c>
      <c r="C640">
        <f>+'[6]ITCNM y bilaterales'!B641</f>
        <v>11.779383438424345</v>
      </c>
      <c r="D640">
        <f>+'[6]ITCNM y bilaterales'!C641</f>
        <v>24.510164802466374</v>
      </c>
    </row>
    <row r="641" spans="1:4">
      <c r="A641" s="7" t="str">
        <f t="shared" si="9"/>
        <v/>
      </c>
      <c r="B641" s="205">
        <f>+'[6]ITCNM y bilaterales'!A642</f>
        <v>36070</v>
      </c>
      <c r="C641">
        <f>+'[6]ITCNM y bilaterales'!B642</f>
        <v>11.805658346968574</v>
      </c>
      <c r="D641">
        <f>+'[6]ITCNM y bilaterales'!C642</f>
        <v>24.510164802466374</v>
      </c>
    </row>
    <row r="642" spans="1:4">
      <c r="A642" s="7" t="str">
        <f t="shared" si="9"/>
        <v/>
      </c>
      <c r="B642" s="205">
        <f>+'[6]ITCNM y bilaterales'!A643</f>
        <v>36071</v>
      </c>
      <c r="C642">
        <f>+'[6]ITCNM y bilaterales'!B643</f>
        <v>11.805658346968574</v>
      </c>
      <c r="D642">
        <f>+'[6]ITCNM y bilaterales'!C643</f>
        <v>24.510164802466374</v>
      </c>
    </row>
    <row r="643" spans="1:4">
      <c r="A643" s="7" t="str">
        <f t="shared" ref="A643:A706" si="10">+IF(DAY(B643)&gt;=28,YEAR(B643)*100+MONTH(B643),"")</f>
        <v/>
      </c>
      <c r="B643" s="205">
        <f>+'[6]ITCNM y bilaterales'!A644</f>
        <v>36072</v>
      </c>
      <c r="C643">
        <f>+'[6]ITCNM y bilaterales'!B644</f>
        <v>11.805658346968574</v>
      </c>
      <c r="D643">
        <f>+'[6]ITCNM y bilaterales'!C644</f>
        <v>24.510164802466374</v>
      </c>
    </row>
    <row r="644" spans="1:4">
      <c r="A644" s="7" t="str">
        <f t="shared" si="10"/>
        <v/>
      </c>
      <c r="B644" s="205">
        <f>+'[6]ITCNM y bilaterales'!A645</f>
        <v>36073</v>
      </c>
      <c r="C644">
        <f>+'[6]ITCNM y bilaterales'!B645</f>
        <v>11.809797048553813</v>
      </c>
      <c r="D644">
        <f>+'[6]ITCNM y bilaterales'!C645</f>
        <v>24.510164802466374</v>
      </c>
    </row>
    <row r="645" spans="1:4">
      <c r="A645" s="7" t="str">
        <f t="shared" si="10"/>
        <v/>
      </c>
      <c r="B645" s="205">
        <f>+'[6]ITCNM y bilaterales'!A646</f>
        <v>36074</v>
      </c>
      <c r="C645">
        <f>+'[6]ITCNM y bilaterales'!B646</f>
        <v>11.812238072873617</v>
      </c>
      <c r="D645">
        <f>+'[6]ITCNM y bilaterales'!C646</f>
        <v>24.510164802466374</v>
      </c>
    </row>
    <row r="646" spans="1:4">
      <c r="A646" s="7" t="str">
        <f t="shared" si="10"/>
        <v/>
      </c>
      <c r="B646" s="205">
        <f>+'[6]ITCNM y bilaterales'!A647</f>
        <v>36075</v>
      </c>
      <c r="C646">
        <f>+'[6]ITCNM y bilaterales'!B647</f>
        <v>11.887679876672301</v>
      </c>
      <c r="D646">
        <f>+'[6]ITCNM y bilaterales'!C647</f>
        <v>24.510164802466374</v>
      </c>
    </row>
    <row r="647" spans="1:4">
      <c r="A647" s="7" t="str">
        <f t="shared" si="10"/>
        <v/>
      </c>
      <c r="B647" s="205">
        <f>+'[6]ITCNM y bilaterales'!A648</f>
        <v>36076</v>
      </c>
      <c r="C647">
        <f>+'[6]ITCNM y bilaterales'!B648</f>
        <v>11.908705621374837</v>
      </c>
      <c r="D647">
        <f>+'[6]ITCNM y bilaterales'!C648</f>
        <v>24.510164802466374</v>
      </c>
    </row>
    <row r="648" spans="1:4">
      <c r="A648" s="7" t="str">
        <f t="shared" si="10"/>
        <v/>
      </c>
      <c r="B648" s="205">
        <f>+'[6]ITCNM y bilaterales'!A649</f>
        <v>36077</v>
      </c>
      <c r="C648">
        <f>+'[6]ITCNM y bilaterales'!B649</f>
        <v>11.864172956401941</v>
      </c>
      <c r="D648">
        <f>+'[6]ITCNM y bilaterales'!C649</f>
        <v>24.510164802466374</v>
      </c>
    </row>
    <row r="649" spans="1:4">
      <c r="A649" s="7" t="str">
        <f t="shared" si="10"/>
        <v/>
      </c>
      <c r="B649" s="205">
        <f>+'[6]ITCNM y bilaterales'!A650</f>
        <v>36078</v>
      </c>
      <c r="C649">
        <f>+'[6]ITCNM y bilaterales'!B650</f>
        <v>11.864172956401941</v>
      </c>
      <c r="D649">
        <f>+'[6]ITCNM y bilaterales'!C650</f>
        <v>24.510164802466374</v>
      </c>
    </row>
    <row r="650" spans="1:4">
      <c r="A650" s="7" t="str">
        <f t="shared" si="10"/>
        <v/>
      </c>
      <c r="B650" s="205">
        <f>+'[6]ITCNM y bilaterales'!A651</f>
        <v>36079</v>
      </c>
      <c r="C650">
        <f>+'[6]ITCNM y bilaterales'!B651</f>
        <v>11.864172956401941</v>
      </c>
      <c r="D650">
        <f>+'[6]ITCNM y bilaterales'!C651</f>
        <v>24.510164802466374</v>
      </c>
    </row>
    <row r="651" spans="1:4">
      <c r="A651" s="7" t="str">
        <f t="shared" si="10"/>
        <v/>
      </c>
      <c r="B651" s="205">
        <f>+'[6]ITCNM y bilaterales'!A652</f>
        <v>36080</v>
      </c>
      <c r="C651">
        <f>+'[6]ITCNM y bilaterales'!B652</f>
        <v>11.864172956401941</v>
      </c>
      <c r="D651">
        <f>+'[6]ITCNM y bilaterales'!C652</f>
        <v>24.510164802466374</v>
      </c>
    </row>
    <row r="652" spans="1:4">
      <c r="A652" s="7" t="str">
        <f t="shared" si="10"/>
        <v/>
      </c>
      <c r="B652" s="205">
        <f>+'[6]ITCNM y bilaterales'!A653</f>
        <v>36081</v>
      </c>
      <c r="C652">
        <f>+'[6]ITCNM y bilaterales'!B653</f>
        <v>11.850238182913806</v>
      </c>
      <c r="D652">
        <f>+'[6]ITCNM y bilaterales'!C653</f>
        <v>24.448244129438304</v>
      </c>
    </row>
    <row r="653" spans="1:4">
      <c r="A653" s="7" t="str">
        <f t="shared" si="10"/>
        <v/>
      </c>
      <c r="B653" s="205">
        <f>+'[6]ITCNM y bilaterales'!A654</f>
        <v>36082</v>
      </c>
      <c r="C653">
        <f>+'[6]ITCNM y bilaterales'!B654</f>
        <v>11.83950621573063</v>
      </c>
      <c r="D653">
        <f>+'[6]ITCNM y bilaterales'!C654</f>
        <v>24.448244129438304</v>
      </c>
    </row>
    <row r="654" spans="1:4">
      <c r="A654" s="7" t="str">
        <f t="shared" si="10"/>
        <v/>
      </c>
      <c r="B654" s="205">
        <f>+'[6]ITCNM y bilaterales'!A655</f>
        <v>36083</v>
      </c>
      <c r="C654">
        <f>+'[6]ITCNM y bilaterales'!B655</f>
        <v>11.880000723535728</v>
      </c>
      <c r="D654">
        <f>+'[6]ITCNM y bilaterales'!C655</f>
        <v>24.448244129438304</v>
      </c>
    </row>
    <row r="655" spans="1:4">
      <c r="A655" s="7" t="str">
        <f t="shared" si="10"/>
        <v/>
      </c>
      <c r="B655" s="205">
        <f>+'[6]ITCNM y bilaterales'!A656</f>
        <v>36084</v>
      </c>
      <c r="C655">
        <f>+'[6]ITCNM y bilaterales'!B656</f>
        <v>11.893318855893902</v>
      </c>
      <c r="D655">
        <f>+'[6]ITCNM y bilaterales'!C656</f>
        <v>24.448244129438304</v>
      </c>
    </row>
    <row r="656" spans="1:4">
      <c r="A656" s="7" t="str">
        <f t="shared" si="10"/>
        <v/>
      </c>
      <c r="B656" s="205">
        <f>+'[6]ITCNM y bilaterales'!A657</f>
        <v>36085</v>
      </c>
      <c r="C656">
        <f>+'[6]ITCNM y bilaterales'!B657</f>
        <v>11.893318855893902</v>
      </c>
      <c r="D656">
        <f>+'[6]ITCNM y bilaterales'!C657</f>
        <v>24.448244129438304</v>
      </c>
    </row>
    <row r="657" spans="1:4">
      <c r="A657" s="7" t="str">
        <f t="shared" si="10"/>
        <v/>
      </c>
      <c r="B657" s="205">
        <f>+'[6]ITCNM y bilaterales'!A658</f>
        <v>36086</v>
      </c>
      <c r="C657">
        <f>+'[6]ITCNM y bilaterales'!B658</f>
        <v>11.893318855893902</v>
      </c>
      <c r="D657">
        <f>+'[6]ITCNM y bilaterales'!C658</f>
        <v>24.448244129438304</v>
      </c>
    </row>
    <row r="658" spans="1:4">
      <c r="A658" s="7" t="str">
        <f t="shared" si="10"/>
        <v/>
      </c>
      <c r="B658" s="205">
        <f>+'[6]ITCNM y bilaterales'!A659</f>
        <v>36087</v>
      </c>
      <c r="C658">
        <f>+'[6]ITCNM y bilaterales'!B659</f>
        <v>11.877354635835582</v>
      </c>
      <c r="D658">
        <f>+'[6]ITCNM y bilaterales'!C659</f>
        <v>24.403044650814433</v>
      </c>
    </row>
    <row r="659" spans="1:4">
      <c r="A659" s="7" t="str">
        <f t="shared" si="10"/>
        <v/>
      </c>
      <c r="B659" s="205">
        <f>+'[6]ITCNM y bilaterales'!A660</f>
        <v>36088</v>
      </c>
      <c r="C659">
        <f>+'[6]ITCNM y bilaterales'!B660</f>
        <v>11.844572941333521</v>
      </c>
      <c r="D659">
        <f>+'[6]ITCNM y bilaterales'!C660</f>
        <v>24.403044650814433</v>
      </c>
    </row>
    <row r="660" spans="1:4">
      <c r="A660" s="7" t="str">
        <f t="shared" si="10"/>
        <v/>
      </c>
      <c r="B660" s="205">
        <f>+'[6]ITCNM y bilaterales'!A661</f>
        <v>36089</v>
      </c>
      <c r="C660">
        <f>+'[6]ITCNM y bilaterales'!B661</f>
        <v>11.830922746872172</v>
      </c>
      <c r="D660">
        <f>+'[6]ITCNM y bilaterales'!C661</f>
        <v>24.403044650814433</v>
      </c>
    </row>
    <row r="661" spans="1:4">
      <c r="A661" s="7" t="str">
        <f t="shared" si="10"/>
        <v/>
      </c>
      <c r="B661" s="205">
        <f>+'[6]ITCNM y bilaterales'!A662</f>
        <v>36090</v>
      </c>
      <c r="C661">
        <f>+'[6]ITCNM y bilaterales'!B662</f>
        <v>11.846163775251069</v>
      </c>
      <c r="D661">
        <f>+'[6]ITCNM y bilaterales'!C662</f>
        <v>24.403044650814433</v>
      </c>
    </row>
    <row r="662" spans="1:4">
      <c r="A662" s="7" t="str">
        <f t="shared" si="10"/>
        <v/>
      </c>
      <c r="B662" s="205">
        <f>+'[6]ITCNM y bilaterales'!A663</f>
        <v>36091</v>
      </c>
      <c r="C662">
        <f>+'[6]ITCNM y bilaterales'!B663</f>
        <v>11.851354345900541</v>
      </c>
      <c r="D662">
        <f>+'[6]ITCNM y bilaterales'!C663</f>
        <v>24.403044650814433</v>
      </c>
    </row>
    <row r="663" spans="1:4">
      <c r="A663" s="7" t="str">
        <f t="shared" si="10"/>
        <v/>
      </c>
      <c r="B663" s="205">
        <f>+'[6]ITCNM y bilaterales'!A664</f>
        <v>36092</v>
      </c>
      <c r="C663">
        <f>+'[6]ITCNM y bilaterales'!B664</f>
        <v>11.851354345900541</v>
      </c>
      <c r="D663">
        <f>+'[6]ITCNM y bilaterales'!C664</f>
        <v>24.403044650814433</v>
      </c>
    </row>
    <row r="664" spans="1:4">
      <c r="A664" s="7" t="str">
        <f t="shared" si="10"/>
        <v/>
      </c>
      <c r="B664" s="205">
        <f>+'[6]ITCNM y bilaterales'!A665</f>
        <v>36093</v>
      </c>
      <c r="C664">
        <f>+'[6]ITCNM y bilaterales'!B665</f>
        <v>11.851354345900541</v>
      </c>
      <c r="D664">
        <f>+'[6]ITCNM y bilaterales'!C665</f>
        <v>24.403044650814433</v>
      </c>
    </row>
    <row r="665" spans="1:4">
      <c r="A665" s="7" t="str">
        <f t="shared" si="10"/>
        <v/>
      </c>
      <c r="B665" s="205">
        <f>+'[6]ITCNM y bilaterales'!A666</f>
        <v>36094</v>
      </c>
      <c r="C665">
        <f>+'[6]ITCNM y bilaterales'!B666</f>
        <v>11.829789010879628</v>
      </c>
      <c r="D665">
        <f>+'[6]ITCNM y bilaterales'!C666</f>
        <v>24.403044650814433</v>
      </c>
    </row>
    <row r="666" spans="1:4">
      <c r="A666" s="7" t="str">
        <f t="shared" si="10"/>
        <v/>
      </c>
      <c r="B666" s="205">
        <f>+'[6]ITCNM y bilaterales'!A667</f>
        <v>36095</v>
      </c>
      <c r="C666">
        <f>+'[6]ITCNM y bilaterales'!B667</f>
        <v>11.79844322090352</v>
      </c>
      <c r="D666">
        <f>+'[6]ITCNM y bilaterales'!C667</f>
        <v>24.376395247232733</v>
      </c>
    </row>
    <row r="667" spans="1:4">
      <c r="A667" s="7">
        <f t="shared" si="10"/>
        <v>199810</v>
      </c>
      <c r="B667" s="205">
        <f>+'[6]ITCNM y bilaterales'!A668</f>
        <v>36096</v>
      </c>
      <c r="C667">
        <f>+'[6]ITCNM y bilaterales'!B668</f>
        <v>11.803634278992018</v>
      </c>
      <c r="D667">
        <f>+'[6]ITCNM y bilaterales'!C668</f>
        <v>24.376395247232733</v>
      </c>
    </row>
    <row r="668" spans="1:4">
      <c r="A668" s="7">
        <f t="shared" si="10"/>
        <v>199810</v>
      </c>
      <c r="B668" s="205">
        <f>+'[6]ITCNM y bilaterales'!A669</f>
        <v>36097</v>
      </c>
      <c r="C668">
        <f>+'[6]ITCNM y bilaterales'!B669</f>
        <v>11.816425161587055</v>
      </c>
      <c r="D668">
        <f>+'[6]ITCNM y bilaterales'!C669</f>
        <v>24.376395247232733</v>
      </c>
    </row>
    <row r="669" spans="1:4">
      <c r="A669" s="7">
        <f t="shared" si="10"/>
        <v>199810</v>
      </c>
      <c r="B669" s="205">
        <f>+'[6]ITCNM y bilaterales'!A670</f>
        <v>36098</v>
      </c>
      <c r="C669">
        <f>+'[6]ITCNM y bilaterales'!B670</f>
        <v>11.807854139012107</v>
      </c>
      <c r="D669">
        <f>+'[6]ITCNM y bilaterales'!C670</f>
        <v>24.376395247232733</v>
      </c>
    </row>
    <row r="670" spans="1:4">
      <c r="A670" s="7">
        <f t="shared" si="10"/>
        <v>199810</v>
      </c>
      <c r="B670" s="205">
        <f>+'[6]ITCNM y bilaterales'!A671</f>
        <v>36099</v>
      </c>
      <c r="C670">
        <f>+'[6]ITCNM y bilaterales'!B671</f>
        <v>11.807854139012107</v>
      </c>
      <c r="D670">
        <f>+'[6]ITCNM y bilaterales'!C671</f>
        <v>24.376395247232733</v>
      </c>
    </row>
    <row r="671" spans="1:4">
      <c r="A671" s="7" t="str">
        <f t="shared" si="10"/>
        <v/>
      </c>
      <c r="B671" s="205">
        <f>+'[6]ITCNM y bilaterales'!A672</f>
        <v>36100</v>
      </c>
      <c r="C671">
        <f>+'[6]ITCNM y bilaterales'!B672</f>
        <v>11.807854139012107</v>
      </c>
      <c r="D671">
        <f>+'[6]ITCNM y bilaterales'!C672</f>
        <v>24.376395247232733</v>
      </c>
    </row>
    <row r="672" spans="1:4">
      <c r="A672" s="7" t="str">
        <f t="shared" si="10"/>
        <v/>
      </c>
      <c r="B672" s="205">
        <f>+'[6]ITCNM y bilaterales'!A673</f>
        <v>36101</v>
      </c>
      <c r="C672">
        <f>+'[6]ITCNM y bilaterales'!B673</f>
        <v>11.825267100064131</v>
      </c>
      <c r="D672">
        <f>+'[6]ITCNM y bilaterales'!C673</f>
        <v>24.376395247232733</v>
      </c>
    </row>
    <row r="673" spans="1:4">
      <c r="A673" s="7" t="str">
        <f t="shared" si="10"/>
        <v/>
      </c>
      <c r="B673" s="205">
        <f>+'[6]ITCNM y bilaterales'!A674</f>
        <v>36102</v>
      </c>
      <c r="C673">
        <f>+'[6]ITCNM y bilaterales'!B674</f>
        <v>11.804023565626398</v>
      </c>
      <c r="D673">
        <f>+'[6]ITCNM y bilaterales'!C674</f>
        <v>24.376395247232733</v>
      </c>
    </row>
    <row r="674" spans="1:4">
      <c r="A674" s="7" t="str">
        <f t="shared" si="10"/>
        <v/>
      </c>
      <c r="B674" s="205">
        <f>+'[6]ITCNM y bilaterales'!A675</f>
        <v>36103</v>
      </c>
      <c r="C674">
        <f>+'[6]ITCNM y bilaterales'!B675</f>
        <v>11.781911085548725</v>
      </c>
      <c r="D674">
        <f>+'[6]ITCNM y bilaterales'!C675</f>
        <v>24.335521216466891</v>
      </c>
    </row>
    <row r="675" spans="1:4">
      <c r="A675" s="7" t="str">
        <f t="shared" si="10"/>
        <v/>
      </c>
      <c r="B675" s="205">
        <f>+'[6]ITCNM y bilaterales'!A676</f>
        <v>36104</v>
      </c>
      <c r="C675">
        <f>+'[6]ITCNM y bilaterales'!B676</f>
        <v>11.80164164725595</v>
      </c>
      <c r="D675">
        <f>+'[6]ITCNM y bilaterales'!C676</f>
        <v>24.335521216466891</v>
      </c>
    </row>
    <row r="676" spans="1:4">
      <c r="A676" s="7" t="str">
        <f t="shared" si="10"/>
        <v/>
      </c>
      <c r="B676" s="205">
        <f>+'[6]ITCNM y bilaterales'!A677</f>
        <v>36105</v>
      </c>
      <c r="C676">
        <f>+'[6]ITCNM y bilaterales'!B677</f>
        <v>11.787781650539848</v>
      </c>
      <c r="D676">
        <f>+'[6]ITCNM y bilaterales'!C677</f>
        <v>24.335521216466891</v>
      </c>
    </row>
    <row r="677" spans="1:4">
      <c r="A677" s="7" t="str">
        <f t="shared" si="10"/>
        <v/>
      </c>
      <c r="B677" s="205">
        <f>+'[6]ITCNM y bilaterales'!A678</f>
        <v>36106</v>
      </c>
      <c r="C677">
        <f>+'[6]ITCNM y bilaterales'!B678</f>
        <v>11.787781650539848</v>
      </c>
      <c r="D677">
        <f>+'[6]ITCNM y bilaterales'!C678</f>
        <v>24.335521216466891</v>
      </c>
    </row>
    <row r="678" spans="1:4">
      <c r="A678" s="7" t="str">
        <f t="shared" si="10"/>
        <v/>
      </c>
      <c r="B678" s="205">
        <f>+'[6]ITCNM y bilaterales'!A679</f>
        <v>36107</v>
      </c>
      <c r="C678">
        <f>+'[6]ITCNM y bilaterales'!B679</f>
        <v>11.787781650539848</v>
      </c>
      <c r="D678">
        <f>+'[6]ITCNM y bilaterales'!C679</f>
        <v>24.335521216466891</v>
      </c>
    </row>
    <row r="679" spans="1:4">
      <c r="A679" s="7" t="str">
        <f t="shared" si="10"/>
        <v/>
      </c>
      <c r="B679" s="205">
        <f>+'[6]ITCNM y bilaterales'!A680</f>
        <v>36108</v>
      </c>
      <c r="C679">
        <f>+'[6]ITCNM y bilaterales'!B680</f>
        <v>11.739460555509895</v>
      </c>
      <c r="D679">
        <f>+'[6]ITCNM y bilaterales'!C680</f>
        <v>24.407137859861294</v>
      </c>
    </row>
    <row r="680" spans="1:4">
      <c r="A680" s="7" t="str">
        <f t="shared" si="10"/>
        <v/>
      </c>
      <c r="B680" s="205">
        <f>+'[6]ITCNM y bilaterales'!A681</f>
        <v>36109</v>
      </c>
      <c r="C680">
        <f>+'[6]ITCNM y bilaterales'!B681</f>
        <v>11.741387387299639</v>
      </c>
      <c r="D680">
        <f>+'[6]ITCNM y bilaterales'!C681</f>
        <v>24.407137859861294</v>
      </c>
    </row>
    <row r="681" spans="1:4">
      <c r="A681" s="7" t="str">
        <f t="shared" si="10"/>
        <v/>
      </c>
      <c r="B681" s="205">
        <f>+'[6]ITCNM y bilaterales'!A682</f>
        <v>36110</v>
      </c>
      <c r="C681">
        <f>+'[6]ITCNM y bilaterales'!B682</f>
        <v>11.755809608663753</v>
      </c>
      <c r="D681">
        <f>+'[6]ITCNM y bilaterales'!C682</f>
        <v>24.407137859861294</v>
      </c>
    </row>
    <row r="682" spans="1:4">
      <c r="A682" s="7" t="str">
        <f t="shared" si="10"/>
        <v/>
      </c>
      <c r="B682" s="205">
        <f>+'[6]ITCNM y bilaterales'!A683</f>
        <v>36111</v>
      </c>
      <c r="C682">
        <f>+'[6]ITCNM y bilaterales'!B683</f>
        <v>11.727024364240672</v>
      </c>
      <c r="D682">
        <f>+'[6]ITCNM y bilaterales'!C683</f>
        <v>24.407137859861294</v>
      </c>
    </row>
    <row r="683" spans="1:4">
      <c r="A683" s="7" t="str">
        <f t="shared" si="10"/>
        <v/>
      </c>
      <c r="B683" s="205">
        <f>+'[6]ITCNM y bilaterales'!A684</f>
        <v>36112</v>
      </c>
      <c r="C683">
        <f>+'[6]ITCNM y bilaterales'!B684</f>
        <v>11.733931572928746</v>
      </c>
      <c r="D683">
        <f>+'[6]ITCNM y bilaterales'!C684</f>
        <v>24.407137859861294</v>
      </c>
    </row>
    <row r="684" spans="1:4">
      <c r="A684" s="7" t="str">
        <f t="shared" si="10"/>
        <v/>
      </c>
      <c r="B684" s="205">
        <f>+'[6]ITCNM y bilaterales'!A685</f>
        <v>36113</v>
      </c>
      <c r="C684">
        <f>+'[6]ITCNM y bilaterales'!B685</f>
        <v>11.733931572928746</v>
      </c>
      <c r="D684">
        <f>+'[6]ITCNM y bilaterales'!C685</f>
        <v>24.407137859861294</v>
      </c>
    </row>
    <row r="685" spans="1:4">
      <c r="A685" s="7" t="str">
        <f t="shared" si="10"/>
        <v/>
      </c>
      <c r="B685" s="205">
        <f>+'[6]ITCNM y bilaterales'!A686</f>
        <v>36114</v>
      </c>
      <c r="C685">
        <f>+'[6]ITCNM y bilaterales'!B686</f>
        <v>11.733931572928746</v>
      </c>
      <c r="D685">
        <f>+'[6]ITCNM y bilaterales'!C686</f>
        <v>24.407137859861294</v>
      </c>
    </row>
    <row r="686" spans="1:4">
      <c r="A686" s="7" t="str">
        <f t="shared" si="10"/>
        <v/>
      </c>
      <c r="B686" s="205">
        <f>+'[6]ITCNM y bilaterales'!A687</f>
        <v>36115</v>
      </c>
      <c r="C686">
        <f>+'[6]ITCNM y bilaterales'!B687</f>
        <v>11.785513785797649</v>
      </c>
      <c r="D686">
        <f>+'[6]ITCNM y bilaterales'!C687</f>
        <v>24.407137859861294</v>
      </c>
    </row>
    <row r="687" spans="1:4">
      <c r="A687" s="7" t="str">
        <f t="shared" si="10"/>
        <v/>
      </c>
      <c r="B687" s="205">
        <f>+'[6]ITCNM y bilaterales'!A688</f>
        <v>36116</v>
      </c>
      <c r="C687">
        <f>+'[6]ITCNM y bilaterales'!B688</f>
        <v>11.776131146101681</v>
      </c>
      <c r="D687">
        <f>+'[6]ITCNM y bilaterales'!C688</f>
        <v>24.386642784775585</v>
      </c>
    </row>
    <row r="688" spans="1:4">
      <c r="A688" s="7" t="str">
        <f t="shared" si="10"/>
        <v/>
      </c>
      <c r="B688" s="205">
        <f>+'[6]ITCNM y bilaterales'!A689</f>
        <v>36117</v>
      </c>
      <c r="C688">
        <f>+'[6]ITCNM y bilaterales'!B689</f>
        <v>11.776767552184541</v>
      </c>
      <c r="D688">
        <f>+'[6]ITCNM y bilaterales'!C689</f>
        <v>24.386642784775585</v>
      </c>
    </row>
    <row r="689" spans="1:4">
      <c r="A689" s="7" t="str">
        <f t="shared" si="10"/>
        <v/>
      </c>
      <c r="B689" s="205">
        <f>+'[6]ITCNM y bilaterales'!A690</f>
        <v>36118</v>
      </c>
      <c r="C689">
        <f>+'[6]ITCNM y bilaterales'!B690</f>
        <v>11.757894907169954</v>
      </c>
      <c r="D689">
        <f>+'[6]ITCNM y bilaterales'!C690</f>
        <v>24.386642784775585</v>
      </c>
    </row>
    <row r="690" spans="1:4">
      <c r="A690" s="7" t="str">
        <f t="shared" si="10"/>
        <v/>
      </c>
      <c r="B690" s="205">
        <f>+'[6]ITCNM y bilaterales'!A691</f>
        <v>36119</v>
      </c>
      <c r="C690">
        <f>+'[6]ITCNM y bilaterales'!B691</f>
        <v>11.738264753132217</v>
      </c>
      <c r="D690">
        <f>+'[6]ITCNM y bilaterales'!C691</f>
        <v>24.386642784775585</v>
      </c>
    </row>
    <row r="691" spans="1:4">
      <c r="A691" s="7" t="str">
        <f t="shared" si="10"/>
        <v/>
      </c>
      <c r="B691" s="205">
        <f>+'[6]ITCNM y bilaterales'!A692</f>
        <v>36120</v>
      </c>
      <c r="C691">
        <f>+'[6]ITCNM y bilaterales'!B692</f>
        <v>11.738264753132217</v>
      </c>
      <c r="D691">
        <f>+'[6]ITCNM y bilaterales'!C692</f>
        <v>24.386642784775585</v>
      </c>
    </row>
    <row r="692" spans="1:4">
      <c r="A692" s="7" t="str">
        <f t="shared" si="10"/>
        <v/>
      </c>
      <c r="B692" s="205">
        <f>+'[6]ITCNM y bilaterales'!A693</f>
        <v>36121</v>
      </c>
      <c r="C692">
        <f>+'[6]ITCNM y bilaterales'!B693</f>
        <v>11.738264753132217</v>
      </c>
      <c r="D692">
        <f>+'[6]ITCNM y bilaterales'!C693</f>
        <v>24.386642784775585</v>
      </c>
    </row>
    <row r="693" spans="1:4">
      <c r="A693" s="7" t="str">
        <f t="shared" si="10"/>
        <v/>
      </c>
      <c r="B693" s="205">
        <f>+'[6]ITCNM y bilaterales'!A694</f>
        <v>36122</v>
      </c>
      <c r="C693">
        <f>+'[6]ITCNM y bilaterales'!B694</f>
        <v>11.67960336322694</v>
      </c>
      <c r="D693">
        <f>+'[6]ITCNM y bilaterales'!C694</f>
        <v>24.252176513108427</v>
      </c>
    </row>
    <row r="694" spans="1:4">
      <c r="A694" s="7" t="str">
        <f t="shared" si="10"/>
        <v/>
      </c>
      <c r="B694" s="205">
        <f>+'[6]ITCNM y bilaterales'!A695</f>
        <v>36123</v>
      </c>
      <c r="C694">
        <f>+'[6]ITCNM y bilaterales'!B695</f>
        <v>11.681120879003929</v>
      </c>
      <c r="D694">
        <f>+'[6]ITCNM y bilaterales'!C695</f>
        <v>24.252176513108427</v>
      </c>
    </row>
    <row r="695" spans="1:4">
      <c r="A695" s="7" t="str">
        <f t="shared" si="10"/>
        <v/>
      </c>
      <c r="B695" s="205">
        <f>+'[6]ITCNM y bilaterales'!A696</f>
        <v>36124</v>
      </c>
      <c r="C695">
        <f>+'[6]ITCNM y bilaterales'!B696</f>
        <v>11.679512981827457</v>
      </c>
      <c r="D695">
        <f>+'[6]ITCNM y bilaterales'!C696</f>
        <v>24.252176513108427</v>
      </c>
    </row>
    <row r="696" spans="1:4">
      <c r="A696" s="7" t="str">
        <f t="shared" si="10"/>
        <v/>
      </c>
      <c r="B696" s="205">
        <f>+'[6]ITCNM y bilaterales'!A697</f>
        <v>36125</v>
      </c>
      <c r="C696">
        <f>+'[6]ITCNM y bilaterales'!B697</f>
        <v>11.681414881930618</v>
      </c>
      <c r="D696">
        <f>+'[6]ITCNM y bilaterales'!C697</f>
        <v>24.252176513108427</v>
      </c>
    </row>
    <row r="697" spans="1:4">
      <c r="A697" s="7" t="str">
        <f t="shared" si="10"/>
        <v/>
      </c>
      <c r="B697" s="205">
        <f>+'[6]ITCNM y bilaterales'!A698</f>
        <v>36126</v>
      </c>
      <c r="C697">
        <f>+'[6]ITCNM y bilaterales'!B698</f>
        <v>11.666984973936652</v>
      </c>
      <c r="D697">
        <f>+'[6]ITCNM y bilaterales'!C698</f>
        <v>24.252176513108427</v>
      </c>
    </row>
    <row r="698" spans="1:4">
      <c r="A698" s="7">
        <f t="shared" si="10"/>
        <v>199811</v>
      </c>
      <c r="B698" s="205">
        <f>+'[6]ITCNM y bilaterales'!A699</f>
        <v>36127</v>
      </c>
      <c r="C698">
        <f>+'[6]ITCNM y bilaterales'!B699</f>
        <v>11.666984973936652</v>
      </c>
      <c r="D698">
        <f>+'[6]ITCNM y bilaterales'!C699</f>
        <v>24.252176513108427</v>
      </c>
    </row>
    <row r="699" spans="1:4">
      <c r="A699" s="7">
        <f t="shared" si="10"/>
        <v>199811</v>
      </c>
      <c r="B699" s="205">
        <f>+'[6]ITCNM y bilaterales'!A700</f>
        <v>36128</v>
      </c>
      <c r="C699">
        <f>+'[6]ITCNM y bilaterales'!B700</f>
        <v>11.666984973936652</v>
      </c>
      <c r="D699">
        <f>+'[6]ITCNM y bilaterales'!C700</f>
        <v>24.252176513108427</v>
      </c>
    </row>
    <row r="700" spans="1:4">
      <c r="A700" s="7">
        <f t="shared" si="10"/>
        <v>199811</v>
      </c>
      <c r="B700" s="205">
        <f>+'[6]ITCNM y bilaterales'!A701</f>
        <v>36129</v>
      </c>
      <c r="C700">
        <f>+'[6]ITCNM y bilaterales'!B701</f>
        <v>11.683828711555224</v>
      </c>
      <c r="D700">
        <f>+'[6]ITCNM y bilaterales'!C701</f>
        <v>24.175421586016903</v>
      </c>
    </row>
    <row r="701" spans="1:4">
      <c r="A701" s="7" t="str">
        <f t="shared" si="10"/>
        <v/>
      </c>
      <c r="B701" s="205">
        <f>+'[6]ITCNM y bilaterales'!A702</f>
        <v>36130</v>
      </c>
      <c r="C701">
        <f>+'[6]ITCNM y bilaterales'!B702</f>
        <v>11.7119522333668</v>
      </c>
      <c r="D701">
        <f>+'[6]ITCNM y bilaterales'!C702</f>
        <v>24.175421586016903</v>
      </c>
    </row>
    <row r="702" spans="1:4">
      <c r="A702" s="7" t="str">
        <f t="shared" si="10"/>
        <v/>
      </c>
      <c r="B702" s="205">
        <f>+'[6]ITCNM y bilaterales'!A703</f>
        <v>36131</v>
      </c>
      <c r="C702">
        <f>+'[6]ITCNM y bilaterales'!B703</f>
        <v>11.729032481281774</v>
      </c>
      <c r="D702">
        <f>+'[6]ITCNM y bilaterales'!C703</f>
        <v>24.175421586016903</v>
      </c>
    </row>
    <row r="703" spans="1:4">
      <c r="A703" s="7" t="str">
        <f t="shared" si="10"/>
        <v/>
      </c>
      <c r="B703" s="205">
        <f>+'[6]ITCNM y bilaterales'!A704</f>
        <v>36132</v>
      </c>
      <c r="C703">
        <f>+'[6]ITCNM y bilaterales'!B704</f>
        <v>11.733014159231931</v>
      </c>
      <c r="D703">
        <f>+'[6]ITCNM y bilaterales'!C704</f>
        <v>24.175421586016903</v>
      </c>
    </row>
    <row r="704" spans="1:4">
      <c r="A704" s="7" t="str">
        <f t="shared" si="10"/>
        <v/>
      </c>
      <c r="B704" s="205">
        <f>+'[6]ITCNM y bilaterales'!A705</f>
        <v>36133</v>
      </c>
      <c r="C704">
        <f>+'[6]ITCNM y bilaterales'!B705</f>
        <v>11.727080146255384</v>
      </c>
      <c r="D704">
        <f>+'[6]ITCNM y bilaterales'!C705</f>
        <v>24.175421586016903</v>
      </c>
    </row>
    <row r="705" spans="1:4">
      <c r="A705" s="7" t="str">
        <f t="shared" si="10"/>
        <v/>
      </c>
      <c r="B705" s="205">
        <f>+'[6]ITCNM y bilaterales'!A706</f>
        <v>36134</v>
      </c>
      <c r="C705">
        <f>+'[6]ITCNM y bilaterales'!B706</f>
        <v>11.727080146255384</v>
      </c>
      <c r="D705">
        <f>+'[6]ITCNM y bilaterales'!C706</f>
        <v>24.175421586016903</v>
      </c>
    </row>
    <row r="706" spans="1:4">
      <c r="A706" s="7" t="str">
        <f t="shared" si="10"/>
        <v/>
      </c>
      <c r="B706" s="205">
        <f>+'[6]ITCNM y bilaterales'!A707</f>
        <v>36135</v>
      </c>
      <c r="C706">
        <f>+'[6]ITCNM y bilaterales'!B707</f>
        <v>11.727080146255384</v>
      </c>
      <c r="D706">
        <f>+'[6]ITCNM y bilaterales'!C707</f>
        <v>24.175421586016903</v>
      </c>
    </row>
    <row r="707" spans="1:4">
      <c r="A707" s="7" t="str">
        <f t="shared" ref="A707:A770" si="11">+IF(DAY(B707)&gt;=28,YEAR(B707)*100+MONTH(B707),"")</f>
        <v/>
      </c>
      <c r="B707" s="205">
        <f>+'[6]ITCNM y bilaterales'!A708</f>
        <v>36136</v>
      </c>
      <c r="C707">
        <f>+'[6]ITCNM y bilaterales'!B708</f>
        <v>11.727080146255384</v>
      </c>
      <c r="D707">
        <f>+'[6]ITCNM y bilaterales'!C708</f>
        <v>24.175421586016903</v>
      </c>
    </row>
    <row r="708" spans="1:4">
      <c r="A708" s="7" t="str">
        <f t="shared" si="11"/>
        <v/>
      </c>
      <c r="B708" s="205">
        <f>+'[6]ITCNM y bilaterales'!A709</f>
        <v>36137</v>
      </c>
      <c r="C708">
        <f>+'[6]ITCNM y bilaterales'!B709</f>
        <v>11.727080146255384</v>
      </c>
      <c r="D708">
        <f>+'[6]ITCNM y bilaterales'!C709</f>
        <v>24.175421586016903</v>
      </c>
    </row>
    <row r="709" spans="1:4">
      <c r="A709" s="7" t="str">
        <f t="shared" si="11"/>
        <v/>
      </c>
      <c r="B709" s="205">
        <f>+'[6]ITCNM y bilaterales'!A710</f>
        <v>36138</v>
      </c>
      <c r="C709">
        <f>+'[6]ITCNM y bilaterales'!B710</f>
        <v>11.730973714133832</v>
      </c>
      <c r="D709">
        <f>+'[6]ITCNM y bilaterales'!C710</f>
        <v>24.137218301579516</v>
      </c>
    </row>
    <row r="710" spans="1:4">
      <c r="A710" s="7" t="str">
        <f t="shared" si="11"/>
        <v/>
      </c>
      <c r="B710" s="205">
        <f>+'[6]ITCNM y bilaterales'!A711</f>
        <v>36139</v>
      </c>
      <c r="C710">
        <f>+'[6]ITCNM y bilaterales'!B711</f>
        <v>11.753032290667198</v>
      </c>
      <c r="D710">
        <f>+'[6]ITCNM y bilaterales'!C711</f>
        <v>24.137218301579516</v>
      </c>
    </row>
    <row r="711" spans="1:4">
      <c r="A711" s="7" t="str">
        <f t="shared" si="11"/>
        <v/>
      </c>
      <c r="B711" s="205">
        <f>+'[6]ITCNM y bilaterales'!A712</f>
        <v>36140</v>
      </c>
      <c r="C711">
        <f>+'[6]ITCNM y bilaterales'!B712</f>
        <v>11.767040117062049</v>
      </c>
      <c r="D711">
        <f>+'[6]ITCNM y bilaterales'!C712</f>
        <v>24.137218301579516</v>
      </c>
    </row>
    <row r="712" spans="1:4">
      <c r="A712" s="7" t="str">
        <f t="shared" si="11"/>
        <v/>
      </c>
      <c r="B712" s="205">
        <f>+'[6]ITCNM y bilaterales'!A713</f>
        <v>36141</v>
      </c>
      <c r="C712">
        <f>+'[6]ITCNM y bilaterales'!B713</f>
        <v>11.767040117062049</v>
      </c>
      <c r="D712">
        <f>+'[6]ITCNM y bilaterales'!C713</f>
        <v>24.137218301579516</v>
      </c>
    </row>
    <row r="713" spans="1:4">
      <c r="A713" s="7" t="str">
        <f t="shared" si="11"/>
        <v/>
      </c>
      <c r="B713" s="205">
        <f>+'[6]ITCNM y bilaterales'!A714</f>
        <v>36142</v>
      </c>
      <c r="C713">
        <f>+'[6]ITCNM y bilaterales'!B714</f>
        <v>11.767040117062049</v>
      </c>
      <c r="D713">
        <f>+'[6]ITCNM y bilaterales'!C714</f>
        <v>24.137218301579516</v>
      </c>
    </row>
    <row r="714" spans="1:4">
      <c r="A714" s="7" t="str">
        <f t="shared" si="11"/>
        <v/>
      </c>
      <c r="B714" s="205">
        <f>+'[6]ITCNM y bilaterales'!A715</f>
        <v>36143</v>
      </c>
      <c r="C714">
        <f>+'[6]ITCNM y bilaterales'!B715</f>
        <v>11.768568623704105</v>
      </c>
      <c r="D714">
        <f>+'[6]ITCNM y bilaterales'!C715</f>
        <v>24.103166285891785</v>
      </c>
    </row>
    <row r="715" spans="1:4">
      <c r="A715" s="7" t="str">
        <f t="shared" si="11"/>
        <v/>
      </c>
      <c r="B715" s="205">
        <f>+'[6]ITCNM y bilaterales'!A716</f>
        <v>36144</v>
      </c>
      <c r="C715">
        <f>+'[6]ITCNM y bilaterales'!B716</f>
        <v>11.748746464854205</v>
      </c>
      <c r="D715">
        <f>+'[6]ITCNM y bilaterales'!C716</f>
        <v>24.103166285891785</v>
      </c>
    </row>
    <row r="716" spans="1:4">
      <c r="A716" s="7" t="str">
        <f t="shared" si="11"/>
        <v/>
      </c>
      <c r="B716" s="205">
        <f>+'[6]ITCNM y bilaterales'!A717</f>
        <v>36145</v>
      </c>
      <c r="C716">
        <f>+'[6]ITCNM y bilaterales'!B717</f>
        <v>11.73716049890162</v>
      </c>
      <c r="D716">
        <f>+'[6]ITCNM y bilaterales'!C717</f>
        <v>24.103166285891785</v>
      </c>
    </row>
    <row r="717" spans="1:4">
      <c r="A717" s="7" t="str">
        <f t="shared" si="11"/>
        <v/>
      </c>
      <c r="B717" s="205">
        <f>+'[6]ITCNM y bilaterales'!A718</f>
        <v>36146</v>
      </c>
      <c r="C717">
        <f>+'[6]ITCNM y bilaterales'!B718</f>
        <v>11.738416377806555</v>
      </c>
      <c r="D717">
        <f>+'[6]ITCNM y bilaterales'!C718</f>
        <v>24.103166285891785</v>
      </c>
    </row>
    <row r="718" spans="1:4">
      <c r="A718" s="7" t="str">
        <f t="shared" si="11"/>
        <v/>
      </c>
      <c r="B718" s="205">
        <f>+'[6]ITCNM y bilaterales'!A719</f>
        <v>36147</v>
      </c>
      <c r="C718">
        <f>+'[6]ITCNM y bilaterales'!B719</f>
        <v>11.742480817100137</v>
      </c>
      <c r="D718">
        <f>+'[6]ITCNM y bilaterales'!C719</f>
        <v>24.103166285891785</v>
      </c>
    </row>
    <row r="719" spans="1:4">
      <c r="A719" s="7" t="str">
        <f t="shared" si="11"/>
        <v/>
      </c>
      <c r="B719" s="205">
        <f>+'[6]ITCNM y bilaterales'!A720</f>
        <v>36148</v>
      </c>
      <c r="C719">
        <f>+'[6]ITCNM y bilaterales'!B720</f>
        <v>11.742480817100137</v>
      </c>
      <c r="D719">
        <f>+'[6]ITCNM y bilaterales'!C720</f>
        <v>24.103166285891785</v>
      </c>
    </row>
    <row r="720" spans="1:4">
      <c r="A720" s="7" t="str">
        <f t="shared" si="11"/>
        <v/>
      </c>
      <c r="B720" s="205">
        <f>+'[6]ITCNM y bilaterales'!A721</f>
        <v>36149</v>
      </c>
      <c r="C720">
        <f>+'[6]ITCNM y bilaterales'!B721</f>
        <v>11.742480817100137</v>
      </c>
      <c r="D720">
        <f>+'[6]ITCNM y bilaterales'!C721</f>
        <v>24.103166285891785</v>
      </c>
    </row>
    <row r="721" spans="1:4">
      <c r="A721" s="7" t="str">
        <f t="shared" si="11"/>
        <v/>
      </c>
      <c r="B721" s="205">
        <f>+'[6]ITCNM y bilaterales'!A722</f>
        <v>36150</v>
      </c>
      <c r="C721">
        <f>+'[6]ITCNM y bilaterales'!B722</f>
        <v>11.722965060354175</v>
      </c>
      <c r="D721">
        <f>+'[6]ITCNM y bilaterales'!C722</f>
        <v>24.063192180519227</v>
      </c>
    </row>
    <row r="722" spans="1:4">
      <c r="A722" s="7" t="str">
        <f t="shared" si="11"/>
        <v/>
      </c>
      <c r="B722" s="205">
        <f>+'[6]ITCNM y bilaterales'!A723</f>
        <v>36151</v>
      </c>
      <c r="C722">
        <f>+'[6]ITCNM y bilaterales'!B723</f>
        <v>11.715797590211357</v>
      </c>
      <c r="D722">
        <f>+'[6]ITCNM y bilaterales'!C723</f>
        <v>24.063192180519227</v>
      </c>
    </row>
    <row r="723" spans="1:4">
      <c r="A723" s="7" t="str">
        <f t="shared" si="11"/>
        <v/>
      </c>
      <c r="B723" s="205">
        <f>+'[6]ITCNM y bilaterales'!A724</f>
        <v>36152</v>
      </c>
      <c r="C723">
        <f>+'[6]ITCNM y bilaterales'!B724</f>
        <v>11.721672501423566</v>
      </c>
      <c r="D723">
        <f>+'[6]ITCNM y bilaterales'!C724</f>
        <v>24.063192180519227</v>
      </c>
    </row>
    <row r="724" spans="1:4">
      <c r="A724" s="7" t="str">
        <f t="shared" si="11"/>
        <v/>
      </c>
      <c r="B724" s="205">
        <f>+'[6]ITCNM y bilaterales'!A725</f>
        <v>36153</v>
      </c>
      <c r="C724">
        <f>+'[6]ITCNM y bilaterales'!B725</f>
        <v>11.708247600692781</v>
      </c>
      <c r="D724">
        <f>+'[6]ITCNM y bilaterales'!C725</f>
        <v>24.063192180519227</v>
      </c>
    </row>
    <row r="725" spans="1:4">
      <c r="A725" s="7" t="str">
        <f t="shared" si="11"/>
        <v/>
      </c>
      <c r="B725" s="205">
        <f>+'[6]ITCNM y bilaterales'!A726</f>
        <v>36154</v>
      </c>
      <c r="C725">
        <f>+'[6]ITCNM y bilaterales'!B726</f>
        <v>11.708247600692781</v>
      </c>
      <c r="D725">
        <f>+'[6]ITCNM y bilaterales'!C726</f>
        <v>24.063192180519227</v>
      </c>
    </row>
    <row r="726" spans="1:4">
      <c r="A726" s="7" t="str">
        <f t="shared" si="11"/>
        <v/>
      </c>
      <c r="B726" s="205">
        <f>+'[6]ITCNM y bilaterales'!A727</f>
        <v>36155</v>
      </c>
      <c r="C726">
        <f>+'[6]ITCNM y bilaterales'!B727</f>
        <v>11.708247600692781</v>
      </c>
      <c r="D726">
        <f>+'[6]ITCNM y bilaterales'!C727</f>
        <v>24.063192180519227</v>
      </c>
    </row>
    <row r="727" spans="1:4">
      <c r="A727" s="7" t="str">
        <f t="shared" si="11"/>
        <v/>
      </c>
      <c r="B727" s="205">
        <f>+'[6]ITCNM y bilaterales'!A728</f>
        <v>36156</v>
      </c>
      <c r="C727">
        <f>+'[6]ITCNM y bilaterales'!B728</f>
        <v>11.708247600692781</v>
      </c>
      <c r="D727">
        <f>+'[6]ITCNM y bilaterales'!C728</f>
        <v>24.063192180519227</v>
      </c>
    </row>
    <row r="728" spans="1:4">
      <c r="A728" s="7">
        <f t="shared" si="11"/>
        <v>199812</v>
      </c>
      <c r="B728" s="205">
        <f>+'[6]ITCNM y bilaterales'!A729</f>
        <v>36157</v>
      </c>
      <c r="C728">
        <f>+'[6]ITCNM y bilaterales'!B729</f>
        <v>11.699256736360043</v>
      </c>
      <c r="D728">
        <f>+'[6]ITCNM y bilaterales'!C729</f>
        <v>24.033320463432549</v>
      </c>
    </row>
    <row r="729" spans="1:4">
      <c r="A729" s="7">
        <f t="shared" si="11"/>
        <v>199812</v>
      </c>
      <c r="B729" s="205">
        <f>+'[6]ITCNM y bilaterales'!A730</f>
        <v>36158</v>
      </c>
      <c r="C729">
        <f>+'[6]ITCNM y bilaterales'!B730</f>
        <v>11.717187472441184</v>
      </c>
      <c r="D729">
        <f>+'[6]ITCNM y bilaterales'!C730</f>
        <v>24.033320463432549</v>
      </c>
    </row>
    <row r="730" spans="1:4">
      <c r="A730" s="7">
        <f t="shared" si="11"/>
        <v>199812</v>
      </c>
      <c r="B730" s="205">
        <f>+'[6]ITCNM y bilaterales'!A731</f>
        <v>36159</v>
      </c>
      <c r="C730">
        <f>+'[6]ITCNM y bilaterales'!B731</f>
        <v>11.713917209860366</v>
      </c>
      <c r="D730">
        <f>+'[6]ITCNM y bilaterales'!C731</f>
        <v>24.033320463432549</v>
      </c>
    </row>
    <row r="731" spans="1:4">
      <c r="A731" s="7">
        <f t="shared" si="11"/>
        <v>199812</v>
      </c>
      <c r="B731" s="205">
        <f>+'[6]ITCNM y bilaterales'!A732</f>
        <v>36160</v>
      </c>
      <c r="C731">
        <f>+'[6]ITCNM y bilaterales'!B732</f>
        <v>11.713917209860366</v>
      </c>
      <c r="D731">
        <f>+'[6]ITCNM y bilaterales'!C732</f>
        <v>24.033320463432549</v>
      </c>
    </row>
    <row r="732" spans="1:4">
      <c r="A732" s="7" t="str">
        <f t="shared" si="11"/>
        <v/>
      </c>
      <c r="B732" s="205">
        <f>+'[6]ITCNM y bilaterales'!A733</f>
        <v>36161</v>
      </c>
      <c r="C732">
        <f>+'[6]ITCNM y bilaterales'!B733</f>
        <v>11.713917209860366</v>
      </c>
      <c r="D732">
        <f>+'[6]ITCNM y bilaterales'!C733</f>
        <v>24.033320463432549</v>
      </c>
    </row>
    <row r="733" spans="1:4">
      <c r="A733" s="7" t="str">
        <f t="shared" si="11"/>
        <v/>
      </c>
      <c r="B733" s="205">
        <f>+'[6]ITCNM y bilaterales'!A734</f>
        <v>36162</v>
      </c>
      <c r="C733">
        <f>+'[6]ITCNM y bilaterales'!B734</f>
        <v>11.713917209860366</v>
      </c>
      <c r="D733">
        <f>+'[6]ITCNM y bilaterales'!C734</f>
        <v>24.033320463432549</v>
      </c>
    </row>
    <row r="734" spans="1:4">
      <c r="A734" s="7" t="str">
        <f t="shared" si="11"/>
        <v/>
      </c>
      <c r="B734" s="205">
        <f>+'[6]ITCNM y bilaterales'!A735</f>
        <v>36163</v>
      </c>
      <c r="C734">
        <f>+'[6]ITCNM y bilaterales'!B735</f>
        <v>11.713917209860366</v>
      </c>
      <c r="D734">
        <f>+'[6]ITCNM y bilaterales'!C735</f>
        <v>24.033320463432549</v>
      </c>
    </row>
    <row r="735" spans="1:4">
      <c r="A735" s="7" t="str">
        <f t="shared" si="11"/>
        <v/>
      </c>
      <c r="B735" s="205">
        <f>+'[6]ITCNM y bilaterales'!A736</f>
        <v>36164</v>
      </c>
      <c r="C735">
        <f>+'[6]ITCNM y bilaterales'!B736</f>
        <v>11.752724084086863</v>
      </c>
      <c r="D735">
        <f>+'[6]ITCNM y bilaterales'!C736</f>
        <v>24.033320463432549</v>
      </c>
    </row>
    <row r="736" spans="1:4">
      <c r="A736" s="7" t="str">
        <f t="shared" si="11"/>
        <v/>
      </c>
      <c r="B736" s="205">
        <f>+'[6]ITCNM y bilaterales'!A737</f>
        <v>36165</v>
      </c>
      <c r="C736">
        <f>+'[6]ITCNM y bilaterales'!B737</f>
        <v>11.743429677547343</v>
      </c>
      <c r="D736">
        <f>+'[6]ITCNM y bilaterales'!C737</f>
        <v>24.05523800123667</v>
      </c>
    </row>
    <row r="737" spans="1:4">
      <c r="A737" s="7" t="str">
        <f t="shared" si="11"/>
        <v/>
      </c>
      <c r="B737" s="205">
        <f>+'[6]ITCNM y bilaterales'!A738</f>
        <v>36166</v>
      </c>
      <c r="C737">
        <f>+'[6]ITCNM y bilaterales'!B738</f>
        <v>11.700434559767983</v>
      </c>
      <c r="D737">
        <f>+'[6]ITCNM y bilaterales'!C738</f>
        <v>24.05523800123667</v>
      </c>
    </row>
    <row r="738" spans="1:4">
      <c r="A738" s="7" t="str">
        <f t="shared" si="11"/>
        <v/>
      </c>
      <c r="B738" s="205">
        <f>+'[6]ITCNM y bilaterales'!A739</f>
        <v>36167</v>
      </c>
      <c r="C738">
        <f>+'[6]ITCNM y bilaterales'!B739</f>
        <v>11.720654266303084</v>
      </c>
      <c r="D738">
        <f>+'[6]ITCNM y bilaterales'!C739</f>
        <v>24.05523800123667</v>
      </c>
    </row>
    <row r="739" spans="1:4">
      <c r="A739" s="7" t="str">
        <f t="shared" si="11"/>
        <v/>
      </c>
      <c r="B739" s="205">
        <f>+'[6]ITCNM y bilaterales'!A740</f>
        <v>36168</v>
      </c>
      <c r="C739">
        <f>+'[6]ITCNM y bilaterales'!B740</f>
        <v>11.686209304053721</v>
      </c>
      <c r="D739">
        <f>+'[6]ITCNM y bilaterales'!C740</f>
        <v>24.05523800123667</v>
      </c>
    </row>
    <row r="740" spans="1:4">
      <c r="A740" s="7" t="str">
        <f t="shared" si="11"/>
        <v/>
      </c>
      <c r="B740" s="205">
        <f>+'[6]ITCNM y bilaterales'!A741</f>
        <v>36169</v>
      </c>
      <c r="C740">
        <f>+'[6]ITCNM y bilaterales'!B741</f>
        <v>11.686209304053721</v>
      </c>
      <c r="D740">
        <f>+'[6]ITCNM y bilaterales'!C741</f>
        <v>24.05523800123667</v>
      </c>
    </row>
    <row r="741" spans="1:4">
      <c r="A741" s="7" t="str">
        <f t="shared" si="11"/>
        <v/>
      </c>
      <c r="B741" s="205">
        <f>+'[6]ITCNM y bilaterales'!A742</f>
        <v>36170</v>
      </c>
      <c r="C741">
        <f>+'[6]ITCNM y bilaterales'!B742</f>
        <v>11.686209304053721</v>
      </c>
      <c r="D741">
        <f>+'[6]ITCNM y bilaterales'!C742</f>
        <v>24.05523800123667</v>
      </c>
    </row>
    <row r="742" spans="1:4">
      <c r="A742" s="7" t="str">
        <f t="shared" si="11"/>
        <v/>
      </c>
      <c r="B742" s="205">
        <f>+'[6]ITCNM y bilaterales'!A743</f>
        <v>36171</v>
      </c>
      <c r="C742">
        <f>+'[6]ITCNM y bilaterales'!B743</f>
        <v>11.694597414057084</v>
      </c>
      <c r="D742">
        <f>+'[6]ITCNM y bilaterales'!C743</f>
        <v>24.05523800123667</v>
      </c>
    </row>
    <row r="743" spans="1:4">
      <c r="A743" s="7" t="str">
        <f t="shared" si="11"/>
        <v/>
      </c>
      <c r="B743" s="205">
        <f>+'[6]ITCNM y bilaterales'!A744</f>
        <v>36172</v>
      </c>
      <c r="C743">
        <f>+'[6]ITCNM y bilaterales'!B744</f>
        <v>11.6791917896855</v>
      </c>
      <c r="D743">
        <f>+'[6]ITCNM y bilaterales'!C744</f>
        <v>24.05523800123667</v>
      </c>
    </row>
    <row r="744" spans="1:4">
      <c r="A744" s="7" t="str">
        <f t="shared" si="11"/>
        <v/>
      </c>
      <c r="B744" s="205">
        <f>+'[6]ITCNM y bilaterales'!A745</f>
        <v>36173</v>
      </c>
      <c r="C744">
        <f>+'[6]ITCNM y bilaterales'!B745</f>
        <v>11.720832559909097</v>
      </c>
      <c r="D744">
        <f>+'[6]ITCNM y bilaterales'!C745</f>
        <v>24.05523800123667</v>
      </c>
    </row>
    <row r="745" spans="1:4">
      <c r="A745" s="7" t="str">
        <f t="shared" si="11"/>
        <v/>
      </c>
      <c r="B745" s="205">
        <f>+'[6]ITCNM y bilaterales'!A746</f>
        <v>36174</v>
      </c>
      <c r="C745">
        <f>+'[6]ITCNM y bilaterales'!B746</f>
        <v>11.718901538475556</v>
      </c>
      <c r="D745">
        <f>+'[6]ITCNM y bilaterales'!C746</f>
        <v>24.05523800123667</v>
      </c>
    </row>
    <row r="746" spans="1:4">
      <c r="A746" s="7" t="str">
        <f t="shared" si="11"/>
        <v/>
      </c>
      <c r="B746" s="205">
        <f>+'[6]ITCNM y bilaterales'!A747</f>
        <v>36175</v>
      </c>
      <c r="C746">
        <f>+'[6]ITCNM y bilaterales'!B747</f>
        <v>11.011100438456999</v>
      </c>
      <c r="D746">
        <f>+'[6]ITCNM y bilaterales'!C747</f>
        <v>20.020582164639901</v>
      </c>
    </row>
    <row r="747" spans="1:4">
      <c r="A747" s="7" t="str">
        <f t="shared" si="11"/>
        <v/>
      </c>
      <c r="B747" s="205">
        <f>+'[6]ITCNM y bilaterales'!A748</f>
        <v>36176</v>
      </c>
      <c r="C747">
        <f>+'[6]ITCNM y bilaterales'!B748</f>
        <v>11.011100438456999</v>
      </c>
      <c r="D747">
        <f>+'[6]ITCNM y bilaterales'!C748</f>
        <v>20.020582164639901</v>
      </c>
    </row>
    <row r="748" spans="1:4">
      <c r="A748" s="7" t="str">
        <f t="shared" si="11"/>
        <v/>
      </c>
      <c r="B748" s="205">
        <f>+'[6]ITCNM y bilaterales'!A749</f>
        <v>36177</v>
      </c>
      <c r="C748">
        <f>+'[6]ITCNM y bilaterales'!B749</f>
        <v>11.011100438456999</v>
      </c>
      <c r="D748">
        <f>+'[6]ITCNM y bilaterales'!C749</f>
        <v>20.020582164639901</v>
      </c>
    </row>
    <row r="749" spans="1:4">
      <c r="A749" s="7" t="str">
        <f t="shared" si="11"/>
        <v/>
      </c>
      <c r="B749" s="205">
        <f>+'[6]ITCNM y bilaterales'!A750</f>
        <v>36178</v>
      </c>
      <c r="C749">
        <f>+'[6]ITCNM y bilaterales'!B750</f>
        <v>11.010687048800733</v>
      </c>
      <c r="D749">
        <f>+'[6]ITCNM y bilaterales'!C750</f>
        <v>20.020582164639901</v>
      </c>
    </row>
    <row r="750" spans="1:4">
      <c r="A750" s="7" t="str">
        <f t="shared" si="11"/>
        <v/>
      </c>
      <c r="B750" s="205">
        <f>+'[6]ITCNM y bilaterales'!A751</f>
        <v>36179</v>
      </c>
      <c r="C750">
        <f>+'[6]ITCNM y bilaterales'!B751</f>
        <v>11.014115283488474</v>
      </c>
      <c r="D750">
        <f>+'[6]ITCNM y bilaterales'!C751</f>
        <v>20.020582164639901</v>
      </c>
    </row>
    <row r="751" spans="1:4">
      <c r="A751" s="7" t="str">
        <f t="shared" si="11"/>
        <v/>
      </c>
      <c r="B751" s="205">
        <f>+'[6]ITCNM y bilaterales'!A752</f>
        <v>36180</v>
      </c>
      <c r="C751">
        <f>+'[6]ITCNM y bilaterales'!B752</f>
        <v>10.686823021244612</v>
      </c>
      <c r="D751">
        <f>+'[6]ITCNM y bilaterales'!C752</f>
        <v>18.257773468457618</v>
      </c>
    </row>
    <row r="752" spans="1:4">
      <c r="A752" s="7" t="str">
        <f t="shared" si="11"/>
        <v/>
      </c>
      <c r="B752" s="205">
        <f>+'[6]ITCNM y bilaterales'!A753</f>
        <v>36181</v>
      </c>
      <c r="C752">
        <f>+'[6]ITCNM y bilaterales'!B753</f>
        <v>10.487926972825502</v>
      </c>
      <c r="D752">
        <f>+'[6]ITCNM y bilaterales'!C753</f>
        <v>17.17742754874838</v>
      </c>
    </row>
    <row r="753" spans="1:4">
      <c r="A753" s="7" t="str">
        <f t="shared" si="11"/>
        <v/>
      </c>
      <c r="B753" s="205">
        <f>+'[6]ITCNM y bilaterales'!A754</f>
        <v>36182</v>
      </c>
      <c r="C753">
        <f>+'[6]ITCNM y bilaterales'!B754</f>
        <v>10.486814799861397</v>
      </c>
      <c r="D753">
        <f>+'[6]ITCNM y bilaterales'!C754</f>
        <v>17.17742754874838</v>
      </c>
    </row>
    <row r="754" spans="1:4">
      <c r="A754" s="7" t="str">
        <f t="shared" si="11"/>
        <v/>
      </c>
      <c r="B754" s="205">
        <f>+'[6]ITCNM y bilaterales'!A755</f>
        <v>36183</v>
      </c>
      <c r="C754">
        <f>+'[6]ITCNM y bilaterales'!B755</f>
        <v>10.486814799861397</v>
      </c>
      <c r="D754">
        <f>+'[6]ITCNM y bilaterales'!C755</f>
        <v>17.17742754874838</v>
      </c>
    </row>
    <row r="755" spans="1:4">
      <c r="A755" s="7" t="str">
        <f t="shared" si="11"/>
        <v/>
      </c>
      <c r="B755" s="205">
        <f>+'[6]ITCNM y bilaterales'!A756</f>
        <v>36184</v>
      </c>
      <c r="C755">
        <f>+'[6]ITCNM y bilaterales'!B756</f>
        <v>10.486814799861397</v>
      </c>
      <c r="D755">
        <f>+'[6]ITCNM y bilaterales'!C756</f>
        <v>17.17742754874838</v>
      </c>
    </row>
    <row r="756" spans="1:4">
      <c r="A756" s="7" t="str">
        <f t="shared" si="11"/>
        <v/>
      </c>
      <c r="B756" s="205">
        <f>+'[6]ITCNM y bilaterales'!A757</f>
        <v>36185</v>
      </c>
      <c r="C756">
        <f>+'[6]ITCNM y bilaterales'!B757</f>
        <v>10.486814799861397</v>
      </c>
      <c r="D756">
        <f>+'[6]ITCNM y bilaterales'!C757</f>
        <v>17.17742754874838</v>
      </c>
    </row>
    <row r="757" spans="1:4">
      <c r="A757" s="7" t="str">
        <f t="shared" si="11"/>
        <v/>
      </c>
      <c r="B757" s="205">
        <f>+'[6]ITCNM y bilaterales'!A758</f>
        <v>36186</v>
      </c>
      <c r="C757">
        <f>+'[6]ITCNM y bilaterales'!B758</f>
        <v>10.486814799861397</v>
      </c>
      <c r="D757">
        <f>+'[6]ITCNM y bilaterales'!C758</f>
        <v>17.17742754874838</v>
      </c>
    </row>
    <row r="758" spans="1:4">
      <c r="A758" s="7" t="str">
        <f t="shared" si="11"/>
        <v/>
      </c>
      <c r="B758" s="205">
        <f>+'[6]ITCNM y bilaterales'!A759</f>
        <v>36187</v>
      </c>
      <c r="C758">
        <f>+'[6]ITCNM y bilaterales'!B759</f>
        <v>10.486814799861397</v>
      </c>
      <c r="D758">
        <f>+'[6]ITCNM y bilaterales'!C759</f>
        <v>17.17742754874838</v>
      </c>
    </row>
    <row r="759" spans="1:4">
      <c r="A759" s="7">
        <f t="shared" si="11"/>
        <v>199901</v>
      </c>
      <c r="B759" s="205">
        <f>+'[6]ITCNM y bilaterales'!A760</f>
        <v>36188</v>
      </c>
      <c r="C759">
        <f>+'[6]ITCNM y bilaterales'!B760</f>
        <v>10.105968876844589</v>
      </c>
      <c r="D759">
        <f>+'[6]ITCNM y bilaterales'!C760</f>
        <v>15.523974302775544</v>
      </c>
    </row>
    <row r="760" spans="1:4">
      <c r="A760" s="7">
        <f t="shared" si="11"/>
        <v>199901</v>
      </c>
      <c r="B760" s="205">
        <f>+'[6]ITCNM y bilaterales'!A761</f>
        <v>36189</v>
      </c>
      <c r="C760">
        <f>+'[6]ITCNM y bilaterales'!B761</f>
        <v>10.105968876844589</v>
      </c>
      <c r="D760">
        <f>+'[6]ITCNM y bilaterales'!C761</f>
        <v>15.523974302775544</v>
      </c>
    </row>
    <row r="761" spans="1:4">
      <c r="A761" s="7">
        <f t="shared" si="11"/>
        <v>199901</v>
      </c>
      <c r="B761" s="205">
        <f>+'[6]ITCNM y bilaterales'!A762</f>
        <v>36190</v>
      </c>
      <c r="C761">
        <f>+'[6]ITCNM y bilaterales'!B762</f>
        <v>10.105968876844589</v>
      </c>
      <c r="D761">
        <f>+'[6]ITCNM y bilaterales'!C762</f>
        <v>15.523974302775544</v>
      </c>
    </row>
    <row r="762" spans="1:4">
      <c r="A762" s="7">
        <f t="shared" si="11"/>
        <v>199901</v>
      </c>
      <c r="B762" s="205">
        <f>+'[6]ITCNM y bilaterales'!A763</f>
        <v>36191</v>
      </c>
      <c r="C762">
        <f>+'[6]ITCNM y bilaterales'!B763</f>
        <v>10.105968876844589</v>
      </c>
      <c r="D762">
        <f>+'[6]ITCNM y bilaterales'!C763</f>
        <v>15.523974302775544</v>
      </c>
    </row>
    <row r="763" spans="1:4">
      <c r="A763" s="7" t="str">
        <f t="shared" si="11"/>
        <v/>
      </c>
      <c r="B763" s="205">
        <f>+'[6]ITCNM y bilaterales'!A764</f>
        <v>36192</v>
      </c>
      <c r="C763">
        <f>+'[6]ITCNM y bilaterales'!B764</f>
        <v>10.014642459979132</v>
      </c>
      <c r="D763">
        <f>+'[6]ITCNM y bilaterales'!C764</f>
        <v>15.198868996989605</v>
      </c>
    </row>
    <row r="764" spans="1:4">
      <c r="A764" s="7" t="str">
        <f t="shared" si="11"/>
        <v/>
      </c>
      <c r="B764" s="205">
        <f>+'[6]ITCNM y bilaterales'!A765</f>
        <v>36193</v>
      </c>
      <c r="C764">
        <f>+'[6]ITCNM y bilaterales'!B765</f>
        <v>9.9406812263774782</v>
      </c>
      <c r="D764">
        <f>+'[6]ITCNM y bilaterales'!C765</f>
        <v>14.811146301742083</v>
      </c>
    </row>
    <row r="765" spans="1:4">
      <c r="A765" s="7" t="str">
        <f t="shared" si="11"/>
        <v/>
      </c>
      <c r="B765" s="205">
        <f>+'[6]ITCNM y bilaterales'!A766</f>
        <v>36194</v>
      </c>
      <c r="C765">
        <f>+'[6]ITCNM y bilaterales'!B766</f>
        <v>10.177842856449152</v>
      </c>
      <c r="D765">
        <f>+'[6]ITCNM y bilaterales'!C766</f>
        <v>15.950451849636982</v>
      </c>
    </row>
    <row r="766" spans="1:4">
      <c r="A766" s="7" t="str">
        <f t="shared" si="11"/>
        <v/>
      </c>
      <c r="B766" s="205">
        <f>+'[6]ITCNM y bilaterales'!A767</f>
        <v>36195</v>
      </c>
      <c r="C766">
        <f>+'[6]ITCNM y bilaterales'!B767</f>
        <v>9.9387560082629367</v>
      </c>
      <c r="D766">
        <f>+'[6]ITCNM y bilaterales'!C767</f>
        <v>14.811146301742083</v>
      </c>
    </row>
    <row r="767" spans="1:4">
      <c r="A767" s="7" t="str">
        <f t="shared" si="11"/>
        <v/>
      </c>
      <c r="B767" s="205">
        <f>+'[6]ITCNM y bilaterales'!A768</f>
        <v>36196</v>
      </c>
      <c r="C767">
        <f>+'[6]ITCNM y bilaterales'!B768</f>
        <v>9.934394094687212</v>
      </c>
      <c r="D767">
        <f>+'[6]ITCNM y bilaterales'!C768</f>
        <v>14.811146301742083</v>
      </c>
    </row>
    <row r="768" spans="1:4">
      <c r="A768" s="7" t="str">
        <f t="shared" si="11"/>
        <v/>
      </c>
      <c r="B768" s="205">
        <f>+'[6]ITCNM y bilaterales'!A769</f>
        <v>36197</v>
      </c>
      <c r="C768">
        <f>+'[6]ITCNM y bilaterales'!B769</f>
        <v>9.934394094687212</v>
      </c>
      <c r="D768">
        <f>+'[6]ITCNM y bilaterales'!C769</f>
        <v>14.811146301742083</v>
      </c>
    </row>
    <row r="769" spans="1:4">
      <c r="A769" s="7" t="str">
        <f t="shared" si="11"/>
        <v/>
      </c>
      <c r="B769" s="205">
        <f>+'[6]ITCNM y bilaterales'!A770</f>
        <v>36198</v>
      </c>
      <c r="C769">
        <f>+'[6]ITCNM y bilaterales'!B770</f>
        <v>9.934394094687212</v>
      </c>
      <c r="D769">
        <f>+'[6]ITCNM y bilaterales'!C770</f>
        <v>14.811146301742083</v>
      </c>
    </row>
    <row r="770" spans="1:4">
      <c r="A770" s="7" t="str">
        <f t="shared" si="11"/>
        <v/>
      </c>
      <c r="B770" s="205">
        <f>+'[6]ITCNM y bilaterales'!A771</f>
        <v>36199</v>
      </c>
      <c r="C770">
        <f>+'[6]ITCNM y bilaterales'!B771</f>
        <v>10.076731864420996</v>
      </c>
      <c r="D770">
        <f>+'[6]ITCNM y bilaterales'!C771</f>
        <v>15.522813108719699</v>
      </c>
    </row>
    <row r="771" spans="1:4">
      <c r="A771" s="7" t="str">
        <f t="shared" ref="A771:A834" si="12">+IF(DAY(B771)&gt;=28,YEAR(B771)*100+MONTH(B771),"")</f>
        <v/>
      </c>
      <c r="B771" s="205">
        <f>+'[6]ITCNM y bilaterales'!A772</f>
        <v>36200</v>
      </c>
      <c r="C771">
        <f>+'[6]ITCNM y bilaterales'!B772</f>
        <v>9.9979017388084124</v>
      </c>
      <c r="D771">
        <f>+'[6]ITCNM y bilaterales'!C772</f>
        <v>15.119704592232193</v>
      </c>
    </row>
    <row r="772" spans="1:4">
      <c r="A772" s="7" t="str">
        <f t="shared" si="12"/>
        <v/>
      </c>
      <c r="B772" s="205">
        <f>+'[6]ITCNM y bilaterales'!A773</f>
        <v>36201</v>
      </c>
      <c r="C772">
        <f>+'[6]ITCNM y bilaterales'!B773</f>
        <v>9.9979017388084124</v>
      </c>
      <c r="D772">
        <f>+'[6]ITCNM y bilaterales'!C773</f>
        <v>15.119704592232193</v>
      </c>
    </row>
    <row r="773" spans="1:4">
      <c r="A773" s="7" t="str">
        <f t="shared" si="12"/>
        <v/>
      </c>
      <c r="B773" s="205">
        <f>+'[6]ITCNM y bilaterales'!A774</f>
        <v>36202</v>
      </c>
      <c r="C773">
        <f>+'[6]ITCNM y bilaterales'!B774</f>
        <v>9.9979017388084124</v>
      </c>
      <c r="D773">
        <f>+'[6]ITCNM y bilaterales'!C774</f>
        <v>15.119704592232193</v>
      </c>
    </row>
    <row r="774" spans="1:4">
      <c r="A774" s="7" t="str">
        <f t="shared" si="12"/>
        <v/>
      </c>
      <c r="B774" s="205">
        <f>+'[6]ITCNM y bilaterales'!A775</f>
        <v>36203</v>
      </c>
      <c r="C774">
        <f>+'[6]ITCNM y bilaterales'!B775</f>
        <v>10.003616300096306</v>
      </c>
      <c r="D774">
        <f>+'[6]ITCNM y bilaterales'!C775</f>
        <v>15.198868996989605</v>
      </c>
    </row>
    <row r="775" spans="1:4">
      <c r="A775" s="7" t="str">
        <f t="shared" si="12"/>
        <v/>
      </c>
      <c r="B775" s="205">
        <f>+'[6]ITCNM y bilaterales'!A776</f>
        <v>36204</v>
      </c>
      <c r="C775">
        <f>+'[6]ITCNM y bilaterales'!B776</f>
        <v>10.003616300096306</v>
      </c>
      <c r="D775">
        <f>+'[6]ITCNM y bilaterales'!C776</f>
        <v>15.198868996989605</v>
      </c>
    </row>
    <row r="776" spans="1:4">
      <c r="A776" s="7" t="str">
        <f t="shared" si="12"/>
        <v/>
      </c>
      <c r="B776" s="205">
        <f>+'[6]ITCNM y bilaterales'!A777</f>
        <v>36205</v>
      </c>
      <c r="C776">
        <f>+'[6]ITCNM y bilaterales'!B777</f>
        <v>10.003616300096306</v>
      </c>
      <c r="D776">
        <f>+'[6]ITCNM y bilaterales'!C777</f>
        <v>15.198868996989605</v>
      </c>
    </row>
    <row r="777" spans="1:4">
      <c r="A777" s="7" t="str">
        <f t="shared" si="12"/>
        <v/>
      </c>
      <c r="B777" s="205">
        <f>+'[6]ITCNM y bilaterales'!A778</f>
        <v>36206</v>
      </c>
      <c r="C777">
        <f>+'[6]ITCNM y bilaterales'!B778</f>
        <v>10.003616300096306</v>
      </c>
      <c r="D777">
        <f>+'[6]ITCNM y bilaterales'!C778</f>
        <v>15.198868996989605</v>
      </c>
    </row>
    <row r="778" spans="1:4">
      <c r="A778" s="7" t="str">
        <f t="shared" si="12"/>
        <v/>
      </c>
      <c r="B778" s="205">
        <f>+'[6]ITCNM y bilaterales'!A779</f>
        <v>36207</v>
      </c>
      <c r="C778">
        <f>+'[6]ITCNM y bilaterales'!B779</f>
        <v>10.001425879967954</v>
      </c>
      <c r="D778">
        <f>+'[6]ITCNM y bilaterales'!C779</f>
        <v>15.359694373724503</v>
      </c>
    </row>
    <row r="779" spans="1:4">
      <c r="A779" s="7" t="str">
        <f t="shared" si="12"/>
        <v/>
      </c>
      <c r="B779" s="205">
        <f>+'[6]ITCNM y bilaterales'!A780</f>
        <v>36208</v>
      </c>
      <c r="C779">
        <f>+'[6]ITCNM y bilaterales'!B780</f>
        <v>9.9440892320096133</v>
      </c>
      <c r="D779">
        <f>+'[6]ITCNM y bilaterales'!C780</f>
        <v>15.041382053165272</v>
      </c>
    </row>
    <row r="780" spans="1:4">
      <c r="A780" s="7" t="str">
        <f t="shared" si="12"/>
        <v/>
      </c>
      <c r="B780" s="205">
        <f>+'[6]ITCNM y bilaterales'!A781</f>
        <v>36209</v>
      </c>
      <c r="C780">
        <f>+'[6]ITCNM y bilaterales'!B781</f>
        <v>9.9758044736528859</v>
      </c>
      <c r="D780">
        <f>+'[6]ITCNM y bilaterales'!C781</f>
        <v>15.198868996989605</v>
      </c>
    </row>
    <row r="781" spans="1:4">
      <c r="A781" s="7" t="str">
        <f t="shared" si="12"/>
        <v/>
      </c>
      <c r="B781" s="205">
        <f>+'[6]ITCNM y bilaterales'!A782</f>
        <v>36210</v>
      </c>
      <c r="C781">
        <f>+'[6]ITCNM y bilaterales'!B782</f>
        <v>9.884442182179864</v>
      </c>
      <c r="D781">
        <f>+'[6]ITCNM y bilaterales'!C782</f>
        <v>14.963843320086047</v>
      </c>
    </row>
    <row r="782" spans="1:4">
      <c r="A782" s="7" t="str">
        <f t="shared" si="12"/>
        <v/>
      </c>
      <c r="B782" s="205">
        <f>+'[6]ITCNM y bilaterales'!A783</f>
        <v>36211</v>
      </c>
      <c r="C782">
        <f>+'[6]ITCNM y bilaterales'!B783</f>
        <v>9.884442182179864</v>
      </c>
      <c r="D782">
        <f>+'[6]ITCNM y bilaterales'!C783</f>
        <v>14.963843320086047</v>
      </c>
    </row>
    <row r="783" spans="1:4">
      <c r="A783" s="7" t="str">
        <f t="shared" si="12"/>
        <v/>
      </c>
      <c r="B783" s="205">
        <f>+'[6]ITCNM y bilaterales'!A784</f>
        <v>36212</v>
      </c>
      <c r="C783">
        <f>+'[6]ITCNM y bilaterales'!B784</f>
        <v>9.884442182179864</v>
      </c>
      <c r="D783">
        <f>+'[6]ITCNM y bilaterales'!C784</f>
        <v>14.963843320086047</v>
      </c>
    </row>
    <row r="784" spans="1:4">
      <c r="A784" s="7" t="str">
        <f t="shared" si="12"/>
        <v/>
      </c>
      <c r="B784" s="205">
        <f>+'[6]ITCNM y bilaterales'!A785</f>
        <v>36213</v>
      </c>
      <c r="C784">
        <f>+'[6]ITCNM y bilaterales'!B785</f>
        <v>9.9069541874643363</v>
      </c>
      <c r="D784">
        <f>+'[6]ITCNM y bilaterales'!C785</f>
        <v>15.119704592232193</v>
      </c>
    </row>
    <row r="785" spans="1:4">
      <c r="A785" s="7" t="str">
        <f t="shared" si="12"/>
        <v/>
      </c>
      <c r="B785" s="205">
        <f>+'[6]ITCNM y bilaterales'!A786</f>
        <v>36214</v>
      </c>
      <c r="C785">
        <f>+'[6]ITCNM y bilaterales'!B786</f>
        <v>9.8840492884448352</v>
      </c>
      <c r="D785">
        <f>+'[6]ITCNM y bilaterales'!C786</f>
        <v>15.041382053165272</v>
      </c>
    </row>
    <row r="786" spans="1:4">
      <c r="A786" s="7" t="str">
        <f t="shared" si="12"/>
        <v/>
      </c>
      <c r="B786" s="205">
        <f>+'[6]ITCNM y bilaterales'!A787</f>
        <v>36215</v>
      </c>
      <c r="C786">
        <f>+'[6]ITCNM y bilaterales'!B787</f>
        <v>9.8840492884448352</v>
      </c>
      <c r="D786">
        <f>+'[6]ITCNM y bilaterales'!C787</f>
        <v>15.041382053165272</v>
      </c>
    </row>
    <row r="787" spans="1:4">
      <c r="A787" s="7" t="str">
        <f t="shared" si="12"/>
        <v/>
      </c>
      <c r="B787" s="205">
        <f>+'[6]ITCNM y bilaterales'!A788</f>
        <v>36216</v>
      </c>
      <c r="C787">
        <f>+'[6]ITCNM y bilaterales'!B788</f>
        <v>9.8840492884448352</v>
      </c>
      <c r="D787">
        <f>+'[6]ITCNM y bilaterales'!C788</f>
        <v>15.041382053165272</v>
      </c>
    </row>
    <row r="788" spans="1:4">
      <c r="A788" s="7" t="str">
        <f t="shared" si="12"/>
        <v/>
      </c>
      <c r="B788" s="205">
        <f>+'[6]ITCNM y bilaterales'!A789</f>
        <v>36217</v>
      </c>
      <c r="C788">
        <f>+'[6]ITCNM y bilaterales'!B789</f>
        <v>9.6534423603417654</v>
      </c>
      <c r="D788">
        <f>+'[6]ITCNM y bilaterales'!C789</f>
        <v>13.956652625895209</v>
      </c>
    </row>
    <row r="789" spans="1:4">
      <c r="A789" s="7" t="str">
        <f t="shared" si="12"/>
        <v/>
      </c>
      <c r="B789" s="205">
        <f>+'[6]ITCNM y bilaterales'!A790</f>
        <v>36218</v>
      </c>
      <c r="C789">
        <f>+'[6]ITCNM y bilaterales'!B790</f>
        <v>9.6534423603417654</v>
      </c>
      <c r="D789">
        <f>+'[6]ITCNM y bilaterales'!C790</f>
        <v>13.956652625895209</v>
      </c>
    </row>
    <row r="790" spans="1:4">
      <c r="A790" s="7">
        <f t="shared" si="12"/>
        <v>199902</v>
      </c>
      <c r="B790" s="205">
        <f>+'[6]ITCNM y bilaterales'!A791</f>
        <v>36219</v>
      </c>
      <c r="C790">
        <f>+'[6]ITCNM y bilaterales'!B791</f>
        <v>9.6534423603417654</v>
      </c>
      <c r="D790">
        <f>+'[6]ITCNM y bilaterales'!C791</f>
        <v>13.956652625895209</v>
      </c>
    </row>
    <row r="791" spans="1:4">
      <c r="A791" s="7" t="str">
        <f t="shared" si="12"/>
        <v/>
      </c>
      <c r="B791" s="205">
        <f>+'[6]ITCNM y bilaterales'!A792</f>
        <v>36220</v>
      </c>
      <c r="C791">
        <f>+'[6]ITCNM y bilaterales'!B792</f>
        <v>9.6991084693089444</v>
      </c>
      <c r="D791">
        <f>+'[6]ITCNM y bilaterales'!C792</f>
        <v>14.300424126128899</v>
      </c>
    </row>
    <row r="792" spans="1:4">
      <c r="A792" s="7" t="str">
        <f t="shared" si="12"/>
        <v/>
      </c>
      <c r="B792" s="205">
        <f>+'[6]ITCNM y bilaterales'!A793</f>
        <v>36221</v>
      </c>
      <c r="C792">
        <f>+'[6]ITCNM y bilaterales'!B793</f>
        <v>9.6848520575048482</v>
      </c>
      <c r="D792">
        <f>+'[6]ITCNM y bilaterales'!C793</f>
        <v>14.230317035007099</v>
      </c>
    </row>
    <row r="793" spans="1:4">
      <c r="A793" s="7" t="str">
        <f t="shared" si="12"/>
        <v/>
      </c>
      <c r="B793" s="205">
        <f>+'[6]ITCNM y bilaterales'!A794</f>
        <v>36222</v>
      </c>
      <c r="C793">
        <f>+'[6]ITCNM y bilaterales'!B794</f>
        <v>9.4864490548248206</v>
      </c>
      <c r="D793">
        <f>+'[6]ITCNM y bilaterales'!C794</f>
        <v>13.377797389055166</v>
      </c>
    </row>
    <row r="794" spans="1:4">
      <c r="A794" s="7" t="str">
        <f t="shared" si="12"/>
        <v/>
      </c>
      <c r="B794" s="205">
        <f>+'[6]ITCNM y bilaterales'!A795</f>
        <v>36223</v>
      </c>
      <c r="C794">
        <f>+'[6]ITCNM y bilaterales'!B795</f>
        <v>9.5558146197306506</v>
      </c>
      <c r="D794">
        <f>+'[6]ITCNM y bilaterales'!C795</f>
        <v>13.758233591602245</v>
      </c>
    </row>
    <row r="795" spans="1:4">
      <c r="A795" s="7" t="str">
        <f t="shared" si="12"/>
        <v/>
      </c>
      <c r="B795" s="205">
        <f>+'[6]ITCNM y bilaterales'!A796</f>
        <v>36224</v>
      </c>
      <c r="C795">
        <f>+'[6]ITCNM y bilaterales'!B796</f>
        <v>9.7348606876037778</v>
      </c>
      <c r="D795">
        <f>+'[6]ITCNM y bilaterales'!C796</f>
        <v>14.587877714653979</v>
      </c>
    </row>
    <row r="796" spans="1:4">
      <c r="A796" s="7" t="str">
        <f t="shared" si="12"/>
        <v/>
      </c>
      <c r="B796" s="205">
        <f>+'[6]ITCNM y bilaterales'!A797</f>
        <v>36225</v>
      </c>
      <c r="C796">
        <f>+'[6]ITCNM y bilaterales'!B797</f>
        <v>9.7348606876037778</v>
      </c>
      <c r="D796">
        <f>+'[6]ITCNM y bilaterales'!C797</f>
        <v>14.587877714653979</v>
      </c>
    </row>
    <row r="797" spans="1:4">
      <c r="A797" s="7" t="str">
        <f t="shared" si="12"/>
        <v/>
      </c>
      <c r="B797" s="205">
        <f>+'[6]ITCNM y bilaterales'!A798</f>
        <v>36226</v>
      </c>
      <c r="C797">
        <f>+'[6]ITCNM y bilaterales'!B798</f>
        <v>9.7348606876037778</v>
      </c>
      <c r="D797">
        <f>+'[6]ITCNM y bilaterales'!C798</f>
        <v>14.587877714653979</v>
      </c>
    </row>
    <row r="798" spans="1:4">
      <c r="A798" s="7" t="str">
        <f t="shared" si="12"/>
        <v/>
      </c>
      <c r="B798" s="205">
        <f>+'[6]ITCNM y bilaterales'!A799</f>
        <v>36227</v>
      </c>
      <c r="C798">
        <f>+'[6]ITCNM y bilaterales'!B799</f>
        <v>9.7760786915062088</v>
      </c>
      <c r="D798">
        <f>+'[6]ITCNM y bilaterales'!C799</f>
        <v>14.735958986625949</v>
      </c>
    </row>
    <row r="799" spans="1:4">
      <c r="A799" s="7" t="str">
        <f t="shared" si="12"/>
        <v/>
      </c>
      <c r="B799" s="205">
        <f>+'[6]ITCNM y bilaterales'!A800</f>
        <v>36228</v>
      </c>
      <c r="C799">
        <f>+'[6]ITCNM y bilaterales'!B800</f>
        <v>9.7779752649440326</v>
      </c>
      <c r="D799">
        <f>+'[6]ITCNM y bilaterales'!C800</f>
        <v>14.735958986625949</v>
      </c>
    </row>
    <row r="800" spans="1:4">
      <c r="A800" s="7" t="str">
        <f t="shared" si="12"/>
        <v/>
      </c>
      <c r="B800" s="205">
        <f>+'[6]ITCNM y bilaterales'!A801</f>
        <v>36229</v>
      </c>
      <c r="C800">
        <f>+'[6]ITCNM y bilaterales'!B801</f>
        <v>9.8022690302932816</v>
      </c>
      <c r="D800">
        <f>+'[6]ITCNM y bilaterales'!C801</f>
        <v>14.735958986625949</v>
      </c>
    </row>
    <row r="801" spans="1:4">
      <c r="A801" s="7" t="str">
        <f t="shared" si="12"/>
        <v/>
      </c>
      <c r="B801" s="205">
        <f>+'[6]ITCNM y bilaterales'!A802</f>
        <v>36230</v>
      </c>
      <c r="C801">
        <f>+'[6]ITCNM y bilaterales'!B802</f>
        <v>9.9697707356956258</v>
      </c>
      <c r="D801">
        <f>+'[6]ITCNM y bilaterales'!C802</f>
        <v>15.607435125539592</v>
      </c>
    </row>
    <row r="802" spans="1:4">
      <c r="A802" s="7" t="str">
        <f t="shared" si="12"/>
        <v/>
      </c>
      <c r="B802" s="205">
        <f>+'[6]ITCNM y bilaterales'!A803</f>
        <v>36231</v>
      </c>
      <c r="C802">
        <f>+'[6]ITCNM y bilaterales'!B803</f>
        <v>9.9770459339294693</v>
      </c>
      <c r="D802">
        <f>+'[6]ITCNM y bilaterales'!C803</f>
        <v>15.607435125539592</v>
      </c>
    </row>
    <row r="803" spans="1:4">
      <c r="A803" s="7" t="str">
        <f t="shared" si="12"/>
        <v/>
      </c>
      <c r="B803" s="205">
        <f>+'[6]ITCNM y bilaterales'!A804</f>
        <v>36232</v>
      </c>
      <c r="C803">
        <f>+'[6]ITCNM y bilaterales'!B804</f>
        <v>9.9770459339294693</v>
      </c>
      <c r="D803">
        <f>+'[6]ITCNM y bilaterales'!C804</f>
        <v>15.607435125539592</v>
      </c>
    </row>
    <row r="804" spans="1:4">
      <c r="A804" s="7" t="str">
        <f t="shared" si="12"/>
        <v/>
      </c>
      <c r="B804" s="205">
        <f>+'[6]ITCNM y bilaterales'!A805</f>
        <v>36233</v>
      </c>
      <c r="C804">
        <f>+'[6]ITCNM y bilaterales'!B805</f>
        <v>9.9770459339294693</v>
      </c>
      <c r="D804">
        <f>+'[6]ITCNM y bilaterales'!C805</f>
        <v>15.607435125539592</v>
      </c>
    </row>
    <row r="805" spans="1:4">
      <c r="A805" s="7" t="str">
        <f t="shared" si="12"/>
        <v/>
      </c>
      <c r="B805" s="205">
        <f>+'[6]ITCNM y bilaterales'!A806</f>
        <v>36234</v>
      </c>
      <c r="C805">
        <f>+'[6]ITCNM y bilaterales'!B806</f>
        <v>9.91880115685154</v>
      </c>
      <c r="D805">
        <f>+'[6]ITCNM y bilaterales'!C806</f>
        <v>15.278875267437506</v>
      </c>
    </row>
    <row r="806" spans="1:4">
      <c r="A806" s="7" t="str">
        <f t="shared" si="12"/>
        <v/>
      </c>
      <c r="B806" s="205">
        <f>+'[6]ITCNM y bilaterales'!A807</f>
        <v>36235</v>
      </c>
      <c r="C806">
        <f>+'[6]ITCNM y bilaterales'!B807</f>
        <v>9.9506805714134359</v>
      </c>
      <c r="D806">
        <f>+'[6]ITCNM y bilaterales'!C807</f>
        <v>15.441413405404781</v>
      </c>
    </row>
    <row r="807" spans="1:4">
      <c r="A807" s="7" t="str">
        <f t="shared" si="12"/>
        <v/>
      </c>
      <c r="B807" s="205">
        <f>+'[6]ITCNM y bilaterales'!A808</f>
        <v>36236</v>
      </c>
      <c r="C807">
        <f>+'[6]ITCNM y bilaterales'!B808</f>
        <v>9.9788026460069048</v>
      </c>
      <c r="D807">
        <f>+'[6]ITCNM y bilaterales'!C808</f>
        <v>15.482577734684575</v>
      </c>
    </row>
    <row r="808" spans="1:4">
      <c r="A808" s="7" t="str">
        <f t="shared" si="12"/>
        <v/>
      </c>
      <c r="B808" s="205">
        <f>+'[6]ITCNM y bilaterales'!A809</f>
        <v>36237</v>
      </c>
      <c r="C808">
        <f>+'[6]ITCNM y bilaterales'!B809</f>
        <v>9.9741231268163624</v>
      </c>
      <c r="D808">
        <f>+'[6]ITCNM y bilaterales'!C809</f>
        <v>15.482577734684575</v>
      </c>
    </row>
    <row r="809" spans="1:4">
      <c r="A809" s="7" t="str">
        <f t="shared" si="12"/>
        <v/>
      </c>
      <c r="B809" s="205">
        <f>+'[6]ITCNM y bilaterales'!A810</f>
        <v>36238</v>
      </c>
      <c r="C809">
        <f>+'[6]ITCNM y bilaterales'!B810</f>
        <v>9.9741231268163624</v>
      </c>
      <c r="D809">
        <f>+'[6]ITCNM y bilaterales'!C810</f>
        <v>15.482577734684575</v>
      </c>
    </row>
    <row r="810" spans="1:4">
      <c r="A810" s="7" t="str">
        <f t="shared" si="12"/>
        <v/>
      </c>
      <c r="B810" s="205">
        <f>+'[6]ITCNM y bilaterales'!A811</f>
        <v>36239</v>
      </c>
      <c r="C810">
        <f>+'[6]ITCNM y bilaterales'!B811</f>
        <v>9.9741231268163624</v>
      </c>
      <c r="D810">
        <f>+'[6]ITCNM y bilaterales'!C811</f>
        <v>15.482577734684575</v>
      </c>
    </row>
    <row r="811" spans="1:4">
      <c r="A811" s="7" t="str">
        <f t="shared" si="12"/>
        <v/>
      </c>
      <c r="B811" s="205">
        <f>+'[6]ITCNM y bilaterales'!A812</f>
        <v>36240</v>
      </c>
      <c r="C811">
        <f>+'[6]ITCNM y bilaterales'!B812</f>
        <v>9.9741231268163624</v>
      </c>
      <c r="D811">
        <f>+'[6]ITCNM y bilaterales'!C812</f>
        <v>15.482577734684575</v>
      </c>
    </row>
    <row r="812" spans="1:4">
      <c r="A812" s="7" t="str">
        <f t="shared" si="12"/>
        <v/>
      </c>
      <c r="B812" s="205">
        <f>+'[6]ITCNM y bilaterales'!A813</f>
        <v>36241</v>
      </c>
      <c r="C812">
        <f>+'[6]ITCNM y bilaterales'!B813</f>
        <v>9.9925725498704931</v>
      </c>
      <c r="D812">
        <f>+'[6]ITCNM y bilaterales'!C813</f>
        <v>15.691824903548321</v>
      </c>
    </row>
    <row r="813" spans="1:4">
      <c r="A813" s="7" t="str">
        <f t="shared" si="12"/>
        <v/>
      </c>
      <c r="B813" s="205">
        <f>+'[6]ITCNM y bilaterales'!A814</f>
        <v>36242</v>
      </c>
      <c r="C813">
        <f>+'[6]ITCNM y bilaterales'!B814</f>
        <v>9.9797240336060486</v>
      </c>
      <c r="D813">
        <f>+'[6]ITCNM y bilaterales'!C814</f>
        <v>15.607435125539592</v>
      </c>
    </row>
    <row r="814" spans="1:4">
      <c r="A814" s="7" t="str">
        <f t="shared" si="12"/>
        <v/>
      </c>
      <c r="B814" s="205">
        <f>+'[6]ITCNM y bilaterales'!A815</f>
        <v>36243</v>
      </c>
      <c r="C814">
        <f>+'[6]ITCNM y bilaterales'!B815</f>
        <v>10.017106923208235</v>
      </c>
      <c r="D814">
        <f>+'[6]ITCNM y bilaterales'!C815</f>
        <v>15.734324605992342</v>
      </c>
    </row>
    <row r="815" spans="1:4">
      <c r="A815" s="7" t="str">
        <f t="shared" si="12"/>
        <v/>
      </c>
      <c r="B815" s="205">
        <f>+'[6]ITCNM y bilaterales'!A816</f>
        <v>36244</v>
      </c>
      <c r="C815">
        <f>+'[6]ITCNM y bilaterales'!B816</f>
        <v>10.052189783818816</v>
      </c>
      <c r="D815">
        <f>+'[6]ITCNM y bilaterales'!C816</f>
        <v>16.038586478475818</v>
      </c>
    </row>
    <row r="816" spans="1:4">
      <c r="A816" s="7" t="str">
        <f t="shared" si="12"/>
        <v/>
      </c>
      <c r="B816" s="205">
        <f>+'[6]ITCNM y bilaterales'!A817</f>
        <v>36245</v>
      </c>
      <c r="C816">
        <f>+'[6]ITCNM y bilaterales'!B817</f>
        <v>10.084482777565656</v>
      </c>
      <c r="D816">
        <f>+'[6]ITCNM y bilaterales'!C817</f>
        <v>16.401053203008658</v>
      </c>
    </row>
    <row r="817" spans="1:4">
      <c r="A817" s="7" t="str">
        <f t="shared" si="12"/>
        <v/>
      </c>
      <c r="B817" s="205">
        <f>+'[6]ITCNM y bilaterales'!A818</f>
        <v>36246</v>
      </c>
      <c r="C817">
        <f>+'[6]ITCNM y bilaterales'!B818</f>
        <v>10.084482777565656</v>
      </c>
      <c r="D817">
        <f>+'[6]ITCNM y bilaterales'!C818</f>
        <v>16.401053203008658</v>
      </c>
    </row>
    <row r="818" spans="1:4">
      <c r="A818" s="7">
        <f t="shared" si="12"/>
        <v>199903</v>
      </c>
      <c r="B818" s="205">
        <f>+'[6]ITCNM y bilaterales'!A819</f>
        <v>36247</v>
      </c>
      <c r="C818">
        <f>+'[6]ITCNM y bilaterales'!B819</f>
        <v>10.084482777565656</v>
      </c>
      <c r="D818">
        <f>+'[6]ITCNM y bilaterales'!C819</f>
        <v>16.401053203008658</v>
      </c>
    </row>
    <row r="819" spans="1:4">
      <c r="A819" s="7">
        <f t="shared" si="12"/>
        <v>199903</v>
      </c>
      <c r="B819" s="205">
        <f>+'[6]ITCNM y bilaterales'!A820</f>
        <v>36248</v>
      </c>
      <c r="C819">
        <f>+'[6]ITCNM y bilaterales'!B820</f>
        <v>10.090842255003354</v>
      </c>
      <c r="D819">
        <f>+'[6]ITCNM y bilaterales'!C820</f>
        <v>16.401053203008658</v>
      </c>
    </row>
    <row r="820" spans="1:4">
      <c r="A820" s="7">
        <f t="shared" si="12"/>
        <v>199903</v>
      </c>
      <c r="B820" s="205">
        <f>+'[6]ITCNM y bilaterales'!A821</f>
        <v>36249</v>
      </c>
      <c r="C820">
        <f>+'[6]ITCNM y bilaterales'!B821</f>
        <v>10.153478744754366</v>
      </c>
      <c r="D820">
        <f>+'[6]ITCNM y bilaterales'!C821</f>
        <v>16.73190641937104</v>
      </c>
    </row>
    <row r="821" spans="1:4">
      <c r="A821" s="7">
        <f t="shared" si="12"/>
        <v>199903</v>
      </c>
      <c r="B821" s="205">
        <f>+'[6]ITCNM y bilaterales'!A822</f>
        <v>36250</v>
      </c>
      <c r="C821">
        <f>+'[6]ITCNM y bilaterales'!B822</f>
        <v>10.203273251165596</v>
      </c>
      <c r="D821">
        <f>+'[6]ITCNM y bilaterales'!C822</f>
        <v>16.877810452488294</v>
      </c>
    </row>
    <row r="822" spans="1:4">
      <c r="A822" s="7" t="str">
        <f t="shared" si="12"/>
        <v/>
      </c>
      <c r="B822" s="205">
        <f>+'[6]ITCNM y bilaterales'!A823</f>
        <v>36251</v>
      </c>
      <c r="C822">
        <f>+'[6]ITCNM y bilaterales'!B823</f>
        <v>10.203273251165596</v>
      </c>
      <c r="D822">
        <f>+'[6]ITCNM y bilaterales'!C823</f>
        <v>16.877810452488294</v>
      </c>
    </row>
    <row r="823" spans="1:4">
      <c r="A823" s="7" t="str">
        <f t="shared" si="12"/>
        <v/>
      </c>
      <c r="B823" s="205">
        <f>+'[6]ITCNM y bilaterales'!A824</f>
        <v>36252</v>
      </c>
      <c r="C823">
        <f>+'[6]ITCNM y bilaterales'!B824</f>
        <v>10.203273251165596</v>
      </c>
      <c r="D823">
        <f>+'[6]ITCNM y bilaterales'!C824</f>
        <v>16.877810452488294</v>
      </c>
    </row>
    <row r="824" spans="1:4">
      <c r="A824" s="7" t="str">
        <f t="shared" si="12"/>
        <v/>
      </c>
      <c r="B824" s="205">
        <f>+'[6]ITCNM y bilaterales'!A825</f>
        <v>36253</v>
      </c>
      <c r="C824">
        <f>+'[6]ITCNM y bilaterales'!B825</f>
        <v>10.203273251165596</v>
      </c>
      <c r="D824">
        <f>+'[6]ITCNM y bilaterales'!C825</f>
        <v>16.877810452488294</v>
      </c>
    </row>
    <row r="825" spans="1:4">
      <c r="A825" s="7" t="str">
        <f t="shared" si="12"/>
        <v/>
      </c>
      <c r="B825" s="205">
        <f>+'[6]ITCNM y bilaterales'!A826</f>
        <v>36254</v>
      </c>
      <c r="C825">
        <f>+'[6]ITCNM y bilaterales'!B826</f>
        <v>10.203273251165596</v>
      </c>
      <c r="D825">
        <f>+'[6]ITCNM y bilaterales'!C826</f>
        <v>16.877810452488294</v>
      </c>
    </row>
    <row r="826" spans="1:4">
      <c r="A826" s="7" t="str">
        <f t="shared" si="12"/>
        <v/>
      </c>
      <c r="B826" s="205">
        <f>+'[6]ITCNM y bilaterales'!A827</f>
        <v>36255</v>
      </c>
      <c r="C826">
        <f>+'[6]ITCNM y bilaterales'!B827</f>
        <v>9.9614889687150647</v>
      </c>
      <c r="D826">
        <f>+'[6]ITCNM y bilaterales'!C827</f>
        <v>16.877810452488294</v>
      </c>
    </row>
    <row r="827" spans="1:4">
      <c r="A827" s="7" t="str">
        <f t="shared" si="12"/>
        <v/>
      </c>
      <c r="B827" s="205">
        <f>+'[6]ITCNM y bilaterales'!A828</f>
        <v>36256</v>
      </c>
      <c r="C827">
        <f>+'[6]ITCNM y bilaterales'!B828</f>
        <v>10.200246230751544</v>
      </c>
      <c r="D827">
        <f>+'[6]ITCNM y bilaterales'!C828</f>
        <v>16.877810452488294</v>
      </c>
    </row>
    <row r="828" spans="1:4">
      <c r="A828" s="7" t="str">
        <f t="shared" si="12"/>
        <v/>
      </c>
      <c r="B828" s="205">
        <f>+'[6]ITCNM y bilaterales'!A829</f>
        <v>36257</v>
      </c>
      <c r="C828">
        <f>+'[6]ITCNM y bilaterales'!B829</f>
        <v>10.192730400834927</v>
      </c>
      <c r="D828">
        <f>+'[6]ITCNM y bilaterales'!C829</f>
        <v>16.877810452488294</v>
      </c>
    </row>
    <row r="829" spans="1:4">
      <c r="A829" s="7" t="str">
        <f t="shared" si="12"/>
        <v/>
      </c>
      <c r="B829" s="205">
        <f>+'[6]ITCNM y bilaterales'!A830</f>
        <v>36258</v>
      </c>
      <c r="C829">
        <f>+'[6]ITCNM y bilaterales'!B830</f>
        <v>10.242101419871117</v>
      </c>
      <c r="D829">
        <f>+'[6]ITCNM y bilaterales'!C830</f>
        <v>17.061337173015012</v>
      </c>
    </row>
    <row r="830" spans="1:4">
      <c r="A830" s="7" t="str">
        <f t="shared" si="12"/>
        <v/>
      </c>
      <c r="B830" s="205">
        <f>+'[6]ITCNM y bilaterales'!A831</f>
        <v>36259</v>
      </c>
      <c r="C830">
        <f>+'[6]ITCNM y bilaterales'!B831</f>
        <v>10.211599512122689</v>
      </c>
      <c r="D830">
        <f>+'[6]ITCNM y bilaterales'!C831</f>
        <v>16.976511947235341</v>
      </c>
    </row>
    <row r="831" spans="1:4">
      <c r="A831" s="7" t="str">
        <f t="shared" si="12"/>
        <v/>
      </c>
      <c r="B831" s="205">
        <f>+'[6]ITCNM y bilaterales'!A832</f>
        <v>36260</v>
      </c>
      <c r="C831">
        <f>+'[6]ITCNM y bilaterales'!B832</f>
        <v>10.211599512122689</v>
      </c>
      <c r="D831">
        <f>+'[6]ITCNM y bilaterales'!C832</f>
        <v>16.976511947235341</v>
      </c>
    </row>
    <row r="832" spans="1:4">
      <c r="A832" s="7" t="str">
        <f t="shared" si="12"/>
        <v/>
      </c>
      <c r="B832" s="205">
        <f>+'[6]ITCNM y bilaterales'!A833</f>
        <v>36261</v>
      </c>
      <c r="C832">
        <f>+'[6]ITCNM y bilaterales'!B833</f>
        <v>10.211599512122689</v>
      </c>
      <c r="D832">
        <f>+'[6]ITCNM y bilaterales'!C833</f>
        <v>16.976511947235341</v>
      </c>
    </row>
    <row r="833" spans="1:4">
      <c r="A833" s="7" t="str">
        <f t="shared" si="12"/>
        <v/>
      </c>
      <c r="B833" s="205">
        <f>+'[6]ITCNM y bilaterales'!A834</f>
        <v>36262</v>
      </c>
      <c r="C833">
        <f>+'[6]ITCNM y bilaterales'!B834</f>
        <v>10.227030807140759</v>
      </c>
      <c r="D833">
        <f>+'[6]ITCNM y bilaterales'!C834</f>
        <v>16.976511947235341</v>
      </c>
    </row>
    <row r="834" spans="1:4">
      <c r="A834" s="7" t="str">
        <f t="shared" si="12"/>
        <v/>
      </c>
      <c r="B834" s="205">
        <f>+'[6]ITCNM y bilaterales'!A835</f>
        <v>36263</v>
      </c>
      <c r="C834">
        <f>+'[6]ITCNM y bilaterales'!B835</f>
        <v>10.302841770256675</v>
      </c>
      <c r="D834">
        <f>+'[6]ITCNM y bilaterales'!C835</f>
        <v>17.487872779579241</v>
      </c>
    </row>
    <row r="835" spans="1:4">
      <c r="A835" s="7" t="str">
        <f t="shared" ref="A835:A898" si="13">+IF(DAY(B835)&gt;=28,YEAR(B835)*100+MONTH(B835),"")</f>
        <v/>
      </c>
      <c r="B835" s="205">
        <f>+'[6]ITCNM y bilaterales'!A836</f>
        <v>36264</v>
      </c>
      <c r="C835">
        <f>+'[6]ITCNM y bilaterales'!B836</f>
        <v>10.314598251656346</v>
      </c>
      <c r="D835">
        <f>+'[6]ITCNM y bilaterales'!C836</f>
        <v>17.487872779579241</v>
      </c>
    </row>
    <row r="836" spans="1:4">
      <c r="A836" s="7" t="str">
        <f t="shared" si="13"/>
        <v/>
      </c>
      <c r="B836" s="205">
        <f>+'[6]ITCNM y bilaterales'!A837</f>
        <v>36265</v>
      </c>
      <c r="C836">
        <f>+'[6]ITCNM y bilaterales'!B837</f>
        <v>10.294029043218616</v>
      </c>
      <c r="D836">
        <f>+'[6]ITCNM y bilaterales'!C837</f>
        <v>17.383133075741785</v>
      </c>
    </row>
    <row r="837" spans="1:4">
      <c r="A837" s="7" t="str">
        <f t="shared" si="13"/>
        <v/>
      </c>
      <c r="B837" s="205">
        <f>+'[6]ITCNM y bilaterales'!A838</f>
        <v>36266</v>
      </c>
      <c r="C837">
        <f>+'[6]ITCNM y bilaterales'!B838</f>
        <v>10.266944540915755</v>
      </c>
      <c r="D837">
        <f>+'[6]ITCNM y bilaterales'!C838</f>
        <v>17.331256731296794</v>
      </c>
    </row>
    <row r="838" spans="1:4">
      <c r="A838" s="7" t="str">
        <f t="shared" si="13"/>
        <v/>
      </c>
      <c r="B838" s="205">
        <f>+'[6]ITCNM y bilaterales'!A839</f>
        <v>36267</v>
      </c>
      <c r="C838">
        <f>+'[6]ITCNM y bilaterales'!B839</f>
        <v>10.266944540915755</v>
      </c>
      <c r="D838">
        <f>+'[6]ITCNM y bilaterales'!C839</f>
        <v>17.331256731296794</v>
      </c>
    </row>
    <row r="839" spans="1:4">
      <c r="A839" s="7" t="str">
        <f t="shared" si="13"/>
        <v/>
      </c>
      <c r="B839" s="205">
        <f>+'[6]ITCNM y bilaterales'!A840</f>
        <v>36268</v>
      </c>
      <c r="C839">
        <f>+'[6]ITCNM y bilaterales'!B840</f>
        <v>10.266944540915755</v>
      </c>
      <c r="D839">
        <f>+'[6]ITCNM y bilaterales'!C840</f>
        <v>17.331256731296794</v>
      </c>
    </row>
    <row r="840" spans="1:4">
      <c r="A840" s="7" t="str">
        <f t="shared" si="13"/>
        <v/>
      </c>
      <c r="B840" s="205">
        <f>+'[6]ITCNM y bilaterales'!A841</f>
        <v>36269</v>
      </c>
      <c r="C840">
        <f>+'[6]ITCNM y bilaterales'!B841</f>
        <v>10.261016093155353</v>
      </c>
      <c r="D840">
        <f>+'[6]ITCNM y bilaterales'!C841</f>
        <v>17.383133075741785</v>
      </c>
    </row>
    <row r="841" spans="1:4">
      <c r="A841" s="7" t="str">
        <f t="shared" si="13"/>
        <v/>
      </c>
      <c r="B841" s="205">
        <f>+'[6]ITCNM y bilaterales'!A842</f>
        <v>36270</v>
      </c>
      <c r="C841">
        <f>+'[6]ITCNM y bilaterales'!B842</f>
        <v>10.169221161961149</v>
      </c>
      <c r="D841">
        <f>+'[6]ITCNM y bilaterales'!C842</f>
        <v>16.927016050604838</v>
      </c>
    </row>
    <row r="842" spans="1:4">
      <c r="A842" s="7" t="str">
        <f t="shared" si="13"/>
        <v/>
      </c>
      <c r="B842" s="205">
        <f>+'[6]ITCNM y bilaterales'!A843</f>
        <v>36271</v>
      </c>
      <c r="C842">
        <f>+'[6]ITCNM y bilaterales'!B843</f>
        <v>10.123105958976078</v>
      </c>
      <c r="D842">
        <f>+'[6]ITCNM y bilaterales'!C843</f>
        <v>16.683832985458949</v>
      </c>
    </row>
    <row r="843" spans="1:4">
      <c r="A843" s="7" t="str">
        <f t="shared" si="13"/>
        <v/>
      </c>
      <c r="B843" s="205">
        <f>+'[6]ITCNM y bilaterales'!A844</f>
        <v>36272</v>
      </c>
      <c r="C843">
        <f>+'[6]ITCNM y bilaterales'!B844</f>
        <v>10.123105958976078</v>
      </c>
      <c r="D843">
        <f>+'[6]ITCNM y bilaterales'!C844</f>
        <v>16.683832985458949</v>
      </c>
    </row>
    <row r="844" spans="1:4">
      <c r="A844" s="7" t="str">
        <f t="shared" si="13"/>
        <v/>
      </c>
      <c r="B844" s="205">
        <f>+'[6]ITCNM y bilaterales'!A845</f>
        <v>36273</v>
      </c>
      <c r="C844">
        <f>+'[6]ITCNM y bilaterales'!B845</f>
        <v>10.224272943942141</v>
      </c>
      <c r="D844">
        <f>+'[6]ITCNM y bilaterales'!C845</f>
        <v>17.23862247549155</v>
      </c>
    </row>
    <row r="845" spans="1:4">
      <c r="A845" s="7" t="str">
        <f t="shared" si="13"/>
        <v/>
      </c>
      <c r="B845" s="205">
        <f>+'[6]ITCNM y bilaterales'!A846</f>
        <v>36274</v>
      </c>
      <c r="C845">
        <f>+'[6]ITCNM y bilaterales'!B846</f>
        <v>10.224272943942141</v>
      </c>
      <c r="D845">
        <f>+'[6]ITCNM y bilaterales'!C846</f>
        <v>17.23862247549155</v>
      </c>
    </row>
    <row r="846" spans="1:4">
      <c r="A846" s="7" t="str">
        <f t="shared" si="13"/>
        <v/>
      </c>
      <c r="B846" s="205">
        <f>+'[6]ITCNM y bilaterales'!A847</f>
        <v>36275</v>
      </c>
      <c r="C846">
        <f>+'[6]ITCNM y bilaterales'!B847</f>
        <v>10.224272943942141</v>
      </c>
      <c r="D846">
        <f>+'[6]ITCNM y bilaterales'!C847</f>
        <v>17.23862247549155</v>
      </c>
    </row>
    <row r="847" spans="1:4">
      <c r="A847" s="7" t="str">
        <f t="shared" si="13"/>
        <v/>
      </c>
      <c r="B847" s="205">
        <f>+'[6]ITCNM y bilaterales'!A848</f>
        <v>36276</v>
      </c>
      <c r="C847">
        <f>+'[6]ITCNM y bilaterales'!B848</f>
        <v>10.173027878673031</v>
      </c>
      <c r="D847">
        <f>+'[6]ITCNM y bilaterales'!C848</f>
        <v>17.026298142379808</v>
      </c>
    </row>
    <row r="848" spans="1:4">
      <c r="A848" s="7" t="str">
        <f t="shared" si="13"/>
        <v/>
      </c>
      <c r="B848" s="205">
        <f>+'[6]ITCNM y bilaterales'!A849</f>
        <v>36277</v>
      </c>
      <c r="C848">
        <f>+'[6]ITCNM y bilaterales'!B849</f>
        <v>10.205335623953747</v>
      </c>
      <c r="D848">
        <f>+'[6]ITCNM y bilaterales'!C849</f>
        <v>17.086447994472717</v>
      </c>
    </row>
    <row r="849" spans="1:4">
      <c r="A849" s="7">
        <f t="shared" si="13"/>
        <v>199904</v>
      </c>
      <c r="B849" s="205">
        <f>+'[6]ITCNM y bilaterales'!A850</f>
        <v>36278</v>
      </c>
      <c r="C849">
        <f>+'[6]ITCNM y bilaterales'!B850</f>
        <v>10.205335623953747</v>
      </c>
      <c r="D849">
        <f>+'[6]ITCNM y bilaterales'!C850</f>
        <v>17.086447994472717</v>
      </c>
    </row>
    <row r="850" spans="1:4">
      <c r="A850" s="7">
        <f t="shared" si="13"/>
        <v>199904</v>
      </c>
      <c r="B850" s="205">
        <f>+'[6]ITCNM y bilaterales'!A851</f>
        <v>36279</v>
      </c>
      <c r="C850">
        <f>+'[6]ITCNM y bilaterales'!B851</f>
        <v>10.205335623953747</v>
      </c>
      <c r="D850">
        <f>+'[6]ITCNM y bilaterales'!C851</f>
        <v>17.086447994472717</v>
      </c>
    </row>
    <row r="851" spans="1:4">
      <c r="A851" s="7">
        <f t="shared" si="13"/>
        <v>199904</v>
      </c>
      <c r="B851" s="205">
        <f>+'[6]ITCNM y bilaterales'!A852</f>
        <v>36280</v>
      </c>
      <c r="C851">
        <f>+'[6]ITCNM y bilaterales'!B852</f>
        <v>10.253265121575863</v>
      </c>
      <c r="D851">
        <f>+'[6]ITCNM y bilaterales'!C852</f>
        <v>17.466826137317003</v>
      </c>
    </row>
    <row r="852" spans="1:4">
      <c r="A852" s="7" t="str">
        <f t="shared" si="13"/>
        <v/>
      </c>
      <c r="B852" s="205">
        <f>+'[6]ITCNM y bilaterales'!A853</f>
        <v>36281</v>
      </c>
      <c r="C852">
        <f>+'[6]ITCNM y bilaterales'!B853</f>
        <v>10.253265121575863</v>
      </c>
      <c r="D852">
        <f>+'[6]ITCNM y bilaterales'!C853</f>
        <v>17.466826137317003</v>
      </c>
    </row>
    <row r="853" spans="1:4">
      <c r="A853" s="7" t="str">
        <f t="shared" si="13"/>
        <v/>
      </c>
      <c r="B853" s="205">
        <f>+'[6]ITCNM y bilaterales'!A854</f>
        <v>36282</v>
      </c>
      <c r="C853">
        <f>+'[6]ITCNM y bilaterales'!B854</f>
        <v>10.253265121575863</v>
      </c>
      <c r="D853">
        <f>+'[6]ITCNM y bilaterales'!C854</f>
        <v>17.466826137317003</v>
      </c>
    </row>
    <row r="854" spans="1:4">
      <c r="A854" s="7" t="str">
        <f t="shared" si="13"/>
        <v/>
      </c>
      <c r="B854" s="205">
        <f>+'[6]ITCNM y bilaterales'!A855</f>
        <v>36283</v>
      </c>
      <c r="C854">
        <f>+'[6]ITCNM y bilaterales'!B855</f>
        <v>10.230096386956024</v>
      </c>
      <c r="D854">
        <f>+'[6]ITCNM y bilaterales'!C855</f>
        <v>17.351984045193671</v>
      </c>
    </row>
    <row r="855" spans="1:4">
      <c r="A855" s="7" t="str">
        <f t="shared" si="13"/>
        <v/>
      </c>
      <c r="B855" s="205">
        <f>+'[6]ITCNM y bilaterales'!A856</f>
        <v>36284</v>
      </c>
      <c r="C855">
        <f>+'[6]ITCNM y bilaterales'!B856</f>
        <v>10.20410951140178</v>
      </c>
      <c r="D855">
        <f>+'[6]ITCNM y bilaterales'!C856</f>
        <v>17.197777474577105</v>
      </c>
    </row>
    <row r="856" spans="1:4">
      <c r="A856" s="7" t="str">
        <f t="shared" si="13"/>
        <v/>
      </c>
      <c r="B856" s="205">
        <f>+'[6]ITCNM y bilaterales'!A857</f>
        <v>36285</v>
      </c>
      <c r="C856">
        <f>+'[6]ITCNM y bilaterales'!B857</f>
        <v>10.255632935574386</v>
      </c>
      <c r="D856">
        <f>+'[6]ITCNM y bilaterales'!C857</f>
        <v>17.197777474577105</v>
      </c>
    </row>
    <row r="857" spans="1:4">
      <c r="A857" s="7" t="str">
        <f t="shared" si="13"/>
        <v/>
      </c>
      <c r="B857" s="205">
        <f>+'[6]ITCNM y bilaterales'!A858</f>
        <v>36286</v>
      </c>
      <c r="C857">
        <f>+'[6]ITCNM y bilaterales'!B858</f>
        <v>10.283687457100935</v>
      </c>
      <c r="D857">
        <f>+'[6]ITCNM y bilaterales'!C858</f>
        <v>17.310587477102708</v>
      </c>
    </row>
    <row r="858" spans="1:4">
      <c r="A858" s="7" t="str">
        <f t="shared" si="13"/>
        <v/>
      </c>
      <c r="B858" s="205">
        <f>+'[6]ITCNM y bilaterales'!A859</f>
        <v>36287</v>
      </c>
      <c r="C858">
        <f>+'[6]ITCNM y bilaterales'!B859</f>
        <v>10.292330245732327</v>
      </c>
      <c r="D858">
        <f>+'[6]ITCNM y bilaterales'!C859</f>
        <v>17.372740388941949</v>
      </c>
    </row>
    <row r="859" spans="1:4">
      <c r="A859" s="7" t="str">
        <f t="shared" si="13"/>
        <v/>
      </c>
      <c r="B859" s="205">
        <f>+'[6]ITCNM y bilaterales'!A860</f>
        <v>36288</v>
      </c>
      <c r="C859">
        <f>+'[6]ITCNM y bilaterales'!B860</f>
        <v>10.292330245732327</v>
      </c>
      <c r="D859">
        <f>+'[6]ITCNM y bilaterales'!C860</f>
        <v>17.372740388941949</v>
      </c>
    </row>
    <row r="860" spans="1:4">
      <c r="A860" s="7" t="str">
        <f t="shared" si="13"/>
        <v/>
      </c>
      <c r="B860" s="205">
        <f>+'[6]ITCNM y bilaterales'!A861</f>
        <v>36289</v>
      </c>
      <c r="C860">
        <f>+'[6]ITCNM y bilaterales'!B861</f>
        <v>10.292330245732327</v>
      </c>
      <c r="D860">
        <f>+'[6]ITCNM y bilaterales'!C861</f>
        <v>17.372740388941949</v>
      </c>
    </row>
    <row r="861" spans="1:4">
      <c r="A861" s="7" t="str">
        <f t="shared" si="13"/>
        <v/>
      </c>
      <c r="B861" s="205">
        <f>+'[6]ITCNM y bilaterales'!A862</f>
        <v>36290</v>
      </c>
      <c r="C861">
        <f>+'[6]ITCNM y bilaterales'!B862</f>
        <v>10.291850528475385</v>
      </c>
      <c r="D861">
        <f>+'[6]ITCNM y bilaterales'!C862</f>
        <v>17.362347702142113</v>
      </c>
    </row>
    <row r="862" spans="1:4">
      <c r="A862" s="7" t="str">
        <f t="shared" si="13"/>
        <v/>
      </c>
      <c r="B862" s="205">
        <f>+'[6]ITCNM y bilaterales'!A863</f>
        <v>36291</v>
      </c>
      <c r="C862">
        <f>+'[6]ITCNM y bilaterales'!B863</f>
        <v>10.313390490998762</v>
      </c>
      <c r="D862">
        <f>+'[6]ITCNM y bilaterales'!C863</f>
        <v>17.572552856101929</v>
      </c>
    </row>
    <row r="863" spans="1:4">
      <c r="A863" s="7" t="str">
        <f t="shared" si="13"/>
        <v/>
      </c>
      <c r="B863" s="205">
        <f>+'[6]ITCNM y bilaterales'!A864</f>
        <v>36292</v>
      </c>
      <c r="C863">
        <f>+'[6]ITCNM y bilaterales'!B864</f>
        <v>10.291788183685338</v>
      </c>
      <c r="D863">
        <f>+'[6]ITCNM y bilaterales'!C864</f>
        <v>17.362347702142113</v>
      </c>
    </row>
    <row r="864" spans="1:4">
      <c r="A864" s="7" t="str">
        <f t="shared" si="13"/>
        <v/>
      </c>
      <c r="B864" s="205">
        <f>+'[6]ITCNM y bilaterales'!A865</f>
        <v>36293</v>
      </c>
      <c r="C864">
        <f>+'[6]ITCNM y bilaterales'!B865</f>
        <v>10.291788183685338</v>
      </c>
      <c r="D864">
        <f>+'[6]ITCNM y bilaterales'!C865</f>
        <v>17.362347702142113</v>
      </c>
    </row>
    <row r="865" spans="1:4">
      <c r="A865" s="7" t="str">
        <f t="shared" si="13"/>
        <v/>
      </c>
      <c r="B865" s="205">
        <f>+'[6]ITCNM y bilaterales'!A866</f>
        <v>36294</v>
      </c>
      <c r="C865">
        <f>+'[6]ITCNM y bilaterales'!B866</f>
        <v>10.291776327405476</v>
      </c>
      <c r="D865">
        <f>+'[6]ITCNM y bilaterales'!C866</f>
        <v>17.362347702142113</v>
      </c>
    </row>
    <row r="866" spans="1:4">
      <c r="A866" s="7" t="str">
        <f t="shared" si="13"/>
        <v/>
      </c>
      <c r="B866" s="205">
        <f>+'[6]ITCNM y bilaterales'!A867</f>
        <v>36295</v>
      </c>
      <c r="C866">
        <f>+'[6]ITCNM y bilaterales'!B867</f>
        <v>10.291776327405476</v>
      </c>
      <c r="D866">
        <f>+'[6]ITCNM y bilaterales'!C867</f>
        <v>17.362347702142113</v>
      </c>
    </row>
    <row r="867" spans="1:4">
      <c r="A867" s="7" t="str">
        <f t="shared" si="13"/>
        <v/>
      </c>
      <c r="B867" s="205">
        <f>+'[6]ITCNM y bilaterales'!A868</f>
        <v>36296</v>
      </c>
      <c r="C867">
        <f>+'[6]ITCNM y bilaterales'!B868</f>
        <v>10.291776327405476</v>
      </c>
      <c r="D867">
        <f>+'[6]ITCNM y bilaterales'!C868</f>
        <v>17.362347702142113</v>
      </c>
    </row>
    <row r="868" spans="1:4">
      <c r="A868" s="7" t="str">
        <f t="shared" si="13"/>
        <v/>
      </c>
      <c r="B868" s="205">
        <f>+'[6]ITCNM y bilaterales'!A869</f>
        <v>36297</v>
      </c>
      <c r="C868">
        <f>+'[6]ITCNM y bilaterales'!B869</f>
        <v>10.2786981053451</v>
      </c>
      <c r="D868">
        <f>+'[6]ITCNM y bilaterales'!C869</f>
        <v>17.51951531760109</v>
      </c>
    </row>
    <row r="869" spans="1:4">
      <c r="A869" s="7" t="str">
        <f t="shared" si="13"/>
        <v/>
      </c>
      <c r="B869" s="205">
        <f>+'[6]ITCNM y bilaterales'!A870</f>
        <v>36298</v>
      </c>
      <c r="C869">
        <f>+'[6]ITCNM y bilaterales'!B870</f>
        <v>10.291797962523862</v>
      </c>
      <c r="D869">
        <f>+'[6]ITCNM y bilaterales'!C870</f>
        <v>17.362347702142113</v>
      </c>
    </row>
    <row r="870" spans="1:4">
      <c r="A870" s="7" t="str">
        <f t="shared" si="13"/>
        <v/>
      </c>
      <c r="B870" s="205">
        <f>+'[6]ITCNM y bilaterales'!A871</f>
        <v>36299</v>
      </c>
      <c r="C870">
        <f>+'[6]ITCNM y bilaterales'!B871</f>
        <v>10.291797962523862</v>
      </c>
      <c r="D870">
        <f>+'[6]ITCNM y bilaterales'!C871</f>
        <v>17.362347702142113</v>
      </c>
    </row>
    <row r="871" spans="1:4">
      <c r="A871" s="7" t="str">
        <f t="shared" si="13"/>
        <v/>
      </c>
      <c r="B871" s="205">
        <f>+'[6]ITCNM y bilaterales'!A872</f>
        <v>36300</v>
      </c>
      <c r="C871">
        <f>+'[6]ITCNM y bilaterales'!B872</f>
        <v>10.210756620200257</v>
      </c>
      <c r="D871">
        <f>+'[6]ITCNM y bilaterales'!C872</f>
        <v>17.23862247549155</v>
      </c>
    </row>
    <row r="872" spans="1:4">
      <c r="A872" s="7" t="str">
        <f t="shared" si="13"/>
        <v/>
      </c>
      <c r="B872" s="205">
        <f>+'[6]ITCNM y bilaterales'!A873</f>
        <v>36301</v>
      </c>
      <c r="C872">
        <f>+'[6]ITCNM y bilaterales'!B873</f>
        <v>10.210756620200257</v>
      </c>
      <c r="D872">
        <f>+'[6]ITCNM y bilaterales'!C873</f>
        <v>17.23862247549155</v>
      </c>
    </row>
    <row r="873" spans="1:4">
      <c r="A873" s="7" t="str">
        <f t="shared" si="13"/>
        <v/>
      </c>
      <c r="B873" s="205">
        <f>+'[6]ITCNM y bilaterales'!A874</f>
        <v>36302</v>
      </c>
      <c r="C873">
        <f>+'[6]ITCNM y bilaterales'!B874</f>
        <v>10.210756620200257</v>
      </c>
      <c r="D873">
        <f>+'[6]ITCNM y bilaterales'!C874</f>
        <v>17.23862247549155</v>
      </c>
    </row>
    <row r="874" spans="1:4">
      <c r="A874" s="7" t="str">
        <f t="shared" si="13"/>
        <v/>
      </c>
      <c r="B874" s="205">
        <f>+'[6]ITCNM y bilaterales'!A875</f>
        <v>36303</v>
      </c>
      <c r="C874">
        <f>+'[6]ITCNM y bilaterales'!B875</f>
        <v>10.210756620200257</v>
      </c>
      <c r="D874">
        <f>+'[6]ITCNM y bilaterales'!C875</f>
        <v>17.23862247549155</v>
      </c>
    </row>
    <row r="875" spans="1:4">
      <c r="A875" s="7" t="str">
        <f t="shared" si="13"/>
        <v/>
      </c>
      <c r="B875" s="205">
        <f>+'[6]ITCNM y bilaterales'!A876</f>
        <v>36304</v>
      </c>
      <c r="C875">
        <f>+'[6]ITCNM y bilaterales'!B876</f>
        <v>10.210756620200257</v>
      </c>
      <c r="D875">
        <f>+'[6]ITCNM y bilaterales'!C876</f>
        <v>17.23862247549155</v>
      </c>
    </row>
    <row r="876" spans="1:4">
      <c r="A876" s="7" t="str">
        <f t="shared" si="13"/>
        <v/>
      </c>
      <c r="B876" s="205">
        <f>+'[6]ITCNM y bilaterales'!A877</f>
        <v>36305</v>
      </c>
      <c r="C876">
        <f>+'[6]ITCNM y bilaterales'!B877</f>
        <v>10.210756620200257</v>
      </c>
      <c r="D876">
        <f>+'[6]ITCNM y bilaterales'!C877</f>
        <v>17.23862247549155</v>
      </c>
    </row>
    <row r="877" spans="1:4">
      <c r="A877" s="7" t="str">
        <f t="shared" si="13"/>
        <v/>
      </c>
      <c r="B877" s="205">
        <f>+'[6]ITCNM y bilaterales'!A878</f>
        <v>36306</v>
      </c>
      <c r="C877">
        <f>+'[6]ITCNM y bilaterales'!B878</f>
        <v>10.210756620200257</v>
      </c>
      <c r="D877">
        <f>+'[6]ITCNM y bilaterales'!C878</f>
        <v>17.23862247549155</v>
      </c>
    </row>
    <row r="878" spans="1:4">
      <c r="A878" s="7" t="str">
        <f t="shared" si="13"/>
        <v/>
      </c>
      <c r="B878" s="205">
        <f>+'[6]ITCNM y bilaterales'!A879</f>
        <v>36307</v>
      </c>
      <c r="C878">
        <f>+'[6]ITCNM y bilaterales'!B879</f>
        <v>10.210756620200257</v>
      </c>
      <c r="D878">
        <f>+'[6]ITCNM y bilaterales'!C879</f>
        <v>17.23862247549155</v>
      </c>
    </row>
    <row r="879" spans="1:4">
      <c r="A879" s="7">
        <f t="shared" si="13"/>
        <v>199905</v>
      </c>
      <c r="B879" s="205">
        <f>+'[6]ITCNM y bilaterales'!A880</f>
        <v>36308</v>
      </c>
      <c r="C879">
        <f>+'[6]ITCNM y bilaterales'!B880</f>
        <v>10.291194189317629</v>
      </c>
      <c r="D879">
        <f>+'[6]ITCNM y bilaterales'!C880</f>
        <v>17.362347702142113</v>
      </c>
    </row>
    <row r="880" spans="1:4">
      <c r="A880" s="7">
        <f t="shared" si="13"/>
        <v>199905</v>
      </c>
      <c r="B880" s="205">
        <f>+'[6]ITCNM y bilaterales'!A881</f>
        <v>36309</v>
      </c>
      <c r="C880">
        <f>+'[6]ITCNM y bilaterales'!B881</f>
        <v>10.291194189317629</v>
      </c>
      <c r="D880">
        <f>+'[6]ITCNM y bilaterales'!C881</f>
        <v>17.362347702142113</v>
      </c>
    </row>
    <row r="881" spans="1:4">
      <c r="A881" s="7">
        <f t="shared" si="13"/>
        <v>199905</v>
      </c>
      <c r="B881" s="205">
        <f>+'[6]ITCNM y bilaterales'!A882</f>
        <v>36310</v>
      </c>
      <c r="C881">
        <f>+'[6]ITCNM y bilaterales'!B882</f>
        <v>10.291194189317629</v>
      </c>
      <c r="D881">
        <f>+'[6]ITCNM y bilaterales'!C882</f>
        <v>17.362347702142113</v>
      </c>
    </row>
    <row r="882" spans="1:4">
      <c r="A882" s="7">
        <f t="shared" si="13"/>
        <v>199905</v>
      </c>
      <c r="B882" s="205">
        <f>+'[6]ITCNM y bilaterales'!A883</f>
        <v>36311</v>
      </c>
      <c r="C882">
        <f>+'[6]ITCNM y bilaterales'!B883</f>
        <v>10.2914339711444</v>
      </c>
      <c r="D882">
        <f>+'[6]ITCNM y bilaterales'!C883</f>
        <v>17.362347702142113</v>
      </c>
    </row>
    <row r="883" spans="1:4">
      <c r="A883" s="7" t="str">
        <f t="shared" si="13"/>
        <v/>
      </c>
      <c r="B883" s="205">
        <f>+'[6]ITCNM y bilaterales'!A884</f>
        <v>36312</v>
      </c>
      <c r="C883">
        <f>+'[6]ITCNM y bilaterales'!B884</f>
        <v>10.051119129378291</v>
      </c>
      <c r="D883">
        <f>+'[6]ITCNM y bilaterales'!C884</f>
        <v>16.683832985458949</v>
      </c>
    </row>
    <row r="884" spans="1:4">
      <c r="A884" s="7" t="str">
        <f t="shared" si="13"/>
        <v/>
      </c>
      <c r="B884" s="205">
        <f>+'[6]ITCNM y bilaterales'!A885</f>
        <v>36313</v>
      </c>
      <c r="C884">
        <f>+'[6]ITCNM y bilaterales'!B885</f>
        <v>10.012017620483201</v>
      </c>
      <c r="D884">
        <f>+'[6]ITCNM y bilaterales'!C885</f>
        <v>16.607455446435569</v>
      </c>
    </row>
    <row r="885" spans="1:4">
      <c r="A885" s="7" t="str">
        <f t="shared" si="13"/>
        <v/>
      </c>
      <c r="B885" s="205">
        <f>+'[6]ITCNM y bilaterales'!A886</f>
        <v>36314</v>
      </c>
      <c r="C885">
        <f>+'[6]ITCNM y bilaterales'!B886</f>
        <v>10.29112889781177</v>
      </c>
      <c r="D885">
        <f>+'[6]ITCNM y bilaterales'!C886</f>
        <v>17.362347702142113</v>
      </c>
    </row>
    <row r="886" spans="1:4">
      <c r="A886" s="7" t="str">
        <f t="shared" si="13"/>
        <v/>
      </c>
      <c r="B886" s="205">
        <f>+'[6]ITCNM y bilaterales'!A887</f>
        <v>36315</v>
      </c>
      <c r="C886">
        <f>+'[6]ITCNM y bilaterales'!B887</f>
        <v>10.291116569799392</v>
      </c>
      <c r="D886">
        <f>+'[6]ITCNM y bilaterales'!C887</f>
        <v>17.362347702142113</v>
      </c>
    </row>
    <row r="887" spans="1:4">
      <c r="A887" s="7" t="str">
        <f t="shared" si="13"/>
        <v/>
      </c>
      <c r="B887" s="205">
        <f>+'[6]ITCNM y bilaterales'!A888</f>
        <v>36316</v>
      </c>
      <c r="C887">
        <f>+'[6]ITCNM y bilaterales'!B888</f>
        <v>10.291116569799392</v>
      </c>
      <c r="D887">
        <f>+'[6]ITCNM y bilaterales'!C888</f>
        <v>17.362347702142113</v>
      </c>
    </row>
    <row r="888" spans="1:4">
      <c r="A888" s="7" t="str">
        <f t="shared" si="13"/>
        <v/>
      </c>
      <c r="B888" s="205">
        <f>+'[6]ITCNM y bilaterales'!A889</f>
        <v>36317</v>
      </c>
      <c r="C888">
        <f>+'[6]ITCNM y bilaterales'!B889</f>
        <v>10.291116569799392</v>
      </c>
      <c r="D888">
        <f>+'[6]ITCNM y bilaterales'!C889</f>
        <v>17.362347702142113</v>
      </c>
    </row>
    <row r="889" spans="1:4">
      <c r="A889" s="7" t="str">
        <f t="shared" si="13"/>
        <v/>
      </c>
      <c r="B889" s="205">
        <f>+'[6]ITCNM y bilaterales'!A890</f>
        <v>36318</v>
      </c>
      <c r="C889">
        <f>+'[6]ITCNM y bilaterales'!B890</f>
        <v>10.290976418108482</v>
      </c>
      <c r="D889">
        <f>+'[6]ITCNM y bilaterales'!C890</f>
        <v>17.362347702142113</v>
      </c>
    </row>
    <row r="890" spans="1:4">
      <c r="A890" s="7" t="str">
        <f t="shared" si="13"/>
        <v/>
      </c>
      <c r="B890" s="205">
        <f>+'[6]ITCNM y bilaterales'!A891</f>
        <v>36319</v>
      </c>
      <c r="C890">
        <f>+'[6]ITCNM y bilaterales'!B891</f>
        <v>10.290976418108482</v>
      </c>
      <c r="D890">
        <f>+'[6]ITCNM y bilaterales'!C891</f>
        <v>17.362347702142113</v>
      </c>
    </row>
    <row r="891" spans="1:4">
      <c r="A891" s="7" t="str">
        <f t="shared" si="13"/>
        <v/>
      </c>
      <c r="B891" s="205">
        <f>+'[6]ITCNM y bilaterales'!A892</f>
        <v>36320</v>
      </c>
      <c r="C891">
        <f>+'[6]ITCNM y bilaterales'!B892</f>
        <v>10.290976418108482</v>
      </c>
      <c r="D891">
        <f>+'[6]ITCNM y bilaterales'!C892</f>
        <v>17.362347702142113</v>
      </c>
    </row>
    <row r="892" spans="1:4">
      <c r="A892" s="7" t="str">
        <f t="shared" si="13"/>
        <v/>
      </c>
      <c r="B892" s="205">
        <f>+'[6]ITCNM y bilaterales'!A893</f>
        <v>36321</v>
      </c>
      <c r="C892">
        <f>+'[6]ITCNM y bilaterales'!B893</f>
        <v>10.045831864080556</v>
      </c>
      <c r="D892">
        <f>+'[6]ITCNM y bilaterales'!C893</f>
        <v>16.560107758808385</v>
      </c>
    </row>
    <row r="893" spans="1:4">
      <c r="A893" s="7" t="str">
        <f t="shared" si="13"/>
        <v/>
      </c>
      <c r="B893" s="205">
        <f>+'[6]ITCNM y bilaterales'!A894</f>
        <v>36322</v>
      </c>
      <c r="C893">
        <f>+'[6]ITCNM y bilaterales'!B894</f>
        <v>9.9989369276987219</v>
      </c>
      <c r="D893">
        <f>+'[6]ITCNM y bilaterales'!C894</f>
        <v>16.308912454677145</v>
      </c>
    </row>
    <row r="894" spans="1:4">
      <c r="A894" s="7" t="str">
        <f t="shared" si="13"/>
        <v/>
      </c>
      <c r="B894" s="205">
        <f>+'[6]ITCNM y bilaterales'!A895</f>
        <v>36323</v>
      </c>
      <c r="C894">
        <f>+'[6]ITCNM y bilaterales'!B895</f>
        <v>9.9989369276987219</v>
      </c>
      <c r="D894">
        <f>+'[6]ITCNM y bilaterales'!C895</f>
        <v>16.308912454677145</v>
      </c>
    </row>
    <row r="895" spans="1:4">
      <c r="A895" s="7" t="str">
        <f t="shared" si="13"/>
        <v/>
      </c>
      <c r="B895" s="205">
        <f>+'[6]ITCNM y bilaterales'!A896</f>
        <v>36324</v>
      </c>
      <c r="C895">
        <f>+'[6]ITCNM y bilaterales'!B896</f>
        <v>9.9989369276987219</v>
      </c>
      <c r="D895">
        <f>+'[6]ITCNM y bilaterales'!C896</f>
        <v>16.308912454677145</v>
      </c>
    </row>
    <row r="896" spans="1:4">
      <c r="A896" s="7" t="str">
        <f t="shared" si="13"/>
        <v/>
      </c>
      <c r="B896" s="205">
        <f>+'[6]ITCNM y bilaterales'!A897</f>
        <v>36325</v>
      </c>
      <c r="C896">
        <f>+'[6]ITCNM y bilaterales'!B897</f>
        <v>9.9989369276987219</v>
      </c>
      <c r="D896">
        <f>+'[6]ITCNM y bilaterales'!C897</f>
        <v>16.308912454677145</v>
      </c>
    </row>
    <row r="897" spans="1:4">
      <c r="A897" s="7" t="str">
        <f t="shared" si="13"/>
        <v/>
      </c>
      <c r="B897" s="205">
        <f>+'[6]ITCNM y bilaterales'!A898</f>
        <v>36326</v>
      </c>
      <c r="C897">
        <f>+'[6]ITCNM y bilaterales'!B898</f>
        <v>9.9644585861388588</v>
      </c>
      <c r="D897">
        <f>+'[6]ITCNM y bilaterales'!C898</f>
        <v>16.308912454677145</v>
      </c>
    </row>
    <row r="898" spans="1:4">
      <c r="A898" s="7" t="str">
        <f t="shared" si="13"/>
        <v/>
      </c>
      <c r="B898" s="205">
        <f>+'[6]ITCNM y bilaterales'!A899</f>
        <v>36327</v>
      </c>
      <c r="C898">
        <f>+'[6]ITCNM y bilaterales'!B899</f>
        <v>9.9644585861388588</v>
      </c>
      <c r="D898">
        <f>+'[6]ITCNM y bilaterales'!C899</f>
        <v>16.308912454677145</v>
      </c>
    </row>
    <row r="899" spans="1:4">
      <c r="A899" s="7" t="str">
        <f t="shared" ref="A899:A962" si="14">+IF(DAY(B899)&gt;=28,YEAR(B899)*100+MONTH(B899),"")</f>
        <v/>
      </c>
      <c r="B899" s="205">
        <f>+'[6]ITCNM y bilaterales'!A900</f>
        <v>36328</v>
      </c>
      <c r="C899">
        <f>+'[6]ITCNM y bilaterales'!B900</f>
        <v>9.9893001505512622</v>
      </c>
      <c r="D899">
        <f>+'[6]ITCNM y bilaterales'!C900</f>
        <v>16.52239798184473</v>
      </c>
    </row>
    <row r="900" spans="1:4">
      <c r="A900" s="7" t="str">
        <f t="shared" si="14"/>
        <v/>
      </c>
      <c r="B900" s="205">
        <f>+'[6]ITCNM y bilaterales'!A901</f>
        <v>36329</v>
      </c>
      <c r="C900">
        <f>+'[6]ITCNM y bilaterales'!B901</f>
        <v>10.002381439369925</v>
      </c>
      <c r="D900">
        <f>+'[6]ITCNM y bilaterales'!C901</f>
        <v>16.531803653697096</v>
      </c>
    </row>
    <row r="901" spans="1:4">
      <c r="A901" s="7" t="str">
        <f t="shared" si="14"/>
        <v/>
      </c>
      <c r="B901" s="205">
        <f>+'[6]ITCNM y bilaterales'!A902</f>
        <v>36330</v>
      </c>
      <c r="C901">
        <f>+'[6]ITCNM y bilaterales'!B902</f>
        <v>10.002381439369925</v>
      </c>
      <c r="D901">
        <f>+'[6]ITCNM y bilaterales'!C902</f>
        <v>16.531803653697096</v>
      </c>
    </row>
    <row r="902" spans="1:4">
      <c r="A902" s="7" t="str">
        <f t="shared" si="14"/>
        <v/>
      </c>
      <c r="B902" s="205">
        <f>+'[6]ITCNM y bilaterales'!A903</f>
        <v>36331</v>
      </c>
      <c r="C902">
        <f>+'[6]ITCNM y bilaterales'!B903</f>
        <v>10.002381439369925</v>
      </c>
      <c r="D902">
        <f>+'[6]ITCNM y bilaterales'!C903</f>
        <v>16.531803653697096</v>
      </c>
    </row>
    <row r="903" spans="1:4">
      <c r="A903" s="7" t="str">
        <f t="shared" si="14"/>
        <v/>
      </c>
      <c r="B903" s="205">
        <f>+'[6]ITCNM y bilaterales'!A904</f>
        <v>36332</v>
      </c>
      <c r="C903">
        <f>+'[6]ITCNM y bilaterales'!B904</f>
        <v>10.002381439369925</v>
      </c>
      <c r="D903">
        <f>+'[6]ITCNM y bilaterales'!C904</f>
        <v>16.531803653697096</v>
      </c>
    </row>
    <row r="904" spans="1:4">
      <c r="A904" s="7" t="str">
        <f t="shared" si="14"/>
        <v/>
      </c>
      <c r="B904" s="205">
        <f>+'[6]ITCNM y bilaterales'!A905</f>
        <v>36333</v>
      </c>
      <c r="C904">
        <f>+'[6]ITCNM y bilaterales'!B905</f>
        <v>9.9542000900844965</v>
      </c>
      <c r="D904">
        <f>+'[6]ITCNM y bilaterales'!C905</f>
        <v>16.382532157817884</v>
      </c>
    </row>
    <row r="905" spans="1:4">
      <c r="A905" s="7" t="str">
        <f t="shared" si="14"/>
        <v/>
      </c>
      <c r="B905" s="205">
        <f>+'[6]ITCNM y bilaterales'!A906</f>
        <v>36334</v>
      </c>
      <c r="C905">
        <f>+'[6]ITCNM y bilaterales'!B906</f>
        <v>9.9251269142914911</v>
      </c>
      <c r="D905">
        <f>+'[6]ITCNM y bilaterales'!C906</f>
        <v>16.254104095241136</v>
      </c>
    </row>
    <row r="906" spans="1:4">
      <c r="A906" s="7" t="str">
        <f t="shared" si="14"/>
        <v/>
      </c>
      <c r="B906" s="205">
        <f>+'[6]ITCNM y bilaterales'!A907</f>
        <v>36335</v>
      </c>
      <c r="C906">
        <f>+'[6]ITCNM y bilaterales'!B907</f>
        <v>9.9480997248569576</v>
      </c>
      <c r="D906">
        <f>+'[6]ITCNM y bilaterales'!C907</f>
        <v>16.254104095241136</v>
      </c>
    </row>
    <row r="907" spans="1:4">
      <c r="A907" s="7" t="str">
        <f t="shared" si="14"/>
        <v/>
      </c>
      <c r="B907" s="205">
        <f>+'[6]ITCNM y bilaterales'!A908</f>
        <v>36336</v>
      </c>
      <c r="C907">
        <f>+'[6]ITCNM y bilaterales'!B908</f>
        <v>9.9436724330119741</v>
      </c>
      <c r="D907">
        <f>+'[6]ITCNM y bilaterales'!C908</f>
        <v>16.127679092410727</v>
      </c>
    </row>
    <row r="908" spans="1:4">
      <c r="A908" s="7" t="str">
        <f t="shared" si="14"/>
        <v/>
      </c>
      <c r="B908" s="205">
        <f>+'[6]ITCNM y bilaterales'!A909</f>
        <v>36337</v>
      </c>
      <c r="C908">
        <f>+'[6]ITCNM y bilaterales'!B909</f>
        <v>9.9436724330119741</v>
      </c>
      <c r="D908">
        <f>+'[6]ITCNM y bilaterales'!C909</f>
        <v>16.127679092410727</v>
      </c>
    </row>
    <row r="909" spans="1:4">
      <c r="A909" s="7" t="str">
        <f t="shared" si="14"/>
        <v/>
      </c>
      <c r="B909" s="205">
        <f>+'[6]ITCNM y bilaterales'!A910</f>
        <v>36338</v>
      </c>
      <c r="C909">
        <f>+'[6]ITCNM y bilaterales'!B910</f>
        <v>9.9436724330119741</v>
      </c>
      <c r="D909">
        <f>+'[6]ITCNM y bilaterales'!C910</f>
        <v>16.127679092410727</v>
      </c>
    </row>
    <row r="910" spans="1:4">
      <c r="A910" s="7">
        <f t="shared" si="14"/>
        <v>199906</v>
      </c>
      <c r="B910" s="205">
        <f>+'[6]ITCNM y bilaterales'!A911</f>
        <v>36339</v>
      </c>
      <c r="C910">
        <f>+'[6]ITCNM y bilaterales'!B911</f>
        <v>9.9498428356504132</v>
      </c>
      <c r="D910">
        <f>+'[6]ITCNM y bilaterales'!C911</f>
        <v>16.290594618446146</v>
      </c>
    </row>
    <row r="911" spans="1:4">
      <c r="A911" s="7">
        <f t="shared" si="14"/>
        <v>199906</v>
      </c>
      <c r="B911" s="205">
        <f>+'[6]ITCNM y bilaterales'!A912</f>
        <v>36340</v>
      </c>
      <c r="C911">
        <f>+'[6]ITCNM y bilaterales'!B912</f>
        <v>9.9670999385940124</v>
      </c>
      <c r="D911">
        <f>+'[6]ITCNM y bilaterales'!C912</f>
        <v>16.43818238294438</v>
      </c>
    </row>
    <row r="912" spans="1:4">
      <c r="A912" s="7">
        <f t="shared" si="14"/>
        <v>199906</v>
      </c>
      <c r="B912" s="205">
        <f>+'[6]ITCNM y bilaterales'!A913</f>
        <v>36341</v>
      </c>
      <c r="C912">
        <f>+'[6]ITCNM y bilaterales'!B913</f>
        <v>9.9504949242569456</v>
      </c>
      <c r="D912">
        <f>+'[6]ITCNM y bilaterales'!C913</f>
        <v>16.401053203008658</v>
      </c>
    </row>
    <row r="913" spans="1:4">
      <c r="A913" s="7" t="str">
        <f t="shared" si="14"/>
        <v/>
      </c>
      <c r="B913" s="205">
        <f>+'[6]ITCNM y bilaterales'!A914</f>
        <v>36342</v>
      </c>
      <c r="C913">
        <f>+'[6]ITCNM y bilaterales'!B914</f>
        <v>9.9438180495523074</v>
      </c>
      <c r="D913">
        <f>+'[6]ITCNM y bilaterales'!C914</f>
        <v>16.447500965242558</v>
      </c>
    </row>
    <row r="914" spans="1:4">
      <c r="A914" s="7" t="str">
        <f t="shared" si="14"/>
        <v/>
      </c>
      <c r="B914" s="205">
        <f>+'[6]ITCNM y bilaterales'!A915</f>
        <v>36343</v>
      </c>
      <c r="C914">
        <f>+'[6]ITCNM y bilaterales'!B915</f>
        <v>9.9213242509140702</v>
      </c>
      <c r="D914">
        <f>+'[6]ITCNM y bilaterales'!C915</f>
        <v>16.419603278050818</v>
      </c>
    </row>
    <row r="915" spans="1:4">
      <c r="A915" s="7" t="str">
        <f t="shared" si="14"/>
        <v/>
      </c>
      <c r="B915" s="205">
        <f>+'[6]ITCNM y bilaterales'!A916</f>
        <v>36344</v>
      </c>
      <c r="C915">
        <f>+'[6]ITCNM y bilaterales'!B916</f>
        <v>9.9213242509140702</v>
      </c>
      <c r="D915">
        <f>+'[6]ITCNM y bilaterales'!C916</f>
        <v>16.419603278050818</v>
      </c>
    </row>
    <row r="916" spans="1:4">
      <c r="A916" s="7" t="str">
        <f t="shared" si="14"/>
        <v/>
      </c>
      <c r="B916" s="205">
        <f>+'[6]ITCNM y bilaterales'!A917</f>
        <v>36345</v>
      </c>
      <c r="C916">
        <f>+'[6]ITCNM y bilaterales'!B917</f>
        <v>9.9213242509140702</v>
      </c>
      <c r="D916">
        <f>+'[6]ITCNM y bilaterales'!C917</f>
        <v>16.419603278050818</v>
      </c>
    </row>
    <row r="917" spans="1:4">
      <c r="A917" s="7" t="str">
        <f t="shared" si="14"/>
        <v/>
      </c>
      <c r="B917" s="205">
        <f>+'[6]ITCNM y bilaterales'!A918</f>
        <v>36346</v>
      </c>
      <c r="C917">
        <f>+'[6]ITCNM y bilaterales'!B918</f>
        <v>9.9181127715036297</v>
      </c>
      <c r="D917">
        <f>+'[6]ITCNM y bilaterales'!C918</f>
        <v>16.456819547540736</v>
      </c>
    </row>
    <row r="918" spans="1:4">
      <c r="A918" s="7" t="str">
        <f t="shared" si="14"/>
        <v/>
      </c>
      <c r="B918" s="205">
        <f>+'[6]ITCNM y bilaterales'!A919</f>
        <v>36347</v>
      </c>
      <c r="C918">
        <f>+'[6]ITCNM y bilaterales'!B919</f>
        <v>9.9129205336920485</v>
      </c>
      <c r="D918">
        <f>+'[6]ITCNM y bilaterales'!C919</f>
        <v>16.382532157817884</v>
      </c>
    </row>
    <row r="919" spans="1:4">
      <c r="A919" s="7" t="str">
        <f t="shared" si="14"/>
        <v/>
      </c>
      <c r="B919" s="205">
        <f>+'[6]ITCNM y bilaterales'!A920</f>
        <v>36348</v>
      </c>
      <c r="C919">
        <f>+'[6]ITCNM y bilaterales'!B920</f>
        <v>9.8916712334279779</v>
      </c>
      <c r="D919">
        <f>+'[6]ITCNM y bilaterales'!C920</f>
        <v>16.31808588771834</v>
      </c>
    </row>
    <row r="920" spans="1:4">
      <c r="A920" s="7" t="str">
        <f t="shared" si="14"/>
        <v/>
      </c>
      <c r="B920" s="205">
        <f>+'[6]ITCNM y bilaterales'!A921</f>
        <v>36349</v>
      </c>
      <c r="C920">
        <f>+'[6]ITCNM y bilaterales'!B921</f>
        <v>9.8916712334279779</v>
      </c>
      <c r="D920">
        <f>+'[6]ITCNM y bilaterales'!C921</f>
        <v>16.31808588771834</v>
      </c>
    </row>
    <row r="921" spans="1:4">
      <c r="A921" s="7" t="str">
        <f t="shared" si="14"/>
        <v/>
      </c>
      <c r="B921" s="205">
        <f>+'[6]ITCNM y bilaterales'!A922</f>
        <v>36350</v>
      </c>
      <c r="C921">
        <f>+'[6]ITCNM y bilaterales'!B922</f>
        <v>9.8916712334279779</v>
      </c>
      <c r="D921">
        <f>+'[6]ITCNM y bilaterales'!C922</f>
        <v>16.31808588771834</v>
      </c>
    </row>
    <row r="922" spans="1:4">
      <c r="A922" s="7" t="str">
        <f t="shared" si="14"/>
        <v/>
      </c>
      <c r="B922" s="205">
        <f>+'[6]ITCNM y bilaterales'!A923</f>
        <v>36351</v>
      </c>
      <c r="C922">
        <f>+'[6]ITCNM y bilaterales'!B923</f>
        <v>9.8916712334279779</v>
      </c>
      <c r="D922">
        <f>+'[6]ITCNM y bilaterales'!C923</f>
        <v>16.31808588771834</v>
      </c>
    </row>
    <row r="923" spans="1:4">
      <c r="A923" s="7" t="str">
        <f t="shared" si="14"/>
        <v/>
      </c>
      <c r="B923" s="205">
        <f>+'[6]ITCNM y bilaterales'!A924</f>
        <v>36352</v>
      </c>
      <c r="C923">
        <f>+'[6]ITCNM y bilaterales'!B924</f>
        <v>9.8916712334279779</v>
      </c>
      <c r="D923">
        <f>+'[6]ITCNM y bilaterales'!C924</f>
        <v>16.31808588771834</v>
      </c>
    </row>
    <row r="924" spans="1:4">
      <c r="A924" s="7" t="str">
        <f t="shared" si="14"/>
        <v/>
      </c>
      <c r="B924" s="205">
        <f>+'[6]ITCNM y bilaterales'!A925</f>
        <v>36353</v>
      </c>
      <c r="C924">
        <f>+'[6]ITCNM y bilaterales'!B925</f>
        <v>9.8396215331194181</v>
      </c>
      <c r="D924">
        <f>+'[6]ITCNM y bilaterales'!C925</f>
        <v>16.163618048439211</v>
      </c>
    </row>
    <row r="925" spans="1:4">
      <c r="A925" s="7" t="str">
        <f t="shared" si="14"/>
        <v/>
      </c>
      <c r="B925" s="205">
        <f>+'[6]ITCNM y bilaterales'!A926</f>
        <v>36354</v>
      </c>
      <c r="C925">
        <f>+'[6]ITCNM y bilaterales'!B926</f>
        <v>9.847282880665043</v>
      </c>
      <c r="D925">
        <f>+'[6]ITCNM y bilaterales'!C926</f>
        <v>16.154618794506391</v>
      </c>
    </row>
    <row r="926" spans="1:4">
      <c r="A926" s="7" t="str">
        <f t="shared" si="14"/>
        <v/>
      </c>
      <c r="B926" s="205">
        <f>+'[6]ITCNM y bilaterales'!A927</f>
        <v>36355</v>
      </c>
      <c r="C926">
        <f>+'[6]ITCNM y bilaterales'!B927</f>
        <v>9.847282880665043</v>
      </c>
      <c r="D926">
        <f>+'[6]ITCNM y bilaterales'!C927</f>
        <v>16.154618794506391</v>
      </c>
    </row>
    <row r="927" spans="1:4">
      <c r="A927" s="7" t="str">
        <f t="shared" si="14"/>
        <v/>
      </c>
      <c r="B927" s="205">
        <f>+'[6]ITCNM y bilaterales'!A928</f>
        <v>36356</v>
      </c>
      <c r="C927">
        <f>+'[6]ITCNM y bilaterales'!B928</f>
        <v>9.847282880665043</v>
      </c>
      <c r="D927">
        <f>+'[6]ITCNM y bilaterales'!C928</f>
        <v>16.154618794506391</v>
      </c>
    </row>
    <row r="928" spans="1:4">
      <c r="A928" s="7" t="str">
        <f t="shared" si="14"/>
        <v/>
      </c>
      <c r="B928" s="205">
        <f>+'[6]ITCNM y bilaterales'!A929</f>
        <v>36357</v>
      </c>
      <c r="C928">
        <f>+'[6]ITCNM y bilaterales'!B929</f>
        <v>9.847282880665043</v>
      </c>
      <c r="D928">
        <f>+'[6]ITCNM y bilaterales'!C929</f>
        <v>16.154618794506391</v>
      </c>
    </row>
    <row r="929" spans="1:4">
      <c r="A929" s="7" t="str">
        <f t="shared" si="14"/>
        <v/>
      </c>
      <c r="B929" s="205">
        <f>+'[6]ITCNM y bilaterales'!A930</f>
        <v>36358</v>
      </c>
      <c r="C929">
        <f>+'[6]ITCNM y bilaterales'!B930</f>
        <v>9.847282880665043</v>
      </c>
      <c r="D929">
        <f>+'[6]ITCNM y bilaterales'!C930</f>
        <v>16.154618794506391</v>
      </c>
    </row>
    <row r="930" spans="1:4">
      <c r="A930" s="7" t="str">
        <f t="shared" si="14"/>
        <v/>
      </c>
      <c r="B930" s="205">
        <f>+'[6]ITCNM y bilaterales'!A931</f>
        <v>36359</v>
      </c>
      <c r="C930">
        <f>+'[6]ITCNM y bilaterales'!B931</f>
        <v>9.847282880665043</v>
      </c>
      <c r="D930">
        <f>+'[6]ITCNM y bilaterales'!C931</f>
        <v>16.154618794506391</v>
      </c>
    </row>
    <row r="931" spans="1:4">
      <c r="A931" s="7" t="str">
        <f t="shared" si="14"/>
        <v/>
      </c>
      <c r="B931" s="205">
        <f>+'[6]ITCNM y bilaterales'!A932</f>
        <v>36360</v>
      </c>
      <c r="C931">
        <f>+'[6]ITCNM y bilaterales'!B932</f>
        <v>9.8894785759623876</v>
      </c>
      <c r="D931">
        <f>+'[6]ITCNM y bilaterales'!C932</f>
        <v>16.163618048439211</v>
      </c>
    </row>
    <row r="932" spans="1:4">
      <c r="A932" s="7" t="str">
        <f t="shared" si="14"/>
        <v/>
      </c>
      <c r="B932" s="205">
        <f>+'[6]ITCNM y bilaterales'!A933</f>
        <v>36361</v>
      </c>
      <c r="C932">
        <f>+'[6]ITCNM y bilaterales'!B933</f>
        <v>9.9252346345079854</v>
      </c>
      <c r="D932">
        <f>+'[6]ITCNM y bilaterales'!C933</f>
        <v>16.163618048439211</v>
      </c>
    </row>
    <row r="933" spans="1:4">
      <c r="A933" s="7" t="str">
        <f t="shared" si="14"/>
        <v/>
      </c>
      <c r="B933" s="205">
        <f>+'[6]ITCNM y bilaterales'!A934</f>
        <v>36362</v>
      </c>
      <c r="C933">
        <f>+'[6]ITCNM y bilaterales'!B934</f>
        <v>9.9245719925202902</v>
      </c>
      <c r="D933">
        <f>+'[6]ITCNM y bilaterales'!C934</f>
        <v>16.003228119475256</v>
      </c>
    </row>
    <row r="934" spans="1:4">
      <c r="A934" s="7" t="str">
        <f t="shared" si="14"/>
        <v/>
      </c>
      <c r="B934" s="205">
        <f>+'[6]ITCNM y bilaterales'!A935</f>
        <v>36363</v>
      </c>
      <c r="C934">
        <f>+'[6]ITCNM y bilaterales'!B935</f>
        <v>9.9241233887920437</v>
      </c>
      <c r="D934">
        <f>+'[6]ITCNM y bilaterales'!C935</f>
        <v>15.924208863974826</v>
      </c>
    </row>
    <row r="935" spans="1:4">
      <c r="A935" s="7" t="str">
        <f t="shared" si="14"/>
        <v/>
      </c>
      <c r="B935" s="205">
        <f>+'[6]ITCNM y bilaterales'!A936</f>
        <v>36364</v>
      </c>
      <c r="C935">
        <f>+'[6]ITCNM y bilaterales'!B936</f>
        <v>9.9067920616273888</v>
      </c>
      <c r="D935">
        <f>+'[6]ITCNM y bilaterales'!C936</f>
        <v>15.915499908555971</v>
      </c>
    </row>
    <row r="936" spans="1:4">
      <c r="A936" s="7" t="str">
        <f t="shared" si="14"/>
        <v/>
      </c>
      <c r="B936" s="205">
        <f>+'[6]ITCNM y bilaterales'!A937</f>
        <v>36365</v>
      </c>
      <c r="C936">
        <f>+'[6]ITCNM y bilaterales'!B937</f>
        <v>9.9067920616273888</v>
      </c>
      <c r="D936">
        <f>+'[6]ITCNM y bilaterales'!C937</f>
        <v>15.915499908555971</v>
      </c>
    </row>
    <row r="937" spans="1:4">
      <c r="A937" s="7" t="str">
        <f t="shared" si="14"/>
        <v/>
      </c>
      <c r="B937" s="205">
        <f>+'[6]ITCNM y bilaterales'!A938</f>
        <v>36366</v>
      </c>
      <c r="C937">
        <f>+'[6]ITCNM y bilaterales'!B938</f>
        <v>9.9067920616273888</v>
      </c>
      <c r="D937">
        <f>+'[6]ITCNM y bilaterales'!C938</f>
        <v>15.915499908555971</v>
      </c>
    </row>
    <row r="938" spans="1:4">
      <c r="A938" s="7" t="str">
        <f t="shared" si="14"/>
        <v/>
      </c>
      <c r="B938" s="205">
        <f>+'[6]ITCNM y bilaterales'!A939</f>
        <v>36367</v>
      </c>
      <c r="C938">
        <f>+'[6]ITCNM y bilaterales'!B939</f>
        <v>9.952871320372271</v>
      </c>
      <c r="D938">
        <f>+'[6]ITCNM y bilaterales'!C939</f>
        <v>15.95924789461003</v>
      </c>
    </row>
    <row r="939" spans="1:4">
      <c r="A939" s="7" t="str">
        <f t="shared" si="14"/>
        <v/>
      </c>
      <c r="B939" s="205">
        <f>+'[6]ITCNM y bilaterales'!A940</f>
        <v>36368</v>
      </c>
      <c r="C939">
        <f>+'[6]ITCNM y bilaterales'!B940</f>
        <v>9.9377666502344564</v>
      </c>
      <c r="D939">
        <f>+'[6]ITCNM y bilaterales'!C940</f>
        <v>15.915499908555971</v>
      </c>
    </row>
    <row r="940" spans="1:4">
      <c r="A940" s="7">
        <f t="shared" si="14"/>
        <v>199907</v>
      </c>
      <c r="B940" s="205">
        <f>+'[6]ITCNM y bilaterales'!A941</f>
        <v>36369</v>
      </c>
      <c r="C940">
        <f>+'[6]ITCNM y bilaterales'!B941</f>
        <v>10.017085300657271</v>
      </c>
      <c r="D940">
        <f>+'[6]ITCNM y bilaterales'!C941</f>
        <v>16.281450215256349</v>
      </c>
    </row>
    <row r="941" spans="1:4">
      <c r="A941" s="7">
        <f t="shared" si="14"/>
        <v>199907</v>
      </c>
      <c r="B941" s="205">
        <f>+'[6]ITCNM y bilaterales'!A942</f>
        <v>36370</v>
      </c>
      <c r="C941">
        <f>+'[6]ITCNM y bilaterales'!B942</f>
        <v>10.015391076851616</v>
      </c>
      <c r="D941">
        <f>+'[6]ITCNM y bilaterales'!C942</f>
        <v>16.13664931649215</v>
      </c>
    </row>
    <row r="942" spans="1:4">
      <c r="A942" s="7">
        <f t="shared" si="14"/>
        <v>199907</v>
      </c>
      <c r="B942" s="205">
        <f>+'[6]ITCNM y bilaterales'!A943</f>
        <v>36371</v>
      </c>
      <c r="C942">
        <f>+'[6]ITCNM y bilaterales'!B943</f>
        <v>10.024328576124548</v>
      </c>
      <c r="D942">
        <f>+'[6]ITCNM y bilaterales'!C943</f>
        <v>16.217787751144503</v>
      </c>
    </row>
    <row r="943" spans="1:4">
      <c r="A943" s="7">
        <f t="shared" si="14"/>
        <v>199907</v>
      </c>
      <c r="B943" s="205">
        <f>+'[6]ITCNM y bilaterales'!A944</f>
        <v>36372</v>
      </c>
      <c r="C943">
        <f>+'[6]ITCNM y bilaterales'!B944</f>
        <v>10.024328576124548</v>
      </c>
      <c r="D943">
        <f>+'[6]ITCNM y bilaterales'!C944</f>
        <v>16.217787751144503</v>
      </c>
    </row>
    <row r="944" spans="1:4">
      <c r="A944" s="7" t="str">
        <f t="shared" si="14"/>
        <v/>
      </c>
      <c r="B944" s="205">
        <f>+'[6]ITCNM y bilaterales'!A945</f>
        <v>36373</v>
      </c>
      <c r="C944">
        <f>+'[6]ITCNM y bilaterales'!B945</f>
        <v>10.024328576124548</v>
      </c>
      <c r="D944">
        <f>+'[6]ITCNM y bilaterales'!C945</f>
        <v>16.217787751144503</v>
      </c>
    </row>
    <row r="945" spans="1:4">
      <c r="A945" s="7" t="str">
        <f t="shared" si="14"/>
        <v/>
      </c>
      <c r="B945" s="205">
        <f>+'[6]ITCNM y bilaterales'!A946</f>
        <v>36374</v>
      </c>
      <c r="C945">
        <f>+'[6]ITCNM y bilaterales'!B946</f>
        <v>9.9777899916443413</v>
      </c>
      <c r="D945">
        <f>+'[6]ITCNM y bilaterales'!C946</f>
        <v>15.95924789461003</v>
      </c>
    </row>
    <row r="946" spans="1:4">
      <c r="A946" s="7" t="str">
        <f t="shared" si="14"/>
        <v/>
      </c>
      <c r="B946" s="205">
        <f>+'[6]ITCNM y bilaterales'!A947</f>
        <v>36375</v>
      </c>
      <c r="C946">
        <f>+'[6]ITCNM y bilaterales'!B947</f>
        <v>9.9731017761948593</v>
      </c>
      <c r="D946">
        <f>+'[6]ITCNM y bilaterales'!C947</f>
        <v>15.95924789461003</v>
      </c>
    </row>
    <row r="947" spans="1:4">
      <c r="A947" s="7" t="str">
        <f t="shared" si="14"/>
        <v/>
      </c>
      <c r="B947" s="205">
        <f>+'[6]ITCNM y bilaterales'!A948</f>
        <v>36376</v>
      </c>
      <c r="C947">
        <f>+'[6]ITCNM y bilaterales'!B948</f>
        <v>9.9910739201769658</v>
      </c>
      <c r="D947">
        <f>+'[6]ITCNM y bilaterales'!C948</f>
        <v>15.915499908555971</v>
      </c>
    </row>
    <row r="948" spans="1:4">
      <c r="A948" s="7" t="str">
        <f t="shared" si="14"/>
        <v/>
      </c>
      <c r="B948" s="205">
        <f>+'[6]ITCNM y bilaterales'!A949</f>
        <v>36377</v>
      </c>
      <c r="C948">
        <f>+'[6]ITCNM y bilaterales'!B949</f>
        <v>9.9592704156023633</v>
      </c>
      <c r="D948">
        <f>+'[6]ITCNM y bilaterales'!C949</f>
        <v>15.734324605992342</v>
      </c>
    </row>
    <row r="949" spans="1:4">
      <c r="A949" s="7" t="str">
        <f t="shared" si="14"/>
        <v/>
      </c>
      <c r="B949" s="205">
        <f>+'[6]ITCNM y bilaterales'!A950</f>
        <v>36378</v>
      </c>
      <c r="C949">
        <f>+'[6]ITCNM y bilaterales'!B950</f>
        <v>9.9305525039910556</v>
      </c>
      <c r="D949">
        <f>+'[6]ITCNM y bilaterales'!C950</f>
        <v>15.674871470332944</v>
      </c>
    </row>
    <row r="950" spans="1:4">
      <c r="A950" s="7" t="str">
        <f t="shared" si="14"/>
        <v/>
      </c>
      <c r="B950" s="205">
        <f>+'[6]ITCNM y bilaterales'!A951</f>
        <v>36379</v>
      </c>
      <c r="C950">
        <f>+'[6]ITCNM y bilaterales'!B951</f>
        <v>9.9305525039910556</v>
      </c>
      <c r="D950">
        <f>+'[6]ITCNM y bilaterales'!C951</f>
        <v>15.674871470332944</v>
      </c>
    </row>
    <row r="951" spans="1:4">
      <c r="A951" s="7" t="str">
        <f t="shared" si="14"/>
        <v/>
      </c>
      <c r="B951" s="205">
        <f>+'[6]ITCNM y bilaterales'!A952</f>
        <v>36380</v>
      </c>
      <c r="C951">
        <f>+'[6]ITCNM y bilaterales'!B952</f>
        <v>9.9305525039910556</v>
      </c>
      <c r="D951">
        <f>+'[6]ITCNM y bilaterales'!C952</f>
        <v>15.674871470332944</v>
      </c>
    </row>
    <row r="952" spans="1:4">
      <c r="A952" s="7" t="str">
        <f t="shared" si="14"/>
        <v/>
      </c>
      <c r="B952" s="205">
        <f>+'[6]ITCNM y bilaterales'!A953</f>
        <v>36381</v>
      </c>
      <c r="C952">
        <f>+'[6]ITCNM y bilaterales'!B953</f>
        <v>9.9210087608601292</v>
      </c>
      <c r="D952">
        <f>+'[6]ITCNM y bilaterales'!C953</f>
        <v>15.666394753725255</v>
      </c>
    </row>
    <row r="953" spans="1:4">
      <c r="A953" s="7" t="str">
        <f t="shared" si="14"/>
        <v/>
      </c>
      <c r="B953" s="205">
        <f>+'[6]ITCNM y bilaterales'!A954</f>
        <v>36382</v>
      </c>
      <c r="C953">
        <f>+'[6]ITCNM y bilaterales'!B954</f>
        <v>9.8885427209224908</v>
      </c>
      <c r="D953">
        <f>+'[6]ITCNM y bilaterales'!C954</f>
        <v>15.425011539365929</v>
      </c>
    </row>
    <row r="954" spans="1:4">
      <c r="A954" s="7" t="str">
        <f t="shared" si="14"/>
        <v/>
      </c>
      <c r="B954" s="205">
        <f>+'[6]ITCNM y bilaterales'!A955</f>
        <v>36383</v>
      </c>
      <c r="C954">
        <f>+'[6]ITCNM y bilaterales'!B955</f>
        <v>9.8853098842137239</v>
      </c>
      <c r="D954">
        <f>+'[6]ITCNM y bilaterales'!C955</f>
        <v>15.523974302775544</v>
      </c>
    </row>
    <row r="955" spans="1:4">
      <c r="A955" s="7" t="str">
        <f t="shared" si="14"/>
        <v/>
      </c>
      <c r="B955" s="205">
        <f>+'[6]ITCNM y bilaterales'!A956</f>
        <v>36384</v>
      </c>
      <c r="C955">
        <f>+'[6]ITCNM y bilaterales'!B956</f>
        <v>9.8974480741481052</v>
      </c>
      <c r="D955">
        <f>+'[6]ITCNM y bilaterales'!C956</f>
        <v>15.632662066402881</v>
      </c>
    </row>
    <row r="956" spans="1:4">
      <c r="A956" s="7" t="str">
        <f t="shared" si="14"/>
        <v/>
      </c>
      <c r="B956" s="205">
        <f>+'[6]ITCNM y bilaterales'!A957</f>
        <v>36385</v>
      </c>
      <c r="C956">
        <f>+'[6]ITCNM y bilaterales'!B957</f>
        <v>9.8473160038358092</v>
      </c>
      <c r="D956">
        <f>+'[6]ITCNM y bilaterales'!C957</f>
        <v>15.474333256888057</v>
      </c>
    </row>
    <row r="957" spans="1:4">
      <c r="A957" s="7" t="str">
        <f t="shared" si="14"/>
        <v/>
      </c>
      <c r="B957" s="205">
        <f>+'[6]ITCNM y bilaterales'!A958</f>
        <v>36386</v>
      </c>
      <c r="C957">
        <f>+'[6]ITCNM y bilaterales'!B958</f>
        <v>9.8473160038358092</v>
      </c>
      <c r="D957">
        <f>+'[6]ITCNM y bilaterales'!C958</f>
        <v>15.474333256888057</v>
      </c>
    </row>
    <row r="958" spans="1:4">
      <c r="A958" s="7" t="str">
        <f t="shared" si="14"/>
        <v/>
      </c>
      <c r="B958" s="205">
        <f>+'[6]ITCNM y bilaterales'!A959</f>
        <v>36387</v>
      </c>
      <c r="C958">
        <f>+'[6]ITCNM y bilaterales'!B959</f>
        <v>9.8473160038358092</v>
      </c>
      <c r="D958">
        <f>+'[6]ITCNM y bilaterales'!C959</f>
        <v>15.474333256888057</v>
      </c>
    </row>
    <row r="959" spans="1:4">
      <c r="A959" s="7" t="str">
        <f t="shared" si="14"/>
        <v/>
      </c>
      <c r="B959" s="205">
        <f>+'[6]ITCNM y bilaterales'!A960</f>
        <v>36388</v>
      </c>
      <c r="C959">
        <f>+'[6]ITCNM y bilaterales'!B960</f>
        <v>9.8473160038358092</v>
      </c>
      <c r="D959">
        <f>+'[6]ITCNM y bilaterales'!C960</f>
        <v>15.474333256888057</v>
      </c>
    </row>
    <row r="960" spans="1:4">
      <c r="A960" s="7" t="str">
        <f t="shared" si="14"/>
        <v/>
      </c>
      <c r="B960" s="205">
        <f>+'[6]ITCNM y bilaterales'!A961</f>
        <v>36389</v>
      </c>
      <c r="C960">
        <f>+'[6]ITCNM y bilaterales'!B961</f>
        <v>9.819268032287205</v>
      </c>
      <c r="D960">
        <f>+'[6]ITCNM y bilaterales'!C961</f>
        <v>15.384137508600094</v>
      </c>
    </row>
    <row r="961" spans="1:4">
      <c r="A961" s="7" t="str">
        <f t="shared" si="14"/>
        <v/>
      </c>
      <c r="B961" s="205">
        <f>+'[6]ITCNM y bilaterales'!A962</f>
        <v>36390</v>
      </c>
      <c r="C961">
        <f>+'[6]ITCNM y bilaterales'!B962</f>
        <v>9.8163148619561564</v>
      </c>
      <c r="D961">
        <f>+'[6]ITCNM y bilaterales'!C962</f>
        <v>15.28691653627425</v>
      </c>
    </row>
    <row r="962" spans="1:4">
      <c r="A962" s="7" t="str">
        <f t="shared" si="14"/>
        <v/>
      </c>
      <c r="B962" s="205">
        <f>+'[6]ITCNM y bilaterales'!A963</f>
        <v>36391</v>
      </c>
      <c r="C962">
        <f>+'[6]ITCNM y bilaterales'!B963</f>
        <v>9.8084477414105322</v>
      </c>
      <c r="D962">
        <f>+'[6]ITCNM y bilaterales'!C963</f>
        <v>15.127600711811958</v>
      </c>
    </row>
    <row r="963" spans="1:4">
      <c r="A963" s="7" t="str">
        <f t="shared" ref="A963:A1026" si="15">+IF(DAY(B963)&gt;=28,YEAR(B963)*100+MONTH(B963),"")</f>
        <v/>
      </c>
      <c r="B963" s="205">
        <f>+'[6]ITCNM y bilaterales'!A964</f>
        <v>36392</v>
      </c>
      <c r="C963">
        <f>+'[6]ITCNM y bilaterales'!B964</f>
        <v>9.7971193273318011</v>
      </c>
      <c r="D963">
        <f>+'[6]ITCNM y bilaterales'!C964</f>
        <v>15.041382053165272</v>
      </c>
    </row>
    <row r="964" spans="1:4">
      <c r="A964" s="7" t="str">
        <f t="shared" si="15"/>
        <v/>
      </c>
      <c r="B964" s="205">
        <f>+'[6]ITCNM y bilaterales'!A965</f>
        <v>36393</v>
      </c>
      <c r="C964">
        <f>+'[6]ITCNM y bilaterales'!B965</f>
        <v>9.7971193273318011</v>
      </c>
      <c r="D964">
        <f>+'[6]ITCNM y bilaterales'!C965</f>
        <v>15.041382053165272</v>
      </c>
    </row>
    <row r="965" spans="1:4">
      <c r="A965" s="7" t="str">
        <f t="shared" si="15"/>
        <v/>
      </c>
      <c r="B965" s="205">
        <f>+'[6]ITCNM y bilaterales'!A966</f>
        <v>36394</v>
      </c>
      <c r="C965">
        <f>+'[6]ITCNM y bilaterales'!B966</f>
        <v>9.7971193273318011</v>
      </c>
      <c r="D965">
        <f>+'[6]ITCNM y bilaterales'!C966</f>
        <v>15.041382053165272</v>
      </c>
    </row>
    <row r="966" spans="1:4">
      <c r="A966" s="7" t="str">
        <f t="shared" si="15"/>
        <v/>
      </c>
      <c r="B966" s="205">
        <f>+'[6]ITCNM y bilaterales'!A967</f>
        <v>36395</v>
      </c>
      <c r="C966">
        <f>+'[6]ITCNM y bilaterales'!B967</f>
        <v>9.8415886536591994</v>
      </c>
      <c r="D966">
        <f>+'[6]ITCNM y bilaterales'!C967</f>
        <v>15.507398257628319</v>
      </c>
    </row>
    <row r="967" spans="1:4">
      <c r="A967" s="7" t="str">
        <f t="shared" si="15"/>
        <v/>
      </c>
      <c r="B967" s="205">
        <f>+'[6]ITCNM y bilaterales'!A968</f>
        <v>36396</v>
      </c>
      <c r="C967">
        <f>+'[6]ITCNM y bilaterales'!B968</f>
        <v>9.848251494110599</v>
      </c>
      <c r="D967">
        <f>+'[6]ITCNM y bilaterales'!C968</f>
        <v>15.523974302775544</v>
      </c>
    </row>
    <row r="968" spans="1:4">
      <c r="A968" s="7" t="str">
        <f t="shared" si="15"/>
        <v/>
      </c>
      <c r="B968" s="205">
        <f>+'[6]ITCNM y bilaterales'!A969</f>
        <v>36397</v>
      </c>
      <c r="C968">
        <f>+'[6]ITCNM y bilaterales'!B969</f>
        <v>9.7646189150087359</v>
      </c>
      <c r="D968">
        <f>+'[6]ITCNM y bilaterales'!C969</f>
        <v>15.159185190131014</v>
      </c>
    </row>
    <row r="969" spans="1:4">
      <c r="A969" s="7" t="str">
        <f t="shared" si="15"/>
        <v/>
      </c>
      <c r="B969" s="205">
        <f>+'[6]ITCNM y bilaterales'!A970</f>
        <v>36398</v>
      </c>
      <c r="C969">
        <f>+'[6]ITCNM y bilaterales'!B970</f>
        <v>9.7592682084022648</v>
      </c>
      <c r="D969">
        <f>+'[6]ITCNM y bilaterales'!C970</f>
        <v>15.167110339562173</v>
      </c>
    </row>
    <row r="970" spans="1:4">
      <c r="A970" s="7" t="str">
        <f t="shared" si="15"/>
        <v/>
      </c>
      <c r="B970" s="205">
        <f>+'[6]ITCNM y bilaterales'!A971</f>
        <v>36399</v>
      </c>
      <c r="C970">
        <f>+'[6]ITCNM y bilaterales'!B971</f>
        <v>9.7246655654803771</v>
      </c>
      <c r="D970">
        <f>+'[6]ITCNM y bilaterales'!C971</f>
        <v>14.971565260557432</v>
      </c>
    </row>
    <row r="971" spans="1:4">
      <c r="A971" s="7">
        <f t="shared" si="15"/>
        <v>199908</v>
      </c>
      <c r="B971" s="205">
        <f>+'[6]ITCNM y bilaterales'!A972</f>
        <v>36400</v>
      </c>
      <c r="C971">
        <f>+'[6]ITCNM y bilaterales'!B972</f>
        <v>9.7246655654803771</v>
      </c>
      <c r="D971">
        <f>+'[6]ITCNM y bilaterales'!C972</f>
        <v>14.971565260557432</v>
      </c>
    </row>
    <row r="972" spans="1:4">
      <c r="A972" s="7">
        <f t="shared" si="15"/>
        <v>199908</v>
      </c>
      <c r="B972" s="205">
        <f>+'[6]ITCNM y bilaterales'!A973</f>
        <v>36401</v>
      </c>
      <c r="C972">
        <f>+'[6]ITCNM y bilaterales'!B973</f>
        <v>9.7246655654803771</v>
      </c>
      <c r="D972">
        <f>+'[6]ITCNM y bilaterales'!C973</f>
        <v>14.971565260557432</v>
      </c>
    </row>
    <row r="973" spans="1:4">
      <c r="A973" s="7">
        <f t="shared" si="15"/>
        <v>199908</v>
      </c>
      <c r="B973" s="205">
        <f>+'[6]ITCNM y bilaterales'!A974</f>
        <v>36402</v>
      </c>
      <c r="C973">
        <f>+'[6]ITCNM y bilaterales'!B974</f>
        <v>9.7257339188646288</v>
      </c>
      <c r="D973">
        <f>+'[6]ITCNM y bilaterales'!C974</f>
        <v>14.987009141500204</v>
      </c>
    </row>
    <row r="974" spans="1:4">
      <c r="A974" s="7">
        <f t="shared" si="15"/>
        <v>199908</v>
      </c>
      <c r="B974" s="205">
        <f>+'[6]ITCNM y bilaterales'!A975</f>
        <v>36403</v>
      </c>
      <c r="C974">
        <f>+'[6]ITCNM y bilaterales'!B975</f>
        <v>9.7991395884215802</v>
      </c>
      <c r="D974">
        <f>+'[6]ITCNM y bilaterales'!C975</f>
        <v>15.151289070551247</v>
      </c>
    </row>
    <row r="975" spans="1:4">
      <c r="A975" s="7" t="str">
        <f t="shared" si="15"/>
        <v/>
      </c>
      <c r="B975" s="205">
        <f>+'[6]ITCNM y bilaterales'!A976</f>
        <v>36404</v>
      </c>
      <c r="C975">
        <f>+'[6]ITCNM y bilaterales'!B976</f>
        <v>9.7991395884215802</v>
      </c>
      <c r="D975">
        <f>+'[6]ITCNM y bilaterales'!C976</f>
        <v>15.151289070551247</v>
      </c>
    </row>
    <row r="976" spans="1:4">
      <c r="A976" s="7" t="str">
        <f t="shared" si="15"/>
        <v/>
      </c>
      <c r="B976" s="205">
        <f>+'[6]ITCNM y bilaterales'!A977</f>
        <v>36405</v>
      </c>
      <c r="C976">
        <f>+'[6]ITCNM y bilaterales'!B977</f>
        <v>9.8255772060278836</v>
      </c>
      <c r="D976">
        <f>+'[6]ITCNM y bilaterales'!C977</f>
        <v>15.111837502503825</v>
      </c>
    </row>
    <row r="977" spans="1:4">
      <c r="A977" s="7" t="str">
        <f t="shared" si="15"/>
        <v/>
      </c>
      <c r="B977" s="205">
        <f>+'[6]ITCNM y bilaterales'!A978</f>
        <v>36406</v>
      </c>
      <c r="C977">
        <f>+'[6]ITCNM y bilaterales'!B978</f>
        <v>9.8240004440130448</v>
      </c>
      <c r="D977">
        <f>+'[6]ITCNM y bilaterales'!C978</f>
        <v>15.254780490778668</v>
      </c>
    </row>
    <row r="978" spans="1:4">
      <c r="A978" s="7" t="str">
        <f t="shared" si="15"/>
        <v/>
      </c>
      <c r="B978" s="205">
        <f>+'[6]ITCNM y bilaterales'!A979</f>
        <v>36407</v>
      </c>
      <c r="C978">
        <f>+'[6]ITCNM y bilaterales'!B979</f>
        <v>9.8240004440130448</v>
      </c>
      <c r="D978">
        <f>+'[6]ITCNM y bilaterales'!C979</f>
        <v>15.254780490778668</v>
      </c>
    </row>
    <row r="979" spans="1:4">
      <c r="A979" s="7" t="str">
        <f t="shared" si="15"/>
        <v/>
      </c>
      <c r="B979" s="205">
        <f>+'[6]ITCNM y bilaterales'!A980</f>
        <v>36408</v>
      </c>
      <c r="C979">
        <f>+'[6]ITCNM y bilaterales'!B980</f>
        <v>9.8240004440130448</v>
      </c>
      <c r="D979">
        <f>+'[6]ITCNM y bilaterales'!C980</f>
        <v>15.254780490778668</v>
      </c>
    </row>
    <row r="980" spans="1:4">
      <c r="A980" s="7" t="str">
        <f t="shared" si="15"/>
        <v/>
      </c>
      <c r="B980" s="205">
        <f>+'[6]ITCNM y bilaterales'!A981</f>
        <v>36409</v>
      </c>
      <c r="C980">
        <f>+'[6]ITCNM y bilaterales'!B981</f>
        <v>9.8042540939212621</v>
      </c>
      <c r="D980">
        <f>+'[6]ITCNM y bilaterales'!C981</f>
        <v>15.214806385406115</v>
      </c>
    </row>
    <row r="981" spans="1:4">
      <c r="A981" s="7" t="str">
        <f t="shared" si="15"/>
        <v/>
      </c>
      <c r="B981" s="205">
        <f>+'[6]ITCNM y bilaterales'!A982</f>
        <v>36410</v>
      </c>
      <c r="C981">
        <f>+'[6]ITCNM y bilaterales'!B982</f>
        <v>9.8008368292979835</v>
      </c>
      <c r="D981">
        <f>+'[6]ITCNM y bilaterales'!C982</f>
        <v>15.214806385406115</v>
      </c>
    </row>
    <row r="982" spans="1:4">
      <c r="A982" s="7" t="str">
        <f t="shared" si="15"/>
        <v/>
      </c>
      <c r="B982" s="205">
        <f>+'[6]ITCNM y bilaterales'!A983</f>
        <v>36411</v>
      </c>
      <c r="C982">
        <f>+'[6]ITCNM y bilaterales'!B983</f>
        <v>9.80576995510126</v>
      </c>
      <c r="D982">
        <f>+'[6]ITCNM y bilaterales'!C983</f>
        <v>15.230772803674018</v>
      </c>
    </row>
    <row r="983" spans="1:4">
      <c r="A983" s="7" t="str">
        <f t="shared" si="15"/>
        <v/>
      </c>
      <c r="B983" s="205">
        <f>+'[6]ITCNM y bilaterales'!A984</f>
        <v>36412</v>
      </c>
      <c r="C983">
        <f>+'[6]ITCNM y bilaterales'!B984</f>
        <v>9.8565566376401961</v>
      </c>
      <c r="D983">
        <f>+'[6]ITCNM y bilaterales'!C984</f>
        <v>15.507398257628319</v>
      </c>
    </row>
    <row r="984" spans="1:4">
      <c r="A984" s="7" t="str">
        <f t="shared" si="15"/>
        <v/>
      </c>
      <c r="B984" s="205">
        <f>+'[6]ITCNM y bilaterales'!A985</f>
        <v>36413</v>
      </c>
      <c r="C984">
        <f>+'[6]ITCNM y bilaterales'!B985</f>
        <v>9.8422566651179118</v>
      </c>
      <c r="D984">
        <f>+'[6]ITCNM y bilaterales'!C985</f>
        <v>15.565603109677683</v>
      </c>
    </row>
    <row r="985" spans="1:4">
      <c r="A985" s="7" t="str">
        <f t="shared" si="15"/>
        <v/>
      </c>
      <c r="B985" s="205">
        <f>+'[6]ITCNM y bilaterales'!A986</f>
        <v>36414</v>
      </c>
      <c r="C985">
        <f>+'[6]ITCNM y bilaterales'!B986</f>
        <v>9.8422566651179118</v>
      </c>
      <c r="D985">
        <f>+'[6]ITCNM y bilaterales'!C986</f>
        <v>15.565603109677683</v>
      </c>
    </row>
    <row r="986" spans="1:4">
      <c r="A986" s="7" t="str">
        <f t="shared" si="15"/>
        <v/>
      </c>
      <c r="B986" s="205">
        <f>+'[6]ITCNM y bilaterales'!A987</f>
        <v>36415</v>
      </c>
      <c r="C986">
        <f>+'[6]ITCNM y bilaterales'!B987</f>
        <v>9.8422566651179118</v>
      </c>
      <c r="D986">
        <f>+'[6]ITCNM y bilaterales'!C987</f>
        <v>15.565603109677683</v>
      </c>
    </row>
    <row r="987" spans="1:4">
      <c r="A987" s="7" t="str">
        <f t="shared" si="15"/>
        <v/>
      </c>
      <c r="B987" s="205">
        <f>+'[6]ITCNM y bilaterales'!A988</f>
        <v>36416</v>
      </c>
      <c r="C987">
        <f>+'[6]ITCNM y bilaterales'!B988</f>
        <v>9.8269363205263449</v>
      </c>
      <c r="D987">
        <f>+'[6]ITCNM y bilaterales'!C988</f>
        <v>15.582324304081888</v>
      </c>
    </row>
    <row r="988" spans="1:4">
      <c r="A988" s="7" t="str">
        <f t="shared" si="15"/>
        <v/>
      </c>
      <c r="B988" s="205">
        <f>+'[6]ITCNM y bilaterales'!A989</f>
        <v>36417</v>
      </c>
      <c r="C988">
        <f>+'[6]ITCNM y bilaterales'!B989</f>
        <v>9.7942769916116283</v>
      </c>
      <c r="D988">
        <f>+'[6]ITCNM y bilaterales'!C989</f>
        <v>15.490851242332491</v>
      </c>
    </row>
    <row r="989" spans="1:4">
      <c r="A989" s="7" t="str">
        <f t="shared" si="15"/>
        <v/>
      </c>
      <c r="B989" s="205">
        <f>+'[6]ITCNM y bilaterales'!A990</f>
        <v>36418</v>
      </c>
      <c r="C989">
        <f>+'[6]ITCNM y bilaterales'!B990</f>
        <v>9.8132553057563499</v>
      </c>
      <c r="D989">
        <f>+'[6]ITCNM y bilaterales'!C990</f>
        <v>15.490851242332491</v>
      </c>
    </row>
    <row r="990" spans="1:4">
      <c r="A990" s="7" t="str">
        <f t="shared" si="15"/>
        <v/>
      </c>
      <c r="B990" s="205">
        <f>+'[6]ITCNM y bilaterales'!A991</f>
        <v>36419</v>
      </c>
      <c r="C990">
        <f>+'[6]ITCNM y bilaterales'!B991</f>
        <v>9.8140379309482064</v>
      </c>
      <c r="D990">
        <f>+'[6]ITCNM y bilaterales'!C991</f>
        <v>15.490851242332491</v>
      </c>
    </row>
    <row r="991" spans="1:4">
      <c r="A991" s="7" t="str">
        <f t="shared" si="15"/>
        <v/>
      </c>
      <c r="B991" s="205">
        <f>+'[6]ITCNM y bilaterales'!A992</f>
        <v>36420</v>
      </c>
      <c r="C991">
        <f>+'[6]ITCNM y bilaterales'!B992</f>
        <v>9.8086345001551791</v>
      </c>
      <c r="D991">
        <f>+'[6]ITCNM y bilaterales'!C992</f>
        <v>15.490851242332491</v>
      </c>
    </row>
    <row r="992" spans="1:4">
      <c r="A992" s="7" t="str">
        <f t="shared" si="15"/>
        <v/>
      </c>
      <c r="B992" s="205">
        <f>+'[6]ITCNM y bilaterales'!A993</f>
        <v>36421</v>
      </c>
      <c r="C992">
        <f>+'[6]ITCNM y bilaterales'!B993</f>
        <v>9.8086345001551791</v>
      </c>
      <c r="D992">
        <f>+'[6]ITCNM y bilaterales'!C993</f>
        <v>15.490851242332491</v>
      </c>
    </row>
    <row r="993" spans="1:4">
      <c r="A993" s="7" t="str">
        <f t="shared" si="15"/>
        <v/>
      </c>
      <c r="B993" s="205">
        <f>+'[6]ITCNM y bilaterales'!A994</f>
        <v>36422</v>
      </c>
      <c r="C993">
        <f>+'[6]ITCNM y bilaterales'!B994</f>
        <v>9.8086345001551791</v>
      </c>
      <c r="D993">
        <f>+'[6]ITCNM y bilaterales'!C994</f>
        <v>15.490851242332491</v>
      </c>
    </row>
    <row r="994" spans="1:4">
      <c r="A994" s="7" t="str">
        <f t="shared" si="15"/>
        <v/>
      </c>
      <c r="B994" s="205">
        <f>+'[6]ITCNM y bilaterales'!A995</f>
        <v>36423</v>
      </c>
      <c r="C994">
        <f>+'[6]ITCNM y bilaterales'!B995</f>
        <v>9.8078325656337171</v>
      </c>
      <c r="D994">
        <f>+'[6]ITCNM y bilaterales'!C995</f>
        <v>15.490851242332491</v>
      </c>
    </row>
    <row r="995" spans="1:4">
      <c r="A995" s="7" t="str">
        <f t="shared" si="15"/>
        <v/>
      </c>
      <c r="B995" s="205">
        <f>+'[6]ITCNM y bilaterales'!A996</f>
        <v>36424</v>
      </c>
      <c r="C995">
        <f>+'[6]ITCNM y bilaterales'!B996</f>
        <v>9.8390148038710166</v>
      </c>
      <c r="D995">
        <f>+'[6]ITCNM y bilaterales'!C996</f>
        <v>15.490851242332491</v>
      </c>
    </row>
    <row r="996" spans="1:4">
      <c r="A996" s="7" t="str">
        <f t="shared" si="15"/>
        <v/>
      </c>
      <c r="B996" s="205">
        <f>+'[6]ITCNM y bilaterales'!A997</f>
        <v>36425</v>
      </c>
      <c r="C996">
        <f>+'[6]ITCNM y bilaterales'!B997</f>
        <v>9.8417924320513794</v>
      </c>
      <c r="D996">
        <f>+'[6]ITCNM y bilaterales'!C997</f>
        <v>15.490851242332491</v>
      </c>
    </row>
    <row r="997" spans="1:4">
      <c r="A997" s="7" t="str">
        <f t="shared" si="15"/>
        <v/>
      </c>
      <c r="B997" s="205">
        <f>+'[6]ITCNM y bilaterales'!A998</f>
        <v>36426</v>
      </c>
      <c r="C997">
        <f>+'[6]ITCNM y bilaterales'!B998</f>
        <v>9.8417924320513794</v>
      </c>
      <c r="D997">
        <f>+'[6]ITCNM y bilaterales'!C998</f>
        <v>15.490851242332491</v>
      </c>
    </row>
    <row r="998" spans="1:4">
      <c r="A998" s="7" t="str">
        <f t="shared" si="15"/>
        <v/>
      </c>
      <c r="B998" s="205">
        <f>+'[6]ITCNM y bilaterales'!A999</f>
        <v>36427</v>
      </c>
      <c r="C998">
        <f>+'[6]ITCNM y bilaterales'!B999</f>
        <v>9.8276682853543686</v>
      </c>
      <c r="D998">
        <f>+'[6]ITCNM y bilaterales'!C999</f>
        <v>15.490851242332491</v>
      </c>
    </row>
    <row r="999" spans="1:4">
      <c r="A999" s="7" t="str">
        <f t="shared" si="15"/>
        <v/>
      </c>
      <c r="B999" s="205">
        <f>+'[6]ITCNM y bilaterales'!A1000</f>
        <v>36428</v>
      </c>
      <c r="C999">
        <f>+'[6]ITCNM y bilaterales'!B1000</f>
        <v>9.8276682853543686</v>
      </c>
      <c r="D999">
        <f>+'[6]ITCNM y bilaterales'!C1000</f>
        <v>15.490851242332491</v>
      </c>
    </row>
    <row r="1000" spans="1:4">
      <c r="A1000" s="7" t="str">
        <f t="shared" si="15"/>
        <v/>
      </c>
      <c r="B1000" s="205">
        <f>+'[6]ITCNM y bilaterales'!A1001</f>
        <v>36429</v>
      </c>
      <c r="C1000">
        <f>+'[6]ITCNM y bilaterales'!B1001</f>
        <v>9.8276682853543686</v>
      </c>
      <c r="D1000">
        <f>+'[6]ITCNM y bilaterales'!C1001</f>
        <v>15.490851242332491</v>
      </c>
    </row>
    <row r="1001" spans="1:4">
      <c r="A1001" s="7" t="str">
        <f t="shared" si="15"/>
        <v/>
      </c>
      <c r="B1001" s="205">
        <f>+'[6]ITCNM y bilaterales'!A1002</f>
        <v>36430</v>
      </c>
      <c r="C1001">
        <f>+'[6]ITCNM y bilaterales'!B1002</f>
        <v>9.8276682853543686</v>
      </c>
      <c r="D1001">
        <f>+'[6]ITCNM y bilaterales'!C1002</f>
        <v>15.490851242332491</v>
      </c>
    </row>
    <row r="1002" spans="1:4">
      <c r="A1002" s="7">
        <f t="shared" si="15"/>
        <v>199909</v>
      </c>
      <c r="B1002" s="205">
        <f>+'[6]ITCNM y bilaterales'!A1003</f>
        <v>36431</v>
      </c>
      <c r="C1002">
        <f>+'[6]ITCNM y bilaterales'!B1003</f>
        <v>9.8600315037406254</v>
      </c>
      <c r="D1002">
        <f>+'[6]ITCNM y bilaterales'!C1003</f>
        <v>15.490851242332491</v>
      </c>
    </row>
    <row r="1003" spans="1:4">
      <c r="A1003" s="7">
        <f t="shared" si="15"/>
        <v>199909</v>
      </c>
      <c r="B1003" s="205">
        <f>+'[6]ITCNM y bilaterales'!A1004</f>
        <v>36432</v>
      </c>
      <c r="C1003">
        <f>+'[6]ITCNM y bilaterales'!B1004</f>
        <v>9.8782179906243002</v>
      </c>
      <c r="D1003">
        <f>+'[6]ITCNM y bilaterales'!C1004</f>
        <v>15.490851242332491</v>
      </c>
    </row>
    <row r="1004" spans="1:4">
      <c r="A1004" s="7">
        <f t="shared" si="15"/>
        <v>199909</v>
      </c>
      <c r="B1004" s="205">
        <f>+'[6]ITCNM y bilaterales'!A1005</f>
        <v>36433</v>
      </c>
      <c r="C1004">
        <f>+'[6]ITCNM y bilaterales'!B1005</f>
        <v>9.8834912981355654</v>
      </c>
      <c r="D1004">
        <f>+'[6]ITCNM y bilaterales'!C1005</f>
        <v>15.490851242332491</v>
      </c>
    </row>
    <row r="1005" spans="1:4">
      <c r="A1005" s="7" t="str">
        <f t="shared" si="15"/>
        <v/>
      </c>
      <c r="B1005" s="205">
        <f>+'[6]ITCNM y bilaterales'!A1006</f>
        <v>36434</v>
      </c>
      <c r="C1005">
        <f>+'[6]ITCNM y bilaterales'!B1006</f>
        <v>9.9095677222393235</v>
      </c>
      <c r="D1005">
        <f>+'[6]ITCNM y bilaterales'!C1006</f>
        <v>15.490851242332491</v>
      </c>
    </row>
    <row r="1006" spans="1:4">
      <c r="A1006" s="7" t="str">
        <f t="shared" si="15"/>
        <v/>
      </c>
      <c r="B1006" s="205">
        <f>+'[6]ITCNM y bilaterales'!A1007</f>
        <v>36435</v>
      </c>
      <c r="C1006">
        <f>+'[6]ITCNM y bilaterales'!B1007</f>
        <v>9.9095677222393235</v>
      </c>
      <c r="D1006">
        <f>+'[6]ITCNM y bilaterales'!C1007</f>
        <v>15.490851242332491</v>
      </c>
    </row>
    <row r="1007" spans="1:4">
      <c r="A1007" s="7" t="str">
        <f t="shared" si="15"/>
        <v/>
      </c>
      <c r="B1007" s="205">
        <f>+'[6]ITCNM y bilaterales'!A1008</f>
        <v>36436</v>
      </c>
      <c r="C1007">
        <f>+'[6]ITCNM y bilaterales'!B1008</f>
        <v>9.9095677222393235</v>
      </c>
      <c r="D1007">
        <f>+'[6]ITCNM y bilaterales'!C1008</f>
        <v>15.490851242332491</v>
      </c>
    </row>
    <row r="1008" spans="1:4">
      <c r="A1008" s="7" t="str">
        <f t="shared" si="15"/>
        <v/>
      </c>
      <c r="B1008" s="205">
        <f>+'[6]ITCNM y bilaterales'!A1009</f>
        <v>36437</v>
      </c>
      <c r="C1008">
        <f>+'[6]ITCNM y bilaterales'!B1009</f>
        <v>9.7870737780698427</v>
      </c>
      <c r="D1008">
        <f>+'[6]ITCNM y bilaterales'!C1009</f>
        <v>14.887117422845913</v>
      </c>
    </row>
    <row r="1009" spans="1:4">
      <c r="A1009" s="7" t="str">
        <f t="shared" si="15"/>
        <v/>
      </c>
      <c r="B1009" s="205">
        <f>+'[6]ITCNM y bilaterales'!A1010</f>
        <v>36438</v>
      </c>
      <c r="C1009">
        <f>+'[6]ITCNM y bilaterales'!B1010</f>
        <v>9.7791533228480549</v>
      </c>
      <c r="D1009">
        <f>+'[6]ITCNM y bilaterales'!C1010</f>
        <v>14.887117422845913</v>
      </c>
    </row>
    <row r="1010" spans="1:4">
      <c r="A1010" s="7" t="str">
        <f t="shared" si="15"/>
        <v/>
      </c>
      <c r="B1010" s="205">
        <f>+'[6]ITCNM y bilaterales'!A1011</f>
        <v>36439</v>
      </c>
      <c r="C1010">
        <f>+'[6]ITCNM y bilaterales'!B1011</f>
        <v>9.8157986620368103</v>
      </c>
      <c r="D1010">
        <f>+'[6]ITCNM y bilaterales'!C1011</f>
        <v>14.887117422845913</v>
      </c>
    </row>
    <row r="1011" spans="1:4">
      <c r="A1011" s="7" t="str">
        <f t="shared" si="15"/>
        <v/>
      </c>
      <c r="B1011" s="205">
        <f>+'[6]ITCNM y bilaterales'!A1012</f>
        <v>36440</v>
      </c>
      <c r="C1011">
        <f>+'[6]ITCNM y bilaterales'!B1012</f>
        <v>9.7895290023830981</v>
      </c>
      <c r="D1011">
        <f>+'[6]ITCNM y bilaterales'!C1012</f>
        <v>14.887117422845913</v>
      </c>
    </row>
    <row r="1012" spans="1:4">
      <c r="A1012" s="7" t="str">
        <f t="shared" si="15"/>
        <v/>
      </c>
      <c r="B1012" s="205">
        <f>+'[6]ITCNM y bilaterales'!A1013</f>
        <v>36441</v>
      </c>
      <c r="C1012">
        <f>+'[6]ITCNM y bilaterales'!B1013</f>
        <v>9.760518000185721</v>
      </c>
      <c r="D1012">
        <f>+'[6]ITCNM y bilaterales'!C1013</f>
        <v>14.887117422845913</v>
      </c>
    </row>
    <row r="1013" spans="1:4">
      <c r="A1013" s="7" t="str">
        <f t="shared" si="15"/>
        <v/>
      </c>
      <c r="B1013" s="205">
        <f>+'[6]ITCNM y bilaterales'!A1014</f>
        <v>36442</v>
      </c>
      <c r="C1013">
        <f>+'[6]ITCNM y bilaterales'!B1014</f>
        <v>9.760518000185721</v>
      </c>
      <c r="D1013">
        <f>+'[6]ITCNM y bilaterales'!C1014</f>
        <v>14.887117422845913</v>
      </c>
    </row>
    <row r="1014" spans="1:4">
      <c r="A1014" s="7" t="str">
        <f t="shared" si="15"/>
        <v/>
      </c>
      <c r="B1014" s="205">
        <f>+'[6]ITCNM y bilaterales'!A1015</f>
        <v>36443</v>
      </c>
      <c r="C1014">
        <f>+'[6]ITCNM y bilaterales'!B1015</f>
        <v>9.760518000185721</v>
      </c>
      <c r="D1014">
        <f>+'[6]ITCNM y bilaterales'!C1015</f>
        <v>14.887117422845913</v>
      </c>
    </row>
    <row r="1015" spans="1:4">
      <c r="A1015" s="7" t="str">
        <f t="shared" si="15"/>
        <v/>
      </c>
      <c r="B1015" s="205">
        <f>+'[6]ITCNM y bilaterales'!A1016</f>
        <v>36444</v>
      </c>
      <c r="C1015">
        <f>+'[6]ITCNM y bilaterales'!B1016</f>
        <v>9.760518000185721</v>
      </c>
      <c r="D1015">
        <f>+'[6]ITCNM y bilaterales'!C1016</f>
        <v>14.887117422845913</v>
      </c>
    </row>
    <row r="1016" spans="1:4">
      <c r="A1016" s="7" t="str">
        <f t="shared" si="15"/>
        <v/>
      </c>
      <c r="B1016" s="205">
        <f>+'[6]ITCNM y bilaterales'!A1017</f>
        <v>36445</v>
      </c>
      <c r="C1016">
        <f>+'[6]ITCNM y bilaterales'!B1017</f>
        <v>9.7939331818914503</v>
      </c>
      <c r="D1016">
        <f>+'[6]ITCNM y bilaterales'!C1017</f>
        <v>14.887117422845913</v>
      </c>
    </row>
    <row r="1017" spans="1:4">
      <c r="A1017" s="7" t="str">
        <f t="shared" si="15"/>
        <v/>
      </c>
      <c r="B1017" s="205">
        <f>+'[6]ITCNM y bilaterales'!A1018</f>
        <v>36446</v>
      </c>
      <c r="C1017">
        <f>+'[6]ITCNM y bilaterales'!B1018</f>
        <v>9.7935141360324796</v>
      </c>
      <c r="D1017">
        <f>+'[6]ITCNM y bilaterales'!C1018</f>
        <v>14.887117422845913</v>
      </c>
    </row>
    <row r="1018" spans="1:4">
      <c r="A1018" s="7" t="str">
        <f t="shared" si="15"/>
        <v/>
      </c>
      <c r="B1018" s="205">
        <f>+'[6]ITCNM y bilaterales'!A1019</f>
        <v>36447</v>
      </c>
      <c r="C1018">
        <f>+'[6]ITCNM y bilaterales'!B1019</f>
        <v>9.8039595547579506</v>
      </c>
      <c r="D1018">
        <f>+'[6]ITCNM y bilaterales'!C1019</f>
        <v>14.887117422845913</v>
      </c>
    </row>
    <row r="1019" spans="1:4">
      <c r="A1019" s="7" t="str">
        <f t="shared" si="15"/>
        <v/>
      </c>
      <c r="B1019" s="205">
        <f>+'[6]ITCNM y bilaterales'!A1020</f>
        <v>36448</v>
      </c>
      <c r="C1019">
        <f>+'[6]ITCNM y bilaterales'!B1020</f>
        <v>9.8039595547579506</v>
      </c>
      <c r="D1019">
        <f>+'[6]ITCNM y bilaterales'!C1020</f>
        <v>14.887117422845913</v>
      </c>
    </row>
    <row r="1020" spans="1:4">
      <c r="A1020" s="7" t="str">
        <f t="shared" si="15"/>
        <v/>
      </c>
      <c r="B1020" s="205">
        <f>+'[6]ITCNM y bilaterales'!A1021</f>
        <v>36449</v>
      </c>
      <c r="C1020">
        <f>+'[6]ITCNM y bilaterales'!B1021</f>
        <v>9.8039595547579506</v>
      </c>
      <c r="D1020">
        <f>+'[6]ITCNM y bilaterales'!C1021</f>
        <v>14.887117422845913</v>
      </c>
    </row>
    <row r="1021" spans="1:4">
      <c r="A1021" s="7" t="str">
        <f t="shared" si="15"/>
        <v/>
      </c>
      <c r="B1021" s="205">
        <f>+'[6]ITCNM y bilaterales'!A1022</f>
        <v>36450</v>
      </c>
      <c r="C1021">
        <f>+'[6]ITCNM y bilaterales'!B1022</f>
        <v>9.8039595547579506</v>
      </c>
      <c r="D1021">
        <f>+'[6]ITCNM y bilaterales'!C1022</f>
        <v>14.887117422845913</v>
      </c>
    </row>
    <row r="1022" spans="1:4">
      <c r="A1022" s="7" t="str">
        <f t="shared" si="15"/>
        <v/>
      </c>
      <c r="B1022" s="205">
        <f>+'[6]ITCNM y bilaterales'!A1023</f>
        <v>36451</v>
      </c>
      <c r="C1022">
        <f>+'[6]ITCNM y bilaterales'!B1023</f>
        <v>9.8039595547579506</v>
      </c>
      <c r="D1022">
        <f>+'[6]ITCNM y bilaterales'!C1023</f>
        <v>14.887117422845913</v>
      </c>
    </row>
    <row r="1023" spans="1:4">
      <c r="A1023" s="7" t="str">
        <f t="shared" si="15"/>
        <v/>
      </c>
      <c r="B1023" s="205">
        <f>+'[6]ITCNM y bilaterales'!A1024</f>
        <v>36452</v>
      </c>
      <c r="C1023">
        <f>+'[6]ITCNM y bilaterales'!B1024</f>
        <v>9.8210739656617339</v>
      </c>
      <c r="D1023">
        <f>+'[6]ITCNM y bilaterales'!C1024</f>
        <v>14.887117422845913</v>
      </c>
    </row>
    <row r="1024" spans="1:4">
      <c r="A1024" s="7" t="str">
        <f t="shared" si="15"/>
        <v/>
      </c>
      <c r="B1024" s="205">
        <f>+'[6]ITCNM y bilaterales'!A1025</f>
        <v>36453</v>
      </c>
      <c r="C1024">
        <f>+'[6]ITCNM y bilaterales'!B1025</f>
        <v>9.7937646674722441</v>
      </c>
      <c r="D1024">
        <f>+'[6]ITCNM y bilaterales'!C1025</f>
        <v>14.887117422845913</v>
      </c>
    </row>
    <row r="1025" spans="1:4">
      <c r="A1025" s="7" t="str">
        <f t="shared" si="15"/>
        <v/>
      </c>
      <c r="B1025" s="205">
        <f>+'[6]ITCNM y bilaterales'!A1026</f>
        <v>36454</v>
      </c>
      <c r="C1025">
        <f>+'[6]ITCNM y bilaterales'!B1026</f>
        <v>9.7518458213826076</v>
      </c>
      <c r="D1025">
        <f>+'[6]ITCNM y bilaterales'!C1026</f>
        <v>14.573217639698903</v>
      </c>
    </row>
    <row r="1026" spans="1:4">
      <c r="A1026" s="7" t="str">
        <f t="shared" si="15"/>
        <v/>
      </c>
      <c r="B1026" s="205">
        <f>+'[6]ITCNM y bilaterales'!A1027</f>
        <v>36455</v>
      </c>
      <c r="C1026">
        <f>+'[6]ITCNM y bilaterales'!B1027</f>
        <v>9.7404800342697939</v>
      </c>
      <c r="D1026">
        <f>+'[6]ITCNM y bilaterales'!C1027</f>
        <v>14.698655627581845</v>
      </c>
    </row>
    <row r="1027" spans="1:4">
      <c r="A1027" s="7" t="str">
        <f t="shared" ref="A1027:A1090" si="16">+IF(DAY(B1027)&gt;=28,YEAR(B1027)*100+MONTH(B1027),"")</f>
        <v/>
      </c>
      <c r="B1027" s="205">
        <f>+'[6]ITCNM y bilaterales'!A1028</f>
        <v>36456</v>
      </c>
      <c r="C1027">
        <f>+'[6]ITCNM y bilaterales'!B1028</f>
        <v>9.7404800342697939</v>
      </c>
      <c r="D1027">
        <f>+'[6]ITCNM y bilaterales'!C1028</f>
        <v>14.698655627581845</v>
      </c>
    </row>
    <row r="1028" spans="1:4">
      <c r="A1028" s="7" t="str">
        <f t="shared" si="16"/>
        <v/>
      </c>
      <c r="B1028" s="205">
        <f>+'[6]ITCNM y bilaterales'!A1029</f>
        <v>36457</v>
      </c>
      <c r="C1028">
        <f>+'[6]ITCNM y bilaterales'!B1029</f>
        <v>9.7404800342697939</v>
      </c>
      <c r="D1028">
        <f>+'[6]ITCNM y bilaterales'!C1029</f>
        <v>14.698655627581845</v>
      </c>
    </row>
    <row r="1029" spans="1:4">
      <c r="A1029" s="7" t="str">
        <f t="shared" si="16"/>
        <v/>
      </c>
      <c r="B1029" s="205">
        <f>+'[6]ITCNM y bilaterales'!A1030</f>
        <v>36458</v>
      </c>
      <c r="C1029">
        <f>+'[6]ITCNM y bilaterales'!B1030</f>
        <v>9.7327247736911069</v>
      </c>
      <c r="D1029">
        <f>+'[6]ITCNM y bilaterales'!C1030</f>
        <v>14.609882342012293</v>
      </c>
    </row>
    <row r="1030" spans="1:4">
      <c r="A1030" s="7" t="str">
        <f t="shared" si="16"/>
        <v/>
      </c>
      <c r="B1030" s="205">
        <f>+'[6]ITCNM y bilaterales'!A1031</f>
        <v>36459</v>
      </c>
      <c r="C1030">
        <f>+'[6]ITCNM y bilaterales'!B1031</f>
        <v>9.6999504088805093</v>
      </c>
      <c r="D1030">
        <f>+'[6]ITCNM y bilaterales'!C1031</f>
        <v>14.683792343666992</v>
      </c>
    </row>
    <row r="1031" spans="1:4">
      <c r="A1031" s="7" t="str">
        <f t="shared" si="16"/>
        <v/>
      </c>
      <c r="B1031" s="205">
        <f>+'[6]ITCNM y bilaterales'!A1032</f>
        <v>36460</v>
      </c>
      <c r="C1031">
        <f>+'[6]ITCNM y bilaterales'!B1032</f>
        <v>9.6886946960105789</v>
      </c>
      <c r="D1031">
        <f>+'[6]ITCNM y bilaterales'!C1032</f>
        <v>14.683792343666992</v>
      </c>
    </row>
    <row r="1032" spans="1:4">
      <c r="A1032" s="7">
        <f t="shared" si="16"/>
        <v>199910</v>
      </c>
      <c r="B1032" s="205">
        <f>+'[6]ITCNM y bilaterales'!A1033</f>
        <v>36461</v>
      </c>
      <c r="C1032">
        <f>+'[6]ITCNM y bilaterales'!B1033</f>
        <v>9.6819178670072521</v>
      </c>
      <c r="D1032">
        <f>+'[6]ITCNM y bilaterales'!C1033</f>
        <v>14.683792343666992</v>
      </c>
    </row>
    <row r="1033" spans="1:4">
      <c r="A1033" s="7">
        <f t="shared" si="16"/>
        <v>199910</v>
      </c>
      <c r="B1033" s="205">
        <f>+'[6]ITCNM y bilaterales'!A1034</f>
        <v>36462</v>
      </c>
      <c r="C1033">
        <f>+'[6]ITCNM y bilaterales'!B1034</f>
        <v>9.6819178670072521</v>
      </c>
      <c r="D1033">
        <f>+'[6]ITCNM y bilaterales'!C1034</f>
        <v>14.683792343666992</v>
      </c>
    </row>
    <row r="1034" spans="1:4">
      <c r="A1034" s="7">
        <f t="shared" si="16"/>
        <v>199910</v>
      </c>
      <c r="B1034" s="205">
        <f>+'[6]ITCNM y bilaterales'!A1035</f>
        <v>36463</v>
      </c>
      <c r="C1034">
        <f>+'[6]ITCNM y bilaterales'!B1035</f>
        <v>9.6819178670072521</v>
      </c>
      <c r="D1034">
        <f>+'[6]ITCNM y bilaterales'!C1035</f>
        <v>14.683792343666992</v>
      </c>
    </row>
    <row r="1035" spans="1:4">
      <c r="A1035" s="7">
        <f t="shared" si="16"/>
        <v>199910</v>
      </c>
      <c r="B1035" s="205">
        <f>+'[6]ITCNM y bilaterales'!A1036</f>
        <v>36464</v>
      </c>
      <c r="C1035">
        <f>+'[6]ITCNM y bilaterales'!B1036</f>
        <v>9.6819178670072521</v>
      </c>
      <c r="D1035">
        <f>+'[6]ITCNM y bilaterales'!C1036</f>
        <v>14.683792343666992</v>
      </c>
    </row>
    <row r="1036" spans="1:4">
      <c r="A1036" s="7" t="str">
        <f t="shared" si="16"/>
        <v/>
      </c>
      <c r="B1036" s="205">
        <f>+'[6]ITCNM y bilaterales'!A1037</f>
        <v>36465</v>
      </c>
      <c r="C1036">
        <f>+'[6]ITCNM y bilaterales'!B1037</f>
        <v>9.7115552046513542</v>
      </c>
      <c r="D1036">
        <f>+'[6]ITCNM y bilaterales'!C1037</f>
        <v>14.879482571928714</v>
      </c>
    </row>
    <row r="1037" spans="1:4">
      <c r="A1037" s="7" t="str">
        <f t="shared" si="16"/>
        <v/>
      </c>
      <c r="B1037" s="205">
        <f>+'[6]ITCNM y bilaterales'!A1038</f>
        <v>36466</v>
      </c>
      <c r="C1037">
        <f>+'[6]ITCNM y bilaterales'!B1038</f>
        <v>9.7208925376279058</v>
      </c>
      <c r="D1037">
        <f>+'[6]ITCNM y bilaterales'!C1038</f>
        <v>14.879482571928714</v>
      </c>
    </row>
    <row r="1038" spans="1:4">
      <c r="A1038" s="7" t="str">
        <f t="shared" si="16"/>
        <v/>
      </c>
      <c r="B1038" s="205">
        <f>+'[6]ITCNM y bilaterales'!A1039</f>
        <v>36467</v>
      </c>
      <c r="C1038">
        <f>+'[6]ITCNM y bilaterales'!B1039</f>
        <v>9.711400530246987</v>
      </c>
      <c r="D1038">
        <f>+'[6]ITCNM y bilaterales'!C1039</f>
        <v>14.879482571928714</v>
      </c>
    </row>
    <row r="1039" spans="1:4">
      <c r="A1039" s="7" t="str">
        <f t="shared" si="16"/>
        <v/>
      </c>
      <c r="B1039" s="205">
        <f>+'[6]ITCNM y bilaterales'!A1040</f>
        <v>36468</v>
      </c>
      <c r="C1039">
        <f>+'[6]ITCNM y bilaterales'!B1040</f>
        <v>9.7141227426205159</v>
      </c>
      <c r="D1039">
        <f>+'[6]ITCNM y bilaterales'!C1040</f>
        <v>15.103970412775455</v>
      </c>
    </row>
    <row r="1040" spans="1:4">
      <c r="A1040" s="7" t="str">
        <f t="shared" si="16"/>
        <v/>
      </c>
      <c r="B1040" s="205">
        <f>+'[6]ITCNM y bilaterales'!A1041</f>
        <v>36469</v>
      </c>
      <c r="C1040">
        <f>+'[6]ITCNM y bilaterales'!B1041</f>
        <v>9.7173688904467213</v>
      </c>
      <c r="D1040">
        <f>+'[6]ITCNM y bilaterales'!C1041</f>
        <v>15.103970412775455</v>
      </c>
    </row>
    <row r="1041" spans="1:4">
      <c r="A1041" s="7" t="str">
        <f t="shared" si="16"/>
        <v/>
      </c>
      <c r="B1041" s="205">
        <f>+'[6]ITCNM y bilaterales'!A1042</f>
        <v>36470</v>
      </c>
      <c r="C1041">
        <f>+'[6]ITCNM y bilaterales'!B1042</f>
        <v>9.7173688904467213</v>
      </c>
      <c r="D1041">
        <f>+'[6]ITCNM y bilaterales'!C1042</f>
        <v>15.103970412775455</v>
      </c>
    </row>
    <row r="1042" spans="1:4">
      <c r="A1042" s="7" t="str">
        <f t="shared" si="16"/>
        <v/>
      </c>
      <c r="B1042" s="205">
        <f>+'[6]ITCNM y bilaterales'!A1043</f>
        <v>36471</v>
      </c>
      <c r="C1042">
        <f>+'[6]ITCNM y bilaterales'!B1043</f>
        <v>9.7173688904467213</v>
      </c>
      <c r="D1042">
        <f>+'[6]ITCNM y bilaterales'!C1043</f>
        <v>15.103970412775455</v>
      </c>
    </row>
    <row r="1043" spans="1:4">
      <c r="A1043" s="7" t="str">
        <f t="shared" si="16"/>
        <v/>
      </c>
      <c r="B1043" s="205">
        <f>+'[6]ITCNM y bilaterales'!A1044</f>
        <v>36472</v>
      </c>
      <c r="C1043">
        <f>+'[6]ITCNM y bilaterales'!B1044</f>
        <v>9.7116866289298382</v>
      </c>
      <c r="D1043">
        <f>+'[6]ITCNM y bilaterales'!C1044</f>
        <v>15.064780113390601</v>
      </c>
    </row>
    <row r="1044" spans="1:4">
      <c r="A1044" s="7" t="str">
        <f t="shared" si="16"/>
        <v/>
      </c>
      <c r="B1044" s="205">
        <f>+'[6]ITCNM y bilaterales'!A1045</f>
        <v>36473</v>
      </c>
      <c r="C1044">
        <f>+'[6]ITCNM y bilaterales'!B1045</f>
        <v>9.7235688819900332</v>
      </c>
      <c r="D1044">
        <f>+'[6]ITCNM y bilaterales'!C1045</f>
        <v>15.064780113390601</v>
      </c>
    </row>
    <row r="1045" spans="1:4">
      <c r="A1045" s="7" t="str">
        <f t="shared" si="16"/>
        <v/>
      </c>
      <c r="B1045" s="205">
        <f>+'[6]ITCNM y bilaterales'!A1046</f>
        <v>36474</v>
      </c>
      <c r="C1045">
        <f>+'[6]ITCNM y bilaterales'!B1046</f>
        <v>9.7278037661952386</v>
      </c>
      <c r="D1045">
        <f>+'[6]ITCNM y bilaterales'!C1046</f>
        <v>15.064780113390601</v>
      </c>
    </row>
    <row r="1046" spans="1:4">
      <c r="A1046" s="7" t="str">
        <f t="shared" si="16"/>
        <v/>
      </c>
      <c r="B1046" s="205">
        <f>+'[6]ITCNM y bilaterales'!A1047</f>
        <v>36475</v>
      </c>
      <c r="C1046">
        <f>+'[6]ITCNM y bilaterales'!B1047</f>
        <v>9.7221812433689347</v>
      </c>
      <c r="D1046">
        <f>+'[6]ITCNM y bilaterales'!C1047</f>
        <v>15.064780113390601</v>
      </c>
    </row>
    <row r="1047" spans="1:4">
      <c r="A1047" s="7" t="str">
        <f t="shared" si="16"/>
        <v/>
      </c>
      <c r="B1047" s="205">
        <f>+'[6]ITCNM y bilaterales'!A1048</f>
        <v>36476</v>
      </c>
      <c r="C1047">
        <f>+'[6]ITCNM y bilaterales'!B1048</f>
        <v>9.6955268144694475</v>
      </c>
      <c r="D1047">
        <f>+'[6]ITCNM y bilaterales'!C1048</f>
        <v>15.064780113390601</v>
      </c>
    </row>
    <row r="1048" spans="1:4">
      <c r="A1048" s="7" t="str">
        <f t="shared" si="16"/>
        <v/>
      </c>
      <c r="B1048" s="205">
        <f>+'[6]ITCNM y bilaterales'!A1049</f>
        <v>36477</v>
      </c>
      <c r="C1048">
        <f>+'[6]ITCNM y bilaterales'!B1049</f>
        <v>9.6955268144694475</v>
      </c>
      <c r="D1048">
        <f>+'[6]ITCNM y bilaterales'!C1049</f>
        <v>15.064780113390601</v>
      </c>
    </row>
    <row r="1049" spans="1:4">
      <c r="A1049" s="7" t="str">
        <f t="shared" si="16"/>
        <v/>
      </c>
      <c r="B1049" s="205">
        <f>+'[6]ITCNM y bilaterales'!A1050</f>
        <v>36478</v>
      </c>
      <c r="C1049">
        <f>+'[6]ITCNM y bilaterales'!B1050</f>
        <v>9.6955268144694475</v>
      </c>
      <c r="D1049">
        <f>+'[6]ITCNM y bilaterales'!C1050</f>
        <v>15.064780113390601</v>
      </c>
    </row>
    <row r="1050" spans="1:4">
      <c r="A1050" s="7" t="str">
        <f t="shared" si="16"/>
        <v/>
      </c>
      <c r="B1050" s="205">
        <f>+'[6]ITCNM y bilaterales'!A1051</f>
        <v>36479</v>
      </c>
      <c r="C1050">
        <f>+'[6]ITCNM y bilaterales'!B1051</f>
        <v>9.6961172298032423</v>
      </c>
      <c r="D1050">
        <f>+'[6]ITCNM y bilaterales'!C1051</f>
        <v>15.064780113390601</v>
      </c>
    </row>
    <row r="1051" spans="1:4">
      <c r="A1051" s="7" t="str">
        <f t="shared" si="16"/>
        <v/>
      </c>
      <c r="B1051" s="205">
        <f>+'[6]ITCNM y bilaterales'!A1052</f>
        <v>36480</v>
      </c>
      <c r="C1051">
        <f>+'[6]ITCNM y bilaterales'!B1052</f>
        <v>9.6915710658230854</v>
      </c>
      <c r="D1051">
        <f>+'[6]ITCNM y bilaterales'!C1052</f>
        <v>15.064780113390601</v>
      </c>
    </row>
    <row r="1052" spans="1:4">
      <c r="A1052" s="7" t="str">
        <f t="shared" si="16"/>
        <v/>
      </c>
      <c r="B1052" s="205">
        <f>+'[6]ITCNM y bilaterales'!A1053</f>
        <v>36481</v>
      </c>
      <c r="C1052">
        <f>+'[6]ITCNM y bilaterales'!B1053</f>
        <v>9.7230839847505006</v>
      </c>
      <c r="D1052">
        <f>+'[6]ITCNM y bilaterales'!C1053</f>
        <v>15.025793022965516</v>
      </c>
    </row>
    <row r="1053" spans="1:4">
      <c r="A1053" s="7" t="str">
        <f t="shared" si="16"/>
        <v/>
      </c>
      <c r="B1053" s="205">
        <f>+'[6]ITCNM y bilaterales'!A1054</f>
        <v>36482</v>
      </c>
      <c r="C1053">
        <f>+'[6]ITCNM y bilaterales'!B1054</f>
        <v>9.7136430796003257</v>
      </c>
      <c r="D1053">
        <f>+'[6]ITCNM y bilaterales'!C1054</f>
        <v>15.025793022965516</v>
      </c>
    </row>
    <row r="1054" spans="1:4">
      <c r="A1054" s="7" t="str">
        <f t="shared" si="16"/>
        <v/>
      </c>
      <c r="B1054" s="205">
        <f>+'[6]ITCNM y bilaterales'!A1055</f>
        <v>36483</v>
      </c>
      <c r="C1054">
        <f>+'[6]ITCNM y bilaterales'!B1055</f>
        <v>9.6982535889274946</v>
      </c>
      <c r="D1054">
        <f>+'[6]ITCNM y bilaterales'!C1055</f>
        <v>15.025793022965516</v>
      </c>
    </row>
    <row r="1055" spans="1:4">
      <c r="A1055" s="7" t="str">
        <f t="shared" si="16"/>
        <v/>
      </c>
      <c r="B1055" s="205">
        <f>+'[6]ITCNM y bilaterales'!A1056</f>
        <v>36484</v>
      </c>
      <c r="C1055">
        <f>+'[6]ITCNM y bilaterales'!B1056</f>
        <v>9.6982535889274946</v>
      </c>
      <c r="D1055">
        <f>+'[6]ITCNM y bilaterales'!C1056</f>
        <v>15.025793022965516</v>
      </c>
    </row>
    <row r="1056" spans="1:4">
      <c r="A1056" s="7" t="str">
        <f t="shared" si="16"/>
        <v/>
      </c>
      <c r="B1056" s="205">
        <f>+'[6]ITCNM y bilaterales'!A1057</f>
        <v>36485</v>
      </c>
      <c r="C1056">
        <f>+'[6]ITCNM y bilaterales'!B1057</f>
        <v>9.6982535889274946</v>
      </c>
      <c r="D1056">
        <f>+'[6]ITCNM y bilaterales'!C1057</f>
        <v>15.025793022965516</v>
      </c>
    </row>
    <row r="1057" spans="1:4">
      <c r="A1057" s="7" t="str">
        <f t="shared" si="16"/>
        <v/>
      </c>
      <c r="B1057" s="205">
        <f>+'[6]ITCNM y bilaterales'!A1058</f>
        <v>36486</v>
      </c>
      <c r="C1057">
        <f>+'[6]ITCNM y bilaterales'!B1058</f>
        <v>9.7054422816840553</v>
      </c>
      <c r="D1057">
        <f>+'[6]ITCNM y bilaterales'!C1058</f>
        <v>15.025793022965516</v>
      </c>
    </row>
    <row r="1058" spans="1:4">
      <c r="A1058" s="7" t="str">
        <f t="shared" si="16"/>
        <v/>
      </c>
      <c r="B1058" s="205">
        <f>+'[6]ITCNM y bilaterales'!A1059</f>
        <v>36487</v>
      </c>
      <c r="C1058">
        <f>+'[6]ITCNM y bilaterales'!B1059</f>
        <v>9.6979313001147034</v>
      </c>
      <c r="D1058">
        <f>+'[6]ITCNM y bilaterales'!C1059</f>
        <v>15.033573023139697</v>
      </c>
    </row>
    <row r="1059" spans="1:4">
      <c r="A1059" s="7" t="str">
        <f t="shared" si="16"/>
        <v/>
      </c>
      <c r="B1059" s="205">
        <f>+'[6]ITCNM y bilaterales'!A1060</f>
        <v>36488</v>
      </c>
      <c r="C1059">
        <f>+'[6]ITCNM y bilaterales'!B1060</f>
        <v>9.6595117577273548</v>
      </c>
      <c r="D1059">
        <f>+'[6]ITCNM y bilaterales'!C1060</f>
        <v>15.033573023139697</v>
      </c>
    </row>
    <row r="1060" spans="1:4">
      <c r="A1060" s="7" t="str">
        <f t="shared" si="16"/>
        <v/>
      </c>
      <c r="B1060" s="205">
        <f>+'[6]ITCNM y bilaterales'!A1061</f>
        <v>36489</v>
      </c>
      <c r="C1060">
        <f>+'[6]ITCNM y bilaterales'!B1061</f>
        <v>9.6678775573522095</v>
      </c>
      <c r="D1060">
        <f>+'[6]ITCNM y bilaterales'!C1061</f>
        <v>15.033573023139697</v>
      </c>
    </row>
    <row r="1061" spans="1:4">
      <c r="A1061" s="7" t="str">
        <f t="shared" si="16"/>
        <v/>
      </c>
      <c r="B1061" s="205">
        <f>+'[6]ITCNM y bilaterales'!A1062</f>
        <v>36490</v>
      </c>
      <c r="C1061">
        <f>+'[6]ITCNM y bilaterales'!B1062</f>
        <v>9.6568198402634522</v>
      </c>
      <c r="D1061">
        <f>+'[6]ITCNM y bilaterales'!C1062</f>
        <v>15.033573023139697</v>
      </c>
    </row>
    <row r="1062" spans="1:4">
      <c r="A1062" s="7" t="str">
        <f t="shared" si="16"/>
        <v/>
      </c>
      <c r="B1062" s="205">
        <f>+'[6]ITCNM y bilaterales'!A1063</f>
        <v>36491</v>
      </c>
      <c r="C1062">
        <f>+'[6]ITCNM y bilaterales'!B1063</f>
        <v>9.6568198402634522</v>
      </c>
      <c r="D1062">
        <f>+'[6]ITCNM y bilaterales'!C1063</f>
        <v>15.033573023139697</v>
      </c>
    </row>
    <row r="1063" spans="1:4">
      <c r="A1063" s="7">
        <f t="shared" si="16"/>
        <v>199911</v>
      </c>
      <c r="B1063" s="205">
        <f>+'[6]ITCNM y bilaterales'!A1064</f>
        <v>36492</v>
      </c>
      <c r="C1063">
        <f>+'[6]ITCNM y bilaterales'!B1064</f>
        <v>9.6568198402634522</v>
      </c>
      <c r="D1063">
        <f>+'[6]ITCNM y bilaterales'!C1064</f>
        <v>15.033573023139697</v>
      </c>
    </row>
    <row r="1064" spans="1:4">
      <c r="A1064" s="7">
        <f t="shared" si="16"/>
        <v>199911</v>
      </c>
      <c r="B1064" s="205">
        <f>+'[6]ITCNM y bilaterales'!A1065</f>
        <v>36493</v>
      </c>
      <c r="C1064">
        <f>+'[6]ITCNM y bilaterales'!B1065</f>
        <v>9.6444023354813382</v>
      </c>
      <c r="D1064">
        <f>+'[6]ITCNM y bilaterales'!C1065</f>
        <v>15.072618173267571</v>
      </c>
    </row>
    <row r="1065" spans="1:4">
      <c r="A1065" s="7">
        <f t="shared" si="16"/>
        <v>199911</v>
      </c>
      <c r="B1065" s="205">
        <f>+'[6]ITCNM y bilaterales'!A1066</f>
        <v>36494</v>
      </c>
      <c r="C1065">
        <f>+'[6]ITCNM y bilaterales'!B1066</f>
        <v>9.6333091339930679</v>
      </c>
      <c r="D1065">
        <f>+'[6]ITCNM y bilaterales'!C1066</f>
        <v>15.072618173267571</v>
      </c>
    </row>
    <row r="1066" spans="1:4">
      <c r="A1066" s="7" t="str">
        <f t="shared" si="16"/>
        <v/>
      </c>
      <c r="B1066" s="205">
        <f>+'[6]ITCNM y bilaterales'!A1067</f>
        <v>36495</v>
      </c>
      <c r="C1066">
        <f>+'[6]ITCNM y bilaterales'!B1067</f>
        <v>9.6367774981252996</v>
      </c>
      <c r="D1066">
        <f>+'[6]ITCNM y bilaterales'!C1067</f>
        <v>15.072618173267571</v>
      </c>
    </row>
    <row r="1067" spans="1:4">
      <c r="A1067" s="7" t="str">
        <f t="shared" si="16"/>
        <v/>
      </c>
      <c r="B1067" s="205">
        <f>+'[6]ITCNM y bilaterales'!A1068</f>
        <v>36496</v>
      </c>
      <c r="C1067">
        <f>+'[6]ITCNM y bilaterales'!B1068</f>
        <v>9.6223213568565189</v>
      </c>
      <c r="D1067">
        <f>+'[6]ITCNM y bilaterales'!C1068</f>
        <v>15.072618173267571</v>
      </c>
    </row>
    <row r="1068" spans="1:4">
      <c r="A1068" s="7" t="str">
        <f t="shared" si="16"/>
        <v/>
      </c>
      <c r="B1068" s="205">
        <f>+'[6]ITCNM y bilaterales'!A1069</f>
        <v>36497</v>
      </c>
      <c r="C1068">
        <f>+'[6]ITCNM y bilaterales'!B1069</f>
        <v>9.6216723672602136</v>
      </c>
      <c r="D1068">
        <f>+'[6]ITCNM y bilaterales'!C1069</f>
        <v>15.072618173267571</v>
      </c>
    </row>
    <row r="1069" spans="1:4">
      <c r="A1069" s="7" t="str">
        <f t="shared" si="16"/>
        <v/>
      </c>
      <c r="B1069" s="205">
        <f>+'[6]ITCNM y bilaterales'!A1070</f>
        <v>36498</v>
      </c>
      <c r="C1069">
        <f>+'[6]ITCNM y bilaterales'!B1070</f>
        <v>9.6216723672602136</v>
      </c>
      <c r="D1069">
        <f>+'[6]ITCNM y bilaterales'!C1070</f>
        <v>15.072618173267571</v>
      </c>
    </row>
    <row r="1070" spans="1:4">
      <c r="A1070" s="7" t="str">
        <f t="shared" si="16"/>
        <v/>
      </c>
      <c r="B1070" s="205">
        <f>+'[6]ITCNM y bilaterales'!A1071</f>
        <v>36499</v>
      </c>
      <c r="C1070">
        <f>+'[6]ITCNM y bilaterales'!B1071</f>
        <v>9.6216723672602136</v>
      </c>
      <c r="D1070">
        <f>+'[6]ITCNM y bilaterales'!C1071</f>
        <v>15.072618173267571</v>
      </c>
    </row>
    <row r="1071" spans="1:4">
      <c r="A1071" s="7" t="str">
        <f t="shared" si="16"/>
        <v/>
      </c>
      <c r="B1071" s="205">
        <f>+'[6]ITCNM y bilaterales'!A1072</f>
        <v>36500</v>
      </c>
      <c r="C1071">
        <f>+'[6]ITCNM y bilaterales'!B1072</f>
        <v>9.6851354179327451</v>
      </c>
      <c r="D1071">
        <f>+'[6]ITCNM y bilaterales'!C1072</f>
        <v>15.072618173267571</v>
      </c>
    </row>
    <row r="1072" spans="1:4">
      <c r="A1072" s="7" t="str">
        <f t="shared" si="16"/>
        <v/>
      </c>
      <c r="B1072" s="205">
        <f>+'[6]ITCNM y bilaterales'!A1073</f>
        <v>36501</v>
      </c>
      <c r="C1072">
        <f>+'[6]ITCNM y bilaterales'!B1073</f>
        <v>9.6847375418621091</v>
      </c>
      <c r="D1072">
        <f>+'[6]ITCNM y bilaterales'!C1073</f>
        <v>15.072618173267571</v>
      </c>
    </row>
    <row r="1073" spans="1:4">
      <c r="A1073" s="7" t="str">
        <f t="shared" si="16"/>
        <v/>
      </c>
      <c r="B1073" s="205">
        <f>+'[6]ITCNM y bilaterales'!A1074</f>
        <v>36502</v>
      </c>
      <c r="C1073">
        <f>+'[6]ITCNM y bilaterales'!B1074</f>
        <v>9.6847375418621091</v>
      </c>
      <c r="D1073">
        <f>+'[6]ITCNM y bilaterales'!C1074</f>
        <v>15.072618173267571</v>
      </c>
    </row>
    <row r="1074" spans="1:4">
      <c r="A1074" s="7" t="str">
        <f t="shared" si="16"/>
        <v/>
      </c>
      <c r="B1074" s="205">
        <f>+'[6]ITCNM y bilaterales'!A1075</f>
        <v>36503</v>
      </c>
      <c r="C1074">
        <f>+'[6]ITCNM y bilaterales'!B1075</f>
        <v>9.672134010998688</v>
      </c>
      <c r="D1074">
        <f>+'[6]ITCNM y bilaterales'!C1075</f>
        <v>15.072618173267571</v>
      </c>
    </row>
    <row r="1075" spans="1:4">
      <c r="A1075" s="7" t="str">
        <f t="shared" si="16"/>
        <v/>
      </c>
      <c r="B1075" s="205">
        <f>+'[6]ITCNM y bilaterales'!A1076</f>
        <v>36504</v>
      </c>
      <c r="C1075">
        <f>+'[6]ITCNM y bilaterales'!B1076</f>
        <v>9.6609150071190317</v>
      </c>
      <c r="D1075">
        <f>+'[6]ITCNM y bilaterales'!C1076</f>
        <v>15.072618173267571</v>
      </c>
    </row>
    <row r="1076" spans="1:4">
      <c r="A1076" s="7" t="str">
        <f t="shared" si="16"/>
        <v/>
      </c>
      <c r="B1076" s="205">
        <f>+'[6]ITCNM y bilaterales'!A1077</f>
        <v>36505</v>
      </c>
      <c r="C1076">
        <f>+'[6]ITCNM y bilaterales'!B1077</f>
        <v>9.6609150071190317</v>
      </c>
      <c r="D1076">
        <f>+'[6]ITCNM y bilaterales'!C1077</f>
        <v>15.072618173267571</v>
      </c>
    </row>
    <row r="1077" spans="1:4">
      <c r="A1077" s="7" t="str">
        <f t="shared" si="16"/>
        <v/>
      </c>
      <c r="B1077" s="205">
        <f>+'[6]ITCNM y bilaterales'!A1078</f>
        <v>36506</v>
      </c>
      <c r="C1077">
        <f>+'[6]ITCNM y bilaterales'!B1078</f>
        <v>9.6609150071190317</v>
      </c>
      <c r="D1077">
        <f>+'[6]ITCNM y bilaterales'!C1078</f>
        <v>15.072618173267571</v>
      </c>
    </row>
    <row r="1078" spans="1:4">
      <c r="A1078" s="7" t="str">
        <f t="shared" si="16"/>
        <v/>
      </c>
      <c r="B1078" s="205">
        <f>+'[6]ITCNM y bilaterales'!A1079</f>
        <v>36507</v>
      </c>
      <c r="C1078">
        <f>+'[6]ITCNM y bilaterales'!B1079</f>
        <v>9.6488406582041293</v>
      </c>
      <c r="D1078">
        <f>+'[6]ITCNM y bilaterales'!C1079</f>
        <v>15.072618173267571</v>
      </c>
    </row>
    <row r="1079" spans="1:4">
      <c r="A1079" s="7" t="str">
        <f t="shared" si="16"/>
        <v/>
      </c>
      <c r="B1079" s="205">
        <f>+'[6]ITCNM y bilaterales'!A1080</f>
        <v>36508</v>
      </c>
      <c r="C1079">
        <f>+'[6]ITCNM y bilaterales'!B1080</f>
        <v>9.6326511296205641</v>
      </c>
      <c r="D1079">
        <f>+'[6]ITCNM y bilaterales'!C1080</f>
        <v>15.072618173267571</v>
      </c>
    </row>
    <row r="1080" spans="1:4">
      <c r="A1080" s="7" t="str">
        <f t="shared" si="16"/>
        <v/>
      </c>
      <c r="B1080" s="205">
        <f>+'[6]ITCNM y bilaterales'!A1081</f>
        <v>36509</v>
      </c>
      <c r="C1080">
        <f>+'[6]ITCNM y bilaterales'!B1081</f>
        <v>9.6324669631750162</v>
      </c>
      <c r="D1080">
        <f>+'[6]ITCNM y bilaterales'!C1081</f>
        <v>15.072618173267571</v>
      </c>
    </row>
    <row r="1081" spans="1:4">
      <c r="A1081" s="7" t="str">
        <f t="shared" si="16"/>
        <v/>
      </c>
      <c r="B1081" s="205">
        <f>+'[6]ITCNM y bilaterales'!A1082</f>
        <v>36510</v>
      </c>
      <c r="C1081">
        <f>+'[6]ITCNM y bilaterales'!B1082</f>
        <v>9.6602464021639598</v>
      </c>
      <c r="D1081">
        <f>+'[6]ITCNM y bilaterales'!C1082</f>
        <v>15.072618173267571</v>
      </c>
    </row>
    <row r="1082" spans="1:4">
      <c r="A1082" s="7" t="str">
        <f t="shared" si="16"/>
        <v/>
      </c>
      <c r="B1082" s="205">
        <f>+'[6]ITCNM y bilaterales'!A1083</f>
        <v>36511</v>
      </c>
      <c r="C1082">
        <f>+'[6]ITCNM y bilaterales'!B1083</f>
        <v>9.6375966805444371</v>
      </c>
      <c r="D1082">
        <f>+'[6]ITCNM y bilaterales'!C1083</f>
        <v>15.072618173267571</v>
      </c>
    </row>
    <row r="1083" spans="1:4">
      <c r="A1083" s="7" t="str">
        <f t="shared" si="16"/>
        <v/>
      </c>
      <c r="B1083" s="205">
        <f>+'[6]ITCNM y bilaterales'!A1084</f>
        <v>36512</v>
      </c>
      <c r="C1083">
        <f>+'[6]ITCNM y bilaterales'!B1084</f>
        <v>9.6375966805444371</v>
      </c>
      <c r="D1083">
        <f>+'[6]ITCNM y bilaterales'!C1084</f>
        <v>15.072618173267571</v>
      </c>
    </row>
    <row r="1084" spans="1:4">
      <c r="A1084" s="7" t="str">
        <f t="shared" si="16"/>
        <v/>
      </c>
      <c r="B1084" s="205">
        <f>+'[6]ITCNM y bilaterales'!A1085</f>
        <v>36513</v>
      </c>
      <c r="C1084">
        <f>+'[6]ITCNM y bilaterales'!B1085</f>
        <v>9.6375966805444371</v>
      </c>
      <c r="D1084">
        <f>+'[6]ITCNM y bilaterales'!C1085</f>
        <v>15.072618173267571</v>
      </c>
    </row>
    <row r="1085" spans="1:4">
      <c r="A1085" s="7" t="str">
        <f t="shared" si="16"/>
        <v/>
      </c>
      <c r="B1085" s="205">
        <f>+'[6]ITCNM y bilaterales'!A1086</f>
        <v>36514</v>
      </c>
      <c r="C1085">
        <f>+'[6]ITCNM y bilaterales'!B1086</f>
        <v>9.6386526561700165</v>
      </c>
      <c r="D1085">
        <f>+'[6]ITCNM y bilaterales'!C1086</f>
        <v>15.072618173267571</v>
      </c>
    </row>
    <row r="1086" spans="1:4">
      <c r="A1086" s="7" t="str">
        <f t="shared" si="16"/>
        <v/>
      </c>
      <c r="B1086" s="205">
        <f>+'[6]ITCNM y bilaterales'!A1087</f>
        <v>36515</v>
      </c>
      <c r="C1086">
        <f>+'[6]ITCNM y bilaterales'!B1087</f>
        <v>9.8037837785442843</v>
      </c>
      <c r="D1086">
        <f>+'[6]ITCNM y bilaterales'!C1087</f>
        <v>15.89805296786686</v>
      </c>
    </row>
    <row r="1087" spans="1:4">
      <c r="A1087" s="7" t="str">
        <f t="shared" si="16"/>
        <v/>
      </c>
      <c r="B1087" s="205">
        <f>+'[6]ITCNM y bilaterales'!A1088</f>
        <v>36516</v>
      </c>
      <c r="C1087">
        <f>+'[6]ITCNM y bilaterales'!B1088</f>
        <v>9.7940741473976125</v>
      </c>
      <c r="D1087">
        <f>+'[6]ITCNM y bilaterales'!C1088</f>
        <v>15.89805296786686</v>
      </c>
    </row>
    <row r="1088" spans="1:4">
      <c r="A1088" s="7" t="str">
        <f t="shared" si="16"/>
        <v/>
      </c>
      <c r="B1088" s="205">
        <f>+'[6]ITCNM y bilaterales'!A1089</f>
        <v>36517</v>
      </c>
      <c r="C1088">
        <f>+'[6]ITCNM y bilaterales'!B1089</f>
        <v>9.8204187830020775</v>
      </c>
      <c r="D1088">
        <f>+'[6]ITCNM y bilaterales'!C1089</f>
        <v>15.89805296786686</v>
      </c>
    </row>
    <row r="1089" spans="1:4">
      <c r="A1089" s="7" t="str">
        <f t="shared" si="16"/>
        <v/>
      </c>
      <c r="B1089" s="205">
        <f>+'[6]ITCNM y bilaterales'!A1090</f>
        <v>36518</v>
      </c>
      <c r="C1089">
        <f>+'[6]ITCNM y bilaterales'!B1090</f>
        <v>9.8204187830020775</v>
      </c>
      <c r="D1089">
        <f>+'[6]ITCNM y bilaterales'!C1090</f>
        <v>15.89805296786686</v>
      </c>
    </row>
    <row r="1090" spans="1:4">
      <c r="A1090" s="7" t="str">
        <f t="shared" si="16"/>
        <v/>
      </c>
      <c r="B1090" s="205">
        <f>+'[6]ITCNM y bilaterales'!A1091</f>
        <v>36519</v>
      </c>
      <c r="C1090">
        <f>+'[6]ITCNM y bilaterales'!B1091</f>
        <v>9.8204187830020775</v>
      </c>
      <c r="D1090">
        <f>+'[6]ITCNM y bilaterales'!C1091</f>
        <v>15.89805296786686</v>
      </c>
    </row>
    <row r="1091" spans="1:4">
      <c r="A1091" s="7" t="str">
        <f t="shared" ref="A1091:A1154" si="17">+IF(DAY(B1091)&gt;=28,YEAR(B1091)*100+MONTH(B1091),"")</f>
        <v/>
      </c>
      <c r="B1091" s="205">
        <f>+'[6]ITCNM y bilaterales'!A1092</f>
        <v>36520</v>
      </c>
      <c r="C1091">
        <f>+'[6]ITCNM y bilaterales'!B1092</f>
        <v>9.8204187830020775</v>
      </c>
      <c r="D1091">
        <f>+'[6]ITCNM y bilaterales'!C1092</f>
        <v>15.89805296786686</v>
      </c>
    </row>
    <row r="1092" spans="1:4">
      <c r="A1092" s="7" t="str">
        <f t="shared" si="17"/>
        <v/>
      </c>
      <c r="B1092" s="205">
        <f>+'[6]ITCNM y bilaterales'!A1093</f>
        <v>36521</v>
      </c>
      <c r="C1092">
        <f>+'[6]ITCNM y bilaterales'!B1093</f>
        <v>9.8204187830020775</v>
      </c>
      <c r="D1092">
        <f>+'[6]ITCNM y bilaterales'!C1093</f>
        <v>15.89805296786686</v>
      </c>
    </row>
    <row r="1093" spans="1:4">
      <c r="A1093" s="7">
        <f t="shared" si="17"/>
        <v>199912</v>
      </c>
      <c r="B1093" s="205">
        <f>+'[6]ITCNM y bilaterales'!A1094</f>
        <v>36522</v>
      </c>
      <c r="C1093">
        <f>+'[6]ITCNM y bilaterales'!B1094</f>
        <v>9.8204187830020775</v>
      </c>
      <c r="D1093">
        <f>+'[6]ITCNM y bilaterales'!C1094</f>
        <v>15.89805296786686</v>
      </c>
    </row>
    <row r="1094" spans="1:4">
      <c r="A1094" s="7">
        <f t="shared" si="17"/>
        <v>199912</v>
      </c>
      <c r="B1094" s="205">
        <f>+'[6]ITCNM y bilaterales'!A1095</f>
        <v>36523</v>
      </c>
      <c r="C1094">
        <f>+'[6]ITCNM y bilaterales'!B1095</f>
        <v>9.8204187830020775</v>
      </c>
      <c r="D1094">
        <f>+'[6]ITCNM y bilaterales'!C1095</f>
        <v>15.89805296786686</v>
      </c>
    </row>
    <row r="1095" spans="1:4">
      <c r="A1095" s="7">
        <f t="shared" si="17"/>
        <v>199912</v>
      </c>
      <c r="B1095" s="205">
        <f>+'[6]ITCNM y bilaterales'!A1096</f>
        <v>36524</v>
      </c>
      <c r="C1095">
        <f>+'[6]ITCNM y bilaterales'!B1096</f>
        <v>9.8204187830020775</v>
      </c>
      <c r="D1095">
        <f>+'[6]ITCNM y bilaterales'!C1096</f>
        <v>15.89805296786686</v>
      </c>
    </row>
    <row r="1096" spans="1:4">
      <c r="A1096" s="7">
        <f t="shared" si="17"/>
        <v>199912</v>
      </c>
      <c r="B1096" s="205">
        <f>+'[6]ITCNM y bilaterales'!A1097</f>
        <v>36525</v>
      </c>
      <c r="C1096">
        <f>+'[6]ITCNM y bilaterales'!B1097</f>
        <v>9.8204187830020775</v>
      </c>
      <c r="D1096">
        <f>+'[6]ITCNM y bilaterales'!C1097</f>
        <v>15.89805296786686</v>
      </c>
    </row>
    <row r="1097" spans="1:4">
      <c r="A1097" s="7" t="str">
        <f t="shared" si="17"/>
        <v/>
      </c>
      <c r="B1097" s="205">
        <f>+'[6]ITCNM y bilaterales'!A1098</f>
        <v>36526</v>
      </c>
      <c r="C1097">
        <f>+'[6]ITCNM y bilaterales'!B1098</f>
        <v>9.8204187830020775</v>
      </c>
      <c r="D1097">
        <f>+'[6]ITCNM y bilaterales'!C1098</f>
        <v>15.89805296786686</v>
      </c>
    </row>
    <row r="1098" spans="1:4">
      <c r="A1098" s="7" t="str">
        <f t="shared" si="17"/>
        <v/>
      </c>
      <c r="B1098" s="205">
        <f>+'[6]ITCNM y bilaterales'!A1099</f>
        <v>36527</v>
      </c>
      <c r="C1098">
        <f>+'[6]ITCNM y bilaterales'!B1099</f>
        <v>9.8204187830020775</v>
      </c>
      <c r="D1098">
        <f>+'[6]ITCNM y bilaterales'!C1099</f>
        <v>15.89805296786686</v>
      </c>
    </row>
    <row r="1099" spans="1:4">
      <c r="A1099" s="7" t="str">
        <f t="shared" si="17"/>
        <v/>
      </c>
      <c r="B1099" s="205">
        <f>+'[6]ITCNM y bilaterales'!A1100</f>
        <v>36528</v>
      </c>
      <c r="C1099">
        <f>+'[6]ITCNM y bilaterales'!B1100</f>
        <v>9.8297150741434489</v>
      </c>
      <c r="D1099">
        <f>+'[6]ITCNM y bilaterales'!C1100</f>
        <v>15.87198416131308</v>
      </c>
    </row>
    <row r="1100" spans="1:4">
      <c r="A1100" s="7" t="str">
        <f t="shared" si="17"/>
        <v/>
      </c>
      <c r="B1100" s="205">
        <f>+'[6]ITCNM y bilaterales'!A1101</f>
        <v>36529</v>
      </c>
      <c r="C1100">
        <f>+'[6]ITCNM y bilaterales'!B1101</f>
        <v>9.8558556472593892</v>
      </c>
      <c r="D1100">
        <f>+'[6]ITCNM y bilaterales'!C1101</f>
        <v>15.87198416131308</v>
      </c>
    </row>
    <row r="1101" spans="1:4">
      <c r="A1101" s="7" t="str">
        <f t="shared" si="17"/>
        <v/>
      </c>
      <c r="B1101" s="205">
        <f>+'[6]ITCNM y bilaterales'!A1102</f>
        <v>36530</v>
      </c>
      <c r="C1101">
        <f>+'[6]ITCNM y bilaterales'!B1102</f>
        <v>9.8672174670838082</v>
      </c>
      <c r="D1101">
        <f>+'[6]ITCNM y bilaterales'!C1102</f>
        <v>15.87198416131308</v>
      </c>
    </row>
    <row r="1102" spans="1:4">
      <c r="A1102" s="7" t="str">
        <f t="shared" si="17"/>
        <v/>
      </c>
      <c r="B1102" s="205">
        <f>+'[6]ITCNM y bilaterales'!A1103</f>
        <v>36531</v>
      </c>
      <c r="C1102">
        <f>+'[6]ITCNM y bilaterales'!B1103</f>
        <v>9.8558568575808891</v>
      </c>
      <c r="D1102">
        <f>+'[6]ITCNM y bilaterales'!C1103</f>
        <v>15.87198416131308</v>
      </c>
    </row>
    <row r="1103" spans="1:4">
      <c r="A1103" s="7" t="str">
        <f t="shared" si="17"/>
        <v/>
      </c>
      <c r="B1103" s="205">
        <f>+'[6]ITCNM y bilaterales'!A1104</f>
        <v>36532</v>
      </c>
      <c r="C1103">
        <f>+'[6]ITCNM y bilaterales'!B1104</f>
        <v>9.85424608146573</v>
      </c>
      <c r="D1103">
        <f>+'[6]ITCNM y bilaterales'!C1104</f>
        <v>15.87198416131308</v>
      </c>
    </row>
    <row r="1104" spans="1:4">
      <c r="A1104" s="7" t="str">
        <f t="shared" si="17"/>
        <v/>
      </c>
      <c r="B1104" s="205">
        <f>+'[6]ITCNM y bilaterales'!A1105</f>
        <v>36533</v>
      </c>
      <c r="C1104">
        <f>+'[6]ITCNM y bilaterales'!B1105</f>
        <v>9.85424608146573</v>
      </c>
      <c r="D1104">
        <f>+'[6]ITCNM y bilaterales'!C1105</f>
        <v>15.87198416131308</v>
      </c>
    </row>
    <row r="1105" spans="1:4">
      <c r="A1105" s="7" t="str">
        <f t="shared" si="17"/>
        <v/>
      </c>
      <c r="B1105" s="205">
        <f>+'[6]ITCNM y bilaterales'!A1106</f>
        <v>36534</v>
      </c>
      <c r="C1105">
        <f>+'[6]ITCNM y bilaterales'!B1106</f>
        <v>9.85424608146573</v>
      </c>
      <c r="D1105">
        <f>+'[6]ITCNM y bilaterales'!C1106</f>
        <v>15.87198416131308</v>
      </c>
    </row>
    <row r="1106" spans="1:4">
      <c r="A1106" s="7" t="str">
        <f t="shared" si="17"/>
        <v/>
      </c>
      <c r="B1106" s="205">
        <f>+'[6]ITCNM y bilaterales'!A1107</f>
        <v>36535</v>
      </c>
      <c r="C1106">
        <f>+'[6]ITCNM y bilaterales'!B1107</f>
        <v>9.85424608146573</v>
      </c>
      <c r="D1106">
        <f>+'[6]ITCNM y bilaterales'!C1107</f>
        <v>15.87198416131308</v>
      </c>
    </row>
    <row r="1107" spans="1:4">
      <c r="A1107" s="7" t="str">
        <f t="shared" si="17"/>
        <v/>
      </c>
      <c r="B1107" s="205">
        <f>+'[6]ITCNM y bilaterales'!A1108</f>
        <v>36536</v>
      </c>
      <c r="C1107">
        <f>+'[6]ITCNM y bilaterales'!B1108</f>
        <v>9.85424608146573</v>
      </c>
      <c r="D1107">
        <f>+'[6]ITCNM y bilaterales'!C1108</f>
        <v>15.87198416131308</v>
      </c>
    </row>
    <row r="1108" spans="1:4">
      <c r="A1108" s="7" t="str">
        <f t="shared" si="17"/>
        <v/>
      </c>
      <c r="B1108" s="205">
        <f>+'[6]ITCNM y bilaterales'!A1109</f>
        <v>36537</v>
      </c>
      <c r="C1108">
        <f>+'[6]ITCNM y bilaterales'!B1109</f>
        <v>9.8508605666884161</v>
      </c>
      <c r="D1108">
        <f>+'[6]ITCNM y bilaterales'!C1109</f>
        <v>15.87198416131308</v>
      </c>
    </row>
    <row r="1109" spans="1:4">
      <c r="A1109" s="7" t="str">
        <f t="shared" si="17"/>
        <v/>
      </c>
      <c r="B1109" s="205">
        <f>+'[6]ITCNM y bilaterales'!A1110</f>
        <v>36538</v>
      </c>
      <c r="C1109">
        <f>+'[6]ITCNM y bilaterales'!B1110</f>
        <v>9.8409432058119588</v>
      </c>
      <c r="D1109">
        <f>+'[6]ITCNM y bilaterales'!C1110</f>
        <v>15.87198416131308</v>
      </c>
    </row>
    <row r="1110" spans="1:4">
      <c r="A1110" s="7" t="str">
        <f t="shared" si="17"/>
        <v/>
      </c>
      <c r="B1110" s="205">
        <f>+'[6]ITCNM y bilaterales'!A1111</f>
        <v>36539</v>
      </c>
      <c r="C1110">
        <f>+'[6]ITCNM y bilaterales'!B1111</f>
        <v>9.8156357471038369</v>
      </c>
      <c r="D1110">
        <f>+'[6]ITCNM y bilaterales'!C1111</f>
        <v>15.87198416131308</v>
      </c>
    </row>
    <row r="1111" spans="1:4">
      <c r="A1111" s="7" t="str">
        <f t="shared" si="17"/>
        <v/>
      </c>
      <c r="B1111" s="205">
        <f>+'[6]ITCNM y bilaterales'!A1112</f>
        <v>36540</v>
      </c>
      <c r="C1111">
        <f>+'[6]ITCNM y bilaterales'!B1112</f>
        <v>9.8156357471038369</v>
      </c>
      <c r="D1111">
        <f>+'[6]ITCNM y bilaterales'!C1112</f>
        <v>15.87198416131308</v>
      </c>
    </row>
    <row r="1112" spans="1:4">
      <c r="A1112" s="7" t="str">
        <f t="shared" si="17"/>
        <v/>
      </c>
      <c r="B1112" s="205">
        <f>+'[6]ITCNM y bilaterales'!A1113</f>
        <v>36541</v>
      </c>
      <c r="C1112">
        <f>+'[6]ITCNM y bilaterales'!B1113</f>
        <v>9.8156357471038369</v>
      </c>
      <c r="D1112">
        <f>+'[6]ITCNM y bilaterales'!C1113</f>
        <v>15.87198416131308</v>
      </c>
    </row>
    <row r="1113" spans="1:4">
      <c r="A1113" s="7" t="str">
        <f t="shared" si="17"/>
        <v/>
      </c>
      <c r="B1113" s="205">
        <f>+'[6]ITCNM y bilaterales'!A1114</f>
        <v>36542</v>
      </c>
      <c r="C1113">
        <f>+'[6]ITCNM y bilaterales'!B1114</f>
        <v>9.7948975635993474</v>
      </c>
      <c r="D1113">
        <f>+'[6]ITCNM y bilaterales'!C1114</f>
        <v>15.87198416131308</v>
      </c>
    </row>
    <row r="1114" spans="1:4">
      <c r="A1114" s="7" t="str">
        <f t="shared" si="17"/>
        <v/>
      </c>
      <c r="B1114" s="205">
        <f>+'[6]ITCNM y bilaterales'!A1115</f>
        <v>36543</v>
      </c>
      <c r="C1114">
        <f>+'[6]ITCNM y bilaterales'!B1115</f>
        <v>9.8000133177224757</v>
      </c>
      <c r="D1114">
        <f>+'[6]ITCNM y bilaterales'!C1115</f>
        <v>15.87198416131308</v>
      </c>
    </row>
    <row r="1115" spans="1:4">
      <c r="A1115" s="7" t="str">
        <f t="shared" si="17"/>
        <v/>
      </c>
      <c r="B1115" s="205">
        <f>+'[6]ITCNM y bilaterales'!A1116</f>
        <v>36544</v>
      </c>
      <c r="C1115">
        <f>+'[6]ITCNM y bilaterales'!B1116</f>
        <v>9.8000133177224757</v>
      </c>
      <c r="D1115">
        <f>+'[6]ITCNM y bilaterales'!C1116</f>
        <v>15.87198416131308</v>
      </c>
    </row>
    <row r="1116" spans="1:4">
      <c r="A1116" s="7" t="str">
        <f t="shared" si="17"/>
        <v/>
      </c>
      <c r="B1116" s="205">
        <f>+'[6]ITCNM y bilaterales'!A1117</f>
        <v>36545</v>
      </c>
      <c r="C1116">
        <f>+'[6]ITCNM y bilaterales'!B1117</f>
        <v>9.8067781153730724</v>
      </c>
      <c r="D1116">
        <f>+'[6]ITCNM y bilaterales'!C1117</f>
        <v>15.87198416131308</v>
      </c>
    </row>
    <row r="1117" spans="1:4">
      <c r="A1117" s="7" t="str">
        <f t="shared" si="17"/>
        <v/>
      </c>
      <c r="B1117" s="205">
        <f>+'[6]ITCNM y bilaterales'!A1118</f>
        <v>36546</v>
      </c>
      <c r="C1117">
        <f>+'[6]ITCNM y bilaterales'!B1118</f>
        <v>9.7908080780475881</v>
      </c>
      <c r="D1117">
        <f>+'[6]ITCNM y bilaterales'!C1118</f>
        <v>15.87198416131308</v>
      </c>
    </row>
    <row r="1118" spans="1:4">
      <c r="A1118" s="7" t="str">
        <f t="shared" si="17"/>
        <v/>
      </c>
      <c r="B1118" s="205">
        <f>+'[6]ITCNM y bilaterales'!A1119</f>
        <v>36547</v>
      </c>
      <c r="C1118">
        <f>+'[6]ITCNM y bilaterales'!B1119</f>
        <v>9.7908080780475881</v>
      </c>
      <c r="D1118">
        <f>+'[6]ITCNM y bilaterales'!C1119</f>
        <v>15.87198416131308</v>
      </c>
    </row>
    <row r="1119" spans="1:4">
      <c r="A1119" s="7" t="str">
        <f t="shared" si="17"/>
        <v/>
      </c>
      <c r="B1119" s="205">
        <f>+'[6]ITCNM y bilaterales'!A1120</f>
        <v>36548</v>
      </c>
      <c r="C1119">
        <f>+'[6]ITCNM y bilaterales'!B1120</f>
        <v>9.7908080780475881</v>
      </c>
      <c r="D1119">
        <f>+'[6]ITCNM y bilaterales'!C1120</f>
        <v>15.87198416131308</v>
      </c>
    </row>
    <row r="1120" spans="1:4">
      <c r="A1120" s="7" t="str">
        <f t="shared" si="17"/>
        <v/>
      </c>
      <c r="B1120" s="205">
        <f>+'[6]ITCNM y bilaterales'!A1121</f>
        <v>36549</v>
      </c>
      <c r="C1120">
        <f>+'[6]ITCNM y bilaterales'!B1121</f>
        <v>9.774477833708934</v>
      </c>
      <c r="D1120">
        <f>+'[6]ITCNM y bilaterales'!C1121</f>
        <v>15.87198416131308</v>
      </c>
    </row>
    <row r="1121" spans="1:4">
      <c r="A1121" s="7" t="str">
        <f t="shared" si="17"/>
        <v/>
      </c>
      <c r="B1121" s="205">
        <f>+'[6]ITCNM y bilaterales'!A1122</f>
        <v>36550</v>
      </c>
      <c r="C1121">
        <f>+'[6]ITCNM y bilaterales'!B1122</f>
        <v>9.7766614912822227</v>
      </c>
      <c r="D1121">
        <f>+'[6]ITCNM y bilaterales'!C1122</f>
        <v>15.87198416131308</v>
      </c>
    </row>
    <row r="1122" spans="1:4">
      <c r="A1122" s="7" t="str">
        <f t="shared" si="17"/>
        <v/>
      </c>
      <c r="B1122" s="205">
        <f>+'[6]ITCNM y bilaterales'!A1123</f>
        <v>36551</v>
      </c>
      <c r="C1122">
        <f>+'[6]ITCNM y bilaterales'!B1123</f>
        <v>9.768394875212902</v>
      </c>
      <c r="D1122">
        <f>+'[6]ITCNM y bilaterales'!C1123</f>
        <v>15.87198416131308</v>
      </c>
    </row>
    <row r="1123" spans="1:4">
      <c r="A1123" s="7" t="str">
        <f t="shared" si="17"/>
        <v/>
      </c>
      <c r="B1123" s="205">
        <f>+'[6]ITCNM y bilaterales'!A1124</f>
        <v>36552</v>
      </c>
      <c r="C1123">
        <f>+'[6]ITCNM y bilaterales'!B1124</f>
        <v>9.7404286780048803</v>
      </c>
      <c r="D1123">
        <f>+'[6]ITCNM y bilaterales'!C1124</f>
        <v>15.87198416131308</v>
      </c>
    </row>
    <row r="1124" spans="1:4">
      <c r="A1124" s="7">
        <f t="shared" si="17"/>
        <v>200001</v>
      </c>
      <c r="B1124" s="205">
        <f>+'[6]ITCNM y bilaterales'!A1125</f>
        <v>36553</v>
      </c>
      <c r="C1124">
        <f>+'[6]ITCNM y bilaterales'!B1125</f>
        <v>9.7013687095236794</v>
      </c>
      <c r="D1124">
        <f>+'[6]ITCNM y bilaterales'!C1125</f>
        <v>15.87198416131308</v>
      </c>
    </row>
    <row r="1125" spans="1:4">
      <c r="A1125" s="7">
        <f t="shared" si="17"/>
        <v>200001</v>
      </c>
      <c r="B1125" s="205">
        <f>+'[6]ITCNM y bilaterales'!A1126</f>
        <v>36554</v>
      </c>
      <c r="C1125">
        <f>+'[6]ITCNM y bilaterales'!B1126</f>
        <v>9.7697423080676185</v>
      </c>
      <c r="D1125">
        <f>+'[6]ITCNM y bilaterales'!C1126</f>
        <v>16.308912454677145</v>
      </c>
    </row>
    <row r="1126" spans="1:4">
      <c r="A1126" s="7">
        <f t="shared" si="17"/>
        <v>200001</v>
      </c>
      <c r="B1126" s="205">
        <f>+'[6]ITCNM y bilaterales'!A1127</f>
        <v>36555</v>
      </c>
      <c r="C1126">
        <f>+'[6]ITCNM y bilaterales'!B1127</f>
        <v>9.7697423080676185</v>
      </c>
      <c r="D1126">
        <f>+'[6]ITCNM y bilaterales'!C1127</f>
        <v>16.308912454677145</v>
      </c>
    </row>
    <row r="1127" spans="1:4">
      <c r="A1127" s="7">
        <f t="shared" si="17"/>
        <v>200001</v>
      </c>
      <c r="B1127" s="205">
        <f>+'[6]ITCNM y bilaterales'!A1128</f>
        <v>36556</v>
      </c>
      <c r="C1127">
        <f>+'[6]ITCNM y bilaterales'!B1128</f>
        <v>9.7697423080676185</v>
      </c>
      <c r="D1127">
        <f>+'[6]ITCNM y bilaterales'!C1128</f>
        <v>16.308912454677145</v>
      </c>
    </row>
    <row r="1128" spans="1:4">
      <c r="A1128" s="7" t="str">
        <f t="shared" si="17"/>
        <v/>
      </c>
      <c r="B1128" s="205">
        <f>+'[6]ITCNM y bilaterales'!A1129</f>
        <v>36557</v>
      </c>
      <c r="C1128">
        <f>+'[6]ITCNM y bilaterales'!B1129</f>
        <v>9.764572244787832</v>
      </c>
      <c r="D1128">
        <f>+'[6]ITCNM y bilaterales'!C1129</f>
        <v>16.308912454677145</v>
      </c>
    </row>
    <row r="1129" spans="1:4">
      <c r="A1129" s="7" t="str">
        <f t="shared" si="17"/>
        <v/>
      </c>
      <c r="B1129" s="205">
        <f>+'[6]ITCNM y bilaterales'!A1130</f>
        <v>36558</v>
      </c>
      <c r="C1129">
        <f>+'[6]ITCNM y bilaterales'!B1130</f>
        <v>9.7632380201190259</v>
      </c>
      <c r="D1129">
        <f>+'[6]ITCNM y bilaterales'!C1130</f>
        <v>16.308912454677145</v>
      </c>
    </row>
    <row r="1130" spans="1:4">
      <c r="A1130" s="7" t="str">
        <f t="shared" si="17"/>
        <v/>
      </c>
      <c r="B1130" s="205">
        <f>+'[6]ITCNM y bilaterales'!A1131</f>
        <v>36559</v>
      </c>
      <c r="C1130">
        <f>+'[6]ITCNM y bilaterales'!B1131</f>
        <v>9.817410250254424</v>
      </c>
      <c r="D1130">
        <f>+'[6]ITCNM y bilaterales'!C1131</f>
        <v>16.308912454677145</v>
      </c>
    </row>
    <row r="1131" spans="1:4">
      <c r="A1131" s="7" t="str">
        <f t="shared" si="17"/>
        <v/>
      </c>
      <c r="B1131" s="205">
        <f>+'[6]ITCNM y bilaterales'!A1132</f>
        <v>36560</v>
      </c>
      <c r="C1131">
        <f>+'[6]ITCNM y bilaterales'!B1132</f>
        <v>9.7756044487333735</v>
      </c>
      <c r="D1131">
        <f>+'[6]ITCNM y bilaterales'!C1132</f>
        <v>16.308912454677145</v>
      </c>
    </row>
    <row r="1132" spans="1:4">
      <c r="A1132" s="7" t="str">
        <f t="shared" si="17"/>
        <v/>
      </c>
      <c r="B1132" s="205">
        <f>+'[6]ITCNM y bilaterales'!A1133</f>
        <v>36561</v>
      </c>
      <c r="C1132">
        <f>+'[6]ITCNM y bilaterales'!B1133</f>
        <v>9.7756044487333735</v>
      </c>
      <c r="D1132">
        <f>+'[6]ITCNM y bilaterales'!C1133</f>
        <v>16.308912454677145</v>
      </c>
    </row>
    <row r="1133" spans="1:4">
      <c r="A1133" s="7" t="str">
        <f t="shared" si="17"/>
        <v/>
      </c>
      <c r="B1133" s="205">
        <f>+'[6]ITCNM y bilaterales'!A1134</f>
        <v>36562</v>
      </c>
      <c r="C1133">
        <f>+'[6]ITCNM y bilaterales'!B1134</f>
        <v>9.7756044487333735</v>
      </c>
      <c r="D1133">
        <f>+'[6]ITCNM y bilaterales'!C1134</f>
        <v>16.308912454677145</v>
      </c>
    </row>
    <row r="1134" spans="1:4">
      <c r="A1134" s="7" t="str">
        <f t="shared" si="17"/>
        <v/>
      </c>
      <c r="B1134" s="205">
        <f>+'[6]ITCNM y bilaterales'!A1135</f>
        <v>36563</v>
      </c>
      <c r="C1134">
        <f>+'[6]ITCNM y bilaterales'!B1135</f>
        <v>9.7710278873557126</v>
      </c>
      <c r="D1134">
        <f>+'[6]ITCNM y bilaterales'!C1135</f>
        <v>16.308912454677145</v>
      </c>
    </row>
    <row r="1135" spans="1:4">
      <c r="A1135" s="7" t="str">
        <f t="shared" si="17"/>
        <v/>
      </c>
      <c r="B1135" s="205">
        <f>+'[6]ITCNM y bilaterales'!A1136</f>
        <v>36564</v>
      </c>
      <c r="C1135">
        <f>+'[6]ITCNM y bilaterales'!B1136</f>
        <v>9.8025622171479512</v>
      </c>
      <c r="D1135">
        <f>+'[6]ITCNM y bilaterales'!C1136</f>
        <v>16.308912454677145</v>
      </c>
    </row>
    <row r="1136" spans="1:4">
      <c r="A1136" s="7" t="str">
        <f t="shared" si="17"/>
        <v/>
      </c>
      <c r="B1136" s="205">
        <f>+'[6]ITCNM y bilaterales'!A1137</f>
        <v>36565</v>
      </c>
      <c r="C1136">
        <f>+'[6]ITCNM y bilaterales'!B1137</f>
        <v>9.7697415775012235</v>
      </c>
      <c r="D1136">
        <f>+'[6]ITCNM y bilaterales'!C1137</f>
        <v>16.308912454677145</v>
      </c>
    </row>
    <row r="1137" spans="1:4">
      <c r="A1137" s="7" t="str">
        <f t="shared" si="17"/>
        <v/>
      </c>
      <c r="B1137" s="205">
        <f>+'[6]ITCNM y bilaterales'!A1138</f>
        <v>36566</v>
      </c>
      <c r="C1137">
        <f>+'[6]ITCNM y bilaterales'!B1138</f>
        <v>9.7994835529766675</v>
      </c>
      <c r="D1137">
        <f>+'[6]ITCNM y bilaterales'!C1138</f>
        <v>16.308912454677145</v>
      </c>
    </row>
    <row r="1138" spans="1:4">
      <c r="A1138" s="7" t="str">
        <f t="shared" si="17"/>
        <v/>
      </c>
      <c r="B1138" s="205">
        <f>+'[6]ITCNM y bilaterales'!A1139</f>
        <v>36567</v>
      </c>
      <c r="C1138">
        <f>+'[6]ITCNM y bilaterales'!B1139</f>
        <v>9.7871412531827691</v>
      </c>
      <c r="D1138">
        <f>+'[6]ITCNM y bilaterales'!C1139</f>
        <v>16.308912454677145</v>
      </c>
    </row>
    <row r="1139" spans="1:4">
      <c r="A1139" s="7" t="str">
        <f t="shared" si="17"/>
        <v/>
      </c>
      <c r="B1139" s="205">
        <f>+'[6]ITCNM y bilaterales'!A1140</f>
        <v>36568</v>
      </c>
      <c r="C1139">
        <f>+'[6]ITCNM y bilaterales'!B1140</f>
        <v>9.7871412531827691</v>
      </c>
      <c r="D1139">
        <f>+'[6]ITCNM y bilaterales'!C1140</f>
        <v>16.308912454677145</v>
      </c>
    </row>
    <row r="1140" spans="1:4">
      <c r="A1140" s="7" t="str">
        <f t="shared" si="17"/>
        <v/>
      </c>
      <c r="B1140" s="205">
        <f>+'[6]ITCNM y bilaterales'!A1141</f>
        <v>36569</v>
      </c>
      <c r="C1140">
        <f>+'[6]ITCNM y bilaterales'!B1141</f>
        <v>9.7871412531827691</v>
      </c>
      <c r="D1140">
        <f>+'[6]ITCNM y bilaterales'!C1141</f>
        <v>16.308912454677145</v>
      </c>
    </row>
    <row r="1141" spans="1:4">
      <c r="A1141" s="7" t="str">
        <f t="shared" si="17"/>
        <v/>
      </c>
      <c r="B1141" s="205">
        <f>+'[6]ITCNM y bilaterales'!A1142</f>
        <v>36570</v>
      </c>
      <c r="C1141">
        <f>+'[6]ITCNM y bilaterales'!B1142</f>
        <v>9.7716363143742146</v>
      </c>
      <c r="D1141">
        <f>+'[6]ITCNM y bilaterales'!C1142</f>
        <v>16.308912454677145</v>
      </c>
    </row>
    <row r="1142" spans="1:4">
      <c r="A1142" s="7" t="str">
        <f t="shared" si="17"/>
        <v/>
      </c>
      <c r="B1142" s="205">
        <f>+'[6]ITCNM y bilaterales'!A1143</f>
        <v>36571</v>
      </c>
      <c r="C1142">
        <f>+'[6]ITCNM y bilaterales'!B1143</f>
        <v>9.7888739643392739</v>
      </c>
      <c r="D1142">
        <f>+'[6]ITCNM y bilaterales'!C1143</f>
        <v>16.308912454677145</v>
      </c>
    </row>
    <row r="1143" spans="1:4">
      <c r="A1143" s="7" t="str">
        <f t="shared" si="17"/>
        <v/>
      </c>
      <c r="B1143" s="205">
        <f>+'[6]ITCNM y bilaterales'!A1144</f>
        <v>36572</v>
      </c>
      <c r="C1143">
        <f>+'[6]ITCNM y bilaterales'!B1144</f>
        <v>9.7888083042691818</v>
      </c>
      <c r="D1143">
        <f>+'[6]ITCNM y bilaterales'!C1144</f>
        <v>16.308912454677145</v>
      </c>
    </row>
    <row r="1144" spans="1:4">
      <c r="A1144" s="7" t="str">
        <f t="shared" si="17"/>
        <v/>
      </c>
      <c r="B1144" s="205">
        <f>+'[6]ITCNM y bilaterales'!A1145</f>
        <v>36573</v>
      </c>
      <c r="C1144">
        <f>+'[6]ITCNM y bilaterales'!B1145</f>
        <v>9.7954862439845449</v>
      </c>
      <c r="D1144">
        <f>+'[6]ITCNM y bilaterales'!C1145</f>
        <v>16.308912454677145</v>
      </c>
    </row>
    <row r="1145" spans="1:4">
      <c r="A1145" s="7" t="str">
        <f t="shared" si="17"/>
        <v/>
      </c>
      <c r="B1145" s="205">
        <f>+'[6]ITCNM y bilaterales'!A1146</f>
        <v>36574</v>
      </c>
      <c r="C1145">
        <f>+'[6]ITCNM y bilaterales'!B1146</f>
        <v>9.7897054771082672</v>
      </c>
      <c r="D1145">
        <f>+'[6]ITCNM y bilaterales'!C1146</f>
        <v>16.308912454677145</v>
      </c>
    </row>
    <row r="1146" spans="1:4">
      <c r="A1146" s="7" t="str">
        <f t="shared" si="17"/>
        <v/>
      </c>
      <c r="B1146" s="205">
        <f>+'[6]ITCNM y bilaterales'!A1147</f>
        <v>36575</v>
      </c>
      <c r="C1146">
        <f>+'[6]ITCNM y bilaterales'!B1147</f>
        <v>9.7897054771082672</v>
      </c>
      <c r="D1146">
        <f>+'[6]ITCNM y bilaterales'!C1147</f>
        <v>16.308912454677145</v>
      </c>
    </row>
    <row r="1147" spans="1:4">
      <c r="A1147" s="7" t="str">
        <f t="shared" si="17"/>
        <v/>
      </c>
      <c r="B1147" s="205">
        <f>+'[6]ITCNM y bilaterales'!A1148</f>
        <v>36576</v>
      </c>
      <c r="C1147">
        <f>+'[6]ITCNM y bilaterales'!B1148</f>
        <v>9.7897054771082672</v>
      </c>
      <c r="D1147">
        <f>+'[6]ITCNM y bilaterales'!C1148</f>
        <v>16.308912454677145</v>
      </c>
    </row>
    <row r="1148" spans="1:4">
      <c r="A1148" s="7" t="str">
        <f t="shared" si="17"/>
        <v/>
      </c>
      <c r="B1148" s="205">
        <f>+'[6]ITCNM y bilaterales'!A1149</f>
        <v>36577</v>
      </c>
      <c r="C1148">
        <f>+'[6]ITCNM y bilaterales'!B1149</f>
        <v>9.7873290332386595</v>
      </c>
      <c r="D1148">
        <f>+'[6]ITCNM y bilaterales'!C1149</f>
        <v>16.308912454677145</v>
      </c>
    </row>
    <row r="1149" spans="1:4">
      <c r="A1149" s="7" t="str">
        <f t="shared" si="17"/>
        <v/>
      </c>
      <c r="B1149" s="205">
        <f>+'[6]ITCNM y bilaterales'!A1150</f>
        <v>36578</v>
      </c>
      <c r="C1149">
        <f>+'[6]ITCNM y bilaterales'!B1150</f>
        <v>9.8483811085625934</v>
      </c>
      <c r="D1149">
        <f>+'[6]ITCNM y bilaterales'!C1150</f>
        <v>16.308912454677145</v>
      </c>
    </row>
    <row r="1150" spans="1:4">
      <c r="A1150" s="7" t="str">
        <f t="shared" si="17"/>
        <v/>
      </c>
      <c r="B1150" s="205">
        <f>+'[6]ITCNM y bilaterales'!A1151</f>
        <v>36579</v>
      </c>
      <c r="C1150">
        <f>+'[6]ITCNM y bilaterales'!B1151</f>
        <v>9.8390548641401185</v>
      </c>
      <c r="D1150">
        <f>+'[6]ITCNM y bilaterales'!C1151</f>
        <v>16.308912454677145</v>
      </c>
    </row>
    <row r="1151" spans="1:4">
      <c r="A1151" s="7" t="str">
        <f t="shared" si="17"/>
        <v/>
      </c>
      <c r="B1151" s="205">
        <f>+'[6]ITCNM y bilaterales'!A1152</f>
        <v>36580</v>
      </c>
      <c r="C1151">
        <f>+'[6]ITCNM y bilaterales'!B1152</f>
        <v>9.806552483406346</v>
      </c>
      <c r="D1151">
        <f>+'[6]ITCNM y bilaterales'!C1152</f>
        <v>16.308912454677145</v>
      </c>
    </row>
    <row r="1152" spans="1:4">
      <c r="A1152" s="7" t="str">
        <f t="shared" si="17"/>
        <v/>
      </c>
      <c r="B1152" s="205">
        <f>+'[6]ITCNM y bilaterales'!A1153</f>
        <v>36581</v>
      </c>
      <c r="C1152">
        <f>+'[6]ITCNM y bilaterales'!B1153</f>
        <v>9.754384021334225</v>
      </c>
      <c r="D1152">
        <f>+'[6]ITCNM y bilaterales'!C1153</f>
        <v>16.308912454677145</v>
      </c>
    </row>
    <row r="1153" spans="1:4">
      <c r="A1153" s="7" t="str">
        <f t="shared" si="17"/>
        <v/>
      </c>
      <c r="B1153" s="205">
        <f>+'[6]ITCNM y bilaterales'!A1154</f>
        <v>36582</v>
      </c>
      <c r="C1153">
        <f>+'[6]ITCNM y bilaterales'!B1154</f>
        <v>9.754384021334225</v>
      </c>
      <c r="D1153">
        <f>+'[6]ITCNM y bilaterales'!C1154</f>
        <v>16.308912454677145</v>
      </c>
    </row>
    <row r="1154" spans="1:4">
      <c r="A1154" s="7" t="str">
        <f t="shared" si="17"/>
        <v/>
      </c>
      <c r="B1154" s="205">
        <f>+'[6]ITCNM y bilaterales'!A1155</f>
        <v>36583</v>
      </c>
      <c r="C1154">
        <f>+'[6]ITCNM y bilaterales'!B1155</f>
        <v>9.754384021334225</v>
      </c>
      <c r="D1154">
        <f>+'[6]ITCNM y bilaterales'!C1155</f>
        <v>16.308912454677145</v>
      </c>
    </row>
    <row r="1155" spans="1:4">
      <c r="A1155" s="7">
        <f t="shared" ref="A1155:A1218" si="18">+IF(DAY(B1155)&gt;=28,YEAR(B1155)*100+MONTH(B1155),"")</f>
        <v>200002</v>
      </c>
      <c r="B1155" s="205">
        <f>+'[6]ITCNM y bilaterales'!A1156</f>
        <v>36584</v>
      </c>
      <c r="C1155">
        <f>+'[6]ITCNM y bilaterales'!B1156</f>
        <v>9.7417302179775067</v>
      </c>
      <c r="D1155">
        <f>+'[6]ITCNM y bilaterales'!C1156</f>
        <v>16.308912454677145</v>
      </c>
    </row>
    <row r="1156" spans="1:4">
      <c r="A1156" s="7">
        <f t="shared" si="18"/>
        <v>200002</v>
      </c>
      <c r="B1156" s="205">
        <f>+'[6]ITCNM y bilaterales'!A1157</f>
        <v>36585</v>
      </c>
      <c r="C1156">
        <f>+'[6]ITCNM y bilaterales'!B1157</f>
        <v>9.7302210986793529</v>
      </c>
      <c r="D1156">
        <f>+'[6]ITCNM y bilaterales'!C1157</f>
        <v>16.308912454677145</v>
      </c>
    </row>
    <row r="1157" spans="1:4">
      <c r="A1157" s="7" t="str">
        <f t="shared" si="18"/>
        <v/>
      </c>
      <c r="B1157" s="205">
        <f>+'[6]ITCNM y bilaterales'!A1158</f>
        <v>36586</v>
      </c>
      <c r="C1157">
        <f>+'[6]ITCNM y bilaterales'!B1158</f>
        <v>9.7303300909439798</v>
      </c>
      <c r="D1157">
        <f>+'[6]ITCNM y bilaterales'!C1158</f>
        <v>16.308912454677145</v>
      </c>
    </row>
    <row r="1158" spans="1:4">
      <c r="A1158" s="7" t="str">
        <f t="shared" si="18"/>
        <v/>
      </c>
      <c r="B1158" s="205">
        <f>+'[6]ITCNM y bilaterales'!A1159</f>
        <v>36587</v>
      </c>
      <c r="C1158">
        <f>+'[6]ITCNM y bilaterales'!B1159</f>
        <v>9.7303359042450079</v>
      </c>
      <c r="D1158">
        <f>+'[6]ITCNM y bilaterales'!C1159</f>
        <v>16.308912454677145</v>
      </c>
    </row>
    <row r="1159" spans="1:4">
      <c r="A1159" s="7" t="str">
        <f t="shared" si="18"/>
        <v/>
      </c>
      <c r="B1159" s="205">
        <f>+'[6]ITCNM y bilaterales'!A1160</f>
        <v>36588</v>
      </c>
      <c r="C1159">
        <f>+'[6]ITCNM y bilaterales'!B1160</f>
        <v>9.7285408287642312</v>
      </c>
      <c r="D1159">
        <f>+'[6]ITCNM y bilaterales'!C1160</f>
        <v>16.308912454677145</v>
      </c>
    </row>
    <row r="1160" spans="1:4">
      <c r="A1160" s="7" t="str">
        <f t="shared" si="18"/>
        <v/>
      </c>
      <c r="B1160" s="205">
        <f>+'[6]ITCNM y bilaterales'!A1161</f>
        <v>36589</v>
      </c>
      <c r="C1160">
        <f>+'[6]ITCNM y bilaterales'!B1161</f>
        <v>9.7285408287642312</v>
      </c>
      <c r="D1160">
        <f>+'[6]ITCNM y bilaterales'!C1161</f>
        <v>16.308912454677145</v>
      </c>
    </row>
    <row r="1161" spans="1:4">
      <c r="A1161" s="7" t="str">
        <f t="shared" si="18"/>
        <v/>
      </c>
      <c r="B1161" s="205">
        <f>+'[6]ITCNM y bilaterales'!A1162</f>
        <v>36590</v>
      </c>
      <c r="C1161">
        <f>+'[6]ITCNM y bilaterales'!B1162</f>
        <v>9.7285408287642312</v>
      </c>
      <c r="D1161">
        <f>+'[6]ITCNM y bilaterales'!C1162</f>
        <v>16.308912454677145</v>
      </c>
    </row>
    <row r="1162" spans="1:4">
      <c r="A1162" s="7" t="str">
        <f t="shared" si="18"/>
        <v/>
      </c>
      <c r="B1162" s="205">
        <f>+'[6]ITCNM y bilaterales'!A1163</f>
        <v>36591</v>
      </c>
      <c r="C1162">
        <f>+'[6]ITCNM y bilaterales'!B1163</f>
        <v>9.7180450728097867</v>
      </c>
      <c r="D1162">
        <f>+'[6]ITCNM y bilaterales'!C1163</f>
        <v>16.308912454677145</v>
      </c>
    </row>
    <row r="1163" spans="1:4">
      <c r="A1163" s="7" t="str">
        <f t="shared" si="18"/>
        <v/>
      </c>
      <c r="B1163" s="205">
        <f>+'[6]ITCNM y bilaterales'!A1164</f>
        <v>36592</v>
      </c>
      <c r="C1163">
        <f>+'[6]ITCNM y bilaterales'!B1164</f>
        <v>9.7165371908518807</v>
      </c>
      <c r="D1163">
        <f>+'[6]ITCNM y bilaterales'!C1164</f>
        <v>16.308912454677145</v>
      </c>
    </row>
    <row r="1164" spans="1:4">
      <c r="A1164" s="7" t="str">
        <f t="shared" si="18"/>
        <v/>
      </c>
      <c r="B1164" s="205">
        <f>+'[6]ITCNM y bilaterales'!A1165</f>
        <v>36593</v>
      </c>
      <c r="C1164">
        <f>+'[6]ITCNM y bilaterales'!B1165</f>
        <v>9.7103078963053111</v>
      </c>
      <c r="D1164">
        <f>+'[6]ITCNM y bilaterales'!C1165</f>
        <v>16.308912454677145</v>
      </c>
    </row>
    <row r="1165" spans="1:4">
      <c r="A1165" s="7" t="str">
        <f t="shared" si="18"/>
        <v/>
      </c>
      <c r="B1165" s="205">
        <f>+'[6]ITCNM y bilaterales'!A1166</f>
        <v>36594</v>
      </c>
      <c r="C1165">
        <f>+'[6]ITCNM y bilaterales'!B1166</f>
        <v>9.7424991893790107</v>
      </c>
      <c r="D1165">
        <f>+'[6]ITCNM y bilaterales'!C1166</f>
        <v>16.308912454677145</v>
      </c>
    </row>
    <row r="1166" spans="1:4">
      <c r="A1166" s="7" t="str">
        <f t="shared" si="18"/>
        <v/>
      </c>
      <c r="B1166" s="205">
        <f>+'[6]ITCNM y bilaterales'!A1167</f>
        <v>36595</v>
      </c>
      <c r="C1166">
        <f>+'[6]ITCNM y bilaterales'!B1167</f>
        <v>9.7361142779077312</v>
      </c>
      <c r="D1166">
        <f>+'[6]ITCNM y bilaterales'!C1167</f>
        <v>16.308912454677145</v>
      </c>
    </row>
    <row r="1167" spans="1:4">
      <c r="A1167" s="7" t="str">
        <f t="shared" si="18"/>
        <v/>
      </c>
      <c r="B1167" s="205">
        <f>+'[6]ITCNM y bilaterales'!A1168</f>
        <v>36596</v>
      </c>
      <c r="C1167">
        <f>+'[6]ITCNM y bilaterales'!B1168</f>
        <v>9.7361142779077312</v>
      </c>
      <c r="D1167">
        <f>+'[6]ITCNM y bilaterales'!C1168</f>
        <v>16.308912454677145</v>
      </c>
    </row>
    <row r="1168" spans="1:4">
      <c r="A1168" s="7" t="str">
        <f t="shared" si="18"/>
        <v/>
      </c>
      <c r="B1168" s="205">
        <f>+'[6]ITCNM y bilaterales'!A1169</f>
        <v>36597</v>
      </c>
      <c r="C1168">
        <f>+'[6]ITCNM y bilaterales'!B1169</f>
        <v>9.7361142779077312</v>
      </c>
      <c r="D1168">
        <f>+'[6]ITCNM y bilaterales'!C1169</f>
        <v>16.308912454677145</v>
      </c>
    </row>
    <row r="1169" spans="1:4">
      <c r="A1169" s="7" t="str">
        <f t="shared" si="18"/>
        <v/>
      </c>
      <c r="B1169" s="205">
        <f>+'[6]ITCNM y bilaterales'!A1170</f>
        <v>36598</v>
      </c>
      <c r="C1169">
        <f>+'[6]ITCNM y bilaterales'!B1170</f>
        <v>9.7303903783266872</v>
      </c>
      <c r="D1169">
        <f>+'[6]ITCNM y bilaterales'!C1170</f>
        <v>16.308912454677145</v>
      </c>
    </row>
    <row r="1170" spans="1:4">
      <c r="A1170" s="7" t="str">
        <f t="shared" si="18"/>
        <v/>
      </c>
      <c r="B1170" s="205">
        <f>+'[6]ITCNM y bilaterales'!A1171</f>
        <v>36599</v>
      </c>
      <c r="C1170">
        <f>+'[6]ITCNM y bilaterales'!B1171</f>
        <v>9.7950951157732948</v>
      </c>
      <c r="D1170">
        <f>+'[6]ITCNM y bilaterales'!C1171</f>
        <v>16.569542460512146</v>
      </c>
    </row>
    <row r="1171" spans="1:4">
      <c r="A1171" s="7" t="str">
        <f t="shared" si="18"/>
        <v/>
      </c>
      <c r="B1171" s="205">
        <f>+'[6]ITCNM y bilaterales'!A1172</f>
        <v>36600</v>
      </c>
      <c r="C1171">
        <f>+'[6]ITCNM y bilaterales'!B1172</f>
        <v>9.8088186526465542</v>
      </c>
      <c r="D1171">
        <f>+'[6]ITCNM y bilaterales'!C1172</f>
        <v>16.569542460512146</v>
      </c>
    </row>
    <row r="1172" spans="1:4">
      <c r="A1172" s="7" t="str">
        <f t="shared" si="18"/>
        <v/>
      </c>
      <c r="B1172" s="205">
        <f>+'[6]ITCNM y bilaterales'!A1173</f>
        <v>36601</v>
      </c>
      <c r="C1172">
        <f>+'[6]ITCNM y bilaterales'!B1173</f>
        <v>9.8108235396692312</v>
      </c>
      <c r="D1172">
        <f>+'[6]ITCNM y bilaterales'!C1173</f>
        <v>16.569542460512146</v>
      </c>
    </row>
    <row r="1173" spans="1:4">
      <c r="A1173" s="7" t="str">
        <f t="shared" si="18"/>
        <v/>
      </c>
      <c r="B1173" s="205">
        <f>+'[6]ITCNM y bilaterales'!A1174</f>
        <v>36602</v>
      </c>
      <c r="C1173">
        <f>+'[6]ITCNM y bilaterales'!B1174</f>
        <v>9.8092790543037207</v>
      </c>
      <c r="D1173">
        <f>+'[6]ITCNM y bilaterales'!C1174</f>
        <v>16.569542460512146</v>
      </c>
    </row>
    <row r="1174" spans="1:4">
      <c r="A1174" s="7" t="str">
        <f t="shared" si="18"/>
        <v/>
      </c>
      <c r="B1174" s="205">
        <f>+'[6]ITCNM y bilaterales'!A1175</f>
        <v>36603</v>
      </c>
      <c r="C1174">
        <f>+'[6]ITCNM y bilaterales'!B1175</f>
        <v>9.8092790543037207</v>
      </c>
      <c r="D1174">
        <f>+'[6]ITCNM y bilaterales'!C1175</f>
        <v>16.569542460512146</v>
      </c>
    </row>
    <row r="1175" spans="1:4">
      <c r="A1175" s="7" t="str">
        <f t="shared" si="18"/>
        <v/>
      </c>
      <c r="B1175" s="205">
        <f>+'[6]ITCNM y bilaterales'!A1176</f>
        <v>36604</v>
      </c>
      <c r="C1175">
        <f>+'[6]ITCNM y bilaterales'!B1176</f>
        <v>9.8092790543037207</v>
      </c>
      <c r="D1175">
        <f>+'[6]ITCNM y bilaterales'!C1176</f>
        <v>16.569542460512146</v>
      </c>
    </row>
    <row r="1176" spans="1:4">
      <c r="A1176" s="7" t="str">
        <f t="shared" si="18"/>
        <v/>
      </c>
      <c r="B1176" s="205">
        <f>+'[6]ITCNM y bilaterales'!A1177</f>
        <v>36605</v>
      </c>
      <c r="C1176">
        <f>+'[6]ITCNM y bilaterales'!B1177</f>
        <v>9.8088823293448915</v>
      </c>
      <c r="D1176">
        <f>+'[6]ITCNM y bilaterales'!C1177</f>
        <v>16.569542460512146</v>
      </c>
    </row>
    <row r="1177" spans="1:4">
      <c r="A1177" s="7" t="str">
        <f t="shared" si="18"/>
        <v/>
      </c>
      <c r="B1177" s="205">
        <f>+'[6]ITCNM y bilaterales'!A1178</f>
        <v>36606</v>
      </c>
      <c r="C1177">
        <f>+'[6]ITCNM y bilaterales'!B1178</f>
        <v>9.833457237759486</v>
      </c>
      <c r="D1177">
        <f>+'[6]ITCNM y bilaterales'!C1178</f>
        <v>16.722268508707504</v>
      </c>
    </row>
    <row r="1178" spans="1:4">
      <c r="A1178" s="7" t="str">
        <f t="shared" si="18"/>
        <v/>
      </c>
      <c r="B1178" s="205">
        <f>+'[6]ITCNM y bilaterales'!A1179</f>
        <v>36607</v>
      </c>
      <c r="C1178">
        <f>+'[6]ITCNM y bilaterales'!B1179</f>
        <v>9.8025024729001391</v>
      </c>
      <c r="D1178">
        <f>+'[6]ITCNM y bilaterales'!C1179</f>
        <v>16.722268508707504</v>
      </c>
    </row>
    <row r="1179" spans="1:4">
      <c r="A1179" s="7" t="str">
        <f t="shared" si="18"/>
        <v/>
      </c>
      <c r="B1179" s="205">
        <f>+'[6]ITCNM y bilaterales'!A1180</f>
        <v>36608</v>
      </c>
      <c r="C1179">
        <f>+'[6]ITCNM y bilaterales'!B1180</f>
        <v>9.8271530555412703</v>
      </c>
      <c r="D1179">
        <f>+'[6]ITCNM y bilaterales'!C1180</f>
        <v>16.722268508707504</v>
      </c>
    </row>
    <row r="1180" spans="1:4">
      <c r="A1180" s="7" t="str">
        <f t="shared" si="18"/>
        <v/>
      </c>
      <c r="B1180" s="205">
        <f>+'[6]ITCNM y bilaterales'!A1181</f>
        <v>36609</v>
      </c>
      <c r="C1180">
        <f>+'[6]ITCNM y bilaterales'!B1181</f>
        <v>9.8390281055138331</v>
      </c>
      <c r="D1180">
        <f>+'[6]ITCNM y bilaterales'!C1181</f>
        <v>16.722268508707504</v>
      </c>
    </row>
    <row r="1181" spans="1:4">
      <c r="A1181" s="7" t="str">
        <f t="shared" si="18"/>
        <v/>
      </c>
      <c r="B1181" s="205">
        <f>+'[6]ITCNM y bilaterales'!A1182</f>
        <v>36610</v>
      </c>
      <c r="C1181">
        <f>+'[6]ITCNM y bilaterales'!B1182</f>
        <v>9.8390281055138331</v>
      </c>
      <c r="D1181">
        <f>+'[6]ITCNM y bilaterales'!C1182</f>
        <v>16.722268508707504</v>
      </c>
    </row>
    <row r="1182" spans="1:4">
      <c r="A1182" s="7" t="str">
        <f t="shared" si="18"/>
        <v/>
      </c>
      <c r="B1182" s="205">
        <f>+'[6]ITCNM y bilaterales'!A1183</f>
        <v>36611</v>
      </c>
      <c r="C1182">
        <f>+'[6]ITCNM y bilaterales'!B1183</f>
        <v>9.8390281055138331</v>
      </c>
      <c r="D1182">
        <f>+'[6]ITCNM y bilaterales'!C1183</f>
        <v>16.722268508707504</v>
      </c>
    </row>
    <row r="1183" spans="1:4">
      <c r="A1183" s="7" t="str">
        <f t="shared" si="18"/>
        <v/>
      </c>
      <c r="B1183" s="205">
        <f>+'[6]ITCNM y bilaterales'!A1184</f>
        <v>36612</v>
      </c>
      <c r="C1183">
        <f>+'[6]ITCNM y bilaterales'!B1184</f>
        <v>9.7451437719874949</v>
      </c>
      <c r="D1183">
        <f>+'[6]ITCNM y bilaterales'!C1184</f>
        <v>16.170614242625692</v>
      </c>
    </row>
    <row r="1184" spans="1:4">
      <c r="A1184" s="7">
        <f t="shared" si="18"/>
        <v>200003</v>
      </c>
      <c r="B1184" s="205">
        <f>+'[6]ITCNM y bilaterales'!A1185</f>
        <v>36613</v>
      </c>
      <c r="C1184">
        <f>+'[6]ITCNM y bilaterales'!B1185</f>
        <v>9.7347855549151685</v>
      </c>
      <c r="D1184">
        <f>+'[6]ITCNM y bilaterales'!C1185</f>
        <v>16.170614242625692</v>
      </c>
    </row>
    <row r="1185" spans="1:4">
      <c r="A1185" s="7">
        <f t="shared" si="18"/>
        <v>200003</v>
      </c>
      <c r="B1185" s="205">
        <f>+'[6]ITCNM y bilaterales'!A1186</f>
        <v>36614</v>
      </c>
      <c r="C1185">
        <f>+'[6]ITCNM y bilaterales'!B1186</f>
        <v>9.7126625283221912</v>
      </c>
      <c r="D1185">
        <f>+'[6]ITCNM y bilaterales'!C1186</f>
        <v>16.170614242625692</v>
      </c>
    </row>
    <row r="1186" spans="1:4">
      <c r="A1186" s="7">
        <f t="shared" si="18"/>
        <v>200003</v>
      </c>
      <c r="B1186" s="205">
        <f>+'[6]ITCNM y bilaterales'!A1187</f>
        <v>36615</v>
      </c>
      <c r="C1186">
        <f>+'[6]ITCNM y bilaterales'!B1187</f>
        <v>9.7196068238647761</v>
      </c>
      <c r="D1186">
        <f>+'[6]ITCNM y bilaterales'!C1187</f>
        <v>16.170614242625692</v>
      </c>
    </row>
    <row r="1187" spans="1:4">
      <c r="A1187" s="7">
        <f t="shared" si="18"/>
        <v>200003</v>
      </c>
      <c r="B1187" s="205">
        <f>+'[6]ITCNM y bilaterales'!A1188</f>
        <v>36616</v>
      </c>
      <c r="C1187">
        <f>+'[6]ITCNM y bilaterales'!B1188</f>
        <v>9.7202275518700123</v>
      </c>
      <c r="D1187">
        <f>+'[6]ITCNM y bilaterales'!C1188</f>
        <v>16.170614242625692</v>
      </c>
    </row>
    <row r="1188" spans="1:4">
      <c r="A1188" s="7" t="str">
        <f t="shared" si="18"/>
        <v/>
      </c>
      <c r="B1188" s="205">
        <f>+'[6]ITCNM y bilaterales'!A1189</f>
        <v>36617</v>
      </c>
      <c r="C1188">
        <f>+'[6]ITCNM y bilaterales'!B1189</f>
        <v>9.7202275518700123</v>
      </c>
      <c r="D1188">
        <f>+'[6]ITCNM y bilaterales'!C1189</f>
        <v>16.170614242625692</v>
      </c>
    </row>
    <row r="1189" spans="1:4">
      <c r="A1189" s="7" t="str">
        <f t="shared" si="18"/>
        <v/>
      </c>
      <c r="B1189" s="205">
        <f>+'[6]ITCNM y bilaterales'!A1190</f>
        <v>36618</v>
      </c>
      <c r="C1189">
        <f>+'[6]ITCNM y bilaterales'!B1190</f>
        <v>9.7202275518700123</v>
      </c>
      <c r="D1189">
        <f>+'[6]ITCNM y bilaterales'!C1190</f>
        <v>16.170614242625692</v>
      </c>
    </row>
    <row r="1190" spans="1:4">
      <c r="A1190" s="7" t="str">
        <f t="shared" si="18"/>
        <v/>
      </c>
      <c r="B1190" s="205">
        <f>+'[6]ITCNM y bilaterales'!A1191</f>
        <v>36619</v>
      </c>
      <c r="C1190">
        <f>+'[6]ITCNM y bilaterales'!B1191</f>
        <v>9.7122402401772199</v>
      </c>
      <c r="D1190">
        <f>+'[6]ITCNM y bilaterales'!C1191</f>
        <v>16.170614242625692</v>
      </c>
    </row>
    <row r="1191" spans="1:4">
      <c r="A1191" s="7" t="str">
        <f t="shared" si="18"/>
        <v/>
      </c>
      <c r="B1191" s="205">
        <f>+'[6]ITCNM y bilaterales'!A1192</f>
        <v>36620</v>
      </c>
      <c r="C1191">
        <f>+'[6]ITCNM y bilaterales'!B1192</f>
        <v>9.7612975136620044</v>
      </c>
      <c r="D1191">
        <f>+'[6]ITCNM y bilaterales'!C1192</f>
        <v>16.170614242625692</v>
      </c>
    </row>
    <row r="1192" spans="1:4">
      <c r="A1192" s="7" t="str">
        <f t="shared" si="18"/>
        <v/>
      </c>
      <c r="B1192" s="205">
        <f>+'[6]ITCNM y bilaterales'!A1193</f>
        <v>36621</v>
      </c>
      <c r="C1192">
        <f>+'[6]ITCNM y bilaterales'!B1193</f>
        <v>9.7418869178072125</v>
      </c>
      <c r="D1192">
        <f>+'[6]ITCNM y bilaterales'!C1193</f>
        <v>16.170614242625692</v>
      </c>
    </row>
    <row r="1193" spans="1:4">
      <c r="A1193" s="7" t="str">
        <f t="shared" si="18"/>
        <v/>
      </c>
      <c r="B1193" s="205">
        <f>+'[6]ITCNM y bilaterales'!A1194</f>
        <v>36622</v>
      </c>
      <c r="C1193">
        <f>+'[6]ITCNM y bilaterales'!B1194</f>
        <v>9.7213987629612593</v>
      </c>
      <c r="D1193">
        <f>+'[6]ITCNM y bilaterales'!C1194</f>
        <v>16.170614242625692</v>
      </c>
    </row>
    <row r="1194" spans="1:4">
      <c r="A1194" s="7" t="str">
        <f t="shared" si="18"/>
        <v/>
      </c>
      <c r="B1194" s="205">
        <f>+'[6]ITCNM y bilaterales'!A1195</f>
        <v>36623</v>
      </c>
      <c r="C1194">
        <f>+'[6]ITCNM y bilaterales'!B1195</f>
        <v>9.7125003821091767</v>
      </c>
      <c r="D1194">
        <f>+'[6]ITCNM y bilaterales'!C1195</f>
        <v>16.170614242625692</v>
      </c>
    </row>
    <row r="1195" spans="1:4">
      <c r="A1195" s="7" t="str">
        <f t="shared" si="18"/>
        <v/>
      </c>
      <c r="B1195" s="205">
        <f>+'[6]ITCNM y bilaterales'!A1196</f>
        <v>36624</v>
      </c>
      <c r="C1195">
        <f>+'[6]ITCNM y bilaterales'!B1196</f>
        <v>9.7125003821091767</v>
      </c>
      <c r="D1195">
        <f>+'[6]ITCNM y bilaterales'!C1196</f>
        <v>16.170614242625692</v>
      </c>
    </row>
    <row r="1196" spans="1:4">
      <c r="A1196" s="7" t="str">
        <f t="shared" si="18"/>
        <v/>
      </c>
      <c r="B1196" s="205">
        <f>+'[6]ITCNM y bilaterales'!A1197</f>
        <v>36625</v>
      </c>
      <c r="C1196">
        <f>+'[6]ITCNM y bilaterales'!B1197</f>
        <v>9.7125003821091767</v>
      </c>
      <c r="D1196">
        <f>+'[6]ITCNM y bilaterales'!C1197</f>
        <v>16.170614242625692</v>
      </c>
    </row>
    <row r="1197" spans="1:4">
      <c r="A1197" s="7" t="str">
        <f t="shared" si="18"/>
        <v/>
      </c>
      <c r="B1197" s="205">
        <f>+'[6]ITCNM y bilaterales'!A1198</f>
        <v>36626</v>
      </c>
      <c r="C1197">
        <f>+'[6]ITCNM y bilaterales'!B1198</f>
        <v>9.7222273487532345</v>
      </c>
      <c r="D1197">
        <f>+'[6]ITCNM y bilaterales'!C1198</f>
        <v>16.170614242625692</v>
      </c>
    </row>
    <row r="1198" spans="1:4">
      <c r="A1198" s="7" t="str">
        <f t="shared" si="18"/>
        <v/>
      </c>
      <c r="B1198" s="205">
        <f>+'[6]ITCNM y bilaterales'!A1199</f>
        <v>36627</v>
      </c>
      <c r="C1198">
        <f>+'[6]ITCNM y bilaterales'!B1199</f>
        <v>9.7210093601605756</v>
      </c>
      <c r="D1198">
        <f>+'[6]ITCNM y bilaterales'!C1199</f>
        <v>16.170614242625692</v>
      </c>
    </row>
    <row r="1199" spans="1:4">
      <c r="A1199" s="7" t="str">
        <f t="shared" si="18"/>
        <v/>
      </c>
      <c r="B1199" s="205">
        <f>+'[6]ITCNM y bilaterales'!A1200</f>
        <v>36628</v>
      </c>
      <c r="C1199">
        <f>+'[6]ITCNM y bilaterales'!B1200</f>
        <v>9.7084712601403265</v>
      </c>
      <c r="D1199">
        <f>+'[6]ITCNM y bilaterales'!C1200</f>
        <v>16.170614242625692</v>
      </c>
    </row>
    <row r="1200" spans="1:4">
      <c r="A1200" s="7" t="str">
        <f t="shared" si="18"/>
        <v/>
      </c>
      <c r="B1200" s="205">
        <f>+'[6]ITCNM y bilaterales'!A1201</f>
        <v>36629</v>
      </c>
      <c r="C1200">
        <f>+'[6]ITCNM y bilaterales'!B1201</f>
        <v>9.7013385323458969</v>
      </c>
      <c r="D1200">
        <f>+'[6]ITCNM y bilaterales'!C1201</f>
        <v>16.170614242625692</v>
      </c>
    </row>
    <row r="1201" spans="1:4">
      <c r="A1201" s="7" t="str">
        <f t="shared" si="18"/>
        <v/>
      </c>
      <c r="B1201" s="205">
        <f>+'[6]ITCNM y bilaterales'!A1202</f>
        <v>36630</v>
      </c>
      <c r="C1201">
        <f>+'[6]ITCNM y bilaterales'!B1202</f>
        <v>9.70404474599043</v>
      </c>
      <c r="D1201">
        <f>+'[6]ITCNM y bilaterales'!C1202</f>
        <v>16.170614242625692</v>
      </c>
    </row>
    <row r="1202" spans="1:4">
      <c r="A1202" s="7" t="str">
        <f t="shared" si="18"/>
        <v/>
      </c>
      <c r="B1202" s="205">
        <f>+'[6]ITCNM y bilaterales'!A1203</f>
        <v>36631</v>
      </c>
      <c r="C1202">
        <f>+'[6]ITCNM y bilaterales'!B1203</f>
        <v>9.70404474599043</v>
      </c>
      <c r="D1202">
        <f>+'[6]ITCNM y bilaterales'!C1203</f>
        <v>16.170614242625692</v>
      </c>
    </row>
    <row r="1203" spans="1:4">
      <c r="A1203" s="7" t="str">
        <f t="shared" si="18"/>
        <v/>
      </c>
      <c r="B1203" s="205">
        <f>+'[6]ITCNM y bilaterales'!A1204</f>
        <v>36632</v>
      </c>
      <c r="C1203">
        <f>+'[6]ITCNM y bilaterales'!B1204</f>
        <v>9.70404474599043</v>
      </c>
      <c r="D1203">
        <f>+'[6]ITCNM y bilaterales'!C1204</f>
        <v>16.170614242625692</v>
      </c>
    </row>
    <row r="1204" spans="1:4">
      <c r="A1204" s="7" t="str">
        <f t="shared" si="18"/>
        <v/>
      </c>
      <c r="B1204" s="205">
        <f>+'[6]ITCNM y bilaterales'!A1205</f>
        <v>36633</v>
      </c>
      <c r="C1204">
        <f>+'[6]ITCNM y bilaterales'!B1205</f>
        <v>9.7031095062979897</v>
      </c>
      <c r="D1204">
        <f>+'[6]ITCNM y bilaterales'!C1205</f>
        <v>16.170614242625692</v>
      </c>
    </row>
    <row r="1205" spans="1:4">
      <c r="A1205" s="7" t="str">
        <f t="shared" si="18"/>
        <v/>
      </c>
      <c r="B1205" s="205">
        <f>+'[6]ITCNM y bilaterales'!A1206</f>
        <v>36634</v>
      </c>
      <c r="C1205">
        <f>+'[6]ITCNM y bilaterales'!B1206</f>
        <v>9.7377195709794577</v>
      </c>
      <c r="D1205">
        <f>+'[6]ITCNM y bilaterales'!C1206</f>
        <v>16.512992309992367</v>
      </c>
    </row>
    <row r="1206" spans="1:4">
      <c r="A1206" s="7" t="str">
        <f t="shared" si="18"/>
        <v/>
      </c>
      <c r="B1206" s="205">
        <f>+'[6]ITCNM y bilaterales'!A1207</f>
        <v>36635</v>
      </c>
      <c r="C1206">
        <f>+'[6]ITCNM y bilaterales'!B1207</f>
        <v>9.7243071966985415</v>
      </c>
      <c r="D1206">
        <f>+'[6]ITCNM y bilaterales'!C1207</f>
        <v>16.512992309992367</v>
      </c>
    </row>
    <row r="1207" spans="1:4">
      <c r="A1207" s="7" t="str">
        <f t="shared" si="18"/>
        <v/>
      </c>
      <c r="B1207" s="205">
        <f>+'[6]ITCNM y bilaterales'!A1208</f>
        <v>36636</v>
      </c>
      <c r="C1207">
        <f>+'[6]ITCNM y bilaterales'!B1208</f>
        <v>9.7243071966985415</v>
      </c>
      <c r="D1207">
        <f>+'[6]ITCNM y bilaterales'!C1208</f>
        <v>16.512992309992367</v>
      </c>
    </row>
    <row r="1208" spans="1:4">
      <c r="A1208" s="7" t="str">
        <f t="shared" si="18"/>
        <v/>
      </c>
      <c r="B1208" s="205">
        <f>+'[6]ITCNM y bilaterales'!A1209</f>
        <v>36637</v>
      </c>
      <c r="C1208">
        <f>+'[6]ITCNM y bilaterales'!B1209</f>
        <v>9.7243071966985415</v>
      </c>
      <c r="D1208">
        <f>+'[6]ITCNM y bilaterales'!C1209</f>
        <v>16.512992309992367</v>
      </c>
    </row>
    <row r="1209" spans="1:4">
      <c r="A1209" s="7" t="str">
        <f t="shared" si="18"/>
        <v/>
      </c>
      <c r="B1209" s="205">
        <f>+'[6]ITCNM y bilaterales'!A1210</f>
        <v>36638</v>
      </c>
      <c r="C1209">
        <f>+'[6]ITCNM y bilaterales'!B1210</f>
        <v>9.7243071966985415</v>
      </c>
      <c r="D1209">
        <f>+'[6]ITCNM y bilaterales'!C1210</f>
        <v>16.512992309992367</v>
      </c>
    </row>
    <row r="1210" spans="1:4">
      <c r="A1210" s="7" t="str">
        <f t="shared" si="18"/>
        <v/>
      </c>
      <c r="B1210" s="205">
        <f>+'[6]ITCNM y bilaterales'!A1211</f>
        <v>36639</v>
      </c>
      <c r="C1210">
        <f>+'[6]ITCNM y bilaterales'!B1211</f>
        <v>9.7243071966985415</v>
      </c>
      <c r="D1210">
        <f>+'[6]ITCNM y bilaterales'!C1211</f>
        <v>16.512992309992367</v>
      </c>
    </row>
    <row r="1211" spans="1:4">
      <c r="A1211" s="7" t="str">
        <f t="shared" si="18"/>
        <v/>
      </c>
      <c r="B1211" s="205">
        <f>+'[6]ITCNM y bilaterales'!A1212</f>
        <v>36640</v>
      </c>
      <c r="C1211">
        <f>+'[6]ITCNM y bilaterales'!B1212</f>
        <v>9.7058594286169289</v>
      </c>
      <c r="D1211">
        <f>+'[6]ITCNM y bilaterales'!C1212</f>
        <v>16.512992309992367</v>
      </c>
    </row>
    <row r="1212" spans="1:4">
      <c r="A1212" s="7" t="str">
        <f t="shared" si="18"/>
        <v/>
      </c>
      <c r="B1212" s="205">
        <f>+'[6]ITCNM y bilaterales'!A1213</f>
        <v>36641</v>
      </c>
      <c r="C1212">
        <f>+'[6]ITCNM y bilaterales'!B1213</f>
        <v>9.6675972642003742</v>
      </c>
      <c r="D1212">
        <f>+'[6]ITCNM y bilaterales'!C1213</f>
        <v>16.512992309992367</v>
      </c>
    </row>
    <row r="1213" spans="1:4">
      <c r="A1213" s="7" t="str">
        <f t="shared" si="18"/>
        <v/>
      </c>
      <c r="B1213" s="205">
        <f>+'[6]ITCNM y bilaterales'!A1214</f>
        <v>36642</v>
      </c>
      <c r="C1213">
        <f>+'[6]ITCNM y bilaterales'!B1214</f>
        <v>9.6527640331040701</v>
      </c>
      <c r="D1213">
        <f>+'[6]ITCNM y bilaterales'!C1214</f>
        <v>16.512992309992367</v>
      </c>
    </row>
    <row r="1214" spans="1:4">
      <c r="A1214" s="7" t="str">
        <f t="shared" si="18"/>
        <v/>
      </c>
      <c r="B1214" s="205">
        <f>+'[6]ITCNM y bilaterales'!A1215</f>
        <v>36643</v>
      </c>
      <c r="C1214">
        <f>+'[6]ITCNM y bilaterales'!B1215</f>
        <v>9.6194656999585284</v>
      </c>
      <c r="D1214">
        <f>+'[6]ITCNM y bilaterales'!C1215</f>
        <v>16.512992309992367</v>
      </c>
    </row>
    <row r="1215" spans="1:4">
      <c r="A1215" s="7">
        <f t="shared" si="18"/>
        <v>200004</v>
      </c>
      <c r="B1215" s="205">
        <f>+'[6]ITCNM y bilaterales'!A1216</f>
        <v>36644</v>
      </c>
      <c r="C1215">
        <f>+'[6]ITCNM y bilaterales'!B1216</f>
        <v>9.6082352936842952</v>
      </c>
      <c r="D1215">
        <f>+'[6]ITCNM y bilaterales'!C1216</f>
        <v>16.512992309992367</v>
      </c>
    </row>
    <row r="1216" spans="1:4">
      <c r="A1216" s="7">
        <f t="shared" si="18"/>
        <v>200004</v>
      </c>
      <c r="B1216" s="205">
        <f>+'[6]ITCNM y bilaterales'!A1217</f>
        <v>36645</v>
      </c>
      <c r="C1216">
        <f>+'[6]ITCNM y bilaterales'!B1217</f>
        <v>9.6082352936842952</v>
      </c>
      <c r="D1216">
        <f>+'[6]ITCNM y bilaterales'!C1217</f>
        <v>16.512992309992367</v>
      </c>
    </row>
    <row r="1217" spans="1:4">
      <c r="A1217" s="7">
        <f t="shared" si="18"/>
        <v>200004</v>
      </c>
      <c r="B1217" s="205">
        <f>+'[6]ITCNM y bilaterales'!A1218</f>
        <v>36646</v>
      </c>
      <c r="C1217">
        <f>+'[6]ITCNM y bilaterales'!B1218</f>
        <v>9.6082352936842952</v>
      </c>
      <c r="D1217">
        <f>+'[6]ITCNM y bilaterales'!C1218</f>
        <v>16.512992309992367</v>
      </c>
    </row>
    <row r="1218" spans="1:4">
      <c r="A1218" s="7" t="str">
        <f t="shared" si="18"/>
        <v/>
      </c>
      <c r="B1218" s="205">
        <f>+'[6]ITCNM y bilaterales'!A1219</f>
        <v>36647</v>
      </c>
      <c r="C1218">
        <f>+'[6]ITCNM y bilaterales'!B1219</f>
        <v>9.6082352936842952</v>
      </c>
      <c r="D1218">
        <f>+'[6]ITCNM y bilaterales'!C1219</f>
        <v>16.512992309992367</v>
      </c>
    </row>
    <row r="1219" spans="1:4">
      <c r="A1219" s="7" t="str">
        <f t="shared" ref="A1219:A1282" si="19">+IF(DAY(B1219)&gt;=28,YEAR(B1219)*100+MONTH(B1219),"")</f>
        <v/>
      </c>
      <c r="B1219" s="205">
        <f>+'[6]ITCNM y bilaterales'!A1220</f>
        <v>36648</v>
      </c>
      <c r="C1219">
        <f>+'[6]ITCNM y bilaterales'!B1220</f>
        <v>9.5906339250090475</v>
      </c>
      <c r="D1219">
        <f>+'[6]ITCNM y bilaterales'!C1220</f>
        <v>16.512992309992367</v>
      </c>
    </row>
    <row r="1220" spans="1:4">
      <c r="A1220" s="7" t="str">
        <f t="shared" si="19"/>
        <v/>
      </c>
      <c r="B1220" s="205">
        <f>+'[6]ITCNM y bilaterales'!A1221</f>
        <v>36649</v>
      </c>
      <c r="C1220">
        <f>+'[6]ITCNM y bilaterales'!B1221</f>
        <v>9.5646851158577864</v>
      </c>
      <c r="D1220">
        <f>+'[6]ITCNM y bilaterales'!C1221</f>
        <v>16.512992309992367</v>
      </c>
    </row>
    <row r="1221" spans="1:4">
      <c r="A1221" s="7" t="str">
        <f t="shared" si="19"/>
        <v/>
      </c>
      <c r="B1221" s="205">
        <f>+'[6]ITCNM y bilaterales'!A1222</f>
        <v>36650</v>
      </c>
      <c r="C1221">
        <f>+'[6]ITCNM y bilaterales'!B1222</f>
        <v>9.5539221900897768</v>
      </c>
      <c r="D1221">
        <f>+'[6]ITCNM y bilaterales'!C1222</f>
        <v>16.512992309992367</v>
      </c>
    </row>
    <row r="1222" spans="1:4">
      <c r="A1222" s="7" t="str">
        <f t="shared" si="19"/>
        <v/>
      </c>
      <c r="B1222" s="205">
        <f>+'[6]ITCNM y bilaterales'!A1223</f>
        <v>36651</v>
      </c>
      <c r="C1222">
        <f>+'[6]ITCNM y bilaterales'!B1223</f>
        <v>9.5608215492192823</v>
      </c>
      <c r="D1222">
        <f>+'[6]ITCNM y bilaterales'!C1223</f>
        <v>16.512992309992367</v>
      </c>
    </row>
    <row r="1223" spans="1:4">
      <c r="A1223" s="7" t="str">
        <f t="shared" si="19"/>
        <v/>
      </c>
      <c r="B1223" s="205">
        <f>+'[6]ITCNM y bilaterales'!A1224</f>
        <v>36652</v>
      </c>
      <c r="C1223">
        <f>+'[6]ITCNM y bilaterales'!B1224</f>
        <v>9.5608215492192823</v>
      </c>
      <c r="D1223">
        <f>+'[6]ITCNM y bilaterales'!C1224</f>
        <v>16.512992309992367</v>
      </c>
    </row>
    <row r="1224" spans="1:4">
      <c r="A1224" s="7" t="str">
        <f t="shared" si="19"/>
        <v/>
      </c>
      <c r="B1224" s="205">
        <f>+'[6]ITCNM y bilaterales'!A1225</f>
        <v>36653</v>
      </c>
      <c r="C1224">
        <f>+'[6]ITCNM y bilaterales'!B1225</f>
        <v>9.5608215492192823</v>
      </c>
      <c r="D1224">
        <f>+'[6]ITCNM y bilaterales'!C1225</f>
        <v>16.512992309992367</v>
      </c>
    </row>
    <row r="1225" spans="1:4">
      <c r="A1225" s="7" t="str">
        <f t="shared" si="19"/>
        <v/>
      </c>
      <c r="B1225" s="205">
        <f>+'[6]ITCNM y bilaterales'!A1226</f>
        <v>36654</v>
      </c>
      <c r="C1225">
        <f>+'[6]ITCNM y bilaterales'!B1226</f>
        <v>9.565195875720292</v>
      </c>
      <c r="D1225">
        <f>+'[6]ITCNM y bilaterales'!C1226</f>
        <v>16.512992309992367</v>
      </c>
    </row>
    <row r="1226" spans="1:4">
      <c r="A1226" s="7" t="str">
        <f t="shared" si="19"/>
        <v/>
      </c>
      <c r="B1226" s="205">
        <f>+'[6]ITCNM y bilaterales'!A1227</f>
        <v>36655</v>
      </c>
      <c r="C1226">
        <f>+'[6]ITCNM y bilaterales'!B1227</f>
        <v>9.565195875720292</v>
      </c>
      <c r="D1226">
        <f>+'[6]ITCNM y bilaterales'!C1227</f>
        <v>16.512992309992367</v>
      </c>
    </row>
    <row r="1227" spans="1:4">
      <c r="A1227" s="7" t="str">
        <f t="shared" si="19"/>
        <v/>
      </c>
      <c r="B1227" s="205">
        <f>+'[6]ITCNM y bilaterales'!A1228</f>
        <v>36656</v>
      </c>
      <c r="C1227">
        <f>+'[6]ITCNM y bilaterales'!B1228</f>
        <v>9.565195875720292</v>
      </c>
      <c r="D1227">
        <f>+'[6]ITCNM y bilaterales'!C1228</f>
        <v>16.512992309992367</v>
      </c>
    </row>
    <row r="1228" spans="1:4">
      <c r="A1228" s="7" t="str">
        <f t="shared" si="19"/>
        <v/>
      </c>
      <c r="B1228" s="205">
        <f>+'[6]ITCNM y bilaterales'!A1229</f>
        <v>36657</v>
      </c>
      <c r="C1228">
        <f>+'[6]ITCNM y bilaterales'!B1229</f>
        <v>9.565195875720292</v>
      </c>
      <c r="D1228">
        <f>+'[6]ITCNM y bilaterales'!C1229</f>
        <v>16.512992309992367</v>
      </c>
    </row>
    <row r="1229" spans="1:4">
      <c r="A1229" s="7" t="str">
        <f t="shared" si="19"/>
        <v/>
      </c>
      <c r="B1229" s="205">
        <f>+'[6]ITCNM y bilaterales'!A1230</f>
        <v>36658</v>
      </c>
      <c r="C1229">
        <f>+'[6]ITCNM y bilaterales'!B1230</f>
        <v>9.565195875720292</v>
      </c>
      <c r="D1229">
        <f>+'[6]ITCNM y bilaterales'!C1230</f>
        <v>16.512992309992367</v>
      </c>
    </row>
    <row r="1230" spans="1:4">
      <c r="A1230" s="7" t="str">
        <f t="shared" si="19"/>
        <v/>
      </c>
      <c r="B1230" s="205">
        <f>+'[6]ITCNM y bilaterales'!A1231</f>
        <v>36659</v>
      </c>
      <c r="C1230">
        <f>+'[6]ITCNM y bilaterales'!B1231</f>
        <v>9.565195875720292</v>
      </c>
      <c r="D1230">
        <f>+'[6]ITCNM y bilaterales'!C1231</f>
        <v>16.512992309992367</v>
      </c>
    </row>
    <row r="1231" spans="1:4">
      <c r="A1231" s="7" t="str">
        <f t="shared" si="19"/>
        <v/>
      </c>
      <c r="B1231" s="205">
        <f>+'[6]ITCNM y bilaterales'!A1232</f>
        <v>36660</v>
      </c>
      <c r="C1231">
        <f>+'[6]ITCNM y bilaterales'!B1232</f>
        <v>9.565195875720292</v>
      </c>
      <c r="D1231">
        <f>+'[6]ITCNM y bilaterales'!C1232</f>
        <v>16.512992309992367</v>
      </c>
    </row>
    <row r="1232" spans="1:4">
      <c r="A1232" s="7" t="str">
        <f t="shared" si="19"/>
        <v/>
      </c>
      <c r="B1232" s="205">
        <f>+'[6]ITCNM y bilaterales'!A1233</f>
        <v>36661</v>
      </c>
      <c r="C1232">
        <f>+'[6]ITCNM y bilaterales'!B1233</f>
        <v>9.565195875720292</v>
      </c>
      <c r="D1232">
        <f>+'[6]ITCNM y bilaterales'!C1233</f>
        <v>16.512992309992367</v>
      </c>
    </row>
    <row r="1233" spans="1:4">
      <c r="A1233" s="7" t="str">
        <f t="shared" si="19"/>
        <v/>
      </c>
      <c r="B1233" s="205">
        <f>+'[6]ITCNM y bilaterales'!A1234</f>
        <v>36662</v>
      </c>
      <c r="C1233">
        <f>+'[6]ITCNM y bilaterales'!B1234</f>
        <v>9.4763585188376638</v>
      </c>
      <c r="D1233">
        <f>+'[6]ITCNM y bilaterales'!C1234</f>
        <v>15.994403044650817</v>
      </c>
    </row>
    <row r="1234" spans="1:4">
      <c r="A1234" s="7" t="str">
        <f t="shared" si="19"/>
        <v/>
      </c>
      <c r="B1234" s="205">
        <f>+'[6]ITCNM y bilaterales'!A1235</f>
        <v>36663</v>
      </c>
      <c r="C1234">
        <f>+'[6]ITCNM y bilaterales'!B1235</f>
        <v>9.4361127218798106</v>
      </c>
      <c r="D1234">
        <f>+'[6]ITCNM y bilaterales'!C1235</f>
        <v>15.994403044650817</v>
      </c>
    </row>
    <row r="1235" spans="1:4">
      <c r="A1235" s="7" t="str">
        <f t="shared" si="19"/>
        <v/>
      </c>
      <c r="B1235" s="205">
        <f>+'[6]ITCNM y bilaterales'!A1236</f>
        <v>36664</v>
      </c>
      <c r="C1235">
        <f>+'[6]ITCNM y bilaterales'!B1236</f>
        <v>9.4466081447861825</v>
      </c>
      <c r="D1235">
        <f>+'[6]ITCNM y bilaterales'!C1236</f>
        <v>15.994403044650817</v>
      </c>
    </row>
    <row r="1236" spans="1:4">
      <c r="A1236" s="7" t="str">
        <f t="shared" si="19"/>
        <v/>
      </c>
      <c r="B1236" s="205">
        <f>+'[6]ITCNM y bilaterales'!A1237</f>
        <v>36665</v>
      </c>
      <c r="C1236">
        <f>+'[6]ITCNM y bilaterales'!B1237</f>
        <v>9.4612054279600155</v>
      </c>
      <c r="D1236">
        <f>+'[6]ITCNM y bilaterales'!C1237</f>
        <v>15.994403044650817</v>
      </c>
    </row>
    <row r="1237" spans="1:4">
      <c r="A1237" s="7" t="str">
        <f t="shared" si="19"/>
        <v/>
      </c>
      <c r="B1237" s="205">
        <f>+'[6]ITCNM y bilaterales'!A1238</f>
        <v>36666</v>
      </c>
      <c r="C1237">
        <f>+'[6]ITCNM y bilaterales'!B1238</f>
        <v>9.4612054279600155</v>
      </c>
      <c r="D1237">
        <f>+'[6]ITCNM y bilaterales'!C1238</f>
        <v>15.994403044650817</v>
      </c>
    </row>
    <row r="1238" spans="1:4">
      <c r="A1238" s="7" t="str">
        <f t="shared" si="19"/>
        <v/>
      </c>
      <c r="B1238" s="205">
        <f>+'[6]ITCNM y bilaterales'!A1239</f>
        <v>36667</v>
      </c>
      <c r="C1238">
        <f>+'[6]ITCNM y bilaterales'!B1239</f>
        <v>9.4612054279600155</v>
      </c>
      <c r="D1238">
        <f>+'[6]ITCNM y bilaterales'!C1239</f>
        <v>15.994403044650817</v>
      </c>
    </row>
    <row r="1239" spans="1:4">
      <c r="A1239" s="7" t="str">
        <f t="shared" si="19"/>
        <v/>
      </c>
      <c r="B1239" s="205">
        <f>+'[6]ITCNM y bilaterales'!A1240</f>
        <v>36668</v>
      </c>
      <c r="C1239">
        <f>+'[6]ITCNM y bilaterales'!B1240</f>
        <v>9.4811388798560667</v>
      </c>
      <c r="D1239">
        <f>+'[6]ITCNM y bilaterales'!C1240</f>
        <v>15.994403044650817</v>
      </c>
    </row>
    <row r="1240" spans="1:4">
      <c r="A1240" s="7" t="str">
        <f t="shared" si="19"/>
        <v/>
      </c>
      <c r="B1240" s="205">
        <f>+'[6]ITCNM y bilaterales'!A1241</f>
        <v>36669</v>
      </c>
      <c r="C1240">
        <f>+'[6]ITCNM y bilaterales'!B1241</f>
        <v>9.4749743524698982</v>
      </c>
      <c r="D1240">
        <f>+'[6]ITCNM y bilaterales'!C1241</f>
        <v>15.994403044650817</v>
      </c>
    </row>
    <row r="1241" spans="1:4">
      <c r="A1241" s="7" t="str">
        <f t="shared" si="19"/>
        <v/>
      </c>
      <c r="B1241" s="205">
        <f>+'[6]ITCNM y bilaterales'!A1242</f>
        <v>36670</v>
      </c>
      <c r="C1241">
        <f>+'[6]ITCNM y bilaterales'!B1242</f>
        <v>9.4965998079742633</v>
      </c>
      <c r="D1241">
        <f>+'[6]ITCNM y bilaterales'!C1242</f>
        <v>15.994403044650817</v>
      </c>
    </row>
    <row r="1242" spans="1:4">
      <c r="A1242" s="7" t="str">
        <f t="shared" si="19"/>
        <v/>
      </c>
      <c r="B1242" s="205">
        <f>+'[6]ITCNM y bilaterales'!A1243</f>
        <v>36671</v>
      </c>
      <c r="C1242">
        <f>+'[6]ITCNM y bilaterales'!B1243</f>
        <v>9.4965998079742633</v>
      </c>
      <c r="D1242">
        <f>+'[6]ITCNM y bilaterales'!C1243</f>
        <v>15.994403044650817</v>
      </c>
    </row>
    <row r="1243" spans="1:4">
      <c r="A1243" s="7" t="str">
        <f t="shared" si="19"/>
        <v/>
      </c>
      <c r="B1243" s="205">
        <f>+'[6]ITCNM y bilaterales'!A1244</f>
        <v>36672</v>
      </c>
      <c r="C1243">
        <f>+'[6]ITCNM y bilaterales'!B1244</f>
        <v>9.5616878835306167</v>
      </c>
      <c r="D1243">
        <f>+'[6]ITCNM y bilaterales'!C1244</f>
        <v>15.994403044650817</v>
      </c>
    </row>
    <row r="1244" spans="1:4">
      <c r="A1244" s="7" t="str">
        <f t="shared" si="19"/>
        <v/>
      </c>
      <c r="B1244" s="205">
        <f>+'[6]ITCNM y bilaterales'!A1245</f>
        <v>36673</v>
      </c>
      <c r="C1244">
        <f>+'[6]ITCNM y bilaterales'!B1245</f>
        <v>9.5616878835306167</v>
      </c>
      <c r="D1244">
        <f>+'[6]ITCNM y bilaterales'!C1245</f>
        <v>15.994403044650817</v>
      </c>
    </row>
    <row r="1245" spans="1:4">
      <c r="A1245" s="7">
        <f t="shared" si="19"/>
        <v>200005</v>
      </c>
      <c r="B1245" s="205">
        <f>+'[6]ITCNM y bilaterales'!A1246</f>
        <v>36674</v>
      </c>
      <c r="C1245">
        <f>+'[6]ITCNM y bilaterales'!B1246</f>
        <v>9.5616878835306167</v>
      </c>
      <c r="D1245">
        <f>+'[6]ITCNM y bilaterales'!C1246</f>
        <v>15.994403044650817</v>
      </c>
    </row>
    <row r="1246" spans="1:4">
      <c r="A1246" s="7">
        <f t="shared" si="19"/>
        <v>200005</v>
      </c>
      <c r="B1246" s="205">
        <f>+'[6]ITCNM y bilaterales'!A1247</f>
        <v>36675</v>
      </c>
      <c r="C1246">
        <f>+'[6]ITCNM y bilaterales'!B1247</f>
        <v>9.5407138448967856</v>
      </c>
      <c r="D1246">
        <f>+'[6]ITCNM y bilaterales'!C1247</f>
        <v>15.994403044650817</v>
      </c>
    </row>
    <row r="1247" spans="1:4">
      <c r="A1247" s="7">
        <f t="shared" si="19"/>
        <v>200005</v>
      </c>
      <c r="B1247" s="205">
        <f>+'[6]ITCNM y bilaterales'!A1248</f>
        <v>36676</v>
      </c>
      <c r="C1247">
        <f>+'[6]ITCNM y bilaterales'!B1248</f>
        <v>9.5740439000458721</v>
      </c>
      <c r="D1247">
        <f>+'[6]ITCNM y bilaterales'!C1248</f>
        <v>15.994403044650817</v>
      </c>
    </row>
    <row r="1248" spans="1:4">
      <c r="A1248" s="7">
        <f t="shared" si="19"/>
        <v>200005</v>
      </c>
      <c r="B1248" s="205">
        <f>+'[6]ITCNM y bilaterales'!A1249</f>
        <v>36677</v>
      </c>
      <c r="C1248">
        <f>+'[6]ITCNM y bilaterales'!B1249</f>
        <v>9.5611042378010698</v>
      </c>
      <c r="D1248">
        <f>+'[6]ITCNM y bilaterales'!C1249</f>
        <v>15.994403044650817</v>
      </c>
    </row>
    <row r="1249" spans="1:4">
      <c r="A1249" s="7" t="str">
        <f t="shared" si="19"/>
        <v/>
      </c>
      <c r="B1249" s="205">
        <f>+'[6]ITCNM y bilaterales'!A1250</f>
        <v>36678</v>
      </c>
      <c r="C1249">
        <f>+'[6]ITCNM y bilaterales'!B1250</f>
        <v>9.5485068573046608</v>
      </c>
      <c r="D1249">
        <f>+'[6]ITCNM y bilaterales'!C1250</f>
        <v>15.994403044650817</v>
      </c>
    </row>
    <row r="1250" spans="1:4">
      <c r="A1250" s="7" t="str">
        <f t="shared" si="19"/>
        <v/>
      </c>
      <c r="B1250" s="205">
        <f>+'[6]ITCNM y bilaterales'!A1251</f>
        <v>36679</v>
      </c>
      <c r="C1250">
        <f>+'[6]ITCNM y bilaterales'!B1251</f>
        <v>9.5870736246754475</v>
      </c>
      <c r="D1250">
        <f>+'[6]ITCNM y bilaterales'!C1251</f>
        <v>15.994403044650817</v>
      </c>
    </row>
    <row r="1251" spans="1:4">
      <c r="A1251" s="7" t="str">
        <f t="shared" si="19"/>
        <v/>
      </c>
      <c r="B1251" s="205">
        <f>+'[6]ITCNM y bilaterales'!A1252</f>
        <v>36680</v>
      </c>
      <c r="C1251">
        <f>+'[6]ITCNM y bilaterales'!B1252</f>
        <v>9.5870736246754475</v>
      </c>
      <c r="D1251">
        <f>+'[6]ITCNM y bilaterales'!C1252</f>
        <v>15.994403044650817</v>
      </c>
    </row>
    <row r="1252" spans="1:4">
      <c r="A1252" s="7" t="str">
        <f t="shared" si="19"/>
        <v/>
      </c>
      <c r="B1252" s="205">
        <f>+'[6]ITCNM y bilaterales'!A1253</f>
        <v>36681</v>
      </c>
      <c r="C1252">
        <f>+'[6]ITCNM y bilaterales'!B1253</f>
        <v>9.5870736246754475</v>
      </c>
      <c r="D1252">
        <f>+'[6]ITCNM y bilaterales'!C1253</f>
        <v>15.994403044650817</v>
      </c>
    </row>
    <row r="1253" spans="1:4">
      <c r="A1253" s="7" t="str">
        <f t="shared" si="19"/>
        <v/>
      </c>
      <c r="B1253" s="205">
        <f>+'[6]ITCNM y bilaterales'!A1254</f>
        <v>36682</v>
      </c>
      <c r="C1253">
        <f>+'[6]ITCNM y bilaterales'!B1254</f>
        <v>9.6359654463894238</v>
      </c>
      <c r="D1253">
        <f>+'[6]ITCNM y bilaterales'!C1254</f>
        <v>16.208730437508894</v>
      </c>
    </row>
    <row r="1254" spans="1:4">
      <c r="A1254" s="7" t="str">
        <f t="shared" si="19"/>
        <v/>
      </c>
      <c r="B1254" s="205">
        <f>+'[6]ITCNM y bilaterales'!A1255</f>
        <v>36683</v>
      </c>
      <c r="C1254">
        <f>+'[6]ITCNM y bilaterales'!B1255</f>
        <v>9.6632355835297812</v>
      </c>
      <c r="D1254">
        <f>+'[6]ITCNM y bilaterales'!C1255</f>
        <v>16.208730437508894</v>
      </c>
    </row>
    <row r="1255" spans="1:4">
      <c r="A1255" s="7" t="str">
        <f t="shared" si="19"/>
        <v/>
      </c>
      <c r="B1255" s="205">
        <f>+'[6]ITCNM y bilaterales'!A1256</f>
        <v>36684</v>
      </c>
      <c r="C1255">
        <f>+'[6]ITCNM y bilaterales'!B1256</f>
        <v>9.6845006186823976</v>
      </c>
      <c r="D1255">
        <f>+'[6]ITCNM y bilaterales'!C1256</f>
        <v>16.208730437508894</v>
      </c>
    </row>
    <row r="1256" spans="1:4">
      <c r="A1256" s="7" t="str">
        <f t="shared" si="19"/>
        <v/>
      </c>
      <c r="B1256" s="205">
        <f>+'[6]ITCNM y bilaterales'!A1257</f>
        <v>36685</v>
      </c>
      <c r="C1256">
        <f>+'[6]ITCNM y bilaterales'!B1257</f>
        <v>9.6689637937280359</v>
      </c>
      <c r="D1256">
        <f>+'[6]ITCNM y bilaterales'!C1257</f>
        <v>16.208730437508894</v>
      </c>
    </row>
    <row r="1257" spans="1:4">
      <c r="A1257" s="7" t="str">
        <f t="shared" si="19"/>
        <v/>
      </c>
      <c r="B1257" s="205">
        <f>+'[6]ITCNM y bilaterales'!A1258</f>
        <v>36686</v>
      </c>
      <c r="C1257">
        <f>+'[6]ITCNM y bilaterales'!B1258</f>
        <v>9.6521009271660496</v>
      </c>
      <c r="D1257">
        <f>+'[6]ITCNM y bilaterales'!C1258</f>
        <v>16.208730437508894</v>
      </c>
    </row>
    <row r="1258" spans="1:4">
      <c r="A1258" s="7" t="str">
        <f t="shared" si="19"/>
        <v/>
      </c>
      <c r="B1258" s="205">
        <f>+'[6]ITCNM y bilaterales'!A1259</f>
        <v>36687</v>
      </c>
      <c r="C1258">
        <f>+'[6]ITCNM y bilaterales'!B1259</f>
        <v>9.6521009271660496</v>
      </c>
      <c r="D1258">
        <f>+'[6]ITCNM y bilaterales'!C1259</f>
        <v>16.208730437508894</v>
      </c>
    </row>
    <row r="1259" spans="1:4">
      <c r="A1259" s="7" t="str">
        <f t="shared" si="19"/>
        <v/>
      </c>
      <c r="B1259" s="205">
        <f>+'[6]ITCNM y bilaterales'!A1260</f>
        <v>36688</v>
      </c>
      <c r="C1259">
        <f>+'[6]ITCNM y bilaterales'!B1260</f>
        <v>9.6521009271660496</v>
      </c>
      <c r="D1259">
        <f>+'[6]ITCNM y bilaterales'!C1260</f>
        <v>16.208730437508894</v>
      </c>
    </row>
    <row r="1260" spans="1:4">
      <c r="A1260" s="7" t="str">
        <f t="shared" si="19"/>
        <v/>
      </c>
      <c r="B1260" s="205">
        <f>+'[6]ITCNM y bilaterales'!A1261</f>
        <v>36689</v>
      </c>
      <c r="C1260">
        <f>+'[6]ITCNM y bilaterales'!B1261</f>
        <v>9.6646344530987722</v>
      </c>
      <c r="D1260">
        <f>+'[6]ITCNM y bilaterales'!C1261</f>
        <v>16.208730437508894</v>
      </c>
    </row>
    <row r="1261" spans="1:4">
      <c r="A1261" s="7" t="str">
        <f t="shared" si="19"/>
        <v/>
      </c>
      <c r="B1261" s="205">
        <f>+'[6]ITCNM y bilaterales'!A1262</f>
        <v>36690</v>
      </c>
      <c r="C1261">
        <f>+'[6]ITCNM y bilaterales'!B1262</f>
        <v>9.6848610531569825</v>
      </c>
      <c r="D1261">
        <f>+'[6]ITCNM y bilaterales'!C1262</f>
        <v>16.208730437508894</v>
      </c>
    </row>
    <row r="1262" spans="1:4">
      <c r="A1262" s="7" t="str">
        <f t="shared" si="19"/>
        <v/>
      </c>
      <c r="B1262" s="205">
        <f>+'[6]ITCNM y bilaterales'!A1263</f>
        <v>36691</v>
      </c>
      <c r="C1262">
        <f>+'[6]ITCNM y bilaterales'!B1263</f>
        <v>9.6780593915638189</v>
      </c>
      <c r="D1262">
        <f>+'[6]ITCNM y bilaterales'!C1263</f>
        <v>16.208730437508894</v>
      </c>
    </row>
    <row r="1263" spans="1:4">
      <c r="A1263" s="7" t="str">
        <f t="shared" si="19"/>
        <v/>
      </c>
      <c r="B1263" s="205">
        <f>+'[6]ITCNM y bilaterales'!A1264</f>
        <v>36692</v>
      </c>
      <c r="C1263">
        <f>+'[6]ITCNM y bilaterales'!B1264</f>
        <v>9.6671337710003513</v>
      </c>
      <c r="D1263">
        <f>+'[6]ITCNM y bilaterales'!C1264</f>
        <v>16.208730437508894</v>
      </c>
    </row>
    <row r="1264" spans="1:4">
      <c r="A1264" s="7" t="str">
        <f t="shared" si="19"/>
        <v/>
      </c>
      <c r="B1264" s="205">
        <f>+'[6]ITCNM y bilaterales'!A1265</f>
        <v>36693</v>
      </c>
      <c r="C1264">
        <f>+'[6]ITCNM y bilaterales'!B1265</f>
        <v>9.6921045092630305</v>
      </c>
      <c r="D1264">
        <f>+'[6]ITCNM y bilaterales'!C1265</f>
        <v>16.208730437508894</v>
      </c>
    </row>
    <row r="1265" spans="1:4">
      <c r="A1265" s="7" t="str">
        <f t="shared" si="19"/>
        <v/>
      </c>
      <c r="B1265" s="205">
        <f>+'[6]ITCNM y bilaterales'!A1266</f>
        <v>36694</v>
      </c>
      <c r="C1265">
        <f>+'[6]ITCNM y bilaterales'!B1266</f>
        <v>9.6921045092630305</v>
      </c>
      <c r="D1265">
        <f>+'[6]ITCNM y bilaterales'!C1266</f>
        <v>16.208730437508894</v>
      </c>
    </row>
    <row r="1266" spans="1:4">
      <c r="A1266" s="7" t="str">
        <f t="shared" si="19"/>
        <v/>
      </c>
      <c r="B1266" s="205">
        <f>+'[6]ITCNM y bilaterales'!A1267</f>
        <v>36695</v>
      </c>
      <c r="C1266">
        <f>+'[6]ITCNM y bilaterales'!B1267</f>
        <v>9.6921045092630305</v>
      </c>
      <c r="D1266">
        <f>+'[6]ITCNM y bilaterales'!C1267</f>
        <v>16.208730437508894</v>
      </c>
    </row>
    <row r="1267" spans="1:4">
      <c r="A1267" s="7" t="str">
        <f t="shared" si="19"/>
        <v/>
      </c>
      <c r="B1267" s="205">
        <f>+'[6]ITCNM y bilaterales'!A1268</f>
        <v>36696</v>
      </c>
      <c r="C1267">
        <f>+'[6]ITCNM y bilaterales'!B1268</f>
        <v>9.6921045092630305</v>
      </c>
      <c r="D1267">
        <f>+'[6]ITCNM y bilaterales'!C1268</f>
        <v>16.208730437508894</v>
      </c>
    </row>
    <row r="1268" spans="1:4">
      <c r="A1268" s="7" t="str">
        <f t="shared" si="19"/>
        <v/>
      </c>
      <c r="B1268" s="205">
        <f>+'[6]ITCNM y bilaterales'!A1269</f>
        <v>36697</v>
      </c>
      <c r="C1268">
        <f>+'[6]ITCNM y bilaterales'!B1269</f>
        <v>9.6731604490362493</v>
      </c>
      <c r="D1268">
        <f>+'[6]ITCNM y bilaterales'!C1269</f>
        <v>16.208730437508894</v>
      </c>
    </row>
    <row r="1269" spans="1:4">
      <c r="A1269" s="7" t="str">
        <f t="shared" si="19"/>
        <v/>
      </c>
      <c r="B1269" s="205">
        <f>+'[6]ITCNM y bilaterales'!A1270</f>
        <v>36698</v>
      </c>
      <c r="C1269">
        <f>+'[6]ITCNM y bilaterales'!B1270</f>
        <v>9.6450151030430966</v>
      </c>
      <c r="D1269">
        <f>+'[6]ITCNM y bilaterales'!C1270</f>
        <v>16.208730437508894</v>
      </c>
    </row>
    <row r="1270" spans="1:4">
      <c r="A1270" s="7" t="str">
        <f t="shared" si="19"/>
        <v/>
      </c>
      <c r="B1270" s="205">
        <f>+'[6]ITCNM y bilaterales'!A1271</f>
        <v>36699</v>
      </c>
      <c r="C1270">
        <f>+'[6]ITCNM y bilaterales'!B1271</f>
        <v>9.6373870491752811</v>
      </c>
      <c r="D1270">
        <f>+'[6]ITCNM y bilaterales'!C1271</f>
        <v>16.208730437508894</v>
      </c>
    </row>
    <row r="1271" spans="1:4">
      <c r="A1271" s="7" t="str">
        <f t="shared" si="19"/>
        <v/>
      </c>
      <c r="B1271" s="205">
        <f>+'[6]ITCNM y bilaterales'!A1272</f>
        <v>36700</v>
      </c>
      <c r="C1271">
        <f>+'[6]ITCNM y bilaterales'!B1272</f>
        <v>9.5467749337677272</v>
      </c>
      <c r="D1271">
        <f>+'[6]ITCNM y bilaterales'!C1272</f>
        <v>15.950451849636982</v>
      </c>
    </row>
    <row r="1272" spans="1:4">
      <c r="A1272" s="7" t="str">
        <f t="shared" si="19"/>
        <v/>
      </c>
      <c r="B1272" s="205">
        <f>+'[6]ITCNM y bilaterales'!A1273</f>
        <v>36701</v>
      </c>
      <c r="C1272">
        <f>+'[6]ITCNM y bilaterales'!B1273</f>
        <v>9.5467749337677272</v>
      </c>
      <c r="D1272">
        <f>+'[6]ITCNM y bilaterales'!C1273</f>
        <v>15.950451849636982</v>
      </c>
    </row>
    <row r="1273" spans="1:4">
      <c r="A1273" s="7" t="str">
        <f t="shared" si="19"/>
        <v/>
      </c>
      <c r="B1273" s="205">
        <f>+'[6]ITCNM y bilaterales'!A1274</f>
        <v>36702</v>
      </c>
      <c r="C1273">
        <f>+'[6]ITCNM y bilaterales'!B1274</f>
        <v>9.5467749337677272</v>
      </c>
      <c r="D1273">
        <f>+'[6]ITCNM y bilaterales'!C1274</f>
        <v>15.950451849636982</v>
      </c>
    </row>
    <row r="1274" spans="1:4">
      <c r="A1274" s="7" t="str">
        <f t="shared" si="19"/>
        <v/>
      </c>
      <c r="B1274" s="205">
        <f>+'[6]ITCNM y bilaterales'!A1275</f>
        <v>36703</v>
      </c>
      <c r="C1274">
        <f>+'[6]ITCNM y bilaterales'!B1275</f>
        <v>9.5452931750871599</v>
      </c>
      <c r="D1274">
        <f>+'[6]ITCNM y bilaterales'!C1275</f>
        <v>15.950451849636982</v>
      </c>
    </row>
    <row r="1275" spans="1:4">
      <c r="A1275" s="7" t="str">
        <f t="shared" si="19"/>
        <v/>
      </c>
      <c r="B1275" s="205">
        <f>+'[6]ITCNM y bilaterales'!A1276</f>
        <v>36704</v>
      </c>
      <c r="C1275">
        <f>+'[6]ITCNM y bilaterales'!B1276</f>
        <v>9.5537570565533212</v>
      </c>
      <c r="D1275">
        <f>+'[6]ITCNM y bilaterales'!C1276</f>
        <v>15.889344012447999</v>
      </c>
    </row>
    <row r="1276" spans="1:4">
      <c r="A1276" s="7">
        <f t="shared" si="19"/>
        <v>200006</v>
      </c>
      <c r="B1276" s="205">
        <f>+'[6]ITCNM y bilaterales'!A1277</f>
        <v>36705</v>
      </c>
      <c r="C1276">
        <f>+'[6]ITCNM y bilaterales'!B1277</f>
        <v>9.5585970811175809</v>
      </c>
      <c r="D1276">
        <f>+'[6]ITCNM y bilaterales'!C1277</f>
        <v>15.889344012447999</v>
      </c>
    </row>
    <row r="1277" spans="1:4">
      <c r="A1277" s="7">
        <f t="shared" si="19"/>
        <v>200006</v>
      </c>
      <c r="B1277" s="205">
        <f>+'[6]ITCNM y bilaterales'!A1278</f>
        <v>36706</v>
      </c>
      <c r="C1277">
        <f>+'[6]ITCNM y bilaterales'!B1278</f>
        <v>9.5816211062241692</v>
      </c>
      <c r="D1277">
        <f>+'[6]ITCNM y bilaterales'!C1278</f>
        <v>15.889344012447999</v>
      </c>
    </row>
    <row r="1278" spans="1:4">
      <c r="A1278" s="7">
        <f t="shared" si="19"/>
        <v>200006</v>
      </c>
      <c r="B1278" s="205">
        <f>+'[6]ITCNM y bilaterales'!A1279</f>
        <v>36707</v>
      </c>
      <c r="C1278">
        <f>+'[6]ITCNM y bilaterales'!B1279</f>
        <v>9.5895833872231808</v>
      </c>
      <c r="D1278">
        <f>+'[6]ITCNM y bilaterales'!C1279</f>
        <v>15.889344012447999</v>
      </c>
    </row>
    <row r="1279" spans="1:4">
      <c r="A1279" s="7" t="str">
        <f t="shared" si="19"/>
        <v/>
      </c>
      <c r="B1279" s="205">
        <f>+'[6]ITCNM y bilaterales'!A1280</f>
        <v>36708</v>
      </c>
      <c r="C1279">
        <f>+'[6]ITCNM y bilaterales'!B1280</f>
        <v>9.5895833872231808</v>
      </c>
      <c r="D1279">
        <f>+'[6]ITCNM y bilaterales'!C1280</f>
        <v>15.889344012447999</v>
      </c>
    </row>
    <row r="1280" spans="1:4">
      <c r="A1280" s="7" t="str">
        <f t="shared" si="19"/>
        <v/>
      </c>
      <c r="B1280" s="205">
        <f>+'[6]ITCNM y bilaterales'!A1281</f>
        <v>36709</v>
      </c>
      <c r="C1280">
        <f>+'[6]ITCNM y bilaterales'!B1281</f>
        <v>9.5895833872231808</v>
      </c>
      <c r="D1280">
        <f>+'[6]ITCNM y bilaterales'!C1281</f>
        <v>15.889344012447999</v>
      </c>
    </row>
    <row r="1281" spans="1:4">
      <c r="A1281" s="7" t="str">
        <f t="shared" si="19"/>
        <v/>
      </c>
      <c r="B1281" s="205">
        <f>+'[6]ITCNM y bilaterales'!A1282</f>
        <v>36710</v>
      </c>
      <c r="C1281">
        <f>+'[6]ITCNM y bilaterales'!B1282</f>
        <v>9.5788105135046298</v>
      </c>
      <c r="D1281">
        <f>+'[6]ITCNM y bilaterales'!C1282</f>
        <v>15.889344012447999</v>
      </c>
    </row>
    <row r="1282" spans="1:4">
      <c r="A1282" s="7" t="str">
        <f t="shared" si="19"/>
        <v/>
      </c>
      <c r="B1282" s="205">
        <f>+'[6]ITCNM y bilaterales'!A1283</f>
        <v>36711</v>
      </c>
      <c r="C1282">
        <f>+'[6]ITCNM y bilaterales'!B1283</f>
        <v>9.5763100422940166</v>
      </c>
      <c r="D1282">
        <f>+'[6]ITCNM y bilaterales'!C1283</f>
        <v>15.889344012447999</v>
      </c>
    </row>
    <row r="1283" spans="1:4">
      <c r="A1283" s="7" t="str">
        <f t="shared" ref="A1283:A1346" si="20">+IF(DAY(B1283)&gt;=28,YEAR(B1283)*100+MONTH(B1283),"")</f>
        <v/>
      </c>
      <c r="B1283" s="205">
        <f>+'[6]ITCNM y bilaterales'!A1284</f>
        <v>36712</v>
      </c>
      <c r="C1283">
        <f>+'[6]ITCNM y bilaterales'!B1284</f>
        <v>9.5801014997965357</v>
      </c>
      <c r="D1283">
        <f>+'[6]ITCNM y bilaterales'!C1284</f>
        <v>15.889344012447999</v>
      </c>
    </row>
    <row r="1284" spans="1:4">
      <c r="A1284" s="7" t="str">
        <f t="shared" si="20"/>
        <v/>
      </c>
      <c r="B1284" s="205">
        <f>+'[6]ITCNM y bilaterales'!A1285</f>
        <v>36713</v>
      </c>
      <c r="C1284">
        <f>+'[6]ITCNM y bilaterales'!B1285</f>
        <v>9.5814931415640707</v>
      </c>
      <c r="D1284">
        <f>+'[6]ITCNM y bilaterales'!C1285</f>
        <v>15.889344012447999</v>
      </c>
    </row>
    <row r="1285" spans="1:4">
      <c r="A1285" s="7" t="str">
        <f t="shared" si="20"/>
        <v/>
      </c>
      <c r="B1285" s="205">
        <f>+'[6]ITCNM y bilaterales'!A1286</f>
        <v>36714</v>
      </c>
      <c r="C1285">
        <f>+'[6]ITCNM y bilaterales'!B1286</f>
        <v>9.5710003072243062</v>
      </c>
      <c r="D1285">
        <f>+'[6]ITCNM y bilaterales'!C1286</f>
        <v>15.889344012447999</v>
      </c>
    </row>
    <row r="1286" spans="1:4">
      <c r="A1286" s="7" t="str">
        <f t="shared" si="20"/>
        <v/>
      </c>
      <c r="B1286" s="205">
        <f>+'[6]ITCNM y bilaterales'!A1287</f>
        <v>36715</v>
      </c>
      <c r="C1286">
        <f>+'[6]ITCNM y bilaterales'!B1287</f>
        <v>9.5710003072243062</v>
      </c>
      <c r="D1286">
        <f>+'[6]ITCNM y bilaterales'!C1287</f>
        <v>15.889344012447999</v>
      </c>
    </row>
    <row r="1287" spans="1:4">
      <c r="A1287" s="7" t="str">
        <f t="shared" si="20"/>
        <v/>
      </c>
      <c r="B1287" s="205">
        <f>+'[6]ITCNM y bilaterales'!A1288</f>
        <v>36716</v>
      </c>
      <c r="C1287">
        <f>+'[6]ITCNM y bilaterales'!B1288</f>
        <v>9.5710003072243062</v>
      </c>
      <c r="D1287">
        <f>+'[6]ITCNM y bilaterales'!C1288</f>
        <v>15.889344012447999</v>
      </c>
    </row>
    <row r="1288" spans="1:4">
      <c r="A1288" s="7" t="str">
        <f t="shared" si="20"/>
        <v/>
      </c>
      <c r="B1288" s="205">
        <f>+'[6]ITCNM y bilaterales'!A1289</f>
        <v>36717</v>
      </c>
      <c r="C1288">
        <f>+'[6]ITCNM y bilaterales'!B1289</f>
        <v>9.5783263011611623</v>
      </c>
      <c r="D1288">
        <f>+'[6]ITCNM y bilaterales'!C1289</f>
        <v>15.889344012447999</v>
      </c>
    </row>
    <row r="1289" spans="1:4">
      <c r="A1289" s="7" t="str">
        <f t="shared" si="20"/>
        <v/>
      </c>
      <c r="B1289" s="205">
        <f>+'[6]ITCNM y bilaterales'!A1290</f>
        <v>36718</v>
      </c>
      <c r="C1289">
        <f>+'[6]ITCNM y bilaterales'!B1290</f>
        <v>9.5778858959135214</v>
      </c>
      <c r="D1289">
        <f>+'[6]ITCNM y bilaterales'!C1290</f>
        <v>15.889344012447999</v>
      </c>
    </row>
    <row r="1290" spans="1:4">
      <c r="A1290" s="7" t="str">
        <f t="shared" si="20"/>
        <v/>
      </c>
      <c r="B1290" s="205">
        <f>+'[6]ITCNM y bilaterales'!A1291</f>
        <v>36719</v>
      </c>
      <c r="C1290">
        <f>+'[6]ITCNM y bilaterales'!B1291</f>
        <v>9.5591113263898535</v>
      </c>
      <c r="D1290">
        <f>+'[6]ITCNM y bilaterales'!C1291</f>
        <v>15.889344012447999</v>
      </c>
    </row>
    <row r="1291" spans="1:4">
      <c r="A1291" s="7" t="str">
        <f t="shared" si="20"/>
        <v/>
      </c>
      <c r="B1291" s="205">
        <f>+'[6]ITCNM y bilaterales'!A1292</f>
        <v>36720</v>
      </c>
      <c r="C1291">
        <f>+'[6]ITCNM y bilaterales'!B1292</f>
        <v>9.5591113263898535</v>
      </c>
      <c r="D1291">
        <f>+'[6]ITCNM y bilaterales'!C1292</f>
        <v>15.889344012447999</v>
      </c>
    </row>
    <row r="1292" spans="1:4">
      <c r="A1292" s="7" t="str">
        <f t="shared" si="20"/>
        <v/>
      </c>
      <c r="B1292" s="205">
        <f>+'[6]ITCNM y bilaterales'!A1293</f>
        <v>36721</v>
      </c>
      <c r="C1292">
        <f>+'[6]ITCNM y bilaterales'!B1293</f>
        <v>9.5591113263898535</v>
      </c>
      <c r="D1292">
        <f>+'[6]ITCNM y bilaterales'!C1293</f>
        <v>15.889344012447999</v>
      </c>
    </row>
    <row r="1293" spans="1:4">
      <c r="A1293" s="7" t="str">
        <f t="shared" si="20"/>
        <v/>
      </c>
      <c r="B1293" s="205">
        <f>+'[6]ITCNM y bilaterales'!A1294</f>
        <v>36722</v>
      </c>
      <c r="C1293">
        <f>+'[6]ITCNM y bilaterales'!B1294</f>
        <v>9.5591113263898535</v>
      </c>
      <c r="D1293">
        <f>+'[6]ITCNM y bilaterales'!C1294</f>
        <v>15.889344012447999</v>
      </c>
    </row>
    <row r="1294" spans="1:4">
      <c r="A1294" s="7" t="str">
        <f t="shared" si="20"/>
        <v/>
      </c>
      <c r="B1294" s="205">
        <f>+'[6]ITCNM y bilaterales'!A1295</f>
        <v>36723</v>
      </c>
      <c r="C1294">
        <f>+'[6]ITCNM y bilaterales'!B1295</f>
        <v>9.5591113263898535</v>
      </c>
      <c r="D1294">
        <f>+'[6]ITCNM y bilaterales'!C1295</f>
        <v>15.889344012447999</v>
      </c>
    </row>
    <row r="1295" spans="1:4">
      <c r="A1295" s="7" t="str">
        <f t="shared" si="20"/>
        <v/>
      </c>
      <c r="B1295" s="205">
        <f>+'[6]ITCNM y bilaterales'!A1296</f>
        <v>36724</v>
      </c>
      <c r="C1295">
        <f>+'[6]ITCNM y bilaterales'!B1296</f>
        <v>9.5259552028602013</v>
      </c>
      <c r="D1295">
        <f>+'[6]ITCNM y bilaterales'!C1296</f>
        <v>15.889344012447999</v>
      </c>
    </row>
    <row r="1296" spans="1:4">
      <c r="A1296" s="7" t="str">
        <f t="shared" si="20"/>
        <v/>
      </c>
      <c r="B1296" s="205">
        <f>+'[6]ITCNM y bilaterales'!A1297</f>
        <v>36725</v>
      </c>
      <c r="C1296">
        <f>+'[6]ITCNM y bilaterales'!B1297</f>
        <v>9.5678876376170692</v>
      </c>
      <c r="D1296">
        <f>+'[6]ITCNM y bilaterales'!C1297</f>
        <v>16.199702153724676</v>
      </c>
    </row>
    <row r="1297" spans="1:4">
      <c r="A1297" s="7" t="str">
        <f t="shared" si="20"/>
        <v/>
      </c>
      <c r="B1297" s="205">
        <f>+'[6]ITCNM y bilaterales'!A1298</f>
        <v>36726</v>
      </c>
      <c r="C1297">
        <f>+'[6]ITCNM y bilaterales'!B1298</f>
        <v>9.5498766713596748</v>
      </c>
      <c r="D1297">
        <f>+'[6]ITCNM y bilaterales'!C1298</f>
        <v>16.199702153724676</v>
      </c>
    </row>
    <row r="1298" spans="1:4">
      <c r="A1298" s="7" t="str">
        <f t="shared" si="20"/>
        <v/>
      </c>
      <c r="B1298" s="205">
        <f>+'[6]ITCNM y bilaterales'!A1299</f>
        <v>36727</v>
      </c>
      <c r="C1298">
        <f>+'[6]ITCNM y bilaterales'!B1299</f>
        <v>9.5753532727119879</v>
      </c>
      <c r="D1298">
        <f>+'[6]ITCNM y bilaterales'!C1299</f>
        <v>16.199702153724676</v>
      </c>
    </row>
    <row r="1299" spans="1:4">
      <c r="A1299" s="7" t="str">
        <f t="shared" si="20"/>
        <v/>
      </c>
      <c r="B1299" s="205">
        <f>+'[6]ITCNM y bilaterales'!A1300</f>
        <v>36728</v>
      </c>
      <c r="C1299">
        <f>+'[6]ITCNM y bilaterales'!B1300</f>
        <v>9.5899380107156134</v>
      </c>
      <c r="D1299">
        <f>+'[6]ITCNM y bilaterales'!C1300</f>
        <v>16.199702153724676</v>
      </c>
    </row>
    <row r="1300" spans="1:4">
      <c r="A1300" s="7" t="str">
        <f t="shared" si="20"/>
        <v/>
      </c>
      <c r="B1300" s="205">
        <f>+'[6]ITCNM y bilaterales'!A1301</f>
        <v>36729</v>
      </c>
      <c r="C1300">
        <f>+'[6]ITCNM y bilaterales'!B1301</f>
        <v>9.5899380107156134</v>
      </c>
      <c r="D1300">
        <f>+'[6]ITCNM y bilaterales'!C1301</f>
        <v>16.199702153724676</v>
      </c>
    </row>
    <row r="1301" spans="1:4">
      <c r="A1301" s="7" t="str">
        <f t="shared" si="20"/>
        <v/>
      </c>
      <c r="B1301" s="205">
        <f>+'[6]ITCNM y bilaterales'!A1302</f>
        <v>36730</v>
      </c>
      <c r="C1301">
        <f>+'[6]ITCNM y bilaterales'!B1302</f>
        <v>9.5899380107156134</v>
      </c>
      <c r="D1301">
        <f>+'[6]ITCNM y bilaterales'!C1302</f>
        <v>16.199702153724676</v>
      </c>
    </row>
    <row r="1302" spans="1:4">
      <c r="A1302" s="7" t="str">
        <f t="shared" si="20"/>
        <v/>
      </c>
      <c r="B1302" s="205">
        <f>+'[6]ITCNM y bilaterales'!A1303</f>
        <v>36731</v>
      </c>
      <c r="C1302">
        <f>+'[6]ITCNM y bilaterales'!B1303</f>
        <v>9.5729974289644755</v>
      </c>
      <c r="D1302">
        <f>+'[6]ITCNM y bilaterales'!C1303</f>
        <v>16.190644840089064</v>
      </c>
    </row>
    <row r="1303" spans="1:4">
      <c r="A1303" s="7" t="str">
        <f t="shared" si="20"/>
        <v/>
      </c>
      <c r="B1303" s="205">
        <f>+'[6]ITCNM y bilaterales'!A1304</f>
        <v>36732</v>
      </c>
      <c r="C1303">
        <f>+'[6]ITCNM y bilaterales'!B1304</f>
        <v>9.5729974289644755</v>
      </c>
      <c r="D1303">
        <f>+'[6]ITCNM y bilaterales'!C1304</f>
        <v>16.190644840089064</v>
      </c>
    </row>
    <row r="1304" spans="1:4">
      <c r="A1304" s="7" t="str">
        <f t="shared" si="20"/>
        <v/>
      </c>
      <c r="B1304" s="205">
        <f>+'[6]ITCNM y bilaterales'!A1305</f>
        <v>36733</v>
      </c>
      <c r="C1304">
        <f>+'[6]ITCNM y bilaterales'!B1305</f>
        <v>9.5729974289644755</v>
      </c>
      <c r="D1304">
        <f>+'[6]ITCNM y bilaterales'!C1305</f>
        <v>16.190644840089064</v>
      </c>
    </row>
    <row r="1305" spans="1:4">
      <c r="A1305" s="7" t="str">
        <f t="shared" si="20"/>
        <v/>
      </c>
      <c r="B1305" s="205">
        <f>+'[6]ITCNM y bilaterales'!A1306</f>
        <v>36734</v>
      </c>
      <c r="C1305">
        <f>+'[6]ITCNM y bilaterales'!B1306</f>
        <v>9.5691452364201446</v>
      </c>
      <c r="D1305">
        <f>+'[6]ITCNM y bilaterales'!C1306</f>
        <v>16.190644840089064</v>
      </c>
    </row>
    <row r="1306" spans="1:4">
      <c r="A1306" s="7">
        <f t="shared" si="20"/>
        <v>200007</v>
      </c>
      <c r="B1306" s="205">
        <f>+'[6]ITCNM y bilaterales'!A1307</f>
        <v>36735</v>
      </c>
      <c r="C1306">
        <f>+'[6]ITCNM y bilaterales'!B1307</f>
        <v>9.5444641110835349</v>
      </c>
      <c r="D1306">
        <f>+'[6]ITCNM y bilaterales'!C1307</f>
        <v>16.190644840089064</v>
      </c>
    </row>
    <row r="1307" spans="1:4">
      <c r="A1307" s="7">
        <f t="shared" si="20"/>
        <v>200007</v>
      </c>
      <c r="B1307" s="205">
        <f>+'[6]ITCNM y bilaterales'!A1308</f>
        <v>36736</v>
      </c>
      <c r="C1307">
        <f>+'[6]ITCNM y bilaterales'!B1308</f>
        <v>9.5444641110835349</v>
      </c>
      <c r="D1307">
        <f>+'[6]ITCNM y bilaterales'!C1308</f>
        <v>16.190644840089064</v>
      </c>
    </row>
    <row r="1308" spans="1:4">
      <c r="A1308" s="7">
        <f t="shared" si="20"/>
        <v>200007</v>
      </c>
      <c r="B1308" s="205">
        <f>+'[6]ITCNM y bilaterales'!A1309</f>
        <v>36737</v>
      </c>
      <c r="C1308">
        <f>+'[6]ITCNM y bilaterales'!B1309</f>
        <v>9.5444641110835349</v>
      </c>
      <c r="D1308">
        <f>+'[6]ITCNM y bilaterales'!C1309</f>
        <v>16.190644840089064</v>
      </c>
    </row>
    <row r="1309" spans="1:4">
      <c r="A1309" s="7">
        <f t="shared" si="20"/>
        <v>200007</v>
      </c>
      <c r="B1309" s="205">
        <f>+'[6]ITCNM y bilaterales'!A1310</f>
        <v>36738</v>
      </c>
      <c r="C1309">
        <f>+'[6]ITCNM y bilaterales'!B1310</f>
        <v>9.5485622946907522</v>
      </c>
      <c r="D1309">
        <f>+'[6]ITCNM y bilaterales'!C1310</f>
        <v>16.190644840089064</v>
      </c>
    </row>
    <row r="1310" spans="1:4">
      <c r="A1310" s="7" t="str">
        <f t="shared" si="20"/>
        <v/>
      </c>
      <c r="B1310" s="205">
        <f>+'[6]ITCNM y bilaterales'!A1311</f>
        <v>36739</v>
      </c>
      <c r="C1310">
        <f>+'[6]ITCNM y bilaterales'!B1311</f>
        <v>9.5409033150225415</v>
      </c>
      <c r="D1310">
        <f>+'[6]ITCNM y bilaterales'!C1311</f>
        <v>16.281450215256349</v>
      </c>
    </row>
    <row r="1311" spans="1:4">
      <c r="A1311" s="7" t="str">
        <f t="shared" si="20"/>
        <v/>
      </c>
      <c r="B1311" s="205">
        <f>+'[6]ITCNM y bilaterales'!A1312</f>
        <v>36740</v>
      </c>
      <c r="C1311">
        <f>+'[6]ITCNM y bilaterales'!B1312</f>
        <v>9.5225874323394777</v>
      </c>
      <c r="D1311">
        <f>+'[6]ITCNM y bilaterales'!C1312</f>
        <v>16.281450215256349</v>
      </c>
    </row>
    <row r="1312" spans="1:4">
      <c r="A1312" s="7" t="str">
        <f t="shared" si="20"/>
        <v/>
      </c>
      <c r="B1312" s="205">
        <f>+'[6]ITCNM y bilaterales'!A1313</f>
        <v>36741</v>
      </c>
      <c r="C1312">
        <f>+'[6]ITCNM y bilaterales'!B1313</f>
        <v>9.4972425550997901</v>
      </c>
      <c r="D1312">
        <f>+'[6]ITCNM y bilaterales'!C1313</f>
        <v>16.281450215256349</v>
      </c>
    </row>
    <row r="1313" spans="1:4">
      <c r="A1313" s="7" t="str">
        <f t="shared" si="20"/>
        <v/>
      </c>
      <c r="B1313" s="205">
        <f>+'[6]ITCNM y bilaterales'!A1314</f>
        <v>36742</v>
      </c>
      <c r="C1313">
        <f>+'[6]ITCNM y bilaterales'!B1314</f>
        <v>9.5006571418444494</v>
      </c>
      <c r="D1313">
        <f>+'[6]ITCNM y bilaterales'!C1314</f>
        <v>16.281450215256349</v>
      </c>
    </row>
    <row r="1314" spans="1:4">
      <c r="A1314" s="7" t="str">
        <f t="shared" si="20"/>
        <v/>
      </c>
      <c r="B1314" s="205">
        <f>+'[6]ITCNM y bilaterales'!A1315</f>
        <v>36743</v>
      </c>
      <c r="C1314">
        <f>+'[6]ITCNM y bilaterales'!B1315</f>
        <v>9.5006571418444494</v>
      </c>
      <c r="D1314">
        <f>+'[6]ITCNM y bilaterales'!C1315</f>
        <v>16.281450215256349</v>
      </c>
    </row>
    <row r="1315" spans="1:4">
      <c r="A1315" s="7" t="str">
        <f t="shared" si="20"/>
        <v/>
      </c>
      <c r="B1315" s="205">
        <f>+'[6]ITCNM y bilaterales'!A1316</f>
        <v>36744</v>
      </c>
      <c r="C1315">
        <f>+'[6]ITCNM y bilaterales'!B1316</f>
        <v>9.5006571418444494</v>
      </c>
      <c r="D1315">
        <f>+'[6]ITCNM y bilaterales'!C1316</f>
        <v>16.281450215256349</v>
      </c>
    </row>
    <row r="1316" spans="1:4">
      <c r="A1316" s="7" t="str">
        <f t="shared" si="20"/>
        <v/>
      </c>
      <c r="B1316" s="205">
        <f>+'[6]ITCNM y bilaterales'!A1317</f>
        <v>36745</v>
      </c>
      <c r="C1316">
        <f>+'[6]ITCNM y bilaterales'!B1317</f>
        <v>9.5048266153822798</v>
      </c>
      <c r="D1316">
        <f>+'[6]ITCNM y bilaterales'!C1317</f>
        <v>16.281450215256349</v>
      </c>
    </row>
    <row r="1317" spans="1:4">
      <c r="A1317" s="7" t="str">
        <f t="shared" si="20"/>
        <v/>
      </c>
      <c r="B1317" s="205">
        <f>+'[6]ITCNM y bilaterales'!A1318</f>
        <v>36746</v>
      </c>
      <c r="C1317">
        <f>+'[6]ITCNM y bilaterales'!B1318</f>
        <v>9.5048266153822798</v>
      </c>
      <c r="D1317">
        <f>+'[6]ITCNM y bilaterales'!C1318</f>
        <v>16.281450215256349</v>
      </c>
    </row>
    <row r="1318" spans="1:4">
      <c r="A1318" s="7" t="str">
        <f t="shared" si="20"/>
        <v/>
      </c>
      <c r="B1318" s="205">
        <f>+'[6]ITCNM y bilaterales'!A1319</f>
        <v>36747</v>
      </c>
      <c r="C1318">
        <f>+'[6]ITCNM y bilaterales'!B1319</f>
        <v>9.482624481988795</v>
      </c>
      <c r="D1318">
        <f>+'[6]ITCNM y bilaterales'!C1319</f>
        <v>16.281450215256349</v>
      </c>
    </row>
    <row r="1319" spans="1:4">
      <c r="A1319" s="7" t="str">
        <f t="shared" si="20"/>
        <v/>
      </c>
      <c r="B1319" s="205">
        <f>+'[6]ITCNM y bilaterales'!A1320</f>
        <v>36748</v>
      </c>
      <c r="C1319">
        <f>+'[6]ITCNM y bilaterales'!B1320</f>
        <v>9.5001753853780393</v>
      </c>
      <c r="D1319">
        <f>+'[6]ITCNM y bilaterales'!C1320</f>
        <v>16.281450215256349</v>
      </c>
    </row>
    <row r="1320" spans="1:4">
      <c r="A1320" s="7" t="str">
        <f t="shared" si="20"/>
        <v/>
      </c>
      <c r="B1320" s="205">
        <f>+'[6]ITCNM y bilaterales'!A1321</f>
        <v>36749</v>
      </c>
      <c r="C1320">
        <f>+'[6]ITCNM y bilaterales'!B1321</f>
        <v>9.5038213139950933</v>
      </c>
      <c r="D1320">
        <f>+'[6]ITCNM y bilaterales'!C1321</f>
        <v>16.281450215256349</v>
      </c>
    </row>
    <row r="1321" spans="1:4">
      <c r="A1321" s="7" t="str">
        <f t="shared" si="20"/>
        <v/>
      </c>
      <c r="B1321" s="205">
        <f>+'[6]ITCNM y bilaterales'!A1322</f>
        <v>36750</v>
      </c>
      <c r="C1321">
        <f>+'[6]ITCNM y bilaterales'!B1322</f>
        <v>9.5038213139950933</v>
      </c>
      <c r="D1321">
        <f>+'[6]ITCNM y bilaterales'!C1322</f>
        <v>16.281450215256349</v>
      </c>
    </row>
    <row r="1322" spans="1:4">
      <c r="A1322" s="7" t="str">
        <f t="shared" si="20"/>
        <v/>
      </c>
      <c r="B1322" s="205">
        <f>+'[6]ITCNM y bilaterales'!A1323</f>
        <v>36751</v>
      </c>
      <c r="C1322">
        <f>+'[6]ITCNM y bilaterales'!B1323</f>
        <v>9.5038213139950933</v>
      </c>
      <c r="D1322">
        <f>+'[6]ITCNM y bilaterales'!C1323</f>
        <v>16.281450215256349</v>
      </c>
    </row>
    <row r="1323" spans="1:4">
      <c r="A1323" s="7" t="str">
        <f t="shared" si="20"/>
        <v/>
      </c>
      <c r="B1323" s="205">
        <f>+'[6]ITCNM y bilaterales'!A1324</f>
        <v>36752</v>
      </c>
      <c r="C1323">
        <f>+'[6]ITCNM y bilaterales'!B1324</f>
        <v>9.4936793755633158</v>
      </c>
      <c r="D1323">
        <f>+'[6]ITCNM y bilaterales'!C1324</f>
        <v>16.281450215256349</v>
      </c>
    </row>
    <row r="1324" spans="1:4">
      <c r="A1324" s="7" t="str">
        <f t="shared" si="20"/>
        <v/>
      </c>
      <c r="B1324" s="205">
        <f>+'[6]ITCNM y bilaterales'!A1325</f>
        <v>36753</v>
      </c>
      <c r="C1324">
        <f>+'[6]ITCNM y bilaterales'!B1325</f>
        <v>9.5158138829259098</v>
      </c>
      <c r="D1324">
        <f>+'[6]ITCNM y bilaterales'!C1325</f>
        <v>16.281450215256349</v>
      </c>
    </row>
    <row r="1325" spans="1:4">
      <c r="A1325" s="7" t="str">
        <f t="shared" si="20"/>
        <v/>
      </c>
      <c r="B1325" s="205">
        <f>+'[6]ITCNM y bilaterales'!A1326</f>
        <v>36754</v>
      </c>
      <c r="C1325">
        <f>+'[6]ITCNM y bilaterales'!B1326</f>
        <v>9.5224056610995298</v>
      </c>
      <c r="D1325">
        <f>+'[6]ITCNM y bilaterales'!C1326</f>
        <v>16.281450215256349</v>
      </c>
    </row>
    <row r="1326" spans="1:4">
      <c r="A1326" s="7" t="str">
        <f t="shared" si="20"/>
        <v/>
      </c>
      <c r="B1326" s="205">
        <f>+'[6]ITCNM y bilaterales'!A1327</f>
        <v>36755</v>
      </c>
      <c r="C1326">
        <f>+'[6]ITCNM y bilaterales'!B1327</f>
        <v>9.5220234984611274</v>
      </c>
      <c r="D1326">
        <f>+'[6]ITCNM y bilaterales'!C1327</f>
        <v>16.281450215256349</v>
      </c>
    </row>
    <row r="1327" spans="1:4">
      <c r="A1327" s="7" t="str">
        <f t="shared" si="20"/>
        <v/>
      </c>
      <c r="B1327" s="205">
        <f>+'[6]ITCNM y bilaterales'!A1328</f>
        <v>36756</v>
      </c>
      <c r="C1327">
        <f>+'[6]ITCNM y bilaterales'!B1328</f>
        <v>9.4989702382046897</v>
      </c>
      <c r="D1327">
        <f>+'[6]ITCNM y bilaterales'!C1328</f>
        <v>16.281450215256349</v>
      </c>
    </row>
    <row r="1328" spans="1:4">
      <c r="A1328" s="7" t="str">
        <f t="shared" si="20"/>
        <v/>
      </c>
      <c r="B1328" s="205">
        <f>+'[6]ITCNM y bilaterales'!A1329</f>
        <v>36757</v>
      </c>
      <c r="C1328">
        <f>+'[6]ITCNM y bilaterales'!B1329</f>
        <v>9.4989702382046897</v>
      </c>
      <c r="D1328">
        <f>+'[6]ITCNM y bilaterales'!C1329</f>
        <v>16.281450215256349</v>
      </c>
    </row>
    <row r="1329" spans="1:4">
      <c r="A1329" s="7" t="str">
        <f t="shared" si="20"/>
        <v/>
      </c>
      <c r="B1329" s="205">
        <f>+'[6]ITCNM y bilaterales'!A1330</f>
        <v>36758</v>
      </c>
      <c r="C1329">
        <f>+'[6]ITCNM y bilaterales'!B1330</f>
        <v>9.4989702382046897</v>
      </c>
      <c r="D1329">
        <f>+'[6]ITCNM y bilaterales'!C1330</f>
        <v>16.281450215256349</v>
      </c>
    </row>
    <row r="1330" spans="1:4">
      <c r="A1330" s="7" t="str">
        <f t="shared" si="20"/>
        <v/>
      </c>
      <c r="B1330" s="205">
        <f>+'[6]ITCNM y bilaterales'!A1331</f>
        <v>36759</v>
      </c>
      <c r="C1330">
        <f>+'[6]ITCNM y bilaterales'!B1331</f>
        <v>9.4989702382046897</v>
      </c>
      <c r="D1330">
        <f>+'[6]ITCNM y bilaterales'!C1331</f>
        <v>16.281450215256349</v>
      </c>
    </row>
    <row r="1331" spans="1:4">
      <c r="A1331" s="7" t="str">
        <f t="shared" si="20"/>
        <v/>
      </c>
      <c r="B1331" s="205">
        <f>+'[6]ITCNM y bilaterales'!A1332</f>
        <v>36760</v>
      </c>
      <c r="C1331">
        <f>+'[6]ITCNM y bilaterales'!B1332</f>
        <v>9.4695749688840856</v>
      </c>
      <c r="D1331">
        <f>+'[6]ITCNM y bilaterales'!C1332</f>
        <v>16.281450215256349</v>
      </c>
    </row>
    <row r="1332" spans="1:4">
      <c r="A1332" s="7" t="str">
        <f t="shared" si="20"/>
        <v/>
      </c>
      <c r="B1332" s="205">
        <f>+'[6]ITCNM y bilaterales'!A1333</f>
        <v>36761</v>
      </c>
      <c r="C1332">
        <f>+'[6]ITCNM y bilaterales'!B1333</f>
        <v>9.4257114113700613</v>
      </c>
      <c r="D1332">
        <f>+'[6]ITCNM y bilaterales'!C1333</f>
        <v>15.968014909731677</v>
      </c>
    </row>
    <row r="1333" spans="1:4">
      <c r="A1333" s="7" t="str">
        <f t="shared" si="20"/>
        <v/>
      </c>
      <c r="B1333" s="205">
        <f>+'[6]ITCNM y bilaterales'!A1334</f>
        <v>36762</v>
      </c>
      <c r="C1333">
        <f>+'[6]ITCNM y bilaterales'!B1334</f>
        <v>9.4423940557341002</v>
      </c>
      <c r="D1333">
        <f>+'[6]ITCNM y bilaterales'!C1334</f>
        <v>15.968014909731677</v>
      </c>
    </row>
    <row r="1334" spans="1:4">
      <c r="A1334" s="7" t="str">
        <f t="shared" si="20"/>
        <v/>
      </c>
      <c r="B1334" s="205">
        <f>+'[6]ITCNM y bilaterales'!A1335</f>
        <v>36763</v>
      </c>
      <c r="C1334">
        <f>+'[6]ITCNM y bilaterales'!B1335</f>
        <v>9.4390471783686198</v>
      </c>
      <c r="D1334">
        <f>+'[6]ITCNM y bilaterales'!C1335</f>
        <v>15.968014909731677</v>
      </c>
    </row>
    <row r="1335" spans="1:4">
      <c r="A1335" s="7" t="str">
        <f t="shared" si="20"/>
        <v/>
      </c>
      <c r="B1335" s="205">
        <f>+'[6]ITCNM y bilaterales'!A1336</f>
        <v>36764</v>
      </c>
      <c r="C1335">
        <f>+'[6]ITCNM y bilaterales'!B1336</f>
        <v>9.4390471783686198</v>
      </c>
      <c r="D1335">
        <f>+'[6]ITCNM y bilaterales'!C1336</f>
        <v>15.968014909731677</v>
      </c>
    </row>
    <row r="1336" spans="1:4">
      <c r="A1336" s="7" t="str">
        <f t="shared" si="20"/>
        <v/>
      </c>
      <c r="B1336" s="205">
        <f>+'[6]ITCNM y bilaterales'!A1337</f>
        <v>36765</v>
      </c>
      <c r="C1336">
        <f>+'[6]ITCNM y bilaterales'!B1337</f>
        <v>9.4390471783686198</v>
      </c>
      <c r="D1336">
        <f>+'[6]ITCNM y bilaterales'!C1337</f>
        <v>15.968014909731677</v>
      </c>
    </row>
    <row r="1337" spans="1:4">
      <c r="A1337" s="7">
        <f t="shared" si="20"/>
        <v>200008</v>
      </c>
      <c r="B1337" s="205">
        <f>+'[6]ITCNM y bilaterales'!A1338</f>
        <v>36766</v>
      </c>
      <c r="C1337">
        <f>+'[6]ITCNM y bilaterales'!B1338</f>
        <v>9.4390471783686198</v>
      </c>
      <c r="D1337">
        <f>+'[6]ITCNM y bilaterales'!C1338</f>
        <v>15.968014909731677</v>
      </c>
    </row>
    <row r="1338" spans="1:4">
      <c r="A1338" s="7">
        <f t="shared" si="20"/>
        <v>200008</v>
      </c>
      <c r="B1338" s="205">
        <f>+'[6]ITCNM y bilaterales'!A1339</f>
        <v>36767</v>
      </c>
      <c r="C1338">
        <f>+'[6]ITCNM y bilaterales'!B1339</f>
        <v>9.4157010335157061</v>
      </c>
      <c r="D1338">
        <f>+'[6]ITCNM y bilaterales'!C1339</f>
        <v>15.941713864366729</v>
      </c>
    </row>
    <row r="1339" spans="1:4">
      <c r="A1339" s="7">
        <f t="shared" si="20"/>
        <v>200008</v>
      </c>
      <c r="B1339" s="205">
        <f>+'[6]ITCNM y bilaterales'!A1340</f>
        <v>36768</v>
      </c>
      <c r="C1339">
        <f>+'[6]ITCNM y bilaterales'!B1340</f>
        <v>9.4062628176262724</v>
      </c>
      <c r="D1339">
        <f>+'[6]ITCNM y bilaterales'!C1340</f>
        <v>15.941713864366729</v>
      </c>
    </row>
    <row r="1340" spans="1:4">
      <c r="A1340" s="7">
        <f t="shared" si="20"/>
        <v>200008</v>
      </c>
      <c r="B1340" s="205">
        <f>+'[6]ITCNM y bilaterales'!A1341</f>
        <v>36769</v>
      </c>
      <c r="C1340">
        <f>+'[6]ITCNM y bilaterales'!B1341</f>
        <v>9.3928763310564545</v>
      </c>
      <c r="D1340">
        <f>+'[6]ITCNM y bilaterales'!C1341</f>
        <v>15.941713864366729</v>
      </c>
    </row>
    <row r="1341" spans="1:4">
      <c r="A1341" s="7" t="str">
        <f t="shared" si="20"/>
        <v/>
      </c>
      <c r="B1341" s="205">
        <f>+'[6]ITCNM y bilaterales'!A1342</f>
        <v>36770</v>
      </c>
      <c r="C1341">
        <f>+'[6]ITCNM y bilaterales'!B1342</f>
        <v>9.4290652284817131</v>
      </c>
      <c r="D1341">
        <f>+'[6]ITCNM y bilaterales'!C1342</f>
        <v>15.941713864366729</v>
      </c>
    </row>
    <row r="1342" spans="1:4">
      <c r="A1342" s="7" t="str">
        <f t="shared" si="20"/>
        <v/>
      </c>
      <c r="B1342" s="205">
        <f>+'[6]ITCNM y bilaterales'!A1343</f>
        <v>36771</v>
      </c>
      <c r="C1342">
        <f>+'[6]ITCNM y bilaterales'!B1343</f>
        <v>9.4290652284817131</v>
      </c>
      <c r="D1342">
        <f>+'[6]ITCNM y bilaterales'!C1343</f>
        <v>15.941713864366729</v>
      </c>
    </row>
    <row r="1343" spans="1:4">
      <c r="A1343" s="7" t="str">
        <f t="shared" si="20"/>
        <v/>
      </c>
      <c r="B1343" s="205">
        <f>+'[6]ITCNM y bilaterales'!A1344</f>
        <v>36772</v>
      </c>
      <c r="C1343">
        <f>+'[6]ITCNM y bilaterales'!B1344</f>
        <v>9.4290652284817131</v>
      </c>
      <c r="D1343">
        <f>+'[6]ITCNM y bilaterales'!C1344</f>
        <v>15.941713864366729</v>
      </c>
    </row>
    <row r="1344" spans="1:4">
      <c r="A1344" s="7" t="str">
        <f t="shared" si="20"/>
        <v/>
      </c>
      <c r="B1344" s="205">
        <f>+'[6]ITCNM y bilaterales'!A1345</f>
        <v>36773</v>
      </c>
      <c r="C1344">
        <f>+'[6]ITCNM y bilaterales'!B1345</f>
        <v>9.4275850503211718</v>
      </c>
      <c r="D1344">
        <f>+'[6]ITCNM y bilaterales'!C1345</f>
        <v>15.941713864366729</v>
      </c>
    </row>
    <row r="1345" spans="1:4">
      <c r="A1345" s="7" t="str">
        <f t="shared" si="20"/>
        <v/>
      </c>
      <c r="B1345" s="205">
        <f>+'[6]ITCNM y bilaterales'!A1346</f>
        <v>36774</v>
      </c>
      <c r="C1345">
        <f>+'[6]ITCNM y bilaterales'!B1346</f>
        <v>9.3738089027483351</v>
      </c>
      <c r="D1345">
        <f>+'[6]ITCNM y bilaterales'!C1346</f>
        <v>15.906761923285716</v>
      </c>
    </row>
    <row r="1346" spans="1:4">
      <c r="A1346" s="7" t="str">
        <f t="shared" si="20"/>
        <v/>
      </c>
      <c r="B1346" s="205">
        <f>+'[6]ITCNM y bilaterales'!A1347</f>
        <v>36775</v>
      </c>
      <c r="C1346">
        <f>+'[6]ITCNM y bilaterales'!B1347</f>
        <v>9.3212092711555563</v>
      </c>
      <c r="D1346">
        <f>+'[6]ITCNM y bilaterales'!C1347</f>
        <v>15.906761923285716</v>
      </c>
    </row>
    <row r="1347" spans="1:4">
      <c r="A1347" s="7" t="str">
        <f t="shared" ref="A1347:A1410" si="21">+IF(DAY(B1347)&gt;=28,YEAR(B1347)*100+MONTH(B1347),"")</f>
        <v/>
      </c>
      <c r="B1347" s="205">
        <f>+'[6]ITCNM y bilaterales'!A1348</f>
        <v>36776</v>
      </c>
      <c r="C1347">
        <f>+'[6]ITCNM y bilaterales'!B1348</f>
        <v>9.3320759175257848</v>
      </c>
      <c r="D1347">
        <f>+'[6]ITCNM y bilaterales'!C1348</f>
        <v>15.906761923285716</v>
      </c>
    </row>
    <row r="1348" spans="1:4">
      <c r="A1348" s="7" t="str">
        <f t="shared" si="21"/>
        <v/>
      </c>
      <c r="B1348" s="205">
        <f>+'[6]ITCNM y bilaterales'!A1349</f>
        <v>36777</v>
      </c>
      <c r="C1348">
        <f>+'[6]ITCNM y bilaterales'!B1349</f>
        <v>9.3036044866258418</v>
      </c>
      <c r="D1348">
        <f>+'[6]ITCNM y bilaterales'!C1349</f>
        <v>15.906761923285716</v>
      </c>
    </row>
    <row r="1349" spans="1:4">
      <c r="A1349" s="7" t="str">
        <f t="shared" si="21"/>
        <v/>
      </c>
      <c r="B1349" s="205">
        <f>+'[6]ITCNM y bilaterales'!A1350</f>
        <v>36778</v>
      </c>
      <c r="C1349">
        <f>+'[6]ITCNM y bilaterales'!B1350</f>
        <v>9.3036044866258418</v>
      </c>
      <c r="D1349">
        <f>+'[6]ITCNM y bilaterales'!C1350</f>
        <v>15.906761923285716</v>
      </c>
    </row>
    <row r="1350" spans="1:4">
      <c r="A1350" s="7" t="str">
        <f t="shared" si="21"/>
        <v/>
      </c>
      <c r="B1350" s="205">
        <f>+'[6]ITCNM y bilaterales'!A1351</f>
        <v>36779</v>
      </c>
      <c r="C1350">
        <f>+'[6]ITCNM y bilaterales'!B1351</f>
        <v>9.3036044866258418</v>
      </c>
      <c r="D1350">
        <f>+'[6]ITCNM y bilaterales'!C1351</f>
        <v>15.906761923285716</v>
      </c>
    </row>
    <row r="1351" spans="1:4">
      <c r="A1351" s="7" t="str">
        <f t="shared" si="21"/>
        <v/>
      </c>
      <c r="B1351" s="205">
        <f>+'[6]ITCNM y bilaterales'!A1352</f>
        <v>36780</v>
      </c>
      <c r="C1351">
        <f>+'[6]ITCNM y bilaterales'!B1352</f>
        <v>9.2867453786479821</v>
      </c>
      <c r="D1351">
        <f>+'[6]ITCNM y bilaterales'!C1352</f>
        <v>15.906761923285716</v>
      </c>
    </row>
    <row r="1352" spans="1:4">
      <c r="A1352" s="7" t="str">
        <f t="shared" si="21"/>
        <v/>
      </c>
      <c r="B1352" s="205">
        <f>+'[6]ITCNM y bilaterales'!A1353</f>
        <v>36781</v>
      </c>
      <c r="C1352">
        <f>+'[6]ITCNM y bilaterales'!B1353</f>
        <v>9.3055442777026691</v>
      </c>
      <c r="D1352">
        <f>+'[6]ITCNM y bilaterales'!C1353</f>
        <v>15.906761923285716</v>
      </c>
    </row>
    <row r="1353" spans="1:4">
      <c r="A1353" s="7" t="str">
        <f t="shared" si="21"/>
        <v/>
      </c>
      <c r="B1353" s="205">
        <f>+'[6]ITCNM y bilaterales'!A1354</f>
        <v>36782</v>
      </c>
      <c r="C1353">
        <f>+'[6]ITCNM y bilaterales'!B1354</f>
        <v>9.2985022236014618</v>
      </c>
      <c r="D1353">
        <f>+'[6]ITCNM y bilaterales'!C1354</f>
        <v>15.906761923285716</v>
      </c>
    </row>
    <row r="1354" spans="1:4">
      <c r="A1354" s="7" t="str">
        <f t="shared" si="21"/>
        <v/>
      </c>
      <c r="B1354" s="205">
        <f>+'[6]ITCNM y bilaterales'!A1355</f>
        <v>36783</v>
      </c>
      <c r="C1354">
        <f>+'[6]ITCNM y bilaterales'!B1355</f>
        <v>9.2959949016101504</v>
      </c>
      <c r="D1354">
        <f>+'[6]ITCNM y bilaterales'!C1355</f>
        <v>15.906761923285716</v>
      </c>
    </row>
    <row r="1355" spans="1:4">
      <c r="A1355" s="7" t="str">
        <f t="shared" si="21"/>
        <v/>
      </c>
      <c r="B1355" s="205">
        <f>+'[6]ITCNM y bilaterales'!A1356</f>
        <v>36784</v>
      </c>
      <c r="C1355">
        <f>+'[6]ITCNM y bilaterales'!B1356</f>
        <v>9.2798114959601818</v>
      </c>
      <c r="D1355">
        <f>+'[6]ITCNM y bilaterales'!C1356</f>
        <v>15.906761923285716</v>
      </c>
    </row>
    <row r="1356" spans="1:4">
      <c r="A1356" s="7" t="str">
        <f t="shared" si="21"/>
        <v/>
      </c>
      <c r="B1356" s="205">
        <f>+'[6]ITCNM y bilaterales'!A1357</f>
        <v>36785</v>
      </c>
      <c r="C1356">
        <f>+'[6]ITCNM y bilaterales'!B1357</f>
        <v>9.2798114959601818</v>
      </c>
      <c r="D1356">
        <f>+'[6]ITCNM y bilaterales'!C1357</f>
        <v>15.906761923285716</v>
      </c>
    </row>
    <row r="1357" spans="1:4">
      <c r="A1357" s="7" t="str">
        <f t="shared" si="21"/>
        <v/>
      </c>
      <c r="B1357" s="205">
        <f>+'[6]ITCNM y bilaterales'!A1358</f>
        <v>36786</v>
      </c>
      <c r="C1357">
        <f>+'[6]ITCNM y bilaterales'!B1358</f>
        <v>9.2798114959601818</v>
      </c>
      <c r="D1357">
        <f>+'[6]ITCNM y bilaterales'!C1358</f>
        <v>15.906761923285716</v>
      </c>
    </row>
    <row r="1358" spans="1:4">
      <c r="A1358" s="7" t="str">
        <f t="shared" si="21"/>
        <v/>
      </c>
      <c r="B1358" s="205">
        <f>+'[6]ITCNM y bilaterales'!A1359</f>
        <v>36787</v>
      </c>
      <c r="C1358">
        <f>+'[6]ITCNM y bilaterales'!B1359</f>
        <v>9.2220102892823927</v>
      </c>
      <c r="D1358">
        <f>+'[6]ITCNM y bilaterales'!C1359</f>
        <v>15.708778336763695</v>
      </c>
    </row>
    <row r="1359" spans="1:4">
      <c r="A1359" s="7" t="str">
        <f t="shared" si="21"/>
        <v/>
      </c>
      <c r="B1359" s="205">
        <f>+'[6]ITCNM y bilaterales'!A1360</f>
        <v>36788</v>
      </c>
      <c r="C1359">
        <f>+'[6]ITCNM y bilaterales'!B1360</f>
        <v>9.2106057357743278</v>
      </c>
      <c r="D1359">
        <f>+'[6]ITCNM y bilaterales'!C1360</f>
        <v>15.708778336763695</v>
      </c>
    </row>
    <row r="1360" spans="1:4">
      <c r="A1360" s="7" t="str">
        <f t="shared" si="21"/>
        <v/>
      </c>
      <c r="B1360" s="205">
        <f>+'[6]ITCNM y bilaterales'!A1361</f>
        <v>36789</v>
      </c>
      <c r="C1360">
        <f>+'[6]ITCNM y bilaterales'!B1361</f>
        <v>9.2119451420173739</v>
      </c>
      <c r="D1360">
        <f>+'[6]ITCNM y bilaterales'!C1361</f>
        <v>15.708778336763695</v>
      </c>
    </row>
    <row r="1361" spans="1:4">
      <c r="A1361" s="7" t="str">
        <f t="shared" si="21"/>
        <v/>
      </c>
      <c r="B1361" s="205">
        <f>+'[6]ITCNM y bilaterales'!A1362</f>
        <v>36790</v>
      </c>
      <c r="C1361">
        <f>+'[6]ITCNM y bilaterales'!B1362</f>
        <v>9.2421218335446049</v>
      </c>
      <c r="D1361">
        <f>+'[6]ITCNM y bilaterales'!C1362</f>
        <v>15.708778336763695</v>
      </c>
    </row>
    <row r="1362" spans="1:4">
      <c r="A1362" s="7" t="str">
        <f t="shared" si="21"/>
        <v/>
      </c>
      <c r="B1362" s="205">
        <f>+'[6]ITCNM y bilaterales'!A1363</f>
        <v>36791</v>
      </c>
      <c r="C1362">
        <f>+'[6]ITCNM y bilaterales'!B1363</f>
        <v>9.3051380005130557</v>
      </c>
      <c r="D1362">
        <f>+'[6]ITCNM y bilaterales'!C1363</f>
        <v>15.708778336763695</v>
      </c>
    </row>
    <row r="1363" spans="1:4">
      <c r="A1363" s="7" t="str">
        <f t="shared" si="21"/>
        <v/>
      </c>
      <c r="B1363" s="205">
        <f>+'[6]ITCNM y bilaterales'!A1364</f>
        <v>36792</v>
      </c>
      <c r="C1363">
        <f>+'[6]ITCNM y bilaterales'!B1364</f>
        <v>9.3051380005130557</v>
      </c>
      <c r="D1363">
        <f>+'[6]ITCNM y bilaterales'!C1364</f>
        <v>15.708778336763695</v>
      </c>
    </row>
    <row r="1364" spans="1:4">
      <c r="A1364" s="7" t="str">
        <f t="shared" si="21"/>
        <v/>
      </c>
      <c r="B1364" s="205">
        <f>+'[6]ITCNM y bilaterales'!A1365</f>
        <v>36793</v>
      </c>
      <c r="C1364">
        <f>+'[6]ITCNM y bilaterales'!B1365</f>
        <v>9.3051380005130557</v>
      </c>
      <c r="D1364">
        <f>+'[6]ITCNM y bilaterales'!C1365</f>
        <v>15.708778336763695</v>
      </c>
    </row>
    <row r="1365" spans="1:4">
      <c r="A1365" s="7" t="str">
        <f t="shared" si="21"/>
        <v/>
      </c>
      <c r="B1365" s="205">
        <f>+'[6]ITCNM y bilaterales'!A1366</f>
        <v>36794</v>
      </c>
      <c r="C1365">
        <f>+'[6]ITCNM y bilaterales'!B1366</f>
        <v>9.3028619383785198</v>
      </c>
      <c r="D1365">
        <f>+'[6]ITCNM y bilaterales'!C1366</f>
        <v>15.802864085138749</v>
      </c>
    </row>
    <row r="1366" spans="1:4">
      <c r="A1366" s="7" t="str">
        <f t="shared" si="21"/>
        <v/>
      </c>
      <c r="B1366" s="205">
        <f>+'[6]ITCNM y bilaterales'!A1367</f>
        <v>36795</v>
      </c>
      <c r="C1366">
        <f>+'[6]ITCNM y bilaterales'!B1367</f>
        <v>9.3233772593247686</v>
      </c>
      <c r="D1366">
        <f>+'[6]ITCNM y bilaterales'!C1367</f>
        <v>15.802864085138749</v>
      </c>
    </row>
    <row r="1367" spans="1:4">
      <c r="A1367" s="7" t="str">
        <f t="shared" si="21"/>
        <v/>
      </c>
      <c r="B1367" s="205">
        <f>+'[6]ITCNM y bilaterales'!A1368</f>
        <v>36796</v>
      </c>
      <c r="C1367">
        <f>+'[6]ITCNM y bilaterales'!B1368</f>
        <v>9.3159183434281623</v>
      </c>
      <c r="D1367">
        <f>+'[6]ITCNM y bilaterales'!C1368</f>
        <v>15.802864085138749</v>
      </c>
    </row>
    <row r="1368" spans="1:4">
      <c r="A1368" s="7">
        <f t="shared" si="21"/>
        <v>200009</v>
      </c>
      <c r="B1368" s="205">
        <f>+'[6]ITCNM y bilaterales'!A1369</f>
        <v>36797</v>
      </c>
      <c r="C1368">
        <f>+'[6]ITCNM y bilaterales'!B1369</f>
        <v>9.3322572608309837</v>
      </c>
      <c r="D1368">
        <f>+'[6]ITCNM y bilaterales'!C1369</f>
        <v>15.802864085138749</v>
      </c>
    </row>
    <row r="1369" spans="1:4">
      <c r="A1369" s="7">
        <f t="shared" si="21"/>
        <v>200009</v>
      </c>
      <c r="B1369" s="205">
        <f>+'[6]ITCNM y bilaterales'!A1370</f>
        <v>36798</v>
      </c>
      <c r="C1369">
        <f>+'[6]ITCNM y bilaterales'!B1370</f>
        <v>9.3336267435993729</v>
      </c>
      <c r="D1369">
        <f>+'[6]ITCNM y bilaterales'!C1370</f>
        <v>15.802864085138749</v>
      </c>
    </row>
    <row r="1370" spans="1:4">
      <c r="A1370" s="7">
        <f t="shared" si="21"/>
        <v>200009</v>
      </c>
      <c r="B1370" s="205">
        <f>+'[6]ITCNM y bilaterales'!A1371</f>
        <v>36799</v>
      </c>
      <c r="C1370">
        <f>+'[6]ITCNM y bilaterales'!B1371</f>
        <v>9.3336267435993729</v>
      </c>
      <c r="D1370">
        <f>+'[6]ITCNM y bilaterales'!C1371</f>
        <v>15.802864085138749</v>
      </c>
    </row>
    <row r="1371" spans="1:4">
      <c r="A1371" s="7" t="str">
        <f t="shared" si="21"/>
        <v/>
      </c>
      <c r="B1371" s="205">
        <f>+'[6]ITCNM y bilaterales'!A1372</f>
        <v>36800</v>
      </c>
      <c r="C1371">
        <f>+'[6]ITCNM y bilaterales'!B1372</f>
        <v>9.3336267435993729</v>
      </c>
      <c r="D1371">
        <f>+'[6]ITCNM y bilaterales'!C1372</f>
        <v>15.802864085138749</v>
      </c>
    </row>
    <row r="1372" spans="1:4">
      <c r="A1372" s="7" t="str">
        <f t="shared" si="21"/>
        <v/>
      </c>
      <c r="B1372" s="205">
        <f>+'[6]ITCNM y bilaterales'!A1373</f>
        <v>36801</v>
      </c>
      <c r="C1372">
        <f>+'[6]ITCNM y bilaterales'!B1373</f>
        <v>9.3110244922846608</v>
      </c>
      <c r="D1372">
        <f>+'[6]ITCNM y bilaterales'!C1373</f>
        <v>15.725818859533259</v>
      </c>
    </row>
    <row r="1373" spans="1:4">
      <c r="A1373" s="7" t="str">
        <f t="shared" si="21"/>
        <v/>
      </c>
      <c r="B1373" s="205">
        <f>+'[6]ITCNM y bilaterales'!A1374</f>
        <v>36802</v>
      </c>
      <c r="C1373">
        <f>+'[6]ITCNM y bilaterales'!B1374</f>
        <v>9.2971936240330137</v>
      </c>
      <c r="D1373">
        <f>+'[6]ITCNM y bilaterales'!C1374</f>
        <v>15.725818859533259</v>
      </c>
    </row>
    <row r="1374" spans="1:4">
      <c r="A1374" s="7" t="str">
        <f t="shared" si="21"/>
        <v/>
      </c>
      <c r="B1374" s="205">
        <f>+'[6]ITCNM y bilaterales'!A1375</f>
        <v>36803</v>
      </c>
      <c r="C1374">
        <f>+'[6]ITCNM y bilaterales'!B1375</f>
        <v>9.2897897193459151</v>
      </c>
      <c r="D1374">
        <f>+'[6]ITCNM y bilaterales'!C1375</f>
        <v>15.725818859533259</v>
      </c>
    </row>
    <row r="1375" spans="1:4">
      <c r="A1375" s="7" t="str">
        <f t="shared" si="21"/>
        <v/>
      </c>
      <c r="B1375" s="205">
        <f>+'[6]ITCNM y bilaterales'!A1376</f>
        <v>36804</v>
      </c>
      <c r="C1375">
        <f>+'[6]ITCNM y bilaterales'!B1376</f>
        <v>9.2734911277193479</v>
      </c>
      <c r="D1375">
        <f>+'[6]ITCNM y bilaterales'!C1376</f>
        <v>15.725818859533259</v>
      </c>
    </row>
    <row r="1376" spans="1:4">
      <c r="A1376" s="7" t="str">
        <f t="shared" si="21"/>
        <v/>
      </c>
      <c r="B1376" s="205">
        <f>+'[6]ITCNM y bilaterales'!A1377</f>
        <v>36805</v>
      </c>
      <c r="C1376">
        <f>+'[6]ITCNM y bilaterales'!B1377</f>
        <v>9.277256859115484</v>
      </c>
      <c r="D1376">
        <f>+'[6]ITCNM y bilaterales'!C1377</f>
        <v>15.725818859533259</v>
      </c>
    </row>
    <row r="1377" spans="1:4">
      <c r="A1377" s="7" t="str">
        <f t="shared" si="21"/>
        <v/>
      </c>
      <c r="B1377" s="205">
        <f>+'[6]ITCNM y bilaterales'!A1378</f>
        <v>36806</v>
      </c>
      <c r="C1377">
        <f>+'[6]ITCNM y bilaterales'!B1378</f>
        <v>9.277256859115484</v>
      </c>
      <c r="D1377">
        <f>+'[6]ITCNM y bilaterales'!C1378</f>
        <v>15.725818859533259</v>
      </c>
    </row>
    <row r="1378" spans="1:4">
      <c r="A1378" s="7" t="str">
        <f t="shared" si="21"/>
        <v/>
      </c>
      <c r="B1378" s="205">
        <f>+'[6]ITCNM y bilaterales'!A1379</f>
        <v>36807</v>
      </c>
      <c r="C1378">
        <f>+'[6]ITCNM y bilaterales'!B1379</f>
        <v>9.277256859115484</v>
      </c>
      <c r="D1378">
        <f>+'[6]ITCNM y bilaterales'!C1379</f>
        <v>15.725818859533259</v>
      </c>
    </row>
    <row r="1379" spans="1:4">
      <c r="A1379" s="7" t="str">
        <f t="shared" si="21"/>
        <v/>
      </c>
      <c r="B1379" s="205">
        <f>+'[6]ITCNM y bilaterales'!A1380</f>
        <v>36808</v>
      </c>
      <c r="C1379">
        <f>+'[6]ITCNM y bilaterales'!B1380</f>
        <v>9.2767569308149813</v>
      </c>
      <c r="D1379">
        <f>+'[6]ITCNM y bilaterales'!C1380</f>
        <v>15.725818859533259</v>
      </c>
    </row>
    <row r="1380" spans="1:4">
      <c r="A1380" s="7" t="str">
        <f t="shared" si="21"/>
        <v/>
      </c>
      <c r="B1380" s="205">
        <f>+'[6]ITCNM y bilaterales'!A1381</f>
        <v>36809</v>
      </c>
      <c r="C1380">
        <f>+'[6]ITCNM y bilaterales'!B1381</f>
        <v>9.2604715944711327</v>
      </c>
      <c r="D1380">
        <f>+'[6]ITCNM y bilaterales'!C1381</f>
        <v>15.657947066968966</v>
      </c>
    </row>
    <row r="1381" spans="1:4">
      <c r="A1381" s="7" t="str">
        <f t="shared" si="21"/>
        <v/>
      </c>
      <c r="B1381" s="205">
        <f>+'[6]ITCNM y bilaterales'!A1382</f>
        <v>36810</v>
      </c>
      <c r="C1381">
        <f>+'[6]ITCNM y bilaterales'!B1382</f>
        <v>9.2674362537892279</v>
      </c>
      <c r="D1381">
        <f>+'[6]ITCNM y bilaterales'!C1382</f>
        <v>15.657947066968966</v>
      </c>
    </row>
    <row r="1382" spans="1:4">
      <c r="A1382" s="7" t="str">
        <f t="shared" si="21"/>
        <v/>
      </c>
      <c r="B1382" s="205">
        <f>+'[6]ITCNM y bilaterales'!A1383</f>
        <v>36811</v>
      </c>
      <c r="C1382">
        <f>+'[6]ITCNM y bilaterales'!B1383</f>
        <v>9.2517370614018226</v>
      </c>
      <c r="D1382">
        <f>+'[6]ITCNM y bilaterales'!C1383</f>
        <v>15.657947066968966</v>
      </c>
    </row>
    <row r="1383" spans="1:4">
      <c r="A1383" s="7" t="str">
        <f t="shared" si="21"/>
        <v/>
      </c>
      <c r="B1383" s="205">
        <f>+'[6]ITCNM y bilaterales'!A1384</f>
        <v>36812</v>
      </c>
      <c r="C1383">
        <f>+'[6]ITCNM y bilaterales'!B1384</f>
        <v>9.2406339669766915</v>
      </c>
      <c r="D1383">
        <f>+'[6]ITCNM y bilaterales'!C1384</f>
        <v>15.657947066968966</v>
      </c>
    </row>
    <row r="1384" spans="1:4">
      <c r="A1384" s="7" t="str">
        <f t="shared" si="21"/>
        <v/>
      </c>
      <c r="B1384" s="205">
        <f>+'[6]ITCNM y bilaterales'!A1385</f>
        <v>36813</v>
      </c>
      <c r="C1384">
        <f>+'[6]ITCNM y bilaterales'!B1385</f>
        <v>9.2406339669766915</v>
      </c>
      <c r="D1384">
        <f>+'[6]ITCNM y bilaterales'!C1385</f>
        <v>15.657947066968966</v>
      </c>
    </row>
    <row r="1385" spans="1:4">
      <c r="A1385" s="7" t="str">
        <f t="shared" si="21"/>
        <v/>
      </c>
      <c r="B1385" s="205">
        <f>+'[6]ITCNM y bilaterales'!A1386</f>
        <v>36814</v>
      </c>
      <c r="C1385">
        <f>+'[6]ITCNM y bilaterales'!B1386</f>
        <v>9.2406339669766915</v>
      </c>
      <c r="D1385">
        <f>+'[6]ITCNM y bilaterales'!C1386</f>
        <v>15.657947066968966</v>
      </c>
    </row>
    <row r="1386" spans="1:4">
      <c r="A1386" s="7" t="str">
        <f t="shared" si="21"/>
        <v/>
      </c>
      <c r="B1386" s="205">
        <f>+'[6]ITCNM y bilaterales'!A1387</f>
        <v>36815</v>
      </c>
      <c r="C1386">
        <f>+'[6]ITCNM y bilaterales'!B1387</f>
        <v>9.2406339669766915</v>
      </c>
      <c r="D1386">
        <f>+'[6]ITCNM y bilaterales'!C1387</f>
        <v>15.657947066968966</v>
      </c>
    </row>
    <row r="1387" spans="1:4">
      <c r="A1387" s="7" t="str">
        <f t="shared" si="21"/>
        <v/>
      </c>
      <c r="B1387" s="205">
        <f>+'[6]ITCNM y bilaterales'!A1388</f>
        <v>36816</v>
      </c>
      <c r="C1387">
        <f>+'[6]ITCNM y bilaterales'!B1388</f>
        <v>9.2030452368425877</v>
      </c>
      <c r="D1387">
        <f>+'[6]ITCNM y bilaterales'!C1388</f>
        <v>15.657947066968966</v>
      </c>
    </row>
    <row r="1388" spans="1:4">
      <c r="A1388" s="7" t="str">
        <f t="shared" si="21"/>
        <v/>
      </c>
      <c r="B1388" s="205">
        <f>+'[6]ITCNM y bilaterales'!A1389</f>
        <v>36817</v>
      </c>
      <c r="C1388">
        <f>+'[6]ITCNM y bilaterales'!B1389</f>
        <v>9.2119219872405456</v>
      </c>
      <c r="D1388">
        <f>+'[6]ITCNM y bilaterales'!C1389</f>
        <v>15.657947066968966</v>
      </c>
    </row>
    <row r="1389" spans="1:4">
      <c r="A1389" s="7" t="str">
        <f t="shared" si="21"/>
        <v/>
      </c>
      <c r="B1389" s="205">
        <f>+'[6]ITCNM y bilaterales'!A1390</f>
        <v>36818</v>
      </c>
      <c r="C1389">
        <f>+'[6]ITCNM y bilaterales'!B1390</f>
        <v>9.1778723737869203</v>
      </c>
      <c r="D1389">
        <f>+'[6]ITCNM y bilaterales'!C1390</f>
        <v>15.657947066968966</v>
      </c>
    </row>
    <row r="1390" spans="1:4">
      <c r="A1390" s="7" t="str">
        <f t="shared" si="21"/>
        <v/>
      </c>
      <c r="B1390" s="205">
        <f>+'[6]ITCNM y bilaterales'!A1391</f>
        <v>36819</v>
      </c>
      <c r="C1390">
        <f>+'[6]ITCNM y bilaterales'!B1391</f>
        <v>9.1819891681650674</v>
      </c>
      <c r="D1390">
        <f>+'[6]ITCNM y bilaterales'!C1391</f>
        <v>15.657947066968966</v>
      </c>
    </row>
    <row r="1391" spans="1:4">
      <c r="A1391" s="7" t="str">
        <f t="shared" si="21"/>
        <v/>
      </c>
      <c r="B1391" s="205">
        <f>+'[6]ITCNM y bilaterales'!A1392</f>
        <v>36820</v>
      </c>
      <c r="C1391">
        <f>+'[6]ITCNM y bilaterales'!B1392</f>
        <v>9.1819891681650674</v>
      </c>
      <c r="D1391">
        <f>+'[6]ITCNM y bilaterales'!C1392</f>
        <v>15.657947066968966</v>
      </c>
    </row>
    <row r="1392" spans="1:4">
      <c r="A1392" s="7" t="str">
        <f t="shared" si="21"/>
        <v/>
      </c>
      <c r="B1392" s="205">
        <f>+'[6]ITCNM y bilaterales'!A1393</f>
        <v>36821</v>
      </c>
      <c r="C1392">
        <f>+'[6]ITCNM y bilaterales'!B1393</f>
        <v>9.1819891681650674</v>
      </c>
      <c r="D1392">
        <f>+'[6]ITCNM y bilaterales'!C1393</f>
        <v>15.657947066968966</v>
      </c>
    </row>
    <row r="1393" spans="1:4">
      <c r="A1393" s="7" t="str">
        <f t="shared" si="21"/>
        <v/>
      </c>
      <c r="B1393" s="205">
        <f>+'[6]ITCNM y bilaterales'!A1394</f>
        <v>36822</v>
      </c>
      <c r="C1393">
        <f>+'[6]ITCNM y bilaterales'!B1394</f>
        <v>9.1033512214489569</v>
      </c>
      <c r="D1393">
        <f>+'[6]ITCNM y bilaterales'!C1394</f>
        <v>15.359694373724503</v>
      </c>
    </row>
    <row r="1394" spans="1:4">
      <c r="A1394" s="7" t="str">
        <f t="shared" si="21"/>
        <v/>
      </c>
      <c r="B1394" s="205">
        <f>+'[6]ITCNM y bilaterales'!A1395</f>
        <v>36823</v>
      </c>
      <c r="C1394">
        <f>+'[6]ITCNM y bilaterales'!B1395</f>
        <v>9.1068260944755473</v>
      </c>
      <c r="D1394">
        <f>+'[6]ITCNM y bilaterales'!C1395</f>
        <v>15.359694373724503</v>
      </c>
    </row>
    <row r="1395" spans="1:4">
      <c r="A1395" s="7" t="str">
        <f t="shared" si="21"/>
        <v/>
      </c>
      <c r="B1395" s="205">
        <f>+'[6]ITCNM y bilaterales'!A1396</f>
        <v>36824</v>
      </c>
      <c r="C1395">
        <f>+'[6]ITCNM y bilaterales'!B1396</f>
        <v>9.0658734916607315</v>
      </c>
      <c r="D1395">
        <f>+'[6]ITCNM y bilaterales'!C1396</f>
        <v>15.359694373724503</v>
      </c>
    </row>
    <row r="1396" spans="1:4">
      <c r="A1396" s="7" t="str">
        <f t="shared" si="21"/>
        <v/>
      </c>
      <c r="B1396" s="205">
        <f>+'[6]ITCNM y bilaterales'!A1397</f>
        <v>36825</v>
      </c>
      <c r="C1396">
        <f>+'[6]ITCNM y bilaterales'!B1397</f>
        <v>9.0830772648994973</v>
      </c>
      <c r="D1396">
        <f>+'[6]ITCNM y bilaterales'!C1397</f>
        <v>15.359694373724503</v>
      </c>
    </row>
    <row r="1397" spans="1:4">
      <c r="A1397" s="7" t="str">
        <f t="shared" si="21"/>
        <v/>
      </c>
      <c r="B1397" s="205">
        <f>+'[6]ITCNM y bilaterales'!A1398</f>
        <v>36826</v>
      </c>
      <c r="C1397">
        <f>+'[6]ITCNM y bilaterales'!B1398</f>
        <v>9.0830772648994973</v>
      </c>
      <c r="D1397">
        <f>+'[6]ITCNM y bilaterales'!C1398</f>
        <v>15.359694373724503</v>
      </c>
    </row>
    <row r="1398" spans="1:4">
      <c r="A1398" s="7">
        <f t="shared" si="21"/>
        <v>200010</v>
      </c>
      <c r="B1398" s="205">
        <f>+'[6]ITCNM y bilaterales'!A1399</f>
        <v>36827</v>
      </c>
      <c r="C1398">
        <f>+'[6]ITCNM y bilaterales'!B1399</f>
        <v>9.0830772648994973</v>
      </c>
      <c r="D1398">
        <f>+'[6]ITCNM y bilaterales'!C1399</f>
        <v>15.359694373724503</v>
      </c>
    </row>
    <row r="1399" spans="1:4">
      <c r="A1399" s="7">
        <f t="shared" si="21"/>
        <v>200010</v>
      </c>
      <c r="B1399" s="205">
        <f>+'[6]ITCNM y bilaterales'!A1400</f>
        <v>36828</v>
      </c>
      <c r="C1399">
        <f>+'[6]ITCNM y bilaterales'!B1400</f>
        <v>9.0830772648994973</v>
      </c>
      <c r="D1399">
        <f>+'[6]ITCNM y bilaterales'!C1400</f>
        <v>15.359694373724503</v>
      </c>
    </row>
    <row r="1400" spans="1:4">
      <c r="A1400" s="7">
        <f t="shared" si="21"/>
        <v>200010</v>
      </c>
      <c r="B1400" s="205">
        <f>+'[6]ITCNM y bilaterales'!A1401</f>
        <v>36829</v>
      </c>
      <c r="C1400">
        <f>+'[6]ITCNM y bilaterales'!B1401</f>
        <v>9.0830772648994973</v>
      </c>
      <c r="D1400">
        <f>+'[6]ITCNM y bilaterales'!C1401</f>
        <v>15.359694373724503</v>
      </c>
    </row>
    <row r="1401" spans="1:4">
      <c r="A1401" s="7">
        <f t="shared" si="21"/>
        <v>200010</v>
      </c>
      <c r="B1401" s="205">
        <f>+'[6]ITCNM y bilaterales'!A1402</f>
        <v>36830</v>
      </c>
      <c r="C1401">
        <f>+'[6]ITCNM y bilaterales'!B1402</f>
        <v>9.0859054155672254</v>
      </c>
      <c r="D1401">
        <f>+'[6]ITCNM y bilaterales'!C1402</f>
        <v>15.119704592232193</v>
      </c>
    </row>
    <row r="1402" spans="1:4">
      <c r="A1402" s="7" t="str">
        <f t="shared" si="21"/>
        <v/>
      </c>
      <c r="B1402" s="205">
        <f>+'[6]ITCNM y bilaterales'!A1403</f>
        <v>36831</v>
      </c>
      <c r="C1402">
        <f>+'[6]ITCNM y bilaterales'!B1403</f>
        <v>9.1174635179684849</v>
      </c>
      <c r="D1402">
        <f>+'[6]ITCNM y bilaterales'!C1403</f>
        <v>15.119704592232193</v>
      </c>
    </row>
    <row r="1403" spans="1:4">
      <c r="A1403" s="7" t="str">
        <f t="shared" si="21"/>
        <v/>
      </c>
      <c r="B1403" s="205">
        <f>+'[6]ITCNM y bilaterales'!A1404</f>
        <v>36832</v>
      </c>
      <c r="C1403">
        <f>+'[6]ITCNM y bilaterales'!B1404</f>
        <v>9.1217703840499933</v>
      </c>
      <c r="D1403">
        <f>+'[6]ITCNM y bilaterales'!C1404</f>
        <v>15.119704592232193</v>
      </c>
    </row>
    <row r="1404" spans="1:4">
      <c r="A1404" s="7" t="str">
        <f t="shared" si="21"/>
        <v/>
      </c>
      <c r="B1404" s="205">
        <f>+'[6]ITCNM y bilaterales'!A1405</f>
        <v>36833</v>
      </c>
      <c r="C1404">
        <f>+'[6]ITCNM y bilaterales'!B1405</f>
        <v>9.1394989195152103</v>
      </c>
      <c r="D1404">
        <f>+'[6]ITCNM y bilaterales'!C1405</f>
        <v>15.119704592232193</v>
      </c>
    </row>
    <row r="1405" spans="1:4">
      <c r="A1405" s="7" t="str">
        <f t="shared" si="21"/>
        <v/>
      </c>
      <c r="B1405" s="205">
        <f>+'[6]ITCNM y bilaterales'!A1406</f>
        <v>36834</v>
      </c>
      <c r="C1405">
        <f>+'[6]ITCNM y bilaterales'!B1406</f>
        <v>9.1394989195152103</v>
      </c>
      <c r="D1405">
        <f>+'[6]ITCNM y bilaterales'!C1406</f>
        <v>15.119704592232193</v>
      </c>
    </row>
    <row r="1406" spans="1:4">
      <c r="A1406" s="7" t="str">
        <f t="shared" si="21"/>
        <v/>
      </c>
      <c r="B1406" s="205">
        <f>+'[6]ITCNM y bilaterales'!A1407</f>
        <v>36835</v>
      </c>
      <c r="C1406">
        <f>+'[6]ITCNM y bilaterales'!B1407</f>
        <v>9.1394989195152103</v>
      </c>
      <c r="D1406">
        <f>+'[6]ITCNM y bilaterales'!C1407</f>
        <v>15.119704592232193</v>
      </c>
    </row>
    <row r="1407" spans="1:4">
      <c r="A1407" s="7" t="str">
        <f t="shared" si="21"/>
        <v/>
      </c>
      <c r="B1407" s="205">
        <f>+'[6]ITCNM y bilaterales'!A1408</f>
        <v>36836</v>
      </c>
      <c r="C1407">
        <f>+'[6]ITCNM y bilaterales'!B1408</f>
        <v>9.1394989195152103</v>
      </c>
      <c r="D1407">
        <f>+'[6]ITCNM y bilaterales'!C1408</f>
        <v>15.119704592232193</v>
      </c>
    </row>
    <row r="1408" spans="1:4">
      <c r="A1408" s="7" t="str">
        <f t="shared" si="21"/>
        <v/>
      </c>
      <c r="B1408" s="205">
        <f>+'[6]ITCNM y bilaterales'!A1409</f>
        <v>36837</v>
      </c>
      <c r="C1408">
        <f>+'[6]ITCNM y bilaterales'!B1409</f>
        <v>9.0833346010933553</v>
      </c>
      <c r="D1408">
        <f>+'[6]ITCNM y bilaterales'!C1409</f>
        <v>14.90238712468031</v>
      </c>
    </row>
    <row r="1409" spans="1:4">
      <c r="A1409" s="7" t="str">
        <f t="shared" si="21"/>
        <v/>
      </c>
      <c r="B1409" s="205">
        <f>+'[6]ITCNM y bilaterales'!A1410</f>
        <v>36838</v>
      </c>
      <c r="C1409">
        <f>+'[6]ITCNM y bilaterales'!B1410</f>
        <v>9.0683940983346538</v>
      </c>
      <c r="D1409">
        <f>+'[6]ITCNM y bilaterales'!C1410</f>
        <v>14.90238712468031</v>
      </c>
    </row>
    <row r="1410" spans="1:4">
      <c r="A1410" s="7" t="str">
        <f t="shared" si="21"/>
        <v/>
      </c>
      <c r="B1410" s="205">
        <f>+'[6]ITCNM y bilaterales'!A1411</f>
        <v>36839</v>
      </c>
      <c r="C1410">
        <f>+'[6]ITCNM y bilaterales'!B1411</f>
        <v>9.069613798822223</v>
      </c>
      <c r="D1410">
        <f>+'[6]ITCNM y bilaterales'!C1411</f>
        <v>14.90238712468031</v>
      </c>
    </row>
    <row r="1411" spans="1:4">
      <c r="A1411" s="7" t="str">
        <f t="shared" ref="A1411:A1474" si="22">+IF(DAY(B1411)&gt;=28,YEAR(B1411)*100+MONTH(B1411),"")</f>
        <v/>
      </c>
      <c r="B1411" s="205">
        <f>+'[6]ITCNM y bilaterales'!A1412</f>
        <v>36840</v>
      </c>
      <c r="C1411">
        <f>+'[6]ITCNM y bilaterales'!B1412</f>
        <v>9.0809281919393285</v>
      </c>
      <c r="D1411">
        <f>+'[6]ITCNM y bilaterales'!C1412</f>
        <v>14.90238712468031</v>
      </c>
    </row>
    <row r="1412" spans="1:4">
      <c r="A1412" s="7" t="str">
        <f t="shared" si="22"/>
        <v/>
      </c>
      <c r="B1412" s="205">
        <f>+'[6]ITCNM y bilaterales'!A1413</f>
        <v>36841</v>
      </c>
      <c r="C1412">
        <f>+'[6]ITCNM y bilaterales'!B1413</f>
        <v>9.0809281919393285</v>
      </c>
      <c r="D1412">
        <f>+'[6]ITCNM y bilaterales'!C1413</f>
        <v>14.90238712468031</v>
      </c>
    </row>
    <row r="1413" spans="1:4">
      <c r="A1413" s="7" t="str">
        <f t="shared" si="22"/>
        <v/>
      </c>
      <c r="B1413" s="205">
        <f>+'[6]ITCNM y bilaterales'!A1414</f>
        <v>36842</v>
      </c>
      <c r="C1413">
        <f>+'[6]ITCNM y bilaterales'!B1414</f>
        <v>9.0809281919393285</v>
      </c>
      <c r="D1413">
        <f>+'[6]ITCNM y bilaterales'!C1414</f>
        <v>14.90238712468031</v>
      </c>
    </row>
    <row r="1414" spans="1:4">
      <c r="A1414" s="7" t="str">
        <f t="shared" si="22"/>
        <v/>
      </c>
      <c r="B1414" s="205">
        <f>+'[6]ITCNM y bilaterales'!A1415</f>
        <v>36843</v>
      </c>
      <c r="C1414">
        <f>+'[6]ITCNM y bilaterales'!B1415</f>
        <v>9.066773217595772</v>
      </c>
      <c r="D1414">
        <f>+'[6]ITCNM y bilaterales'!C1415</f>
        <v>14.826270854319496</v>
      </c>
    </row>
    <row r="1415" spans="1:4">
      <c r="A1415" s="7" t="str">
        <f t="shared" si="22"/>
        <v/>
      </c>
      <c r="B1415" s="205">
        <f>+'[6]ITCNM y bilaterales'!A1416</f>
        <v>36844</v>
      </c>
      <c r="C1415">
        <f>+'[6]ITCNM y bilaterales'!B1416</f>
        <v>9.0577536205722211</v>
      </c>
      <c r="D1415">
        <f>+'[6]ITCNM y bilaterales'!C1416</f>
        <v>14.826270854319496</v>
      </c>
    </row>
    <row r="1416" spans="1:4">
      <c r="A1416" s="7" t="str">
        <f t="shared" si="22"/>
        <v/>
      </c>
      <c r="B1416" s="205">
        <f>+'[6]ITCNM y bilaterales'!A1417</f>
        <v>36845</v>
      </c>
      <c r="C1416">
        <f>+'[6]ITCNM y bilaterales'!B1417</f>
        <v>9.0550336253389005</v>
      </c>
      <c r="D1416">
        <f>+'[6]ITCNM y bilaterales'!C1417</f>
        <v>14.826270854319496</v>
      </c>
    </row>
    <row r="1417" spans="1:4">
      <c r="A1417" s="7" t="str">
        <f t="shared" si="22"/>
        <v/>
      </c>
      <c r="B1417" s="205">
        <f>+'[6]ITCNM y bilaterales'!A1418</f>
        <v>36846</v>
      </c>
      <c r="C1417">
        <f>+'[6]ITCNM y bilaterales'!B1418</f>
        <v>9.0385617320469596</v>
      </c>
      <c r="D1417">
        <f>+'[6]ITCNM y bilaterales'!C1418</f>
        <v>14.826270854319496</v>
      </c>
    </row>
    <row r="1418" spans="1:4">
      <c r="A1418" s="7" t="str">
        <f t="shared" si="22"/>
        <v/>
      </c>
      <c r="B1418" s="205">
        <f>+'[6]ITCNM y bilaterales'!A1419</f>
        <v>36847</v>
      </c>
      <c r="C1418">
        <f>+'[6]ITCNM y bilaterales'!B1419</f>
        <v>9.0373835323858476</v>
      </c>
      <c r="D1418">
        <f>+'[6]ITCNM y bilaterales'!C1419</f>
        <v>14.826270854319496</v>
      </c>
    </row>
    <row r="1419" spans="1:4">
      <c r="A1419" s="7" t="str">
        <f t="shared" si="22"/>
        <v/>
      </c>
      <c r="B1419" s="205">
        <f>+'[6]ITCNM y bilaterales'!A1420</f>
        <v>36848</v>
      </c>
      <c r="C1419">
        <f>+'[6]ITCNM y bilaterales'!B1420</f>
        <v>9.0373835323858476</v>
      </c>
      <c r="D1419">
        <f>+'[6]ITCNM y bilaterales'!C1420</f>
        <v>14.826270854319496</v>
      </c>
    </row>
    <row r="1420" spans="1:4">
      <c r="A1420" s="7" t="str">
        <f t="shared" si="22"/>
        <v/>
      </c>
      <c r="B1420" s="205">
        <f>+'[6]ITCNM y bilaterales'!A1421</f>
        <v>36849</v>
      </c>
      <c r="C1420">
        <f>+'[6]ITCNM y bilaterales'!B1421</f>
        <v>9.0373835323858476</v>
      </c>
      <c r="D1420">
        <f>+'[6]ITCNM y bilaterales'!C1421</f>
        <v>14.826270854319496</v>
      </c>
    </row>
    <row r="1421" spans="1:4">
      <c r="A1421" s="7" t="str">
        <f t="shared" si="22"/>
        <v/>
      </c>
      <c r="B1421" s="205">
        <f>+'[6]ITCNM y bilaterales'!A1422</f>
        <v>36850</v>
      </c>
      <c r="C1421">
        <f>+'[6]ITCNM y bilaterales'!B1422</f>
        <v>9.0606636739023525</v>
      </c>
      <c r="D1421">
        <f>+'[6]ITCNM y bilaterales'!C1422</f>
        <v>14.994760111822989</v>
      </c>
    </row>
    <row r="1422" spans="1:4">
      <c r="A1422" s="7" t="str">
        <f t="shared" si="22"/>
        <v/>
      </c>
      <c r="B1422" s="205">
        <f>+'[6]ITCNM y bilaterales'!A1423</f>
        <v>36851</v>
      </c>
      <c r="C1422">
        <f>+'[6]ITCNM y bilaterales'!B1423</f>
        <v>9.0506741104265185</v>
      </c>
      <c r="D1422">
        <f>+'[6]ITCNM y bilaterales'!C1423</f>
        <v>14.994760111822989</v>
      </c>
    </row>
    <row r="1423" spans="1:4">
      <c r="A1423" s="7" t="str">
        <f t="shared" si="22"/>
        <v/>
      </c>
      <c r="B1423" s="205">
        <f>+'[6]ITCNM y bilaterales'!A1424</f>
        <v>36852</v>
      </c>
      <c r="C1423">
        <f>+'[6]ITCNM y bilaterales'!B1424</f>
        <v>9.0404316783590559</v>
      </c>
      <c r="D1423">
        <f>+'[6]ITCNM y bilaterales'!C1424</f>
        <v>14.994760111822989</v>
      </c>
    </row>
    <row r="1424" spans="1:4">
      <c r="A1424" s="7" t="str">
        <f t="shared" si="22"/>
        <v/>
      </c>
      <c r="B1424" s="205">
        <f>+'[6]ITCNM y bilaterales'!A1425</f>
        <v>36853</v>
      </c>
      <c r="C1424">
        <f>+'[6]ITCNM y bilaterales'!B1425</f>
        <v>9.0419492444614811</v>
      </c>
      <c r="D1424">
        <f>+'[6]ITCNM y bilaterales'!C1425</f>
        <v>14.994760111822989</v>
      </c>
    </row>
    <row r="1425" spans="1:4">
      <c r="A1425" s="7" t="str">
        <f t="shared" si="22"/>
        <v/>
      </c>
      <c r="B1425" s="205">
        <f>+'[6]ITCNM y bilaterales'!A1426</f>
        <v>36854</v>
      </c>
      <c r="C1425">
        <f>+'[6]ITCNM y bilaterales'!B1426</f>
        <v>9.0419492444614811</v>
      </c>
      <c r="D1425">
        <f>+'[6]ITCNM y bilaterales'!C1426</f>
        <v>14.994760111822989</v>
      </c>
    </row>
    <row r="1426" spans="1:4">
      <c r="A1426" s="7" t="str">
        <f t="shared" si="22"/>
        <v/>
      </c>
      <c r="B1426" s="205">
        <f>+'[6]ITCNM y bilaterales'!A1427</f>
        <v>36855</v>
      </c>
      <c r="C1426">
        <f>+'[6]ITCNM y bilaterales'!B1427</f>
        <v>9.0419492444614811</v>
      </c>
      <c r="D1426">
        <f>+'[6]ITCNM y bilaterales'!C1427</f>
        <v>14.994760111822989</v>
      </c>
    </row>
    <row r="1427" spans="1:4">
      <c r="A1427" s="7" t="str">
        <f t="shared" si="22"/>
        <v/>
      </c>
      <c r="B1427" s="205">
        <f>+'[6]ITCNM y bilaterales'!A1428</f>
        <v>36856</v>
      </c>
      <c r="C1427">
        <f>+'[6]ITCNM y bilaterales'!B1428</f>
        <v>9.0419492444614811</v>
      </c>
      <c r="D1427">
        <f>+'[6]ITCNM y bilaterales'!C1428</f>
        <v>14.994760111822989</v>
      </c>
    </row>
    <row r="1428" spans="1:4">
      <c r="A1428" s="7" t="str">
        <f t="shared" si="22"/>
        <v/>
      </c>
      <c r="B1428" s="205">
        <f>+'[6]ITCNM y bilaterales'!A1429</f>
        <v>36857</v>
      </c>
      <c r="C1428">
        <f>+'[6]ITCNM y bilaterales'!B1429</f>
        <v>9.0491964195042716</v>
      </c>
      <c r="D1428">
        <f>+'[6]ITCNM y bilaterales'!C1429</f>
        <v>14.994760111822989</v>
      </c>
    </row>
    <row r="1429" spans="1:4">
      <c r="A1429" s="7">
        <f t="shared" si="22"/>
        <v>200011</v>
      </c>
      <c r="B1429" s="205">
        <f>+'[6]ITCNM y bilaterales'!A1430</f>
        <v>36858</v>
      </c>
      <c r="C1429">
        <f>+'[6]ITCNM y bilaterales'!B1430</f>
        <v>9.0560242379621965</v>
      </c>
      <c r="D1429">
        <f>+'[6]ITCNM y bilaterales'!C1430</f>
        <v>14.84142443674831</v>
      </c>
    </row>
    <row r="1430" spans="1:4">
      <c r="A1430" s="7">
        <f t="shared" si="22"/>
        <v>200011</v>
      </c>
      <c r="B1430" s="205">
        <f>+'[6]ITCNM y bilaterales'!A1431</f>
        <v>36859</v>
      </c>
      <c r="C1430">
        <f>+'[6]ITCNM y bilaterales'!B1431</f>
        <v>9.0584725338158592</v>
      </c>
      <c r="D1430">
        <f>+'[6]ITCNM y bilaterales'!C1431</f>
        <v>14.84142443674831</v>
      </c>
    </row>
    <row r="1431" spans="1:4">
      <c r="A1431" s="7">
        <f t="shared" si="22"/>
        <v>200011</v>
      </c>
      <c r="B1431" s="205">
        <f>+'[6]ITCNM y bilaterales'!A1432</f>
        <v>36860</v>
      </c>
      <c r="C1431">
        <f>+'[6]ITCNM y bilaterales'!B1432</f>
        <v>9.0952915215591297</v>
      </c>
      <c r="D1431">
        <f>+'[6]ITCNM y bilaterales'!C1432</f>
        <v>14.84142443674831</v>
      </c>
    </row>
    <row r="1432" spans="1:4">
      <c r="A1432" s="7" t="str">
        <f t="shared" si="22"/>
        <v/>
      </c>
      <c r="B1432" s="205">
        <f>+'[6]ITCNM y bilaterales'!A1433</f>
        <v>36861</v>
      </c>
      <c r="C1432">
        <f>+'[6]ITCNM y bilaterales'!B1433</f>
        <v>9.1046031830542802</v>
      </c>
      <c r="D1432">
        <f>+'[6]ITCNM y bilaterales'!C1433</f>
        <v>14.84142443674831</v>
      </c>
    </row>
    <row r="1433" spans="1:4">
      <c r="A1433" s="7" t="str">
        <f t="shared" si="22"/>
        <v/>
      </c>
      <c r="B1433" s="205">
        <f>+'[6]ITCNM y bilaterales'!A1434</f>
        <v>36862</v>
      </c>
      <c r="C1433">
        <f>+'[6]ITCNM y bilaterales'!B1434</f>
        <v>9.1046031830542802</v>
      </c>
      <c r="D1433">
        <f>+'[6]ITCNM y bilaterales'!C1434</f>
        <v>14.84142443674831</v>
      </c>
    </row>
    <row r="1434" spans="1:4">
      <c r="A1434" s="7" t="str">
        <f t="shared" si="22"/>
        <v/>
      </c>
      <c r="B1434" s="205">
        <f>+'[6]ITCNM y bilaterales'!A1435</f>
        <v>36863</v>
      </c>
      <c r="C1434">
        <f>+'[6]ITCNM y bilaterales'!B1435</f>
        <v>9.1046031830542802</v>
      </c>
      <c r="D1434">
        <f>+'[6]ITCNM y bilaterales'!C1435</f>
        <v>14.84142443674831</v>
      </c>
    </row>
    <row r="1435" spans="1:4">
      <c r="A1435" s="7" t="str">
        <f t="shared" si="22"/>
        <v/>
      </c>
      <c r="B1435" s="205">
        <f>+'[6]ITCNM y bilaterales'!A1436</f>
        <v>36864</v>
      </c>
      <c r="C1435">
        <f>+'[6]ITCNM y bilaterales'!B1436</f>
        <v>9.1082231767342741</v>
      </c>
      <c r="D1435">
        <f>+'[6]ITCNM y bilaterales'!C1436</f>
        <v>14.654123835540087</v>
      </c>
    </row>
    <row r="1436" spans="1:4">
      <c r="A1436" s="7" t="str">
        <f t="shared" si="22"/>
        <v/>
      </c>
      <c r="B1436" s="205">
        <f>+'[6]ITCNM y bilaterales'!A1437</f>
        <v>36865</v>
      </c>
      <c r="C1436">
        <f>+'[6]ITCNM y bilaterales'!B1437</f>
        <v>9.0936832491348714</v>
      </c>
      <c r="D1436">
        <f>+'[6]ITCNM y bilaterales'!C1437</f>
        <v>14.654123835540087</v>
      </c>
    </row>
    <row r="1437" spans="1:4">
      <c r="A1437" s="7" t="str">
        <f t="shared" si="22"/>
        <v/>
      </c>
      <c r="B1437" s="205">
        <f>+'[6]ITCNM y bilaterales'!A1438</f>
        <v>36866</v>
      </c>
      <c r="C1437">
        <f>+'[6]ITCNM y bilaterales'!B1438</f>
        <v>9.1077915983187019</v>
      </c>
      <c r="D1437">
        <f>+'[6]ITCNM y bilaterales'!C1438</f>
        <v>14.654123835540087</v>
      </c>
    </row>
    <row r="1438" spans="1:4">
      <c r="A1438" s="7" t="str">
        <f t="shared" si="22"/>
        <v/>
      </c>
      <c r="B1438" s="205">
        <f>+'[6]ITCNM y bilaterales'!A1439</f>
        <v>36867</v>
      </c>
      <c r="C1438">
        <f>+'[6]ITCNM y bilaterales'!B1439</f>
        <v>9.109321065707201</v>
      </c>
      <c r="D1438">
        <f>+'[6]ITCNM y bilaterales'!C1439</f>
        <v>14.654123835540087</v>
      </c>
    </row>
    <row r="1439" spans="1:4">
      <c r="A1439" s="7" t="str">
        <f t="shared" si="22"/>
        <v/>
      </c>
      <c r="B1439" s="205">
        <f>+'[6]ITCNM y bilaterales'!A1440</f>
        <v>36868</v>
      </c>
      <c r="C1439">
        <f>+'[6]ITCNM y bilaterales'!B1440</f>
        <v>9.109321065707201</v>
      </c>
      <c r="D1439">
        <f>+'[6]ITCNM y bilaterales'!C1440</f>
        <v>14.654123835540087</v>
      </c>
    </row>
    <row r="1440" spans="1:4">
      <c r="A1440" s="7" t="str">
        <f t="shared" si="22"/>
        <v/>
      </c>
      <c r="B1440" s="205">
        <f>+'[6]ITCNM y bilaterales'!A1441</f>
        <v>36869</v>
      </c>
      <c r="C1440">
        <f>+'[6]ITCNM y bilaterales'!B1441</f>
        <v>9.109321065707201</v>
      </c>
      <c r="D1440">
        <f>+'[6]ITCNM y bilaterales'!C1441</f>
        <v>14.654123835540087</v>
      </c>
    </row>
    <row r="1441" spans="1:4">
      <c r="A1441" s="7" t="str">
        <f t="shared" si="22"/>
        <v/>
      </c>
      <c r="B1441" s="205">
        <f>+'[6]ITCNM y bilaterales'!A1442</f>
        <v>36870</v>
      </c>
      <c r="C1441">
        <f>+'[6]ITCNM y bilaterales'!B1442</f>
        <v>9.109321065707201</v>
      </c>
      <c r="D1441">
        <f>+'[6]ITCNM y bilaterales'!C1442</f>
        <v>14.654123835540087</v>
      </c>
    </row>
    <row r="1442" spans="1:4">
      <c r="A1442" s="7" t="str">
        <f t="shared" si="22"/>
        <v/>
      </c>
      <c r="B1442" s="205">
        <f>+'[6]ITCNM y bilaterales'!A1443</f>
        <v>36871</v>
      </c>
      <c r="C1442">
        <f>+'[6]ITCNM y bilaterales'!B1443</f>
        <v>9.1107323644419598</v>
      </c>
      <c r="D1442">
        <f>+'[6]ITCNM y bilaterales'!C1443</f>
        <v>14.796050779016063</v>
      </c>
    </row>
    <row r="1443" spans="1:4">
      <c r="A1443" s="7" t="str">
        <f t="shared" si="22"/>
        <v/>
      </c>
      <c r="B1443" s="205">
        <f>+'[6]ITCNM y bilaterales'!A1444</f>
        <v>36872</v>
      </c>
      <c r="C1443">
        <f>+'[6]ITCNM y bilaterales'!B1444</f>
        <v>9.1067764590038092</v>
      </c>
      <c r="D1443">
        <f>+'[6]ITCNM y bilaterales'!C1444</f>
        <v>14.796050779016063</v>
      </c>
    </row>
    <row r="1444" spans="1:4">
      <c r="A1444" s="7" t="str">
        <f t="shared" si="22"/>
        <v/>
      </c>
      <c r="B1444" s="205">
        <f>+'[6]ITCNM y bilaterales'!A1445</f>
        <v>36873</v>
      </c>
      <c r="C1444">
        <f>+'[6]ITCNM y bilaterales'!B1445</f>
        <v>9.0991938766701921</v>
      </c>
      <c r="D1444">
        <f>+'[6]ITCNM y bilaterales'!C1445</f>
        <v>14.796050779016063</v>
      </c>
    </row>
    <row r="1445" spans="1:4">
      <c r="A1445" s="7" t="str">
        <f t="shared" si="22"/>
        <v/>
      </c>
      <c r="B1445" s="205">
        <f>+'[6]ITCNM y bilaterales'!A1446</f>
        <v>36874</v>
      </c>
      <c r="C1445">
        <f>+'[6]ITCNM y bilaterales'!B1446</f>
        <v>9.0991938766701921</v>
      </c>
      <c r="D1445">
        <f>+'[6]ITCNM y bilaterales'!C1446</f>
        <v>14.796050779016063</v>
      </c>
    </row>
    <row r="1446" spans="1:4">
      <c r="A1446" s="7" t="str">
        <f t="shared" si="22"/>
        <v/>
      </c>
      <c r="B1446" s="205">
        <f>+'[6]ITCNM y bilaterales'!A1447</f>
        <v>36875</v>
      </c>
      <c r="C1446">
        <f>+'[6]ITCNM y bilaterales'!B1447</f>
        <v>9.0991938766701921</v>
      </c>
      <c r="D1446">
        <f>+'[6]ITCNM y bilaterales'!C1447</f>
        <v>14.796050779016063</v>
      </c>
    </row>
    <row r="1447" spans="1:4">
      <c r="A1447" s="7" t="str">
        <f t="shared" si="22"/>
        <v/>
      </c>
      <c r="B1447" s="205">
        <f>+'[6]ITCNM y bilaterales'!A1448</f>
        <v>36876</v>
      </c>
      <c r="C1447">
        <f>+'[6]ITCNM y bilaterales'!B1448</f>
        <v>9.0991938766701921</v>
      </c>
      <c r="D1447">
        <f>+'[6]ITCNM y bilaterales'!C1448</f>
        <v>14.796050779016063</v>
      </c>
    </row>
    <row r="1448" spans="1:4">
      <c r="A1448" s="7" t="str">
        <f t="shared" si="22"/>
        <v/>
      </c>
      <c r="B1448" s="205">
        <f>+'[6]ITCNM y bilaterales'!A1449</f>
        <v>36877</v>
      </c>
      <c r="C1448">
        <f>+'[6]ITCNM y bilaterales'!B1449</f>
        <v>9.0991938766701921</v>
      </c>
      <c r="D1448">
        <f>+'[6]ITCNM y bilaterales'!C1449</f>
        <v>14.796050779016063</v>
      </c>
    </row>
    <row r="1449" spans="1:4">
      <c r="A1449" s="7" t="str">
        <f t="shared" si="22"/>
        <v/>
      </c>
      <c r="B1449" s="205">
        <f>+'[6]ITCNM y bilaterales'!A1450</f>
        <v>36878</v>
      </c>
      <c r="C1449">
        <f>+'[6]ITCNM y bilaterales'!B1450</f>
        <v>9.0991938766701921</v>
      </c>
      <c r="D1449">
        <f>+'[6]ITCNM y bilaterales'!C1450</f>
        <v>14.796050779016063</v>
      </c>
    </row>
    <row r="1450" spans="1:4">
      <c r="A1450" s="7" t="str">
        <f t="shared" si="22"/>
        <v/>
      </c>
      <c r="B1450" s="205">
        <f>+'[6]ITCNM y bilaterales'!A1451</f>
        <v>36879</v>
      </c>
      <c r="C1450">
        <f>+'[6]ITCNM y bilaterales'!B1451</f>
        <v>9.1563300327676096</v>
      </c>
      <c r="D1450">
        <f>+'[6]ITCNM y bilaterales'!C1451</f>
        <v>14.864241899945714</v>
      </c>
    </row>
    <row r="1451" spans="1:4">
      <c r="A1451" s="7" t="str">
        <f t="shared" si="22"/>
        <v/>
      </c>
      <c r="B1451" s="205">
        <f>+'[6]ITCNM y bilaterales'!A1452</f>
        <v>36880</v>
      </c>
      <c r="C1451">
        <f>+'[6]ITCNM y bilaterales'!B1452</f>
        <v>9.1984729559179552</v>
      </c>
      <c r="D1451">
        <f>+'[6]ITCNM y bilaterales'!C1452</f>
        <v>14.864241899945714</v>
      </c>
    </row>
    <row r="1452" spans="1:4">
      <c r="A1452" s="7" t="str">
        <f t="shared" si="22"/>
        <v/>
      </c>
      <c r="B1452" s="205">
        <f>+'[6]ITCNM y bilaterales'!A1453</f>
        <v>36881</v>
      </c>
      <c r="C1452">
        <f>+'[6]ITCNM y bilaterales'!B1453</f>
        <v>9.2154700749542613</v>
      </c>
      <c r="D1452">
        <f>+'[6]ITCNM y bilaterales'!C1453</f>
        <v>14.864241899945714</v>
      </c>
    </row>
    <row r="1453" spans="1:4">
      <c r="A1453" s="7" t="str">
        <f t="shared" si="22"/>
        <v/>
      </c>
      <c r="B1453" s="205">
        <f>+'[6]ITCNM y bilaterales'!A1454</f>
        <v>36882</v>
      </c>
      <c r="C1453">
        <f>+'[6]ITCNM y bilaterales'!B1454</f>
        <v>9.2447235543481838</v>
      </c>
      <c r="D1453">
        <f>+'[6]ITCNM y bilaterales'!C1454</f>
        <v>14.864241899945714</v>
      </c>
    </row>
    <row r="1454" spans="1:4">
      <c r="A1454" s="7" t="str">
        <f t="shared" si="22"/>
        <v/>
      </c>
      <c r="B1454" s="205">
        <f>+'[6]ITCNM y bilaterales'!A1455</f>
        <v>36883</v>
      </c>
      <c r="C1454">
        <f>+'[6]ITCNM y bilaterales'!B1455</f>
        <v>9.2447235543481838</v>
      </c>
      <c r="D1454">
        <f>+'[6]ITCNM y bilaterales'!C1455</f>
        <v>14.864241899945714</v>
      </c>
    </row>
    <row r="1455" spans="1:4">
      <c r="A1455" s="7" t="str">
        <f t="shared" si="22"/>
        <v/>
      </c>
      <c r="B1455" s="205">
        <f>+'[6]ITCNM y bilaterales'!A1456</f>
        <v>36884</v>
      </c>
      <c r="C1455">
        <f>+'[6]ITCNM y bilaterales'!B1456</f>
        <v>9.2447235543481838</v>
      </c>
      <c r="D1455">
        <f>+'[6]ITCNM y bilaterales'!C1456</f>
        <v>14.864241899945714</v>
      </c>
    </row>
    <row r="1456" spans="1:4">
      <c r="A1456" s="7" t="str">
        <f t="shared" si="22"/>
        <v/>
      </c>
      <c r="B1456" s="205">
        <f>+'[6]ITCNM y bilaterales'!A1457</f>
        <v>36885</v>
      </c>
      <c r="C1456">
        <f>+'[6]ITCNM y bilaterales'!B1457</f>
        <v>9.2447235543481838</v>
      </c>
      <c r="D1456">
        <f>+'[6]ITCNM y bilaterales'!C1457</f>
        <v>14.864241899945714</v>
      </c>
    </row>
    <row r="1457" spans="1:4">
      <c r="A1457" s="7" t="str">
        <f t="shared" si="22"/>
        <v/>
      </c>
      <c r="B1457" s="205">
        <f>+'[6]ITCNM y bilaterales'!A1458</f>
        <v>36886</v>
      </c>
      <c r="C1457">
        <f>+'[6]ITCNM y bilaterales'!B1458</f>
        <v>9.2585502286845909</v>
      </c>
      <c r="D1457">
        <f>+'[6]ITCNM y bilaterales'!C1458</f>
        <v>14.864241899945714</v>
      </c>
    </row>
    <row r="1458" spans="1:4">
      <c r="A1458" s="7" t="str">
        <f t="shared" si="22"/>
        <v/>
      </c>
      <c r="B1458" s="205">
        <f>+'[6]ITCNM y bilaterales'!A1459</f>
        <v>36887</v>
      </c>
      <c r="C1458">
        <f>+'[6]ITCNM y bilaterales'!B1459</f>
        <v>9.2509152688631602</v>
      </c>
      <c r="D1458">
        <f>+'[6]ITCNM y bilaterales'!C1459</f>
        <v>14.818694063105093</v>
      </c>
    </row>
    <row r="1459" spans="1:4">
      <c r="A1459" s="7">
        <f t="shared" si="22"/>
        <v>200012</v>
      </c>
      <c r="B1459" s="205">
        <f>+'[6]ITCNM y bilaterales'!A1460</f>
        <v>36888</v>
      </c>
      <c r="C1459">
        <f>+'[6]ITCNM y bilaterales'!B1460</f>
        <v>9.234360633432118</v>
      </c>
      <c r="D1459">
        <f>+'[6]ITCNM y bilaterales'!C1460</f>
        <v>14.818694063105093</v>
      </c>
    </row>
    <row r="1460" spans="1:4">
      <c r="A1460" s="7">
        <f t="shared" si="22"/>
        <v>200012</v>
      </c>
      <c r="B1460" s="205">
        <f>+'[6]ITCNM y bilaterales'!A1461</f>
        <v>36889</v>
      </c>
      <c r="C1460">
        <f>+'[6]ITCNM y bilaterales'!B1461</f>
        <v>9.234360633432118</v>
      </c>
      <c r="D1460">
        <f>+'[6]ITCNM y bilaterales'!C1461</f>
        <v>14.818694063105093</v>
      </c>
    </row>
    <row r="1461" spans="1:4">
      <c r="A1461" s="7">
        <f t="shared" si="22"/>
        <v>200012</v>
      </c>
      <c r="B1461" s="205">
        <f>+'[6]ITCNM y bilaterales'!A1462</f>
        <v>36890</v>
      </c>
      <c r="C1461">
        <f>+'[6]ITCNM y bilaterales'!B1462</f>
        <v>9.234360633432118</v>
      </c>
      <c r="D1461">
        <f>+'[6]ITCNM y bilaterales'!C1462</f>
        <v>14.818694063105093</v>
      </c>
    </row>
    <row r="1462" spans="1:4">
      <c r="A1462" s="7">
        <f t="shared" si="22"/>
        <v>200012</v>
      </c>
      <c r="B1462" s="205">
        <f>+'[6]ITCNM y bilaterales'!A1463</f>
        <v>36891</v>
      </c>
      <c r="C1462">
        <f>+'[6]ITCNM y bilaterales'!B1463</f>
        <v>9.234360633432118</v>
      </c>
      <c r="D1462">
        <f>+'[6]ITCNM y bilaterales'!C1463</f>
        <v>14.818694063105093</v>
      </c>
    </row>
    <row r="1463" spans="1:4">
      <c r="A1463" s="7" t="str">
        <f t="shared" si="22"/>
        <v/>
      </c>
      <c r="B1463" s="205">
        <f>+'[6]ITCNM y bilaterales'!A1464</f>
        <v>36892</v>
      </c>
      <c r="C1463">
        <f>+'[6]ITCNM y bilaterales'!B1464</f>
        <v>9.234360633432118</v>
      </c>
      <c r="D1463">
        <f>+'[6]ITCNM y bilaterales'!C1464</f>
        <v>14.818694063105093</v>
      </c>
    </row>
    <row r="1464" spans="1:4">
      <c r="A1464" s="7" t="str">
        <f t="shared" si="22"/>
        <v/>
      </c>
      <c r="B1464" s="205">
        <f>+'[6]ITCNM y bilaterales'!A1465</f>
        <v>36893</v>
      </c>
      <c r="C1464">
        <f>+'[6]ITCNM y bilaterales'!B1465</f>
        <v>9.2334207826252079</v>
      </c>
      <c r="D1464">
        <f>+'[6]ITCNM y bilaterales'!C1465</f>
        <v>14.698655627581845</v>
      </c>
    </row>
    <row r="1465" spans="1:4">
      <c r="A1465" s="7" t="str">
        <f t="shared" si="22"/>
        <v/>
      </c>
      <c r="B1465" s="205">
        <f>+'[6]ITCNM y bilaterales'!A1466</f>
        <v>36894</v>
      </c>
      <c r="C1465">
        <f>+'[6]ITCNM y bilaterales'!B1466</f>
        <v>9.2334207826252079</v>
      </c>
      <c r="D1465">
        <f>+'[6]ITCNM y bilaterales'!C1466</f>
        <v>14.698655627581845</v>
      </c>
    </row>
    <row r="1466" spans="1:4">
      <c r="A1466" s="7" t="str">
        <f t="shared" si="22"/>
        <v/>
      </c>
      <c r="B1466" s="205">
        <f>+'[6]ITCNM y bilaterales'!A1467</f>
        <v>36895</v>
      </c>
      <c r="C1466">
        <f>+'[6]ITCNM y bilaterales'!B1467</f>
        <v>9.3127761170162113</v>
      </c>
      <c r="D1466">
        <f>+'[6]ITCNM y bilaterales'!C1467</f>
        <v>14.976964812917124</v>
      </c>
    </row>
    <row r="1467" spans="1:4">
      <c r="A1467" s="7" t="str">
        <f t="shared" si="22"/>
        <v/>
      </c>
      <c r="B1467" s="205">
        <f>+'[6]ITCNM y bilaterales'!A1468</f>
        <v>36896</v>
      </c>
      <c r="C1467">
        <f>+'[6]ITCNM y bilaterales'!B1468</f>
        <v>9.3386165786758646</v>
      </c>
      <c r="D1467">
        <f>+'[6]ITCNM y bilaterales'!C1468</f>
        <v>14.976964812917124</v>
      </c>
    </row>
    <row r="1468" spans="1:4">
      <c r="A1468" s="7" t="str">
        <f t="shared" si="22"/>
        <v/>
      </c>
      <c r="B1468" s="205">
        <f>+'[6]ITCNM y bilaterales'!A1469</f>
        <v>36897</v>
      </c>
      <c r="C1468">
        <f>+'[6]ITCNM y bilaterales'!B1469</f>
        <v>9.3386165786758646</v>
      </c>
      <c r="D1468">
        <f>+'[6]ITCNM y bilaterales'!C1469</f>
        <v>14.976964812917124</v>
      </c>
    </row>
    <row r="1469" spans="1:4">
      <c r="A1469" s="7" t="str">
        <f t="shared" si="22"/>
        <v/>
      </c>
      <c r="B1469" s="205">
        <f>+'[6]ITCNM y bilaterales'!A1470</f>
        <v>36898</v>
      </c>
      <c r="C1469">
        <f>+'[6]ITCNM y bilaterales'!B1470</f>
        <v>9.3386165786758646</v>
      </c>
      <c r="D1469">
        <f>+'[6]ITCNM y bilaterales'!C1470</f>
        <v>14.976964812917124</v>
      </c>
    </row>
    <row r="1470" spans="1:4">
      <c r="A1470" s="7" t="str">
        <f t="shared" si="22"/>
        <v/>
      </c>
      <c r="B1470" s="205">
        <f>+'[6]ITCNM y bilaterales'!A1471</f>
        <v>36899</v>
      </c>
      <c r="C1470">
        <f>+'[6]ITCNM y bilaterales'!B1471</f>
        <v>9.3198317002343618</v>
      </c>
      <c r="D1470">
        <f>+'[6]ITCNM y bilaterales'!C1471</f>
        <v>14.976964812917124</v>
      </c>
    </row>
    <row r="1471" spans="1:4">
      <c r="A1471" s="7" t="str">
        <f t="shared" si="22"/>
        <v/>
      </c>
      <c r="B1471" s="205">
        <f>+'[6]ITCNM y bilaterales'!A1472</f>
        <v>36900</v>
      </c>
      <c r="C1471">
        <f>+'[6]ITCNM y bilaterales'!B1472</f>
        <v>9.2797594061963231</v>
      </c>
      <c r="D1471">
        <f>+'[6]ITCNM y bilaterales'!C1472</f>
        <v>14.89475227376311</v>
      </c>
    </row>
    <row r="1472" spans="1:4">
      <c r="A1472" s="7" t="str">
        <f t="shared" si="22"/>
        <v/>
      </c>
      <c r="B1472" s="205">
        <f>+'[6]ITCNM y bilaterales'!A1473</f>
        <v>36901</v>
      </c>
      <c r="C1472">
        <f>+'[6]ITCNM y bilaterales'!B1473</f>
        <v>9.2781740310680387</v>
      </c>
      <c r="D1472">
        <f>+'[6]ITCNM y bilaterales'!C1473</f>
        <v>14.89475227376311</v>
      </c>
    </row>
    <row r="1473" spans="1:4">
      <c r="A1473" s="7" t="str">
        <f t="shared" si="22"/>
        <v/>
      </c>
      <c r="B1473" s="205">
        <f>+'[6]ITCNM y bilaterales'!A1474</f>
        <v>36902</v>
      </c>
      <c r="C1473">
        <f>+'[6]ITCNM y bilaterales'!B1474</f>
        <v>9.3047054194781786</v>
      </c>
      <c r="D1473">
        <f>+'[6]ITCNM y bilaterales'!C1474</f>
        <v>14.89475227376311</v>
      </c>
    </row>
    <row r="1474" spans="1:4">
      <c r="A1474" s="7" t="str">
        <f t="shared" si="22"/>
        <v/>
      </c>
      <c r="B1474" s="205">
        <f>+'[6]ITCNM y bilaterales'!A1475</f>
        <v>36903</v>
      </c>
      <c r="C1474">
        <f>+'[6]ITCNM y bilaterales'!B1475</f>
        <v>9.2946826388220707</v>
      </c>
      <c r="D1474">
        <f>+'[6]ITCNM y bilaterales'!C1475</f>
        <v>14.89475227376311</v>
      </c>
    </row>
    <row r="1475" spans="1:4">
      <c r="A1475" s="7" t="str">
        <f t="shared" ref="A1475:A1538" si="23">+IF(DAY(B1475)&gt;=28,YEAR(B1475)*100+MONTH(B1475),"")</f>
        <v/>
      </c>
      <c r="B1475" s="205">
        <f>+'[6]ITCNM y bilaterales'!A1476</f>
        <v>36904</v>
      </c>
      <c r="C1475">
        <f>+'[6]ITCNM y bilaterales'!B1476</f>
        <v>9.2946826388220707</v>
      </c>
      <c r="D1475">
        <f>+'[6]ITCNM y bilaterales'!C1476</f>
        <v>14.89475227376311</v>
      </c>
    </row>
    <row r="1476" spans="1:4">
      <c r="A1476" s="7" t="str">
        <f t="shared" si="23"/>
        <v/>
      </c>
      <c r="B1476" s="205">
        <f>+'[6]ITCNM y bilaterales'!A1477</f>
        <v>36905</v>
      </c>
      <c r="C1476">
        <f>+'[6]ITCNM y bilaterales'!B1477</f>
        <v>9.2946826388220707</v>
      </c>
      <c r="D1476">
        <f>+'[6]ITCNM y bilaterales'!C1477</f>
        <v>14.89475227376311</v>
      </c>
    </row>
    <row r="1477" spans="1:4">
      <c r="A1477" s="7" t="str">
        <f t="shared" si="23"/>
        <v/>
      </c>
      <c r="B1477" s="205">
        <f>+'[6]ITCNM y bilaterales'!A1478</f>
        <v>36906</v>
      </c>
      <c r="C1477">
        <f>+'[6]ITCNM y bilaterales'!B1478</f>
        <v>9.3049882539847744</v>
      </c>
      <c r="D1477">
        <f>+'[6]ITCNM y bilaterales'!C1478</f>
        <v>14.89475227376311</v>
      </c>
    </row>
    <row r="1478" spans="1:4">
      <c r="A1478" s="7" t="str">
        <f t="shared" si="23"/>
        <v/>
      </c>
      <c r="B1478" s="205">
        <f>+'[6]ITCNM y bilaterales'!A1479</f>
        <v>36907</v>
      </c>
      <c r="C1478">
        <f>+'[6]ITCNM y bilaterales'!B1479</f>
        <v>9.3049882539847744</v>
      </c>
      <c r="D1478">
        <f>+'[6]ITCNM y bilaterales'!C1479</f>
        <v>14.89475227376311</v>
      </c>
    </row>
    <row r="1479" spans="1:4">
      <c r="A1479" s="7" t="str">
        <f t="shared" si="23"/>
        <v/>
      </c>
      <c r="B1479" s="205">
        <f>+'[6]ITCNM y bilaterales'!A1480</f>
        <v>36908</v>
      </c>
      <c r="C1479">
        <f>+'[6]ITCNM y bilaterales'!B1480</f>
        <v>9.3052891020301018</v>
      </c>
      <c r="D1479">
        <f>+'[6]ITCNM y bilaterales'!C1480</f>
        <v>14.89475227376311</v>
      </c>
    </row>
    <row r="1480" spans="1:4">
      <c r="A1480" s="7" t="str">
        <f t="shared" si="23"/>
        <v/>
      </c>
      <c r="B1480" s="205">
        <f>+'[6]ITCNM y bilaterales'!A1481</f>
        <v>36909</v>
      </c>
      <c r="C1480">
        <f>+'[6]ITCNM y bilaterales'!B1481</f>
        <v>9.3052891020301018</v>
      </c>
      <c r="D1480">
        <f>+'[6]ITCNM y bilaterales'!C1481</f>
        <v>14.89475227376311</v>
      </c>
    </row>
    <row r="1481" spans="1:4">
      <c r="A1481" s="7" t="str">
        <f t="shared" si="23"/>
        <v/>
      </c>
      <c r="B1481" s="205">
        <f>+'[6]ITCNM y bilaterales'!A1482</f>
        <v>36910</v>
      </c>
      <c r="C1481">
        <f>+'[6]ITCNM y bilaterales'!B1482</f>
        <v>9.3052891020301018</v>
      </c>
      <c r="D1481">
        <f>+'[6]ITCNM y bilaterales'!C1482</f>
        <v>14.89475227376311</v>
      </c>
    </row>
    <row r="1482" spans="1:4">
      <c r="A1482" s="7" t="str">
        <f t="shared" si="23"/>
        <v/>
      </c>
      <c r="B1482" s="205">
        <f>+'[6]ITCNM y bilaterales'!A1483</f>
        <v>36911</v>
      </c>
      <c r="C1482">
        <f>+'[6]ITCNM y bilaterales'!B1483</f>
        <v>9.3052891020301018</v>
      </c>
      <c r="D1482">
        <f>+'[6]ITCNM y bilaterales'!C1483</f>
        <v>14.89475227376311</v>
      </c>
    </row>
    <row r="1483" spans="1:4">
      <c r="A1483" s="7" t="str">
        <f t="shared" si="23"/>
        <v/>
      </c>
      <c r="B1483" s="205">
        <f>+'[6]ITCNM y bilaterales'!A1484</f>
        <v>36912</v>
      </c>
      <c r="C1483">
        <f>+'[6]ITCNM y bilaterales'!B1484</f>
        <v>9.3052891020301018</v>
      </c>
      <c r="D1483">
        <f>+'[6]ITCNM y bilaterales'!C1484</f>
        <v>14.89475227376311</v>
      </c>
    </row>
    <row r="1484" spans="1:4">
      <c r="A1484" s="7" t="str">
        <f t="shared" si="23"/>
        <v/>
      </c>
      <c r="B1484" s="205">
        <f>+'[6]ITCNM y bilaterales'!A1485</f>
        <v>36913</v>
      </c>
      <c r="C1484">
        <f>+'[6]ITCNM y bilaterales'!B1485</f>
        <v>9.3052891020301018</v>
      </c>
      <c r="D1484">
        <f>+'[6]ITCNM y bilaterales'!C1485</f>
        <v>14.89475227376311</v>
      </c>
    </row>
    <row r="1485" spans="1:4">
      <c r="A1485" s="7" t="str">
        <f t="shared" si="23"/>
        <v/>
      </c>
      <c r="B1485" s="205">
        <f>+'[6]ITCNM y bilaterales'!A1486</f>
        <v>36914</v>
      </c>
      <c r="C1485">
        <f>+'[6]ITCNM y bilaterales'!B1486</f>
        <v>9.3052891020301018</v>
      </c>
      <c r="D1485">
        <f>+'[6]ITCNM y bilaterales'!C1486</f>
        <v>14.89475227376311</v>
      </c>
    </row>
    <row r="1486" spans="1:4">
      <c r="A1486" s="7" t="str">
        <f t="shared" si="23"/>
        <v/>
      </c>
      <c r="B1486" s="205">
        <f>+'[6]ITCNM y bilaterales'!A1487</f>
        <v>36915</v>
      </c>
      <c r="C1486">
        <f>+'[6]ITCNM y bilaterales'!B1487</f>
        <v>9.3054641378451173</v>
      </c>
      <c r="D1486">
        <f>+'[6]ITCNM y bilaterales'!C1487</f>
        <v>14.89475227376311</v>
      </c>
    </row>
    <row r="1487" spans="1:4">
      <c r="A1487" s="7" t="str">
        <f t="shared" si="23"/>
        <v/>
      </c>
      <c r="B1487" s="205">
        <f>+'[6]ITCNM y bilaterales'!A1488</f>
        <v>36916</v>
      </c>
      <c r="C1487">
        <f>+'[6]ITCNM y bilaterales'!B1488</f>
        <v>9.3054641378451173</v>
      </c>
      <c r="D1487">
        <f>+'[6]ITCNM y bilaterales'!C1488</f>
        <v>14.89475227376311</v>
      </c>
    </row>
    <row r="1488" spans="1:4">
      <c r="A1488" s="7" t="str">
        <f t="shared" si="23"/>
        <v/>
      </c>
      <c r="B1488" s="205">
        <f>+'[6]ITCNM y bilaterales'!A1489</f>
        <v>36917</v>
      </c>
      <c r="C1488">
        <f>+'[6]ITCNM y bilaterales'!B1489</f>
        <v>9.3051014949951671</v>
      </c>
      <c r="D1488">
        <f>+'[6]ITCNM y bilaterales'!C1489</f>
        <v>14.89475227376311</v>
      </c>
    </row>
    <row r="1489" spans="1:4">
      <c r="A1489" s="7" t="str">
        <f t="shared" si="23"/>
        <v/>
      </c>
      <c r="B1489" s="205">
        <f>+'[6]ITCNM y bilaterales'!A1490</f>
        <v>36918</v>
      </c>
      <c r="C1489">
        <f>+'[6]ITCNM y bilaterales'!B1490</f>
        <v>9.3051014949951671</v>
      </c>
      <c r="D1489">
        <f>+'[6]ITCNM y bilaterales'!C1490</f>
        <v>14.89475227376311</v>
      </c>
    </row>
    <row r="1490" spans="1:4">
      <c r="A1490" s="7">
        <f t="shared" si="23"/>
        <v>200101</v>
      </c>
      <c r="B1490" s="205">
        <f>+'[6]ITCNM y bilaterales'!A1491</f>
        <v>36919</v>
      </c>
      <c r="C1490">
        <f>+'[6]ITCNM y bilaterales'!B1491</f>
        <v>9.3051014949951671</v>
      </c>
      <c r="D1490">
        <f>+'[6]ITCNM y bilaterales'!C1491</f>
        <v>14.89475227376311</v>
      </c>
    </row>
    <row r="1491" spans="1:4">
      <c r="A1491" s="7">
        <f t="shared" si="23"/>
        <v>200101</v>
      </c>
      <c r="B1491" s="205">
        <f>+'[6]ITCNM y bilaterales'!A1492</f>
        <v>36920</v>
      </c>
      <c r="C1491">
        <f>+'[6]ITCNM y bilaterales'!B1492</f>
        <v>9.1879645756376505</v>
      </c>
      <c r="D1491">
        <f>+'[6]ITCNM y bilaterales'!C1492</f>
        <v>14.698655627581845</v>
      </c>
    </row>
    <row r="1492" spans="1:4">
      <c r="A1492" s="7">
        <f t="shared" si="23"/>
        <v>200101</v>
      </c>
      <c r="B1492" s="205">
        <f>+'[6]ITCNM y bilaterales'!A1493</f>
        <v>36921</v>
      </c>
      <c r="C1492">
        <f>+'[6]ITCNM y bilaterales'!B1493</f>
        <v>9.2105374723101896</v>
      </c>
      <c r="D1492">
        <f>+'[6]ITCNM y bilaterales'!C1493</f>
        <v>14.698655627581845</v>
      </c>
    </row>
    <row r="1493" spans="1:4">
      <c r="A1493" s="7">
        <f t="shared" si="23"/>
        <v>200101</v>
      </c>
      <c r="B1493" s="205">
        <f>+'[6]ITCNM y bilaterales'!A1494</f>
        <v>36922</v>
      </c>
      <c r="C1493">
        <f>+'[6]ITCNM y bilaterales'!B1494</f>
        <v>9.2197488295992773</v>
      </c>
      <c r="D1493">
        <f>+'[6]ITCNM y bilaterales'!C1494</f>
        <v>14.698655627581845</v>
      </c>
    </row>
    <row r="1494" spans="1:4">
      <c r="A1494" s="7" t="str">
        <f t="shared" si="23"/>
        <v/>
      </c>
      <c r="B1494" s="205">
        <f>+'[6]ITCNM y bilaterales'!A1495</f>
        <v>36923</v>
      </c>
      <c r="C1494">
        <f>+'[6]ITCNM y bilaterales'!B1495</f>
        <v>9.2480766344715519</v>
      </c>
      <c r="D1494">
        <f>+'[6]ITCNM y bilaterales'!C1495</f>
        <v>14.698655627581845</v>
      </c>
    </row>
    <row r="1495" spans="1:4">
      <c r="A1495" s="7" t="str">
        <f t="shared" si="23"/>
        <v/>
      </c>
      <c r="B1495" s="205">
        <f>+'[6]ITCNM y bilaterales'!A1496</f>
        <v>36924</v>
      </c>
      <c r="C1495">
        <f>+'[6]ITCNM y bilaterales'!B1496</f>
        <v>9.2480766344715519</v>
      </c>
      <c r="D1495">
        <f>+'[6]ITCNM y bilaterales'!C1496</f>
        <v>14.698655627581845</v>
      </c>
    </row>
    <row r="1496" spans="1:4">
      <c r="A1496" s="7" t="str">
        <f t="shared" si="23"/>
        <v/>
      </c>
      <c r="B1496" s="205">
        <f>+'[6]ITCNM y bilaterales'!A1497</f>
        <v>36925</v>
      </c>
      <c r="C1496">
        <f>+'[6]ITCNM y bilaterales'!B1497</f>
        <v>9.2480766344715519</v>
      </c>
      <c r="D1496">
        <f>+'[6]ITCNM y bilaterales'!C1497</f>
        <v>14.698655627581845</v>
      </c>
    </row>
    <row r="1497" spans="1:4">
      <c r="A1497" s="7" t="str">
        <f t="shared" si="23"/>
        <v/>
      </c>
      <c r="B1497" s="205">
        <f>+'[6]ITCNM y bilaterales'!A1498</f>
        <v>36926</v>
      </c>
      <c r="C1497">
        <f>+'[6]ITCNM y bilaterales'!B1498</f>
        <v>9.2480766344715519</v>
      </c>
      <c r="D1497">
        <f>+'[6]ITCNM y bilaterales'!C1498</f>
        <v>14.698655627581845</v>
      </c>
    </row>
    <row r="1498" spans="1:4">
      <c r="A1498" s="7" t="str">
        <f t="shared" si="23"/>
        <v/>
      </c>
      <c r="B1498" s="205">
        <f>+'[6]ITCNM y bilaterales'!A1499</f>
        <v>36927</v>
      </c>
      <c r="C1498">
        <f>+'[6]ITCNM y bilaterales'!B1499</f>
        <v>9.2203304678069191</v>
      </c>
      <c r="D1498">
        <f>+'[6]ITCNM y bilaterales'!C1499</f>
        <v>14.580533162250745</v>
      </c>
    </row>
    <row r="1499" spans="1:4">
      <c r="A1499" s="7" t="str">
        <f t="shared" si="23"/>
        <v/>
      </c>
      <c r="B1499" s="205">
        <f>+'[6]ITCNM y bilaterales'!A1500</f>
        <v>36928</v>
      </c>
      <c r="C1499">
        <f>+'[6]ITCNM y bilaterales'!B1500</f>
        <v>9.1979320677298713</v>
      </c>
      <c r="D1499">
        <f>+'[6]ITCNM y bilaterales'!C1500</f>
        <v>14.580533162250745</v>
      </c>
    </row>
    <row r="1500" spans="1:4">
      <c r="A1500" s="7" t="str">
        <f t="shared" si="23"/>
        <v/>
      </c>
      <c r="B1500" s="205">
        <f>+'[6]ITCNM y bilaterales'!A1501</f>
        <v>36929</v>
      </c>
      <c r="C1500">
        <f>+'[6]ITCNM y bilaterales'!B1501</f>
        <v>9.2017772682322327</v>
      </c>
      <c r="D1500">
        <f>+'[6]ITCNM y bilaterales'!C1501</f>
        <v>14.580533162250745</v>
      </c>
    </row>
    <row r="1501" spans="1:4">
      <c r="A1501" s="7" t="str">
        <f t="shared" si="23"/>
        <v/>
      </c>
      <c r="B1501" s="205">
        <f>+'[6]ITCNM y bilaterales'!A1502</f>
        <v>36930</v>
      </c>
      <c r="C1501">
        <f>+'[6]ITCNM y bilaterales'!B1502</f>
        <v>9.1598223664479868</v>
      </c>
      <c r="D1501">
        <f>+'[6]ITCNM y bilaterales'!C1502</f>
        <v>14.580533162250745</v>
      </c>
    </row>
    <row r="1502" spans="1:4">
      <c r="A1502" s="7" t="str">
        <f t="shared" si="23"/>
        <v/>
      </c>
      <c r="B1502" s="205">
        <f>+'[6]ITCNM y bilaterales'!A1503</f>
        <v>36931</v>
      </c>
      <c r="C1502">
        <f>+'[6]ITCNM y bilaterales'!B1503</f>
        <v>9.176758611016302</v>
      </c>
      <c r="D1502">
        <f>+'[6]ITCNM y bilaterales'!C1503</f>
        <v>14.580533162250745</v>
      </c>
    </row>
    <row r="1503" spans="1:4">
      <c r="A1503" s="7" t="str">
        <f t="shared" si="23"/>
        <v/>
      </c>
      <c r="B1503" s="205">
        <f>+'[6]ITCNM y bilaterales'!A1504</f>
        <v>36932</v>
      </c>
      <c r="C1503">
        <f>+'[6]ITCNM y bilaterales'!B1504</f>
        <v>9.176758611016302</v>
      </c>
      <c r="D1503">
        <f>+'[6]ITCNM y bilaterales'!C1504</f>
        <v>14.580533162250745</v>
      </c>
    </row>
    <row r="1504" spans="1:4">
      <c r="A1504" s="7" t="str">
        <f t="shared" si="23"/>
        <v/>
      </c>
      <c r="B1504" s="205">
        <f>+'[6]ITCNM y bilaterales'!A1505</f>
        <v>36933</v>
      </c>
      <c r="C1504">
        <f>+'[6]ITCNM y bilaterales'!B1505</f>
        <v>9.176758611016302</v>
      </c>
      <c r="D1504">
        <f>+'[6]ITCNM y bilaterales'!C1505</f>
        <v>14.580533162250745</v>
      </c>
    </row>
    <row r="1505" spans="1:4">
      <c r="A1505" s="7" t="str">
        <f t="shared" si="23"/>
        <v/>
      </c>
      <c r="B1505" s="205">
        <f>+'[6]ITCNM y bilaterales'!A1506</f>
        <v>36934</v>
      </c>
      <c r="C1505">
        <f>+'[6]ITCNM y bilaterales'!B1506</f>
        <v>9.184433485788059</v>
      </c>
      <c r="D1505">
        <f>+'[6]ITCNM y bilaterales'!C1506</f>
        <v>14.580533162250745</v>
      </c>
    </row>
    <row r="1506" spans="1:4">
      <c r="A1506" s="7" t="str">
        <f t="shared" si="23"/>
        <v/>
      </c>
      <c r="B1506" s="205">
        <f>+'[6]ITCNM y bilaterales'!A1507</f>
        <v>36935</v>
      </c>
      <c r="C1506">
        <f>+'[6]ITCNM y bilaterales'!B1507</f>
        <v>9.1564419394791869</v>
      </c>
      <c r="D1506">
        <f>+'[6]ITCNM y bilaterales'!C1507</f>
        <v>14.580533162250745</v>
      </c>
    </row>
    <row r="1507" spans="1:4">
      <c r="A1507" s="7" t="str">
        <f t="shared" si="23"/>
        <v/>
      </c>
      <c r="B1507" s="205">
        <f>+'[6]ITCNM y bilaterales'!A1508</f>
        <v>36936</v>
      </c>
      <c r="C1507">
        <f>+'[6]ITCNM y bilaterales'!B1508</f>
        <v>9.1564419394791869</v>
      </c>
      <c r="D1507">
        <f>+'[6]ITCNM y bilaterales'!C1508</f>
        <v>14.580533162250745</v>
      </c>
    </row>
    <row r="1508" spans="1:4">
      <c r="A1508" s="7" t="str">
        <f t="shared" si="23"/>
        <v/>
      </c>
      <c r="B1508" s="205">
        <f>+'[6]ITCNM y bilaterales'!A1509</f>
        <v>36937</v>
      </c>
      <c r="C1508">
        <f>+'[6]ITCNM y bilaterales'!B1509</f>
        <v>9.1299324019884658</v>
      </c>
      <c r="D1508">
        <f>+'[6]ITCNM y bilaterales'!C1509</f>
        <v>14.580533162250745</v>
      </c>
    </row>
    <row r="1509" spans="1:4">
      <c r="A1509" s="7" t="str">
        <f t="shared" si="23"/>
        <v/>
      </c>
      <c r="B1509" s="205">
        <f>+'[6]ITCNM y bilaterales'!A1510</f>
        <v>36938</v>
      </c>
      <c r="C1509">
        <f>+'[6]ITCNM y bilaterales'!B1510</f>
        <v>9.1560618346799689</v>
      </c>
      <c r="D1509">
        <f>+'[6]ITCNM y bilaterales'!C1510</f>
        <v>14.580533162250745</v>
      </c>
    </row>
    <row r="1510" spans="1:4">
      <c r="A1510" s="7" t="str">
        <f t="shared" si="23"/>
        <v/>
      </c>
      <c r="B1510" s="205">
        <f>+'[6]ITCNM y bilaterales'!A1511</f>
        <v>36939</v>
      </c>
      <c r="C1510">
        <f>+'[6]ITCNM y bilaterales'!B1511</f>
        <v>9.1560618346799689</v>
      </c>
      <c r="D1510">
        <f>+'[6]ITCNM y bilaterales'!C1511</f>
        <v>14.580533162250745</v>
      </c>
    </row>
    <row r="1511" spans="1:4">
      <c r="A1511" s="7" t="str">
        <f t="shared" si="23"/>
        <v/>
      </c>
      <c r="B1511" s="205">
        <f>+'[6]ITCNM y bilaterales'!A1512</f>
        <v>36940</v>
      </c>
      <c r="C1511">
        <f>+'[6]ITCNM y bilaterales'!B1512</f>
        <v>9.1560618346799689</v>
      </c>
      <c r="D1511">
        <f>+'[6]ITCNM y bilaterales'!C1512</f>
        <v>14.580533162250745</v>
      </c>
    </row>
    <row r="1512" spans="1:4">
      <c r="A1512" s="7" t="str">
        <f t="shared" si="23"/>
        <v/>
      </c>
      <c r="B1512" s="205">
        <f>+'[6]ITCNM y bilaterales'!A1513</f>
        <v>36941</v>
      </c>
      <c r="C1512">
        <f>+'[6]ITCNM y bilaterales'!B1513</f>
        <v>9.1560618346799689</v>
      </c>
      <c r="D1512">
        <f>+'[6]ITCNM y bilaterales'!C1513</f>
        <v>14.580533162250745</v>
      </c>
    </row>
    <row r="1513" spans="1:4">
      <c r="A1513" s="7" t="str">
        <f t="shared" si="23"/>
        <v/>
      </c>
      <c r="B1513" s="205">
        <f>+'[6]ITCNM y bilaterales'!A1514</f>
        <v>36942</v>
      </c>
      <c r="C1513">
        <f>+'[6]ITCNM y bilaterales'!B1514</f>
        <v>9.1560618346799689</v>
      </c>
      <c r="D1513">
        <f>+'[6]ITCNM y bilaterales'!C1514</f>
        <v>14.580533162250745</v>
      </c>
    </row>
    <row r="1514" spans="1:4">
      <c r="A1514" s="7" t="str">
        <f t="shared" si="23"/>
        <v/>
      </c>
      <c r="B1514" s="205">
        <f>+'[6]ITCNM y bilaterales'!A1515</f>
        <v>36943</v>
      </c>
      <c r="C1514">
        <f>+'[6]ITCNM y bilaterales'!B1515</f>
        <v>9.1560618346799689</v>
      </c>
      <c r="D1514">
        <f>+'[6]ITCNM y bilaterales'!C1515</f>
        <v>14.580533162250745</v>
      </c>
    </row>
    <row r="1515" spans="1:4">
      <c r="A1515" s="7" t="str">
        <f t="shared" si="23"/>
        <v/>
      </c>
      <c r="B1515" s="205">
        <f>+'[6]ITCNM y bilaterales'!A1516</f>
        <v>36944</v>
      </c>
      <c r="C1515">
        <f>+'[6]ITCNM y bilaterales'!B1516</f>
        <v>9.1560618346799689</v>
      </c>
      <c r="D1515">
        <f>+'[6]ITCNM y bilaterales'!C1516</f>
        <v>14.580533162250745</v>
      </c>
    </row>
    <row r="1516" spans="1:4">
      <c r="A1516" s="7" t="str">
        <f t="shared" si="23"/>
        <v/>
      </c>
      <c r="B1516" s="205">
        <f>+'[6]ITCNM y bilaterales'!A1517</f>
        <v>36945</v>
      </c>
      <c r="C1516">
        <f>+'[6]ITCNM y bilaterales'!B1517</f>
        <v>9.1297355111998364</v>
      </c>
      <c r="D1516">
        <f>+'[6]ITCNM y bilaterales'!C1517</f>
        <v>14.485953906401953</v>
      </c>
    </row>
    <row r="1517" spans="1:4">
      <c r="A1517" s="7" t="str">
        <f t="shared" si="23"/>
        <v/>
      </c>
      <c r="B1517" s="205">
        <f>+'[6]ITCNM y bilaterales'!A1518</f>
        <v>36946</v>
      </c>
      <c r="C1517">
        <f>+'[6]ITCNM y bilaterales'!B1518</f>
        <v>9.1297355111998364</v>
      </c>
      <c r="D1517">
        <f>+'[6]ITCNM y bilaterales'!C1518</f>
        <v>14.485953906401953</v>
      </c>
    </row>
    <row r="1518" spans="1:4">
      <c r="A1518" s="7" t="str">
        <f t="shared" si="23"/>
        <v/>
      </c>
      <c r="B1518" s="205">
        <f>+'[6]ITCNM y bilaterales'!A1519</f>
        <v>36947</v>
      </c>
      <c r="C1518">
        <f>+'[6]ITCNM y bilaterales'!B1519</f>
        <v>9.1297355111998364</v>
      </c>
      <c r="D1518">
        <f>+'[6]ITCNM y bilaterales'!C1519</f>
        <v>14.485953906401953</v>
      </c>
    </row>
    <row r="1519" spans="1:4">
      <c r="A1519" s="7" t="str">
        <f t="shared" si="23"/>
        <v/>
      </c>
      <c r="B1519" s="205">
        <f>+'[6]ITCNM y bilaterales'!A1520</f>
        <v>36948</v>
      </c>
      <c r="C1519">
        <f>+'[6]ITCNM y bilaterales'!B1520</f>
        <v>9.1563103072814034</v>
      </c>
      <c r="D1519">
        <f>+'[6]ITCNM y bilaterales'!C1520</f>
        <v>14.654123835540087</v>
      </c>
    </row>
    <row r="1520" spans="1:4">
      <c r="A1520" s="7" t="str">
        <f t="shared" si="23"/>
        <v/>
      </c>
      <c r="B1520" s="205">
        <f>+'[6]ITCNM y bilaterales'!A1521</f>
        <v>36949</v>
      </c>
      <c r="C1520">
        <f>+'[6]ITCNM y bilaterales'!B1521</f>
        <v>9.1656984316620509</v>
      </c>
      <c r="D1520">
        <f>+'[6]ITCNM y bilaterales'!C1521</f>
        <v>14.654123835540087</v>
      </c>
    </row>
    <row r="1521" spans="1:4">
      <c r="A1521" s="7">
        <f t="shared" si="23"/>
        <v>200102</v>
      </c>
      <c r="B1521" s="205">
        <f>+'[6]ITCNM y bilaterales'!A1522</f>
        <v>36950</v>
      </c>
      <c r="C1521">
        <f>+'[6]ITCNM y bilaterales'!B1522</f>
        <v>9.1894717526526026</v>
      </c>
      <c r="D1521">
        <f>+'[6]ITCNM y bilaterales'!C1522</f>
        <v>14.654123835540087</v>
      </c>
    </row>
    <row r="1522" spans="1:4">
      <c r="A1522" s="7" t="str">
        <f t="shared" si="23"/>
        <v/>
      </c>
      <c r="B1522" s="205">
        <f>+'[6]ITCNM y bilaterales'!A1523</f>
        <v>36951</v>
      </c>
      <c r="C1522">
        <f>+'[6]ITCNM y bilaterales'!B1523</f>
        <v>9.210369242034302</v>
      </c>
      <c r="D1522">
        <f>+'[6]ITCNM y bilaterales'!C1523</f>
        <v>14.654123835540087</v>
      </c>
    </row>
    <row r="1523" spans="1:4">
      <c r="A1523" s="7" t="str">
        <f t="shared" si="23"/>
        <v/>
      </c>
      <c r="B1523" s="205">
        <f>+'[6]ITCNM y bilaterales'!A1524</f>
        <v>36952</v>
      </c>
      <c r="C1523">
        <f>+'[6]ITCNM y bilaterales'!B1524</f>
        <v>9.2153819611893368</v>
      </c>
      <c r="D1523">
        <f>+'[6]ITCNM y bilaterales'!C1524</f>
        <v>14.654123835540087</v>
      </c>
    </row>
    <row r="1524" spans="1:4">
      <c r="A1524" s="7" t="str">
        <f t="shared" si="23"/>
        <v/>
      </c>
      <c r="B1524" s="205">
        <f>+'[6]ITCNM y bilaterales'!A1525</f>
        <v>36953</v>
      </c>
      <c r="C1524">
        <f>+'[6]ITCNM y bilaterales'!B1525</f>
        <v>9.2153819611893368</v>
      </c>
      <c r="D1524">
        <f>+'[6]ITCNM y bilaterales'!C1525</f>
        <v>14.654123835540087</v>
      </c>
    </row>
    <row r="1525" spans="1:4">
      <c r="A1525" s="7" t="str">
        <f t="shared" si="23"/>
        <v/>
      </c>
      <c r="B1525" s="205">
        <f>+'[6]ITCNM y bilaterales'!A1526</f>
        <v>36954</v>
      </c>
      <c r="C1525">
        <f>+'[6]ITCNM y bilaterales'!B1526</f>
        <v>9.2153819611893368</v>
      </c>
      <c r="D1525">
        <f>+'[6]ITCNM y bilaterales'!C1526</f>
        <v>14.654123835540087</v>
      </c>
    </row>
    <row r="1526" spans="1:4">
      <c r="A1526" s="7" t="str">
        <f t="shared" si="23"/>
        <v/>
      </c>
      <c r="B1526" s="205">
        <f>+'[6]ITCNM y bilaterales'!A1527</f>
        <v>36955</v>
      </c>
      <c r="C1526">
        <f>+'[6]ITCNM y bilaterales'!B1527</f>
        <v>9.2061258458099875</v>
      </c>
      <c r="D1526">
        <f>+'[6]ITCNM y bilaterales'!C1527</f>
        <v>14.654123835540087</v>
      </c>
    </row>
    <row r="1527" spans="1:4">
      <c r="A1527" s="7" t="str">
        <f t="shared" si="23"/>
        <v/>
      </c>
      <c r="B1527" s="205">
        <f>+'[6]ITCNM y bilaterales'!A1528</f>
        <v>36956</v>
      </c>
      <c r="C1527">
        <f>+'[6]ITCNM y bilaterales'!B1528</f>
        <v>9.2140009818232702</v>
      </c>
      <c r="D1527">
        <f>+'[6]ITCNM y bilaterales'!C1528</f>
        <v>14.654123835540087</v>
      </c>
    </row>
    <row r="1528" spans="1:4">
      <c r="A1528" s="7" t="str">
        <f t="shared" si="23"/>
        <v/>
      </c>
      <c r="B1528" s="205">
        <f>+'[6]ITCNM y bilaterales'!A1529</f>
        <v>36957</v>
      </c>
      <c r="C1528">
        <f>+'[6]ITCNM y bilaterales'!B1529</f>
        <v>9.194728557445071</v>
      </c>
      <c r="D1528">
        <f>+'[6]ITCNM y bilaterales'!C1529</f>
        <v>14.654123835540087</v>
      </c>
    </row>
    <row r="1529" spans="1:4">
      <c r="A1529" s="7" t="str">
        <f t="shared" si="23"/>
        <v/>
      </c>
      <c r="B1529" s="205">
        <f>+'[6]ITCNM y bilaterales'!A1530</f>
        <v>36958</v>
      </c>
      <c r="C1529">
        <f>+'[6]ITCNM y bilaterales'!B1530</f>
        <v>9.198726071712148</v>
      </c>
      <c r="D1529">
        <f>+'[6]ITCNM y bilaterales'!C1530</f>
        <v>14.654123835540087</v>
      </c>
    </row>
    <row r="1530" spans="1:4">
      <c r="A1530" s="7" t="str">
        <f t="shared" si="23"/>
        <v/>
      </c>
      <c r="B1530" s="205">
        <f>+'[6]ITCNM y bilaterales'!A1531</f>
        <v>36959</v>
      </c>
      <c r="C1530">
        <f>+'[6]ITCNM y bilaterales'!B1531</f>
        <v>9.2091694968966635</v>
      </c>
      <c r="D1530">
        <f>+'[6]ITCNM y bilaterales'!C1531</f>
        <v>14.654123835540087</v>
      </c>
    </row>
    <row r="1531" spans="1:4">
      <c r="A1531" s="7" t="str">
        <f t="shared" si="23"/>
        <v/>
      </c>
      <c r="B1531" s="205">
        <f>+'[6]ITCNM y bilaterales'!A1532</f>
        <v>36960</v>
      </c>
      <c r="C1531">
        <f>+'[6]ITCNM y bilaterales'!B1532</f>
        <v>9.2091694968966635</v>
      </c>
      <c r="D1531">
        <f>+'[6]ITCNM y bilaterales'!C1532</f>
        <v>14.654123835540087</v>
      </c>
    </row>
    <row r="1532" spans="1:4">
      <c r="A1532" s="7" t="str">
        <f t="shared" si="23"/>
        <v/>
      </c>
      <c r="B1532" s="205">
        <f>+'[6]ITCNM y bilaterales'!A1533</f>
        <v>36961</v>
      </c>
      <c r="C1532">
        <f>+'[6]ITCNM y bilaterales'!B1533</f>
        <v>9.2091694968966635</v>
      </c>
      <c r="D1532">
        <f>+'[6]ITCNM y bilaterales'!C1533</f>
        <v>14.654123835540087</v>
      </c>
    </row>
    <row r="1533" spans="1:4">
      <c r="A1533" s="7" t="str">
        <f t="shared" si="23"/>
        <v/>
      </c>
      <c r="B1533" s="205">
        <f>+'[6]ITCNM y bilaterales'!A1534</f>
        <v>36962</v>
      </c>
      <c r="C1533">
        <f>+'[6]ITCNM y bilaterales'!B1534</f>
        <v>9.1998623157188479</v>
      </c>
      <c r="D1533">
        <f>+'[6]ITCNM y bilaterales'!C1534</f>
        <v>14.654123835540087</v>
      </c>
    </row>
    <row r="1534" spans="1:4">
      <c r="A1534" s="7" t="str">
        <f t="shared" si="23"/>
        <v/>
      </c>
      <c r="B1534" s="205">
        <f>+'[6]ITCNM y bilaterales'!A1535</f>
        <v>36963</v>
      </c>
      <c r="C1534">
        <f>+'[6]ITCNM y bilaterales'!B1535</f>
        <v>9.1625497799596616</v>
      </c>
      <c r="D1534">
        <f>+'[6]ITCNM y bilaterales'!C1535</f>
        <v>14.654123835540087</v>
      </c>
    </row>
    <row r="1535" spans="1:4">
      <c r="A1535" s="7" t="str">
        <f t="shared" si="23"/>
        <v/>
      </c>
      <c r="B1535" s="205">
        <f>+'[6]ITCNM y bilaterales'!A1536</f>
        <v>36964</v>
      </c>
      <c r="C1535">
        <f>+'[6]ITCNM y bilaterales'!B1536</f>
        <v>9.1530906365447429</v>
      </c>
      <c r="D1535">
        <f>+'[6]ITCNM y bilaterales'!C1536</f>
        <v>14.654123835540087</v>
      </c>
    </row>
    <row r="1536" spans="1:4">
      <c r="A1536" s="7" t="str">
        <f t="shared" si="23"/>
        <v/>
      </c>
      <c r="B1536" s="205">
        <f>+'[6]ITCNM y bilaterales'!A1537</f>
        <v>36965</v>
      </c>
      <c r="C1536">
        <f>+'[6]ITCNM y bilaterales'!B1537</f>
        <v>9.1294754004063989</v>
      </c>
      <c r="D1536">
        <f>+'[6]ITCNM y bilaterales'!C1537</f>
        <v>14.654123835540087</v>
      </c>
    </row>
    <row r="1537" spans="1:4">
      <c r="A1537" s="7" t="str">
        <f t="shared" si="23"/>
        <v/>
      </c>
      <c r="B1537" s="205">
        <f>+'[6]ITCNM y bilaterales'!A1538</f>
        <v>36966</v>
      </c>
      <c r="C1537">
        <f>+'[6]ITCNM y bilaterales'!B1538</f>
        <v>9.1026062476582492</v>
      </c>
      <c r="D1537">
        <f>+'[6]ITCNM y bilaterales'!C1538</f>
        <v>14.654123835540087</v>
      </c>
    </row>
    <row r="1538" spans="1:4">
      <c r="A1538" s="7" t="str">
        <f t="shared" si="23"/>
        <v/>
      </c>
      <c r="B1538" s="205">
        <f>+'[6]ITCNM y bilaterales'!A1539</f>
        <v>36967</v>
      </c>
      <c r="C1538">
        <f>+'[6]ITCNM y bilaterales'!B1539</f>
        <v>9.1026062476582492</v>
      </c>
      <c r="D1538">
        <f>+'[6]ITCNM y bilaterales'!C1539</f>
        <v>14.654123835540087</v>
      </c>
    </row>
    <row r="1539" spans="1:4">
      <c r="A1539" s="7" t="str">
        <f t="shared" ref="A1539:A1602" si="24">+IF(DAY(B1539)&gt;=28,YEAR(B1539)*100+MONTH(B1539),"")</f>
        <v/>
      </c>
      <c r="B1539" s="205">
        <f>+'[6]ITCNM y bilaterales'!A1540</f>
        <v>36968</v>
      </c>
      <c r="C1539">
        <f>+'[6]ITCNM y bilaterales'!B1540</f>
        <v>9.1026062476582492</v>
      </c>
      <c r="D1539">
        <f>+'[6]ITCNM y bilaterales'!C1540</f>
        <v>14.654123835540087</v>
      </c>
    </row>
    <row r="1540" spans="1:4">
      <c r="A1540" s="7" t="str">
        <f t="shared" si="24"/>
        <v/>
      </c>
      <c r="B1540" s="205">
        <f>+'[6]ITCNM y bilaterales'!A1541</f>
        <v>36969</v>
      </c>
      <c r="C1540">
        <f>+'[6]ITCNM y bilaterales'!B1541</f>
        <v>9.112426123550426</v>
      </c>
      <c r="D1540">
        <f>+'[6]ITCNM y bilaterales'!C1541</f>
        <v>14.654123835540087</v>
      </c>
    </row>
    <row r="1541" spans="1:4">
      <c r="A1541" s="7" t="str">
        <f t="shared" si="24"/>
        <v/>
      </c>
      <c r="B1541" s="205">
        <f>+'[6]ITCNM y bilaterales'!A1542</f>
        <v>36970</v>
      </c>
      <c r="C1541">
        <f>+'[6]ITCNM y bilaterales'!B1542</f>
        <v>9.1279993549396234</v>
      </c>
      <c r="D1541">
        <f>+'[6]ITCNM y bilaterales'!C1542</f>
        <v>14.654123835540087</v>
      </c>
    </row>
    <row r="1542" spans="1:4">
      <c r="A1542" s="7" t="str">
        <f t="shared" si="24"/>
        <v/>
      </c>
      <c r="B1542" s="205">
        <f>+'[6]ITCNM y bilaterales'!A1543</f>
        <v>36971</v>
      </c>
      <c r="C1542">
        <f>+'[6]ITCNM y bilaterales'!B1543</f>
        <v>9.1279993549396234</v>
      </c>
      <c r="D1542">
        <f>+'[6]ITCNM y bilaterales'!C1543</f>
        <v>14.654123835540087</v>
      </c>
    </row>
    <row r="1543" spans="1:4">
      <c r="A1543" s="7" t="str">
        <f t="shared" si="24"/>
        <v/>
      </c>
      <c r="B1543" s="205">
        <f>+'[6]ITCNM y bilaterales'!A1544</f>
        <v>36972</v>
      </c>
      <c r="C1543">
        <f>+'[6]ITCNM y bilaterales'!B1544</f>
        <v>9.0782705947246018</v>
      </c>
      <c r="D1543">
        <f>+'[6]ITCNM y bilaterales'!C1544</f>
        <v>14.654123835540087</v>
      </c>
    </row>
    <row r="1544" spans="1:4">
      <c r="A1544" s="7" t="str">
        <f t="shared" si="24"/>
        <v/>
      </c>
      <c r="B1544" s="205">
        <f>+'[6]ITCNM y bilaterales'!A1545</f>
        <v>36973</v>
      </c>
      <c r="C1544">
        <f>+'[6]ITCNM y bilaterales'!B1545</f>
        <v>9.0959155425741969</v>
      </c>
      <c r="D1544">
        <f>+'[6]ITCNM y bilaterales'!C1545</f>
        <v>14.654123835540087</v>
      </c>
    </row>
    <row r="1545" spans="1:4">
      <c r="A1545" s="7" t="str">
        <f t="shared" si="24"/>
        <v/>
      </c>
      <c r="B1545" s="205">
        <f>+'[6]ITCNM y bilaterales'!A1546</f>
        <v>36974</v>
      </c>
      <c r="C1545">
        <f>+'[6]ITCNM y bilaterales'!B1546</f>
        <v>9.0959155425741969</v>
      </c>
      <c r="D1545">
        <f>+'[6]ITCNM y bilaterales'!C1546</f>
        <v>14.654123835540087</v>
      </c>
    </row>
    <row r="1546" spans="1:4">
      <c r="A1546" s="7" t="str">
        <f t="shared" si="24"/>
        <v/>
      </c>
      <c r="B1546" s="205">
        <f>+'[6]ITCNM y bilaterales'!A1547</f>
        <v>36975</v>
      </c>
      <c r="C1546">
        <f>+'[6]ITCNM y bilaterales'!B1547</f>
        <v>9.0959155425741969</v>
      </c>
      <c r="D1546">
        <f>+'[6]ITCNM y bilaterales'!C1547</f>
        <v>14.654123835540087</v>
      </c>
    </row>
    <row r="1547" spans="1:4">
      <c r="A1547" s="7" t="str">
        <f t="shared" si="24"/>
        <v/>
      </c>
      <c r="B1547" s="205">
        <f>+'[6]ITCNM y bilaterales'!A1548</f>
        <v>36976</v>
      </c>
      <c r="C1547">
        <f>+'[6]ITCNM y bilaterales'!B1548</f>
        <v>8.8104786424843606</v>
      </c>
      <c r="D1547">
        <f>+'[6]ITCNM y bilaterales'!C1548</f>
        <v>13.377797389055166</v>
      </c>
    </row>
    <row r="1548" spans="1:4">
      <c r="A1548" s="7" t="str">
        <f t="shared" si="24"/>
        <v/>
      </c>
      <c r="B1548" s="205">
        <f>+'[6]ITCNM y bilaterales'!A1549</f>
        <v>36977</v>
      </c>
      <c r="C1548">
        <f>+'[6]ITCNM y bilaterales'!B1549</f>
        <v>8.7959454542670645</v>
      </c>
      <c r="D1548">
        <f>+'[6]ITCNM y bilaterales'!C1549</f>
        <v>13.377797389055166</v>
      </c>
    </row>
    <row r="1549" spans="1:4">
      <c r="A1549" s="7">
        <f t="shared" si="24"/>
        <v>200103</v>
      </c>
      <c r="B1549" s="205">
        <f>+'[6]ITCNM y bilaterales'!A1550</f>
        <v>36978</v>
      </c>
      <c r="C1549">
        <f>+'[6]ITCNM y bilaterales'!B1550</f>
        <v>8.7909251483407793</v>
      </c>
      <c r="D1549">
        <f>+'[6]ITCNM y bilaterales'!C1550</f>
        <v>13.377797389055166</v>
      </c>
    </row>
    <row r="1550" spans="1:4">
      <c r="A1550" s="7">
        <f t="shared" si="24"/>
        <v>200103</v>
      </c>
      <c r="B1550" s="205">
        <f>+'[6]ITCNM y bilaterales'!A1551</f>
        <v>36979</v>
      </c>
      <c r="C1550">
        <f>+'[6]ITCNM y bilaterales'!B1551</f>
        <v>8.7909251483407793</v>
      </c>
      <c r="D1550">
        <f>+'[6]ITCNM y bilaterales'!C1551</f>
        <v>13.377797389055166</v>
      </c>
    </row>
    <row r="1551" spans="1:4">
      <c r="A1551" s="7">
        <f t="shared" si="24"/>
        <v>200103</v>
      </c>
      <c r="B1551" s="205">
        <f>+'[6]ITCNM y bilaterales'!A1552</f>
        <v>36980</v>
      </c>
      <c r="C1551">
        <f>+'[6]ITCNM y bilaterales'!B1552</f>
        <v>8.7599993636869939</v>
      </c>
      <c r="D1551">
        <f>+'[6]ITCNM y bilaterales'!C1552</f>
        <v>13.377797389055166</v>
      </c>
    </row>
    <row r="1552" spans="1:4">
      <c r="A1552" s="7">
        <f t="shared" si="24"/>
        <v>200103</v>
      </c>
      <c r="B1552" s="205">
        <f>+'[6]ITCNM y bilaterales'!A1553</f>
        <v>36981</v>
      </c>
      <c r="C1552">
        <f>+'[6]ITCNM y bilaterales'!B1553</f>
        <v>8.7599993636869939</v>
      </c>
      <c r="D1552">
        <f>+'[6]ITCNM y bilaterales'!C1553</f>
        <v>13.377797389055166</v>
      </c>
    </row>
    <row r="1553" spans="1:4">
      <c r="A1553" s="7" t="str">
        <f t="shared" si="24"/>
        <v/>
      </c>
      <c r="B1553" s="205">
        <f>+'[6]ITCNM y bilaterales'!A1554</f>
        <v>36982</v>
      </c>
      <c r="C1553">
        <f>+'[6]ITCNM y bilaterales'!B1554</f>
        <v>8.7599993636869939</v>
      </c>
      <c r="D1553">
        <f>+'[6]ITCNM y bilaterales'!C1554</f>
        <v>13.377797389055166</v>
      </c>
    </row>
    <row r="1554" spans="1:4">
      <c r="A1554" s="7" t="str">
        <f t="shared" si="24"/>
        <v/>
      </c>
      <c r="B1554" s="205">
        <f>+'[6]ITCNM y bilaterales'!A1555</f>
        <v>36983</v>
      </c>
      <c r="C1554">
        <f>+'[6]ITCNM y bilaterales'!B1555</f>
        <v>8.7599993636869939</v>
      </c>
      <c r="D1554">
        <f>+'[6]ITCNM y bilaterales'!C1555</f>
        <v>13.377797389055166</v>
      </c>
    </row>
    <row r="1555" spans="1:4">
      <c r="A1555" s="7" t="str">
        <f t="shared" si="24"/>
        <v/>
      </c>
      <c r="B1555" s="205">
        <f>+'[6]ITCNM y bilaterales'!A1556</f>
        <v>36984</v>
      </c>
      <c r="C1555">
        <f>+'[6]ITCNM y bilaterales'!B1556</f>
        <v>8.8251723102496626</v>
      </c>
      <c r="D1555">
        <f>+'[6]ITCNM y bilaterales'!C1556</f>
        <v>13.495977914089057</v>
      </c>
    </row>
    <row r="1556" spans="1:4">
      <c r="A1556" s="7" t="str">
        <f t="shared" si="24"/>
        <v/>
      </c>
      <c r="B1556" s="205">
        <f>+'[6]ITCNM y bilaterales'!A1557</f>
        <v>36985</v>
      </c>
      <c r="C1556">
        <f>+'[6]ITCNM y bilaterales'!B1557</f>
        <v>8.8494810688373775</v>
      </c>
      <c r="D1556">
        <f>+'[6]ITCNM y bilaterales'!C1557</f>
        <v>13.495977914089057</v>
      </c>
    </row>
    <row r="1557" spans="1:4">
      <c r="A1557" s="7" t="str">
        <f t="shared" si="24"/>
        <v/>
      </c>
      <c r="B1557" s="205">
        <f>+'[6]ITCNM y bilaterales'!A1558</f>
        <v>36986</v>
      </c>
      <c r="C1557">
        <f>+'[6]ITCNM y bilaterales'!B1558</f>
        <v>8.8371580511083536</v>
      </c>
      <c r="D1557">
        <f>+'[6]ITCNM y bilaterales'!C1558</f>
        <v>13.495977914089057</v>
      </c>
    </row>
    <row r="1558" spans="1:4">
      <c r="A1558" s="7" t="str">
        <f t="shared" si="24"/>
        <v/>
      </c>
      <c r="B1558" s="205">
        <f>+'[6]ITCNM y bilaterales'!A1559</f>
        <v>36987</v>
      </c>
      <c r="C1558">
        <f>+'[6]ITCNM y bilaterales'!B1559</f>
        <v>8.8576268161828224</v>
      </c>
      <c r="D1558">
        <f>+'[6]ITCNM y bilaterales'!C1559</f>
        <v>13.495977914089057</v>
      </c>
    </row>
    <row r="1559" spans="1:4">
      <c r="A1559" s="7" t="str">
        <f t="shared" si="24"/>
        <v/>
      </c>
      <c r="B1559" s="205">
        <f>+'[6]ITCNM y bilaterales'!A1560</f>
        <v>36988</v>
      </c>
      <c r="C1559">
        <f>+'[6]ITCNM y bilaterales'!B1560</f>
        <v>8.8576268161828224</v>
      </c>
      <c r="D1559">
        <f>+'[6]ITCNM y bilaterales'!C1560</f>
        <v>13.495977914089057</v>
      </c>
    </row>
    <row r="1560" spans="1:4">
      <c r="A1560" s="7" t="str">
        <f t="shared" si="24"/>
        <v/>
      </c>
      <c r="B1560" s="205">
        <f>+'[6]ITCNM y bilaterales'!A1561</f>
        <v>36989</v>
      </c>
      <c r="C1560">
        <f>+'[6]ITCNM y bilaterales'!B1561</f>
        <v>8.8576268161828224</v>
      </c>
      <c r="D1560">
        <f>+'[6]ITCNM y bilaterales'!C1561</f>
        <v>13.495977914089057</v>
      </c>
    </row>
    <row r="1561" spans="1:4">
      <c r="A1561" s="7" t="str">
        <f t="shared" si="24"/>
        <v/>
      </c>
      <c r="B1561" s="205">
        <f>+'[6]ITCNM y bilaterales'!A1562</f>
        <v>36990</v>
      </c>
      <c r="C1561">
        <f>+'[6]ITCNM y bilaterales'!B1562</f>
        <v>8.8517093108352718</v>
      </c>
      <c r="D1561">
        <f>+'[6]ITCNM y bilaterales'!C1562</f>
        <v>13.495977914089057</v>
      </c>
    </row>
    <row r="1562" spans="1:4">
      <c r="A1562" s="7" t="str">
        <f t="shared" si="24"/>
        <v/>
      </c>
      <c r="B1562" s="205">
        <f>+'[6]ITCNM y bilaterales'!A1563</f>
        <v>36991</v>
      </c>
      <c r="C1562">
        <f>+'[6]ITCNM y bilaterales'!B1563</f>
        <v>8.8259560186280872</v>
      </c>
      <c r="D1562">
        <f>+'[6]ITCNM y bilaterales'!C1563</f>
        <v>13.521117765398159</v>
      </c>
    </row>
    <row r="1563" spans="1:4">
      <c r="A1563" s="7" t="str">
        <f t="shared" si="24"/>
        <v/>
      </c>
      <c r="B1563" s="205">
        <f>+'[6]ITCNM y bilaterales'!A1564</f>
        <v>36992</v>
      </c>
      <c r="C1563">
        <f>+'[6]ITCNM y bilaterales'!B1564</f>
        <v>8.82172620399772</v>
      </c>
      <c r="D1563">
        <f>+'[6]ITCNM y bilaterales'!C1564</f>
        <v>13.521117765398159</v>
      </c>
    </row>
    <row r="1564" spans="1:4">
      <c r="A1564" s="7" t="str">
        <f t="shared" si="24"/>
        <v/>
      </c>
      <c r="B1564" s="205">
        <f>+'[6]ITCNM y bilaterales'!A1565</f>
        <v>36993</v>
      </c>
      <c r="C1564">
        <f>+'[6]ITCNM y bilaterales'!B1565</f>
        <v>8.82172620399772</v>
      </c>
      <c r="D1564">
        <f>+'[6]ITCNM y bilaterales'!C1565</f>
        <v>13.521117765398159</v>
      </c>
    </row>
    <row r="1565" spans="1:4">
      <c r="A1565" s="7" t="str">
        <f t="shared" si="24"/>
        <v/>
      </c>
      <c r="B1565" s="205">
        <f>+'[6]ITCNM y bilaterales'!A1566</f>
        <v>36994</v>
      </c>
      <c r="C1565">
        <f>+'[6]ITCNM y bilaterales'!B1566</f>
        <v>8.82172620399772</v>
      </c>
      <c r="D1565">
        <f>+'[6]ITCNM y bilaterales'!C1566</f>
        <v>13.521117765398159</v>
      </c>
    </row>
    <row r="1566" spans="1:4">
      <c r="A1566" s="7" t="str">
        <f t="shared" si="24"/>
        <v/>
      </c>
      <c r="B1566" s="205">
        <f>+'[6]ITCNM y bilaterales'!A1567</f>
        <v>36995</v>
      </c>
      <c r="C1566">
        <f>+'[6]ITCNM y bilaterales'!B1567</f>
        <v>8.82172620399772</v>
      </c>
      <c r="D1566">
        <f>+'[6]ITCNM y bilaterales'!C1567</f>
        <v>13.521117765398159</v>
      </c>
    </row>
    <row r="1567" spans="1:4">
      <c r="A1567" s="7" t="str">
        <f t="shared" si="24"/>
        <v/>
      </c>
      <c r="B1567" s="205">
        <f>+'[6]ITCNM y bilaterales'!A1568</f>
        <v>36996</v>
      </c>
      <c r="C1567">
        <f>+'[6]ITCNM y bilaterales'!B1568</f>
        <v>8.82172620399772</v>
      </c>
      <c r="D1567">
        <f>+'[6]ITCNM y bilaterales'!C1568</f>
        <v>13.521117765398159</v>
      </c>
    </row>
    <row r="1568" spans="1:4">
      <c r="A1568" s="7" t="str">
        <f t="shared" si="24"/>
        <v/>
      </c>
      <c r="B1568" s="205">
        <f>+'[6]ITCNM y bilaterales'!A1569</f>
        <v>36997</v>
      </c>
      <c r="C1568">
        <f>+'[6]ITCNM y bilaterales'!B1569</f>
        <v>8.805625097594227</v>
      </c>
      <c r="D1568">
        <f>+'[6]ITCNM y bilaterales'!C1569</f>
        <v>13.458413286382388</v>
      </c>
    </row>
    <row r="1569" spans="1:4">
      <c r="A1569" s="7" t="str">
        <f t="shared" si="24"/>
        <v/>
      </c>
      <c r="B1569" s="205">
        <f>+'[6]ITCNM y bilaterales'!A1570</f>
        <v>36998</v>
      </c>
      <c r="C1569">
        <f>+'[6]ITCNM y bilaterales'!B1570</f>
        <v>8.7953233876505319</v>
      </c>
      <c r="D1569">
        <f>+'[6]ITCNM y bilaterales'!C1570</f>
        <v>13.458413286382388</v>
      </c>
    </row>
    <row r="1570" spans="1:4">
      <c r="A1570" s="7" t="str">
        <f t="shared" si="24"/>
        <v/>
      </c>
      <c r="B1570" s="205">
        <f>+'[6]ITCNM y bilaterales'!A1571</f>
        <v>36999</v>
      </c>
      <c r="C1570">
        <f>+'[6]ITCNM y bilaterales'!B1571</f>
        <v>8.8102588143096057</v>
      </c>
      <c r="D1570">
        <f>+'[6]ITCNM y bilaterales'!C1571</f>
        <v>13.458413286382388</v>
      </c>
    </row>
    <row r="1571" spans="1:4">
      <c r="A1571" s="7" t="str">
        <f t="shared" si="24"/>
        <v/>
      </c>
      <c r="B1571" s="205">
        <f>+'[6]ITCNM y bilaterales'!A1572</f>
        <v>37000</v>
      </c>
      <c r="C1571">
        <f>+'[6]ITCNM y bilaterales'!B1572</f>
        <v>8.8252602904610526</v>
      </c>
      <c r="D1571">
        <f>+'[6]ITCNM y bilaterales'!C1572</f>
        <v>13.458413286382388</v>
      </c>
    </row>
    <row r="1572" spans="1:4">
      <c r="A1572" s="7" t="str">
        <f t="shared" si="24"/>
        <v/>
      </c>
      <c r="B1572" s="205">
        <f>+'[6]ITCNM y bilaterales'!A1573</f>
        <v>37001</v>
      </c>
      <c r="C1572">
        <f>+'[6]ITCNM y bilaterales'!B1573</f>
        <v>8.8553668428008461</v>
      </c>
      <c r="D1572">
        <f>+'[6]ITCNM y bilaterales'!C1573</f>
        <v>13.458413286382388</v>
      </c>
    </row>
    <row r="1573" spans="1:4">
      <c r="A1573" s="7" t="str">
        <f t="shared" si="24"/>
        <v/>
      </c>
      <c r="B1573" s="205">
        <f>+'[6]ITCNM y bilaterales'!A1574</f>
        <v>37002</v>
      </c>
      <c r="C1573">
        <f>+'[6]ITCNM y bilaterales'!B1574</f>
        <v>8.8553668428008461</v>
      </c>
      <c r="D1573">
        <f>+'[6]ITCNM y bilaterales'!C1574</f>
        <v>13.458413286382388</v>
      </c>
    </row>
    <row r="1574" spans="1:4">
      <c r="A1574" s="7" t="str">
        <f t="shared" si="24"/>
        <v/>
      </c>
      <c r="B1574" s="205">
        <f>+'[6]ITCNM y bilaterales'!A1575</f>
        <v>37003</v>
      </c>
      <c r="C1574">
        <f>+'[6]ITCNM y bilaterales'!B1575</f>
        <v>8.8553668428008461</v>
      </c>
      <c r="D1574">
        <f>+'[6]ITCNM y bilaterales'!C1575</f>
        <v>13.458413286382388</v>
      </c>
    </row>
    <row r="1575" spans="1:4">
      <c r="A1575" s="7" t="str">
        <f t="shared" si="24"/>
        <v/>
      </c>
      <c r="B1575" s="205">
        <f>+'[6]ITCNM y bilaterales'!A1576</f>
        <v>37004</v>
      </c>
      <c r="C1575">
        <f>+'[6]ITCNM y bilaterales'!B1576</f>
        <v>8.7310899827955062</v>
      </c>
      <c r="D1575">
        <f>+'[6]ITCNM y bilaterales'!C1576</f>
        <v>12.98293335036418</v>
      </c>
    </row>
    <row r="1576" spans="1:4">
      <c r="A1576" s="7" t="str">
        <f t="shared" si="24"/>
        <v/>
      </c>
      <c r="B1576" s="205">
        <f>+'[6]ITCNM y bilaterales'!A1577</f>
        <v>37005</v>
      </c>
      <c r="C1576">
        <f>+'[6]ITCNM y bilaterales'!B1577</f>
        <v>8.8187945251432467</v>
      </c>
      <c r="D1576">
        <f>+'[6]ITCNM y bilaterales'!C1577</f>
        <v>12.98293335036418</v>
      </c>
    </row>
    <row r="1577" spans="1:4">
      <c r="A1577" s="7" t="str">
        <f t="shared" si="24"/>
        <v/>
      </c>
      <c r="B1577" s="205">
        <f>+'[6]ITCNM y bilaterales'!A1578</f>
        <v>37006</v>
      </c>
      <c r="C1577">
        <f>+'[6]ITCNM y bilaterales'!B1578</f>
        <v>8.7307642595904564</v>
      </c>
      <c r="D1577">
        <f>+'[6]ITCNM y bilaterales'!C1578</f>
        <v>12.98293335036418</v>
      </c>
    </row>
    <row r="1578" spans="1:4">
      <c r="A1578" s="7" t="str">
        <f t="shared" si="24"/>
        <v/>
      </c>
      <c r="B1578" s="205">
        <f>+'[6]ITCNM y bilaterales'!A1579</f>
        <v>37007</v>
      </c>
      <c r="C1578">
        <f>+'[6]ITCNM y bilaterales'!B1579</f>
        <v>8.7359170356386411</v>
      </c>
      <c r="D1578">
        <f>+'[6]ITCNM y bilaterales'!C1579</f>
        <v>12.98293335036418</v>
      </c>
    </row>
    <row r="1579" spans="1:4">
      <c r="A1579" s="7" t="str">
        <f t="shared" si="24"/>
        <v/>
      </c>
      <c r="B1579" s="205">
        <f>+'[6]ITCNM y bilaterales'!A1580</f>
        <v>37008</v>
      </c>
      <c r="C1579">
        <f>+'[6]ITCNM y bilaterales'!B1580</f>
        <v>8.7359170356386411</v>
      </c>
      <c r="D1579">
        <f>+'[6]ITCNM y bilaterales'!C1580</f>
        <v>12.98293335036418</v>
      </c>
    </row>
    <row r="1580" spans="1:4">
      <c r="A1580" s="7">
        <f t="shared" si="24"/>
        <v>200104</v>
      </c>
      <c r="B1580" s="205">
        <f>+'[6]ITCNM y bilaterales'!A1581</f>
        <v>37009</v>
      </c>
      <c r="C1580">
        <f>+'[6]ITCNM y bilaterales'!B1581</f>
        <v>8.7359170356386411</v>
      </c>
      <c r="D1580">
        <f>+'[6]ITCNM y bilaterales'!C1581</f>
        <v>12.98293335036418</v>
      </c>
    </row>
    <row r="1581" spans="1:4">
      <c r="A1581" s="7">
        <f t="shared" si="24"/>
        <v>200104</v>
      </c>
      <c r="B1581" s="205">
        <f>+'[6]ITCNM y bilaterales'!A1582</f>
        <v>37010</v>
      </c>
      <c r="C1581">
        <f>+'[6]ITCNM y bilaterales'!B1582</f>
        <v>8.7359170356386411</v>
      </c>
      <c r="D1581">
        <f>+'[6]ITCNM y bilaterales'!C1582</f>
        <v>12.98293335036418</v>
      </c>
    </row>
    <row r="1582" spans="1:4">
      <c r="A1582" s="7">
        <f t="shared" si="24"/>
        <v>200104</v>
      </c>
      <c r="B1582" s="205">
        <f>+'[6]ITCNM y bilaterales'!A1583</f>
        <v>37011</v>
      </c>
      <c r="C1582">
        <f>+'[6]ITCNM y bilaterales'!B1583</f>
        <v>8.7465604002044994</v>
      </c>
      <c r="D1582">
        <f>+'[6]ITCNM y bilaterales'!C1583</f>
        <v>13.189393653493889</v>
      </c>
    </row>
    <row r="1583" spans="1:4">
      <c r="A1583" s="7" t="str">
        <f t="shared" si="24"/>
        <v/>
      </c>
      <c r="B1583" s="205">
        <f>+'[6]ITCNM y bilaterales'!A1584</f>
        <v>37012</v>
      </c>
      <c r="C1583">
        <f>+'[6]ITCNM y bilaterales'!B1584</f>
        <v>8.7465604002044994</v>
      </c>
      <c r="D1583">
        <f>+'[6]ITCNM y bilaterales'!C1584</f>
        <v>13.189393653493889</v>
      </c>
    </row>
    <row r="1584" spans="1:4">
      <c r="A1584" s="7" t="str">
        <f t="shared" si="24"/>
        <v/>
      </c>
      <c r="B1584" s="205">
        <f>+'[6]ITCNM y bilaterales'!A1585</f>
        <v>37013</v>
      </c>
      <c r="C1584">
        <f>+'[6]ITCNM y bilaterales'!B1585</f>
        <v>8.7710028856583335</v>
      </c>
      <c r="D1584">
        <f>+'[6]ITCNM y bilaterales'!C1585</f>
        <v>13.189393653493889</v>
      </c>
    </row>
    <row r="1585" spans="1:4">
      <c r="A1585" s="7" t="str">
        <f t="shared" si="24"/>
        <v/>
      </c>
      <c r="B1585" s="205">
        <f>+'[6]ITCNM y bilaterales'!A1586</f>
        <v>37014</v>
      </c>
      <c r="C1585">
        <f>+'[6]ITCNM y bilaterales'!B1586</f>
        <v>8.7639498378760674</v>
      </c>
      <c r="D1585">
        <f>+'[6]ITCNM y bilaterales'!C1586</f>
        <v>13.189393653493889</v>
      </c>
    </row>
    <row r="1586" spans="1:4">
      <c r="A1586" s="7" t="str">
        <f t="shared" si="24"/>
        <v/>
      </c>
      <c r="B1586" s="205">
        <f>+'[6]ITCNM y bilaterales'!A1587</f>
        <v>37015</v>
      </c>
      <c r="C1586">
        <f>+'[6]ITCNM y bilaterales'!B1587</f>
        <v>8.7709196776727829</v>
      </c>
      <c r="D1586">
        <f>+'[6]ITCNM y bilaterales'!C1587</f>
        <v>13.189393653493889</v>
      </c>
    </row>
    <row r="1587" spans="1:4">
      <c r="A1587" s="7" t="str">
        <f t="shared" si="24"/>
        <v/>
      </c>
      <c r="B1587" s="205">
        <f>+'[6]ITCNM y bilaterales'!A1588</f>
        <v>37016</v>
      </c>
      <c r="C1587">
        <f>+'[6]ITCNM y bilaterales'!B1588</f>
        <v>8.7709196776727829</v>
      </c>
      <c r="D1587">
        <f>+'[6]ITCNM y bilaterales'!C1588</f>
        <v>13.189393653493889</v>
      </c>
    </row>
    <row r="1588" spans="1:4">
      <c r="A1588" s="7" t="str">
        <f t="shared" si="24"/>
        <v/>
      </c>
      <c r="B1588" s="205">
        <f>+'[6]ITCNM y bilaterales'!A1589</f>
        <v>37017</v>
      </c>
      <c r="C1588">
        <f>+'[6]ITCNM y bilaterales'!B1589</f>
        <v>8.7709196776727829</v>
      </c>
      <c r="D1588">
        <f>+'[6]ITCNM y bilaterales'!C1589</f>
        <v>13.189393653493889</v>
      </c>
    </row>
    <row r="1589" spans="1:4">
      <c r="A1589" s="7" t="str">
        <f t="shared" si="24"/>
        <v/>
      </c>
      <c r="B1589" s="205">
        <f>+'[6]ITCNM y bilaterales'!A1590</f>
        <v>37018</v>
      </c>
      <c r="C1589">
        <f>+'[6]ITCNM y bilaterales'!B1590</f>
        <v>8.7496096194047954</v>
      </c>
      <c r="D1589">
        <f>+'[6]ITCNM y bilaterales'!C1590</f>
        <v>13.138649473253349</v>
      </c>
    </row>
    <row r="1590" spans="1:4">
      <c r="A1590" s="7" t="str">
        <f t="shared" si="24"/>
        <v/>
      </c>
      <c r="B1590" s="205">
        <f>+'[6]ITCNM y bilaterales'!A1591</f>
        <v>37019</v>
      </c>
      <c r="C1590">
        <f>+'[6]ITCNM y bilaterales'!B1591</f>
        <v>8.7331605453749095</v>
      </c>
      <c r="D1590">
        <f>+'[6]ITCNM y bilaterales'!C1591</f>
        <v>13.138649473253349</v>
      </c>
    </row>
    <row r="1591" spans="1:4">
      <c r="A1591" s="7" t="str">
        <f t="shared" si="24"/>
        <v/>
      </c>
      <c r="B1591" s="205">
        <f>+'[6]ITCNM y bilaterales'!A1592</f>
        <v>37020</v>
      </c>
      <c r="C1591">
        <f>+'[6]ITCNM y bilaterales'!B1592</f>
        <v>8.7316937493600602</v>
      </c>
      <c r="D1591">
        <f>+'[6]ITCNM y bilaterales'!C1592</f>
        <v>13.138649473253349</v>
      </c>
    </row>
    <row r="1592" spans="1:4">
      <c r="A1592" s="7" t="str">
        <f t="shared" si="24"/>
        <v/>
      </c>
      <c r="B1592" s="205">
        <f>+'[6]ITCNM y bilaterales'!A1593</f>
        <v>37021</v>
      </c>
      <c r="C1592">
        <f>+'[6]ITCNM y bilaterales'!B1593</f>
        <v>8.7233914690582317</v>
      </c>
      <c r="D1592">
        <f>+'[6]ITCNM y bilaterales'!C1593</f>
        <v>13.138649473253349</v>
      </c>
    </row>
    <row r="1593" spans="1:4">
      <c r="A1593" s="7" t="str">
        <f t="shared" si="24"/>
        <v/>
      </c>
      <c r="B1593" s="205">
        <f>+'[6]ITCNM y bilaterales'!A1594</f>
        <v>37022</v>
      </c>
      <c r="C1593">
        <f>+'[6]ITCNM y bilaterales'!B1594</f>
        <v>8.7104339814303717</v>
      </c>
      <c r="D1593">
        <f>+'[6]ITCNM y bilaterales'!C1594</f>
        <v>13.138649473253349</v>
      </c>
    </row>
    <row r="1594" spans="1:4">
      <c r="A1594" s="7" t="str">
        <f t="shared" si="24"/>
        <v/>
      </c>
      <c r="B1594" s="205">
        <f>+'[6]ITCNM y bilaterales'!A1595</f>
        <v>37023</v>
      </c>
      <c r="C1594">
        <f>+'[6]ITCNM y bilaterales'!B1595</f>
        <v>8.7104339814303717</v>
      </c>
      <c r="D1594">
        <f>+'[6]ITCNM y bilaterales'!C1595</f>
        <v>13.138649473253349</v>
      </c>
    </row>
    <row r="1595" spans="1:4">
      <c r="A1595" s="7" t="str">
        <f t="shared" si="24"/>
        <v/>
      </c>
      <c r="B1595" s="205">
        <f>+'[6]ITCNM y bilaterales'!A1596</f>
        <v>37024</v>
      </c>
      <c r="C1595">
        <f>+'[6]ITCNM y bilaterales'!B1596</f>
        <v>8.7104339814303717</v>
      </c>
      <c r="D1595">
        <f>+'[6]ITCNM y bilaterales'!C1596</f>
        <v>13.138649473253349</v>
      </c>
    </row>
    <row r="1596" spans="1:4">
      <c r="A1596" s="7" t="str">
        <f t="shared" si="24"/>
        <v/>
      </c>
      <c r="B1596" s="205">
        <f>+'[6]ITCNM y bilaterales'!A1597</f>
        <v>37025</v>
      </c>
      <c r="C1596">
        <f>+'[6]ITCNM y bilaterales'!B1597</f>
        <v>8.7104339814303717</v>
      </c>
      <c r="D1596">
        <f>+'[6]ITCNM y bilaterales'!C1597</f>
        <v>13.138649473253349</v>
      </c>
    </row>
    <row r="1597" spans="1:4">
      <c r="A1597" s="7" t="str">
        <f t="shared" si="24"/>
        <v/>
      </c>
      <c r="B1597" s="205">
        <f>+'[6]ITCNM y bilaterales'!A1598</f>
        <v>37026</v>
      </c>
      <c r="C1597">
        <f>+'[6]ITCNM y bilaterales'!B1598</f>
        <v>8.7104339814303717</v>
      </c>
      <c r="D1597">
        <f>+'[6]ITCNM y bilaterales'!C1598</f>
        <v>13.138649473253349</v>
      </c>
    </row>
    <row r="1598" spans="1:4">
      <c r="A1598" s="7" t="str">
        <f t="shared" si="24"/>
        <v/>
      </c>
      <c r="B1598" s="205">
        <f>+'[6]ITCNM y bilaterales'!A1599</f>
        <v>37027</v>
      </c>
      <c r="C1598">
        <f>+'[6]ITCNM y bilaterales'!B1599</f>
        <v>8.7301718081602093</v>
      </c>
      <c r="D1598">
        <f>+'[6]ITCNM y bilaterales'!C1599</f>
        <v>13.138649473253349</v>
      </c>
    </row>
    <row r="1599" spans="1:4">
      <c r="A1599" s="7" t="str">
        <f t="shared" si="24"/>
        <v/>
      </c>
      <c r="B1599" s="205">
        <f>+'[6]ITCNM y bilaterales'!A1600</f>
        <v>37028</v>
      </c>
      <c r="C1599">
        <f>+'[6]ITCNM y bilaterales'!B1600</f>
        <v>8.7249995569732501</v>
      </c>
      <c r="D1599">
        <f>+'[6]ITCNM y bilaterales'!C1600</f>
        <v>13.138649473253349</v>
      </c>
    </row>
    <row r="1600" spans="1:4">
      <c r="A1600" s="7" t="str">
        <f t="shared" si="24"/>
        <v/>
      </c>
      <c r="B1600" s="205">
        <f>+'[6]ITCNM y bilaterales'!A1601</f>
        <v>37029</v>
      </c>
      <c r="C1600">
        <f>+'[6]ITCNM y bilaterales'!B1601</f>
        <v>8.7167085381604448</v>
      </c>
      <c r="D1600">
        <f>+'[6]ITCNM y bilaterales'!C1601</f>
        <v>13.138649473253349</v>
      </c>
    </row>
    <row r="1601" spans="1:4">
      <c r="A1601" s="7" t="str">
        <f t="shared" si="24"/>
        <v/>
      </c>
      <c r="B1601" s="205">
        <f>+'[6]ITCNM y bilaterales'!A1602</f>
        <v>37030</v>
      </c>
      <c r="C1601">
        <f>+'[6]ITCNM y bilaterales'!B1602</f>
        <v>8.7167085381604448</v>
      </c>
      <c r="D1601">
        <f>+'[6]ITCNM y bilaterales'!C1602</f>
        <v>13.138649473253349</v>
      </c>
    </row>
    <row r="1602" spans="1:4">
      <c r="A1602" s="7" t="str">
        <f t="shared" si="24"/>
        <v/>
      </c>
      <c r="B1602" s="205">
        <f>+'[6]ITCNM y bilaterales'!A1603</f>
        <v>37031</v>
      </c>
      <c r="C1602">
        <f>+'[6]ITCNM y bilaterales'!B1603</f>
        <v>8.7167085381604448</v>
      </c>
      <c r="D1602">
        <f>+'[6]ITCNM y bilaterales'!C1603</f>
        <v>13.138649473253349</v>
      </c>
    </row>
    <row r="1603" spans="1:4">
      <c r="A1603" s="7" t="str">
        <f t="shared" ref="A1603:A1666" si="25">+IF(DAY(B1603)&gt;=28,YEAR(B1603)*100+MONTH(B1603),"")</f>
        <v/>
      </c>
      <c r="B1603" s="205">
        <f>+'[6]ITCNM y bilaterales'!A1604</f>
        <v>37032</v>
      </c>
      <c r="C1603">
        <f>+'[6]ITCNM y bilaterales'!B1604</f>
        <v>8.7130851825514348</v>
      </c>
      <c r="D1603">
        <f>+'[6]ITCNM y bilaterales'!C1604</f>
        <v>13.138649473253349</v>
      </c>
    </row>
    <row r="1604" spans="1:4">
      <c r="A1604" s="7" t="str">
        <f t="shared" si="25"/>
        <v/>
      </c>
      <c r="B1604" s="205">
        <f>+'[6]ITCNM y bilaterales'!A1605</f>
        <v>37033</v>
      </c>
      <c r="C1604">
        <f>+'[6]ITCNM y bilaterales'!B1605</f>
        <v>8.6771793718904764</v>
      </c>
      <c r="D1604">
        <f>+'[6]ITCNM y bilaterales'!C1605</f>
        <v>13.138649473253349</v>
      </c>
    </row>
    <row r="1605" spans="1:4">
      <c r="A1605" s="7" t="str">
        <f t="shared" si="25"/>
        <v/>
      </c>
      <c r="B1605" s="205">
        <f>+'[6]ITCNM y bilaterales'!A1606</f>
        <v>37034</v>
      </c>
      <c r="C1605">
        <f>+'[6]ITCNM y bilaterales'!B1606</f>
        <v>8.6771793718904764</v>
      </c>
      <c r="D1605">
        <f>+'[6]ITCNM y bilaterales'!C1606</f>
        <v>13.138649473253349</v>
      </c>
    </row>
    <row r="1606" spans="1:4">
      <c r="A1606" s="7" t="str">
        <f t="shared" si="25"/>
        <v/>
      </c>
      <c r="B1606" s="205">
        <f>+'[6]ITCNM y bilaterales'!A1607</f>
        <v>37035</v>
      </c>
      <c r="C1606">
        <f>+'[6]ITCNM y bilaterales'!B1607</f>
        <v>8.6713526860489107</v>
      </c>
      <c r="D1606">
        <f>+'[6]ITCNM y bilaterales'!C1607</f>
        <v>13.138649473253349</v>
      </c>
    </row>
    <row r="1607" spans="1:4">
      <c r="A1607" s="7" t="str">
        <f t="shared" si="25"/>
        <v/>
      </c>
      <c r="B1607" s="205">
        <f>+'[6]ITCNM y bilaterales'!A1608</f>
        <v>37036</v>
      </c>
      <c r="C1607">
        <f>+'[6]ITCNM y bilaterales'!B1608</f>
        <v>8.6713526860489107</v>
      </c>
      <c r="D1607">
        <f>+'[6]ITCNM y bilaterales'!C1608</f>
        <v>13.138649473253349</v>
      </c>
    </row>
    <row r="1608" spans="1:4">
      <c r="A1608" s="7" t="str">
        <f t="shared" si="25"/>
        <v/>
      </c>
      <c r="B1608" s="205">
        <f>+'[6]ITCNM y bilaterales'!A1609</f>
        <v>37037</v>
      </c>
      <c r="C1608">
        <f>+'[6]ITCNM y bilaterales'!B1609</f>
        <v>8.6713526860489107</v>
      </c>
      <c r="D1608">
        <f>+'[6]ITCNM y bilaterales'!C1609</f>
        <v>13.138649473253349</v>
      </c>
    </row>
    <row r="1609" spans="1:4">
      <c r="A1609" s="7" t="str">
        <f t="shared" si="25"/>
        <v/>
      </c>
      <c r="B1609" s="205">
        <f>+'[6]ITCNM y bilaterales'!A1610</f>
        <v>37038</v>
      </c>
      <c r="C1609">
        <f>+'[6]ITCNM y bilaterales'!B1610</f>
        <v>8.6713526860489107</v>
      </c>
      <c r="D1609">
        <f>+'[6]ITCNM y bilaterales'!C1610</f>
        <v>13.138649473253349</v>
      </c>
    </row>
    <row r="1610" spans="1:4">
      <c r="A1610" s="7">
        <f t="shared" si="25"/>
        <v>200105</v>
      </c>
      <c r="B1610" s="205">
        <f>+'[6]ITCNM y bilaterales'!A1611</f>
        <v>37039</v>
      </c>
      <c r="C1610">
        <f>+'[6]ITCNM y bilaterales'!B1611</f>
        <v>8.6706151962294218</v>
      </c>
      <c r="D1610">
        <f>+'[6]ITCNM y bilaterales'!C1611</f>
        <v>13.138649473253349</v>
      </c>
    </row>
    <row r="1611" spans="1:4">
      <c r="A1611" s="7">
        <f t="shared" si="25"/>
        <v>200105</v>
      </c>
      <c r="B1611" s="205">
        <f>+'[6]ITCNM y bilaterales'!A1612</f>
        <v>37040</v>
      </c>
      <c r="C1611">
        <f>+'[6]ITCNM y bilaterales'!B1612</f>
        <v>8.6649375153371544</v>
      </c>
      <c r="D1611">
        <f>+'[6]ITCNM y bilaterales'!C1612</f>
        <v>13.138649473253349</v>
      </c>
    </row>
    <row r="1612" spans="1:4">
      <c r="A1612" s="7">
        <f t="shared" si="25"/>
        <v>200105</v>
      </c>
      <c r="B1612" s="205">
        <f>+'[6]ITCNM y bilaterales'!A1613</f>
        <v>37041</v>
      </c>
      <c r="C1612">
        <f>+'[6]ITCNM y bilaterales'!B1613</f>
        <v>8.6668637294817295</v>
      </c>
      <c r="D1612">
        <f>+'[6]ITCNM y bilaterales'!C1613</f>
        <v>13.138649473253349</v>
      </c>
    </row>
    <row r="1613" spans="1:4">
      <c r="A1613" s="7">
        <f t="shared" si="25"/>
        <v>200105</v>
      </c>
      <c r="B1613" s="205">
        <f>+'[6]ITCNM y bilaterales'!A1614</f>
        <v>37042</v>
      </c>
      <c r="C1613">
        <f>+'[6]ITCNM y bilaterales'!B1614</f>
        <v>8.6668637294817295</v>
      </c>
      <c r="D1613">
        <f>+'[6]ITCNM y bilaterales'!C1614</f>
        <v>13.138649473253349</v>
      </c>
    </row>
    <row r="1614" spans="1:4">
      <c r="A1614" s="7" t="str">
        <f t="shared" si="25"/>
        <v/>
      </c>
      <c r="B1614" s="205">
        <f>+'[6]ITCNM y bilaterales'!A1615</f>
        <v>37043</v>
      </c>
      <c r="C1614">
        <f>+'[6]ITCNM y bilaterales'!B1615</f>
        <v>8.6432108580676701</v>
      </c>
      <c r="D1614">
        <f>+'[6]ITCNM y bilaterales'!C1615</f>
        <v>13.138649473253349</v>
      </c>
    </row>
    <row r="1615" spans="1:4">
      <c r="A1615" s="7" t="str">
        <f t="shared" si="25"/>
        <v/>
      </c>
      <c r="B1615" s="205">
        <f>+'[6]ITCNM y bilaterales'!A1616</f>
        <v>37044</v>
      </c>
      <c r="C1615">
        <f>+'[6]ITCNM y bilaterales'!B1616</f>
        <v>8.6432108580676701</v>
      </c>
      <c r="D1615">
        <f>+'[6]ITCNM y bilaterales'!C1616</f>
        <v>13.138649473253349</v>
      </c>
    </row>
    <row r="1616" spans="1:4">
      <c r="A1616" s="7" t="str">
        <f t="shared" si="25"/>
        <v/>
      </c>
      <c r="B1616" s="205">
        <f>+'[6]ITCNM y bilaterales'!A1617</f>
        <v>37045</v>
      </c>
      <c r="C1616">
        <f>+'[6]ITCNM y bilaterales'!B1617</f>
        <v>8.6432108580676701</v>
      </c>
      <c r="D1616">
        <f>+'[6]ITCNM y bilaterales'!C1617</f>
        <v>13.138649473253349</v>
      </c>
    </row>
    <row r="1617" spans="1:4">
      <c r="A1617" s="7" t="str">
        <f t="shared" si="25"/>
        <v/>
      </c>
      <c r="B1617" s="205">
        <f>+'[6]ITCNM y bilaterales'!A1618</f>
        <v>37046</v>
      </c>
      <c r="C1617">
        <f>+'[6]ITCNM y bilaterales'!B1618</f>
        <v>8.6432108580676701</v>
      </c>
      <c r="D1617">
        <f>+'[6]ITCNM y bilaterales'!C1618</f>
        <v>13.138649473253349</v>
      </c>
    </row>
    <row r="1618" spans="1:4">
      <c r="A1618" s="7" t="str">
        <f t="shared" si="25"/>
        <v/>
      </c>
      <c r="B1618" s="205">
        <f>+'[6]ITCNM y bilaterales'!A1619</f>
        <v>37047</v>
      </c>
      <c r="C1618">
        <f>+'[6]ITCNM y bilaterales'!B1619</f>
        <v>8.6432108580676701</v>
      </c>
      <c r="D1618">
        <f>+'[6]ITCNM y bilaterales'!C1619</f>
        <v>13.138649473253349</v>
      </c>
    </row>
    <row r="1619" spans="1:4">
      <c r="A1619" s="7" t="str">
        <f t="shared" si="25"/>
        <v/>
      </c>
      <c r="B1619" s="205">
        <f>+'[6]ITCNM y bilaterales'!A1620</f>
        <v>37048</v>
      </c>
      <c r="C1619">
        <f>+'[6]ITCNM y bilaterales'!B1620</f>
        <v>8.4309332608751912</v>
      </c>
      <c r="D1619">
        <f>+'[6]ITCNM y bilaterales'!C1620</f>
        <v>12.217938706371763</v>
      </c>
    </row>
    <row r="1620" spans="1:4">
      <c r="A1620" s="7" t="str">
        <f t="shared" si="25"/>
        <v/>
      </c>
      <c r="B1620" s="205">
        <f>+'[6]ITCNM y bilaterales'!A1621</f>
        <v>37049</v>
      </c>
      <c r="C1620">
        <f>+'[6]ITCNM y bilaterales'!B1621</f>
        <v>8.4379402696239261</v>
      </c>
      <c r="D1620">
        <f>+'[6]ITCNM y bilaterales'!C1621</f>
        <v>12.217938706371763</v>
      </c>
    </row>
    <row r="1621" spans="1:4">
      <c r="A1621" s="7" t="str">
        <f t="shared" si="25"/>
        <v/>
      </c>
      <c r="B1621" s="205">
        <f>+'[6]ITCNM y bilaterales'!A1622</f>
        <v>37050</v>
      </c>
      <c r="C1621">
        <f>+'[6]ITCNM y bilaterales'!B1622</f>
        <v>8.4352125515667939</v>
      </c>
      <c r="D1621">
        <f>+'[6]ITCNM y bilaterales'!C1622</f>
        <v>12.217938706371763</v>
      </c>
    </row>
    <row r="1622" spans="1:4">
      <c r="A1622" s="7" t="str">
        <f t="shared" si="25"/>
        <v/>
      </c>
      <c r="B1622" s="205">
        <f>+'[6]ITCNM y bilaterales'!A1623</f>
        <v>37051</v>
      </c>
      <c r="C1622">
        <f>+'[6]ITCNM y bilaterales'!B1623</f>
        <v>8.4352125515667939</v>
      </c>
      <c r="D1622">
        <f>+'[6]ITCNM y bilaterales'!C1623</f>
        <v>12.217938706371763</v>
      </c>
    </row>
    <row r="1623" spans="1:4">
      <c r="A1623" s="7" t="str">
        <f t="shared" si="25"/>
        <v/>
      </c>
      <c r="B1623" s="205">
        <f>+'[6]ITCNM y bilaterales'!A1624</f>
        <v>37052</v>
      </c>
      <c r="C1623">
        <f>+'[6]ITCNM y bilaterales'!B1624</f>
        <v>8.4352125515667939</v>
      </c>
      <c r="D1623">
        <f>+'[6]ITCNM y bilaterales'!C1624</f>
        <v>12.217938706371763</v>
      </c>
    </row>
    <row r="1624" spans="1:4">
      <c r="A1624" s="7" t="str">
        <f t="shared" si="25"/>
        <v/>
      </c>
      <c r="B1624" s="205">
        <f>+'[6]ITCNM y bilaterales'!A1625</f>
        <v>37053</v>
      </c>
      <c r="C1624">
        <f>+'[6]ITCNM y bilaterales'!B1625</f>
        <v>8.4352125515667939</v>
      </c>
      <c r="D1624">
        <f>+'[6]ITCNM y bilaterales'!C1625</f>
        <v>12.217938706371763</v>
      </c>
    </row>
    <row r="1625" spans="1:4">
      <c r="A1625" s="7" t="str">
        <f t="shared" si="25"/>
        <v/>
      </c>
      <c r="B1625" s="205">
        <f>+'[6]ITCNM y bilaterales'!A1626</f>
        <v>37054</v>
      </c>
      <c r="C1625">
        <f>+'[6]ITCNM y bilaterales'!B1626</f>
        <v>8.4280282254545593</v>
      </c>
      <c r="D1625">
        <f>+'[6]ITCNM y bilaterales'!C1626</f>
        <v>12.217938706371763</v>
      </c>
    </row>
    <row r="1626" spans="1:4">
      <c r="A1626" s="7" t="str">
        <f t="shared" si="25"/>
        <v/>
      </c>
      <c r="B1626" s="205">
        <f>+'[6]ITCNM y bilaterales'!A1627</f>
        <v>37055</v>
      </c>
      <c r="C1626">
        <f>+'[6]ITCNM y bilaterales'!B1627</f>
        <v>8.4412851864701341</v>
      </c>
      <c r="D1626">
        <f>+'[6]ITCNM y bilaterales'!C1627</f>
        <v>12.217938706371763</v>
      </c>
    </row>
    <row r="1627" spans="1:4">
      <c r="A1627" s="7" t="str">
        <f t="shared" si="25"/>
        <v/>
      </c>
      <c r="B1627" s="205">
        <f>+'[6]ITCNM y bilaterales'!A1628</f>
        <v>37056</v>
      </c>
      <c r="C1627">
        <f>+'[6]ITCNM y bilaterales'!B1628</f>
        <v>8.4677088650512289</v>
      </c>
      <c r="D1627">
        <f>+'[6]ITCNM y bilaterales'!C1628</f>
        <v>12.217938706371763</v>
      </c>
    </row>
    <row r="1628" spans="1:4">
      <c r="A1628" s="7" t="str">
        <f t="shared" si="25"/>
        <v/>
      </c>
      <c r="B1628" s="205">
        <f>+'[6]ITCNM y bilaterales'!A1629</f>
        <v>37057</v>
      </c>
      <c r="C1628">
        <f>+'[6]ITCNM y bilaterales'!B1629</f>
        <v>8.4649144832650975</v>
      </c>
      <c r="D1628">
        <f>+'[6]ITCNM y bilaterales'!C1629</f>
        <v>12.217938706371763</v>
      </c>
    </row>
    <row r="1629" spans="1:4">
      <c r="A1629" s="7" t="str">
        <f t="shared" si="25"/>
        <v/>
      </c>
      <c r="B1629" s="205">
        <f>+'[6]ITCNM y bilaterales'!A1630</f>
        <v>37058</v>
      </c>
      <c r="C1629">
        <f>+'[6]ITCNM y bilaterales'!B1630</f>
        <v>8.4649144832650975</v>
      </c>
      <c r="D1629">
        <f>+'[6]ITCNM y bilaterales'!C1630</f>
        <v>12.217938706371763</v>
      </c>
    </row>
    <row r="1630" spans="1:4">
      <c r="A1630" s="7" t="str">
        <f t="shared" si="25"/>
        <v/>
      </c>
      <c r="B1630" s="205">
        <f>+'[6]ITCNM y bilaterales'!A1631</f>
        <v>37059</v>
      </c>
      <c r="C1630">
        <f>+'[6]ITCNM y bilaterales'!B1631</f>
        <v>8.4649144832650975</v>
      </c>
      <c r="D1630">
        <f>+'[6]ITCNM y bilaterales'!C1631</f>
        <v>12.217938706371763</v>
      </c>
    </row>
    <row r="1631" spans="1:4">
      <c r="A1631" s="7" t="str">
        <f t="shared" si="25"/>
        <v/>
      </c>
      <c r="B1631" s="205">
        <f>+'[6]ITCNM y bilaterales'!A1632</f>
        <v>37060</v>
      </c>
      <c r="C1631">
        <f>+'[6]ITCNM y bilaterales'!B1632</f>
        <v>8.4649144832650975</v>
      </c>
      <c r="D1631">
        <f>+'[6]ITCNM y bilaterales'!C1632</f>
        <v>12.217938706371763</v>
      </c>
    </row>
    <row r="1632" spans="1:4">
      <c r="A1632" s="7" t="str">
        <f t="shared" si="25"/>
        <v/>
      </c>
      <c r="B1632" s="205">
        <f>+'[6]ITCNM y bilaterales'!A1633</f>
        <v>37061</v>
      </c>
      <c r="C1632">
        <f>+'[6]ITCNM y bilaterales'!B1633</f>
        <v>8.4419546890418111</v>
      </c>
      <c r="D1632">
        <f>+'[6]ITCNM y bilaterales'!C1633</f>
        <v>12.217938706371763</v>
      </c>
    </row>
    <row r="1633" spans="1:4">
      <c r="A1633" s="7" t="str">
        <f t="shared" si="25"/>
        <v/>
      </c>
      <c r="B1633" s="205">
        <f>+'[6]ITCNM y bilaterales'!A1634</f>
        <v>37062</v>
      </c>
      <c r="C1633">
        <f>+'[6]ITCNM y bilaterales'!B1634</f>
        <v>8.4434066188022037</v>
      </c>
      <c r="D1633">
        <f>+'[6]ITCNM y bilaterales'!C1634</f>
        <v>12.217938706371763</v>
      </c>
    </row>
    <row r="1634" spans="1:4">
      <c r="A1634" s="7" t="str">
        <f t="shared" si="25"/>
        <v/>
      </c>
      <c r="B1634" s="205">
        <f>+'[6]ITCNM y bilaterales'!A1635</f>
        <v>37063</v>
      </c>
      <c r="C1634">
        <f>+'[6]ITCNM y bilaterales'!B1635</f>
        <v>8.4482887036191965</v>
      </c>
      <c r="D1634">
        <f>+'[6]ITCNM y bilaterales'!C1635</f>
        <v>12.217938706371763</v>
      </c>
    </row>
    <row r="1635" spans="1:4">
      <c r="A1635" s="7" t="str">
        <f t="shared" si="25"/>
        <v/>
      </c>
      <c r="B1635" s="205">
        <f>+'[6]ITCNM y bilaterales'!A1636</f>
        <v>37064</v>
      </c>
      <c r="C1635">
        <f>+'[6]ITCNM y bilaterales'!B1636</f>
        <v>8.4473052152924666</v>
      </c>
      <c r="D1635">
        <f>+'[6]ITCNM y bilaterales'!C1636</f>
        <v>12.217938706371763</v>
      </c>
    </row>
    <row r="1636" spans="1:4">
      <c r="A1636" s="7" t="str">
        <f t="shared" si="25"/>
        <v/>
      </c>
      <c r="B1636" s="205">
        <f>+'[6]ITCNM y bilaterales'!A1637</f>
        <v>37065</v>
      </c>
      <c r="C1636">
        <f>+'[6]ITCNM y bilaterales'!B1637</f>
        <v>8.4473052152924666</v>
      </c>
      <c r="D1636">
        <f>+'[6]ITCNM y bilaterales'!C1637</f>
        <v>12.217938706371763</v>
      </c>
    </row>
    <row r="1637" spans="1:4">
      <c r="A1637" s="7" t="str">
        <f t="shared" si="25"/>
        <v/>
      </c>
      <c r="B1637" s="205">
        <f>+'[6]ITCNM y bilaterales'!A1638</f>
        <v>37066</v>
      </c>
      <c r="C1637">
        <f>+'[6]ITCNM y bilaterales'!B1638</f>
        <v>8.4473052152924666</v>
      </c>
      <c r="D1637">
        <f>+'[6]ITCNM y bilaterales'!C1638</f>
        <v>12.217938706371763</v>
      </c>
    </row>
    <row r="1638" spans="1:4">
      <c r="A1638" s="7" t="str">
        <f t="shared" si="25"/>
        <v/>
      </c>
      <c r="B1638" s="205">
        <f>+'[6]ITCNM y bilaterales'!A1639</f>
        <v>37067</v>
      </c>
      <c r="C1638">
        <f>+'[6]ITCNM y bilaterales'!B1639</f>
        <v>8.5412445667670003</v>
      </c>
      <c r="D1638">
        <f>+'[6]ITCNM y bilaterales'!C1639</f>
        <v>12.654692820627451</v>
      </c>
    </row>
    <row r="1639" spans="1:4">
      <c r="A1639" s="7" t="str">
        <f t="shared" si="25"/>
        <v/>
      </c>
      <c r="B1639" s="205">
        <f>+'[6]ITCNM y bilaterales'!A1640</f>
        <v>37068</v>
      </c>
      <c r="C1639">
        <f>+'[6]ITCNM y bilaterales'!B1640</f>
        <v>8.5464418755006797</v>
      </c>
      <c r="D1639">
        <f>+'[6]ITCNM y bilaterales'!C1640</f>
        <v>12.654692820627451</v>
      </c>
    </row>
    <row r="1640" spans="1:4">
      <c r="A1640" s="7" t="str">
        <f t="shared" si="25"/>
        <v/>
      </c>
      <c r="B1640" s="205">
        <f>+'[6]ITCNM y bilaterales'!A1641</f>
        <v>37069</v>
      </c>
      <c r="C1640">
        <f>+'[6]ITCNM y bilaterales'!B1641</f>
        <v>8.5420772797382298</v>
      </c>
      <c r="D1640">
        <f>+'[6]ITCNM y bilaterales'!C1641</f>
        <v>12.654692820627451</v>
      </c>
    </row>
    <row r="1641" spans="1:4">
      <c r="A1641" s="7">
        <f t="shared" si="25"/>
        <v>200106</v>
      </c>
      <c r="B1641" s="205">
        <f>+'[6]ITCNM y bilaterales'!A1642</f>
        <v>37070</v>
      </c>
      <c r="C1641">
        <f>+'[6]ITCNM y bilaterales'!B1642</f>
        <v>8.4990805994988214</v>
      </c>
      <c r="D1641">
        <f>+'[6]ITCNM y bilaterales'!C1642</f>
        <v>12.654692820627451</v>
      </c>
    </row>
    <row r="1642" spans="1:4">
      <c r="A1642" s="7">
        <f t="shared" si="25"/>
        <v>200106</v>
      </c>
      <c r="B1642" s="205">
        <f>+'[6]ITCNM y bilaterales'!A1643</f>
        <v>37071</v>
      </c>
      <c r="C1642">
        <f>+'[6]ITCNM y bilaterales'!B1643</f>
        <v>8.5042982065746955</v>
      </c>
      <c r="D1642">
        <f>+'[6]ITCNM y bilaterales'!C1643</f>
        <v>12.654692820627451</v>
      </c>
    </row>
    <row r="1643" spans="1:4">
      <c r="A1643" s="7">
        <f t="shared" si="25"/>
        <v>200106</v>
      </c>
      <c r="B1643" s="205">
        <f>+'[6]ITCNM y bilaterales'!A1644</f>
        <v>37072</v>
      </c>
      <c r="C1643">
        <f>+'[6]ITCNM y bilaterales'!B1644</f>
        <v>8.5042982065746955</v>
      </c>
      <c r="D1643">
        <f>+'[6]ITCNM y bilaterales'!C1644</f>
        <v>12.654692820627451</v>
      </c>
    </row>
    <row r="1644" spans="1:4">
      <c r="A1644" s="7" t="str">
        <f t="shared" si="25"/>
        <v/>
      </c>
      <c r="B1644" s="205">
        <f>+'[6]ITCNM y bilaterales'!A1645</f>
        <v>37073</v>
      </c>
      <c r="C1644">
        <f>+'[6]ITCNM y bilaterales'!B1645</f>
        <v>8.5042982065746955</v>
      </c>
      <c r="D1644">
        <f>+'[6]ITCNM y bilaterales'!C1645</f>
        <v>12.654692820627451</v>
      </c>
    </row>
    <row r="1645" spans="1:4">
      <c r="A1645" s="7" t="str">
        <f t="shared" si="25"/>
        <v/>
      </c>
      <c r="B1645" s="205">
        <f>+'[6]ITCNM y bilaterales'!A1646</f>
        <v>37074</v>
      </c>
      <c r="C1645">
        <f>+'[6]ITCNM y bilaterales'!B1646</f>
        <v>8.4782219096983749</v>
      </c>
      <c r="D1645">
        <f>+'[6]ITCNM y bilaterales'!C1646</f>
        <v>12.567022669410955</v>
      </c>
    </row>
    <row r="1646" spans="1:4">
      <c r="A1646" s="7" t="str">
        <f t="shared" si="25"/>
        <v/>
      </c>
      <c r="B1646" s="205">
        <f>+'[6]ITCNM y bilaterales'!A1647</f>
        <v>37075</v>
      </c>
      <c r="C1646">
        <f>+'[6]ITCNM y bilaterales'!B1647</f>
        <v>8.4812905752287371</v>
      </c>
      <c r="D1646">
        <f>+'[6]ITCNM y bilaterales'!C1647</f>
        <v>12.567022669410955</v>
      </c>
    </row>
    <row r="1647" spans="1:4">
      <c r="A1647" s="7" t="str">
        <f t="shared" si="25"/>
        <v/>
      </c>
      <c r="B1647" s="205">
        <f>+'[6]ITCNM y bilaterales'!A1648</f>
        <v>37076</v>
      </c>
      <c r="C1647">
        <f>+'[6]ITCNM y bilaterales'!B1648</f>
        <v>8.4755576156772001</v>
      </c>
      <c r="D1647">
        <f>+'[6]ITCNM y bilaterales'!C1648</f>
        <v>12.567022669410955</v>
      </c>
    </row>
    <row r="1648" spans="1:4">
      <c r="A1648" s="7" t="str">
        <f t="shared" si="25"/>
        <v/>
      </c>
      <c r="B1648" s="205">
        <f>+'[6]ITCNM y bilaterales'!A1649</f>
        <v>37077</v>
      </c>
      <c r="C1648">
        <f>+'[6]ITCNM y bilaterales'!B1649</f>
        <v>8.4521194606662053</v>
      </c>
      <c r="D1648">
        <f>+'[6]ITCNM y bilaterales'!C1649</f>
        <v>12.567022669410955</v>
      </c>
    </row>
    <row r="1649" spans="1:4">
      <c r="A1649" s="7" t="str">
        <f t="shared" si="25"/>
        <v/>
      </c>
      <c r="B1649" s="205">
        <f>+'[6]ITCNM y bilaterales'!A1650</f>
        <v>37078</v>
      </c>
      <c r="C1649">
        <f>+'[6]ITCNM y bilaterales'!B1650</f>
        <v>8.4738875131612943</v>
      </c>
      <c r="D1649">
        <f>+'[6]ITCNM y bilaterales'!C1650</f>
        <v>12.567022669410955</v>
      </c>
    </row>
    <row r="1650" spans="1:4">
      <c r="A1650" s="7" t="str">
        <f t="shared" si="25"/>
        <v/>
      </c>
      <c r="B1650" s="205">
        <f>+'[6]ITCNM y bilaterales'!A1651</f>
        <v>37079</v>
      </c>
      <c r="C1650">
        <f>+'[6]ITCNM y bilaterales'!B1651</f>
        <v>8.4738875131612943</v>
      </c>
      <c r="D1650">
        <f>+'[6]ITCNM y bilaterales'!C1651</f>
        <v>12.567022669410955</v>
      </c>
    </row>
    <row r="1651" spans="1:4">
      <c r="A1651" s="7" t="str">
        <f t="shared" si="25"/>
        <v/>
      </c>
      <c r="B1651" s="205">
        <f>+'[6]ITCNM y bilaterales'!A1652</f>
        <v>37080</v>
      </c>
      <c r="C1651">
        <f>+'[6]ITCNM y bilaterales'!B1652</f>
        <v>8.4738875131612943</v>
      </c>
      <c r="D1651">
        <f>+'[6]ITCNM y bilaterales'!C1652</f>
        <v>12.567022669410955</v>
      </c>
    </row>
    <row r="1652" spans="1:4">
      <c r="A1652" s="7" t="str">
        <f t="shared" si="25"/>
        <v/>
      </c>
      <c r="B1652" s="205">
        <f>+'[6]ITCNM y bilaterales'!A1653</f>
        <v>37081</v>
      </c>
      <c r="C1652">
        <f>+'[6]ITCNM y bilaterales'!B1653</f>
        <v>8.4738875131612943</v>
      </c>
      <c r="D1652">
        <f>+'[6]ITCNM y bilaterales'!C1653</f>
        <v>12.567022669410955</v>
      </c>
    </row>
    <row r="1653" spans="1:4">
      <c r="A1653" s="7" t="str">
        <f t="shared" si="25"/>
        <v/>
      </c>
      <c r="B1653" s="205">
        <f>+'[6]ITCNM y bilaterales'!A1654</f>
        <v>37082</v>
      </c>
      <c r="C1653">
        <f>+'[6]ITCNM y bilaterales'!B1654</f>
        <v>8.497794930334063</v>
      </c>
      <c r="D1653">
        <f>+'[6]ITCNM y bilaterales'!C1654</f>
        <v>12.567022669410955</v>
      </c>
    </row>
    <row r="1654" spans="1:4">
      <c r="A1654" s="7" t="str">
        <f t="shared" si="25"/>
        <v/>
      </c>
      <c r="B1654" s="205">
        <f>+'[6]ITCNM y bilaterales'!A1655</f>
        <v>37083</v>
      </c>
      <c r="C1654">
        <f>+'[6]ITCNM y bilaterales'!B1655</f>
        <v>8.5057882366619104</v>
      </c>
      <c r="D1654">
        <f>+'[6]ITCNM y bilaterales'!C1655</f>
        <v>12.567022669410955</v>
      </c>
    </row>
    <row r="1655" spans="1:4">
      <c r="A1655" s="7" t="str">
        <f t="shared" si="25"/>
        <v/>
      </c>
      <c r="B1655" s="205">
        <f>+'[6]ITCNM y bilaterales'!A1656</f>
        <v>37084</v>
      </c>
      <c r="C1655">
        <f>+'[6]ITCNM y bilaterales'!B1656</f>
        <v>8.4904532844824807</v>
      </c>
      <c r="D1655">
        <f>+'[6]ITCNM y bilaterales'!C1656</f>
        <v>12.567022669410955</v>
      </c>
    </row>
    <row r="1656" spans="1:4">
      <c r="A1656" s="7" t="str">
        <f t="shared" si="25"/>
        <v/>
      </c>
      <c r="B1656" s="205">
        <f>+'[6]ITCNM y bilaterales'!A1657</f>
        <v>37085</v>
      </c>
      <c r="C1656">
        <f>+'[6]ITCNM y bilaterales'!B1657</f>
        <v>8.4911450018613728</v>
      </c>
      <c r="D1656">
        <f>+'[6]ITCNM y bilaterales'!C1657</f>
        <v>12.567022669410955</v>
      </c>
    </row>
    <row r="1657" spans="1:4">
      <c r="A1657" s="7" t="str">
        <f t="shared" si="25"/>
        <v/>
      </c>
      <c r="B1657" s="205">
        <f>+'[6]ITCNM y bilaterales'!A1658</f>
        <v>37086</v>
      </c>
      <c r="C1657">
        <f>+'[6]ITCNM y bilaterales'!B1658</f>
        <v>8.4911450018613728</v>
      </c>
      <c r="D1657">
        <f>+'[6]ITCNM y bilaterales'!C1658</f>
        <v>12.567022669410955</v>
      </c>
    </row>
    <row r="1658" spans="1:4">
      <c r="A1658" s="7" t="str">
        <f t="shared" si="25"/>
        <v/>
      </c>
      <c r="B1658" s="205">
        <f>+'[6]ITCNM y bilaterales'!A1659</f>
        <v>37087</v>
      </c>
      <c r="C1658">
        <f>+'[6]ITCNM y bilaterales'!B1659</f>
        <v>8.4911450018613728</v>
      </c>
      <c r="D1658">
        <f>+'[6]ITCNM y bilaterales'!C1659</f>
        <v>12.567022669410955</v>
      </c>
    </row>
    <row r="1659" spans="1:4">
      <c r="A1659" s="7" t="str">
        <f t="shared" si="25"/>
        <v/>
      </c>
      <c r="B1659" s="205">
        <f>+'[6]ITCNM y bilaterales'!A1660</f>
        <v>37088</v>
      </c>
      <c r="C1659">
        <f>+'[6]ITCNM y bilaterales'!B1660</f>
        <v>8.1488030578005954</v>
      </c>
      <c r="D1659">
        <f>+'[6]ITCNM y bilaterales'!C1660</f>
        <v>11.204100176211199</v>
      </c>
    </row>
    <row r="1660" spans="1:4">
      <c r="A1660" s="7" t="str">
        <f t="shared" si="25"/>
        <v/>
      </c>
      <c r="B1660" s="205">
        <f>+'[6]ITCNM y bilaterales'!A1661</f>
        <v>37089</v>
      </c>
      <c r="C1660">
        <f>+'[6]ITCNM y bilaterales'!B1661</f>
        <v>8.16104516957013</v>
      </c>
      <c r="D1660">
        <f>+'[6]ITCNM y bilaterales'!C1661</f>
        <v>11.204100176211199</v>
      </c>
    </row>
    <row r="1661" spans="1:4">
      <c r="A1661" s="7" t="str">
        <f t="shared" si="25"/>
        <v/>
      </c>
      <c r="B1661" s="205">
        <f>+'[6]ITCNM y bilaterales'!A1662</f>
        <v>37090</v>
      </c>
      <c r="C1661">
        <f>+'[6]ITCNM y bilaterales'!B1662</f>
        <v>8.194164532793371</v>
      </c>
      <c r="D1661">
        <f>+'[6]ITCNM y bilaterales'!C1662</f>
        <v>11.204100176211199</v>
      </c>
    </row>
    <row r="1662" spans="1:4">
      <c r="A1662" s="7" t="str">
        <f t="shared" si="25"/>
        <v/>
      </c>
      <c r="B1662" s="205">
        <f>+'[6]ITCNM y bilaterales'!A1663</f>
        <v>37091</v>
      </c>
      <c r="C1662">
        <f>+'[6]ITCNM y bilaterales'!B1663</f>
        <v>8.1901653993978361</v>
      </c>
      <c r="D1662">
        <f>+'[6]ITCNM y bilaterales'!C1663</f>
        <v>11.204100176211199</v>
      </c>
    </row>
    <row r="1663" spans="1:4">
      <c r="A1663" s="7" t="str">
        <f t="shared" si="25"/>
        <v/>
      </c>
      <c r="B1663" s="205">
        <f>+'[6]ITCNM y bilaterales'!A1664</f>
        <v>37092</v>
      </c>
      <c r="C1663">
        <f>+'[6]ITCNM y bilaterales'!B1664</f>
        <v>8.1966882368331753</v>
      </c>
      <c r="D1663">
        <f>+'[6]ITCNM y bilaterales'!C1664</f>
        <v>11.204100176211199</v>
      </c>
    </row>
    <row r="1664" spans="1:4">
      <c r="A1664" s="7" t="str">
        <f t="shared" si="25"/>
        <v/>
      </c>
      <c r="B1664" s="205">
        <f>+'[6]ITCNM y bilaterales'!A1665</f>
        <v>37093</v>
      </c>
      <c r="C1664">
        <f>+'[6]ITCNM y bilaterales'!B1665</f>
        <v>8.1966882368331753</v>
      </c>
      <c r="D1664">
        <f>+'[6]ITCNM y bilaterales'!C1665</f>
        <v>11.204100176211199</v>
      </c>
    </row>
    <row r="1665" spans="1:4">
      <c r="A1665" s="7" t="str">
        <f t="shared" si="25"/>
        <v/>
      </c>
      <c r="B1665" s="205">
        <f>+'[6]ITCNM y bilaterales'!A1666</f>
        <v>37094</v>
      </c>
      <c r="C1665">
        <f>+'[6]ITCNM y bilaterales'!B1666</f>
        <v>8.1966882368331753</v>
      </c>
      <c r="D1665">
        <f>+'[6]ITCNM y bilaterales'!C1666</f>
        <v>11.204100176211199</v>
      </c>
    </row>
    <row r="1666" spans="1:4">
      <c r="A1666" s="7" t="str">
        <f t="shared" si="25"/>
        <v/>
      </c>
      <c r="B1666" s="205">
        <f>+'[6]ITCNM y bilaterales'!A1667</f>
        <v>37095</v>
      </c>
      <c r="C1666">
        <f>+'[6]ITCNM y bilaterales'!B1667</f>
        <v>8.4132508522625908</v>
      </c>
      <c r="D1666">
        <f>+'[6]ITCNM y bilaterales'!C1667</f>
        <v>12.090729897553654</v>
      </c>
    </row>
    <row r="1667" spans="1:4">
      <c r="A1667" s="7" t="str">
        <f t="shared" ref="A1667:A1730" si="26">+IF(DAY(B1667)&gt;=28,YEAR(B1667)*100+MONTH(B1667),"")</f>
        <v/>
      </c>
      <c r="B1667" s="205">
        <f>+'[6]ITCNM y bilaterales'!A1668</f>
        <v>37096</v>
      </c>
      <c r="C1667">
        <f>+'[6]ITCNM y bilaterales'!B1668</f>
        <v>8.4283825754272303</v>
      </c>
      <c r="D1667">
        <f>+'[6]ITCNM y bilaterales'!C1668</f>
        <v>12.090729897553654</v>
      </c>
    </row>
    <row r="1668" spans="1:4">
      <c r="A1668" s="7" t="str">
        <f t="shared" si="26"/>
        <v/>
      </c>
      <c r="B1668" s="205">
        <f>+'[6]ITCNM y bilaterales'!A1669</f>
        <v>37097</v>
      </c>
      <c r="C1668">
        <f>+'[6]ITCNM y bilaterales'!B1669</f>
        <v>8.4439254386416938</v>
      </c>
      <c r="D1668">
        <f>+'[6]ITCNM y bilaterales'!C1669</f>
        <v>12.090729897553654</v>
      </c>
    </row>
    <row r="1669" spans="1:4">
      <c r="A1669" s="7" t="str">
        <f t="shared" si="26"/>
        <v/>
      </c>
      <c r="B1669" s="205">
        <f>+'[6]ITCNM y bilaterales'!A1670</f>
        <v>37098</v>
      </c>
      <c r="C1669">
        <f>+'[6]ITCNM y bilaterales'!B1670</f>
        <v>8.4371203634307967</v>
      </c>
      <c r="D1669">
        <f>+'[6]ITCNM y bilaterales'!C1670</f>
        <v>12.090729897553654</v>
      </c>
    </row>
    <row r="1670" spans="1:4">
      <c r="A1670" s="7" t="str">
        <f t="shared" si="26"/>
        <v/>
      </c>
      <c r="B1670" s="205">
        <f>+'[6]ITCNM y bilaterales'!A1671</f>
        <v>37099</v>
      </c>
      <c r="C1670">
        <f>+'[6]ITCNM y bilaterales'!B1671</f>
        <v>8.436275988631774</v>
      </c>
      <c r="D1670">
        <f>+'[6]ITCNM y bilaterales'!C1671</f>
        <v>12.090729897553654</v>
      </c>
    </row>
    <row r="1671" spans="1:4">
      <c r="A1671" s="7">
        <f t="shared" si="26"/>
        <v>200107</v>
      </c>
      <c r="B1671" s="205">
        <f>+'[6]ITCNM y bilaterales'!A1672</f>
        <v>37100</v>
      </c>
      <c r="C1671">
        <f>+'[6]ITCNM y bilaterales'!B1672</f>
        <v>8.436275988631774</v>
      </c>
      <c r="D1671">
        <f>+'[6]ITCNM y bilaterales'!C1672</f>
        <v>12.090729897553654</v>
      </c>
    </row>
    <row r="1672" spans="1:4">
      <c r="A1672" s="7">
        <f t="shared" si="26"/>
        <v>200107</v>
      </c>
      <c r="B1672" s="205">
        <f>+'[6]ITCNM y bilaterales'!A1673</f>
        <v>37101</v>
      </c>
      <c r="C1672">
        <f>+'[6]ITCNM y bilaterales'!B1673</f>
        <v>8.436275988631774</v>
      </c>
      <c r="D1672">
        <f>+'[6]ITCNM y bilaterales'!C1673</f>
        <v>12.090729897553654</v>
      </c>
    </row>
    <row r="1673" spans="1:4">
      <c r="A1673" s="7">
        <f t="shared" si="26"/>
        <v>200107</v>
      </c>
      <c r="B1673" s="205">
        <f>+'[6]ITCNM y bilaterales'!A1674</f>
        <v>37102</v>
      </c>
      <c r="C1673">
        <f>+'[6]ITCNM y bilaterales'!B1674</f>
        <v>8.4292677472656425</v>
      </c>
      <c r="D1673">
        <f>+'[6]ITCNM y bilaterales'!C1674</f>
        <v>12.090729897553654</v>
      </c>
    </row>
    <row r="1674" spans="1:4">
      <c r="A1674" s="7">
        <f t="shared" si="26"/>
        <v>200107</v>
      </c>
      <c r="B1674" s="205">
        <f>+'[6]ITCNM y bilaterales'!A1675</f>
        <v>37103</v>
      </c>
      <c r="C1674">
        <f>+'[6]ITCNM y bilaterales'!B1675</f>
        <v>8.4253190321356719</v>
      </c>
      <c r="D1674">
        <f>+'[6]ITCNM y bilaterales'!C1675</f>
        <v>12.090729897553654</v>
      </c>
    </row>
    <row r="1675" spans="1:4">
      <c r="A1675" s="7" t="str">
        <f t="shared" si="26"/>
        <v/>
      </c>
      <c r="B1675" s="205">
        <f>+'[6]ITCNM y bilaterales'!A1676</f>
        <v>37104</v>
      </c>
      <c r="C1675">
        <f>+'[6]ITCNM y bilaterales'!B1676</f>
        <v>8.4419823677047336</v>
      </c>
      <c r="D1675">
        <f>+'[6]ITCNM y bilaterales'!C1676</f>
        <v>12.090729897553654</v>
      </c>
    </row>
    <row r="1676" spans="1:4">
      <c r="A1676" s="7" t="str">
        <f t="shared" si="26"/>
        <v/>
      </c>
      <c r="B1676" s="205">
        <f>+'[6]ITCNM y bilaterales'!A1677</f>
        <v>37105</v>
      </c>
      <c r="C1676">
        <f>+'[6]ITCNM y bilaterales'!B1677</f>
        <v>8.4483771422910525</v>
      </c>
      <c r="D1676">
        <f>+'[6]ITCNM y bilaterales'!C1677</f>
        <v>12.090729897553654</v>
      </c>
    </row>
    <row r="1677" spans="1:4">
      <c r="A1677" s="7" t="str">
        <f t="shared" si="26"/>
        <v/>
      </c>
      <c r="B1677" s="205">
        <f>+'[6]ITCNM y bilaterales'!A1678</f>
        <v>37106</v>
      </c>
      <c r="C1677">
        <f>+'[6]ITCNM y bilaterales'!B1678</f>
        <v>8.4546243586139997</v>
      </c>
      <c r="D1677">
        <f>+'[6]ITCNM y bilaterales'!C1678</f>
        <v>12.090729897553654</v>
      </c>
    </row>
    <row r="1678" spans="1:4">
      <c r="A1678" s="7" t="str">
        <f t="shared" si="26"/>
        <v/>
      </c>
      <c r="B1678" s="205">
        <f>+'[6]ITCNM y bilaterales'!A1679</f>
        <v>37107</v>
      </c>
      <c r="C1678">
        <f>+'[6]ITCNM y bilaterales'!B1679</f>
        <v>8.4546243586139997</v>
      </c>
      <c r="D1678">
        <f>+'[6]ITCNM y bilaterales'!C1679</f>
        <v>12.090729897553654</v>
      </c>
    </row>
    <row r="1679" spans="1:4">
      <c r="A1679" s="7" t="str">
        <f t="shared" si="26"/>
        <v/>
      </c>
      <c r="B1679" s="205">
        <f>+'[6]ITCNM y bilaterales'!A1680</f>
        <v>37108</v>
      </c>
      <c r="C1679">
        <f>+'[6]ITCNM y bilaterales'!B1680</f>
        <v>8.4546243586139997</v>
      </c>
      <c r="D1679">
        <f>+'[6]ITCNM y bilaterales'!C1680</f>
        <v>12.090729897553654</v>
      </c>
    </row>
    <row r="1680" spans="1:4">
      <c r="A1680" s="7" t="str">
        <f t="shared" si="26"/>
        <v/>
      </c>
      <c r="B1680" s="205">
        <f>+'[6]ITCNM y bilaterales'!A1681</f>
        <v>37109</v>
      </c>
      <c r="C1680">
        <f>+'[6]ITCNM y bilaterales'!B1681</f>
        <v>8.3545681285854645</v>
      </c>
      <c r="D1680">
        <f>+'[6]ITCNM y bilaterales'!C1681</f>
        <v>11.752967576558975</v>
      </c>
    </row>
    <row r="1681" spans="1:4">
      <c r="A1681" s="7" t="str">
        <f t="shared" si="26"/>
        <v/>
      </c>
      <c r="B1681" s="205">
        <f>+'[6]ITCNM y bilaterales'!A1682</f>
        <v>37110</v>
      </c>
      <c r="C1681">
        <f>+'[6]ITCNM y bilaterales'!B1682</f>
        <v>8.3443493491539655</v>
      </c>
      <c r="D1681">
        <f>+'[6]ITCNM y bilaterales'!C1682</f>
        <v>11.752967576558975</v>
      </c>
    </row>
    <row r="1682" spans="1:4">
      <c r="A1682" s="7" t="str">
        <f t="shared" si="26"/>
        <v/>
      </c>
      <c r="B1682" s="205">
        <f>+'[6]ITCNM y bilaterales'!A1683</f>
        <v>37111</v>
      </c>
      <c r="C1682">
        <f>+'[6]ITCNM y bilaterales'!B1683</f>
        <v>8.349737570067429</v>
      </c>
      <c r="D1682">
        <f>+'[6]ITCNM y bilaterales'!C1683</f>
        <v>11.752967576558975</v>
      </c>
    </row>
    <row r="1683" spans="1:4">
      <c r="A1683" s="7" t="str">
        <f t="shared" si="26"/>
        <v/>
      </c>
      <c r="B1683" s="205">
        <f>+'[6]ITCNM y bilaterales'!A1684</f>
        <v>37112</v>
      </c>
      <c r="C1683">
        <f>+'[6]ITCNM y bilaterales'!B1684</f>
        <v>8.3830140829243387</v>
      </c>
      <c r="D1683">
        <f>+'[6]ITCNM y bilaterales'!C1684</f>
        <v>11.752967576558975</v>
      </c>
    </row>
    <row r="1684" spans="1:4">
      <c r="A1684" s="7" t="str">
        <f t="shared" si="26"/>
        <v/>
      </c>
      <c r="B1684" s="205">
        <f>+'[6]ITCNM y bilaterales'!A1685</f>
        <v>37113</v>
      </c>
      <c r="C1684">
        <f>+'[6]ITCNM y bilaterales'!B1685</f>
        <v>8.3871125172275338</v>
      </c>
      <c r="D1684">
        <f>+'[6]ITCNM y bilaterales'!C1685</f>
        <v>11.752967576558975</v>
      </c>
    </row>
    <row r="1685" spans="1:4">
      <c r="A1685" s="7" t="str">
        <f t="shared" si="26"/>
        <v/>
      </c>
      <c r="B1685" s="205">
        <f>+'[6]ITCNM y bilaterales'!A1686</f>
        <v>37114</v>
      </c>
      <c r="C1685">
        <f>+'[6]ITCNM y bilaterales'!B1686</f>
        <v>8.3871125172275338</v>
      </c>
      <c r="D1685">
        <f>+'[6]ITCNM y bilaterales'!C1686</f>
        <v>11.752967576558975</v>
      </c>
    </row>
    <row r="1686" spans="1:4">
      <c r="A1686" s="7" t="str">
        <f t="shared" si="26"/>
        <v/>
      </c>
      <c r="B1686" s="205">
        <f>+'[6]ITCNM y bilaterales'!A1687</f>
        <v>37115</v>
      </c>
      <c r="C1686">
        <f>+'[6]ITCNM y bilaterales'!B1687</f>
        <v>8.3871125172275338</v>
      </c>
      <c r="D1686">
        <f>+'[6]ITCNM y bilaterales'!C1687</f>
        <v>11.752967576558975</v>
      </c>
    </row>
    <row r="1687" spans="1:4">
      <c r="A1687" s="7" t="str">
        <f t="shared" si="26"/>
        <v/>
      </c>
      <c r="B1687" s="205">
        <f>+'[6]ITCNM y bilaterales'!A1688</f>
        <v>37116</v>
      </c>
      <c r="C1687">
        <f>+'[6]ITCNM y bilaterales'!B1688</f>
        <v>8.3864586506402539</v>
      </c>
      <c r="D1687">
        <f>+'[6]ITCNM y bilaterales'!C1688</f>
        <v>11.715025560784156</v>
      </c>
    </row>
    <row r="1688" spans="1:4">
      <c r="A1688" s="7" t="str">
        <f t="shared" si="26"/>
        <v/>
      </c>
      <c r="B1688" s="205">
        <f>+'[6]ITCNM y bilaterales'!A1689</f>
        <v>37117</v>
      </c>
      <c r="C1688">
        <f>+'[6]ITCNM y bilaterales'!B1689</f>
        <v>8.3956456754630633</v>
      </c>
      <c r="D1688">
        <f>+'[6]ITCNM y bilaterales'!C1689</f>
        <v>11.715025560784156</v>
      </c>
    </row>
    <row r="1689" spans="1:4">
      <c r="A1689" s="7" t="str">
        <f t="shared" si="26"/>
        <v/>
      </c>
      <c r="B1689" s="205">
        <f>+'[6]ITCNM y bilaterales'!A1690</f>
        <v>37118</v>
      </c>
      <c r="C1689">
        <f>+'[6]ITCNM y bilaterales'!B1690</f>
        <v>8.4224773614101434</v>
      </c>
      <c r="D1689">
        <f>+'[6]ITCNM y bilaterales'!C1690</f>
        <v>11.715025560784156</v>
      </c>
    </row>
    <row r="1690" spans="1:4">
      <c r="A1690" s="7" t="str">
        <f t="shared" si="26"/>
        <v/>
      </c>
      <c r="B1690" s="205">
        <f>+'[6]ITCNM y bilaterales'!A1691</f>
        <v>37119</v>
      </c>
      <c r="C1690">
        <f>+'[6]ITCNM y bilaterales'!B1691</f>
        <v>8.434029597810575</v>
      </c>
      <c r="D1690">
        <f>+'[6]ITCNM y bilaterales'!C1691</f>
        <v>11.715025560784156</v>
      </c>
    </row>
    <row r="1691" spans="1:4">
      <c r="A1691" s="7" t="str">
        <f t="shared" si="26"/>
        <v/>
      </c>
      <c r="B1691" s="205">
        <f>+'[6]ITCNM y bilaterales'!A1692</f>
        <v>37120</v>
      </c>
      <c r="C1691">
        <f>+'[6]ITCNM y bilaterales'!B1692</f>
        <v>8.4352506776380132</v>
      </c>
      <c r="D1691">
        <f>+'[6]ITCNM y bilaterales'!C1692</f>
        <v>11.715025560784156</v>
      </c>
    </row>
    <row r="1692" spans="1:4">
      <c r="A1692" s="7" t="str">
        <f t="shared" si="26"/>
        <v/>
      </c>
      <c r="B1692" s="205">
        <f>+'[6]ITCNM y bilaterales'!A1693</f>
        <v>37121</v>
      </c>
      <c r="C1692">
        <f>+'[6]ITCNM y bilaterales'!B1693</f>
        <v>8.4352506776380132</v>
      </c>
      <c r="D1692">
        <f>+'[6]ITCNM y bilaterales'!C1693</f>
        <v>11.715025560784156</v>
      </c>
    </row>
    <row r="1693" spans="1:4">
      <c r="A1693" s="7" t="str">
        <f t="shared" si="26"/>
        <v/>
      </c>
      <c r="B1693" s="205">
        <f>+'[6]ITCNM y bilaterales'!A1694</f>
        <v>37122</v>
      </c>
      <c r="C1693">
        <f>+'[6]ITCNM y bilaterales'!B1694</f>
        <v>8.4352506776380132</v>
      </c>
      <c r="D1693">
        <f>+'[6]ITCNM y bilaterales'!C1694</f>
        <v>11.715025560784156</v>
      </c>
    </row>
    <row r="1694" spans="1:4">
      <c r="A1694" s="7" t="str">
        <f t="shared" si="26"/>
        <v/>
      </c>
      <c r="B1694" s="205">
        <f>+'[6]ITCNM y bilaterales'!A1695</f>
        <v>37123</v>
      </c>
      <c r="C1694">
        <f>+'[6]ITCNM y bilaterales'!B1695</f>
        <v>8.4352506776380132</v>
      </c>
      <c r="D1694">
        <f>+'[6]ITCNM y bilaterales'!C1695</f>
        <v>11.715025560784156</v>
      </c>
    </row>
    <row r="1695" spans="1:4">
      <c r="A1695" s="7" t="str">
        <f t="shared" si="26"/>
        <v/>
      </c>
      <c r="B1695" s="205">
        <f>+'[6]ITCNM y bilaterales'!A1696</f>
        <v>37124</v>
      </c>
      <c r="C1695">
        <f>+'[6]ITCNM y bilaterales'!B1696</f>
        <v>8.4302287764945909</v>
      </c>
      <c r="D1695">
        <f>+'[6]ITCNM y bilaterales'!C1696</f>
        <v>11.715025560784156</v>
      </c>
    </row>
    <row r="1696" spans="1:4">
      <c r="A1696" s="7" t="str">
        <f t="shared" si="26"/>
        <v/>
      </c>
      <c r="B1696" s="205">
        <f>+'[6]ITCNM y bilaterales'!A1697</f>
        <v>37125</v>
      </c>
      <c r="C1696">
        <f>+'[6]ITCNM y bilaterales'!B1697</f>
        <v>8.4358123389784865</v>
      </c>
      <c r="D1696">
        <f>+'[6]ITCNM y bilaterales'!C1697</f>
        <v>11.715025560784156</v>
      </c>
    </row>
    <row r="1697" spans="1:4">
      <c r="A1697" s="7" t="str">
        <f t="shared" si="26"/>
        <v/>
      </c>
      <c r="B1697" s="205">
        <f>+'[6]ITCNM y bilaterales'!A1698</f>
        <v>37126</v>
      </c>
      <c r="C1697">
        <f>+'[6]ITCNM y bilaterales'!B1698</f>
        <v>8.4293017142948621</v>
      </c>
      <c r="D1697">
        <f>+'[6]ITCNM y bilaterales'!C1698</f>
        <v>11.715025560784156</v>
      </c>
    </row>
    <row r="1698" spans="1:4">
      <c r="A1698" s="7" t="str">
        <f t="shared" si="26"/>
        <v/>
      </c>
      <c r="B1698" s="205">
        <f>+'[6]ITCNM y bilaterales'!A1699</f>
        <v>37127</v>
      </c>
      <c r="C1698">
        <f>+'[6]ITCNM y bilaterales'!B1699</f>
        <v>8.4241383789764335</v>
      </c>
      <c r="D1698">
        <f>+'[6]ITCNM y bilaterales'!C1699</f>
        <v>11.715025560784156</v>
      </c>
    </row>
    <row r="1699" spans="1:4">
      <c r="A1699" s="7" t="str">
        <f t="shared" si="26"/>
        <v/>
      </c>
      <c r="B1699" s="205">
        <f>+'[6]ITCNM y bilaterales'!A1700</f>
        <v>37128</v>
      </c>
      <c r="C1699">
        <f>+'[6]ITCNM y bilaterales'!B1700</f>
        <v>8.4241383789764335</v>
      </c>
      <c r="D1699">
        <f>+'[6]ITCNM y bilaterales'!C1700</f>
        <v>11.715025560784156</v>
      </c>
    </row>
    <row r="1700" spans="1:4">
      <c r="A1700" s="7" t="str">
        <f t="shared" si="26"/>
        <v/>
      </c>
      <c r="B1700" s="205">
        <f>+'[6]ITCNM y bilaterales'!A1701</f>
        <v>37129</v>
      </c>
      <c r="C1700">
        <f>+'[6]ITCNM y bilaterales'!B1701</f>
        <v>8.4241383789764335</v>
      </c>
      <c r="D1700">
        <f>+'[6]ITCNM y bilaterales'!C1701</f>
        <v>11.715025560784156</v>
      </c>
    </row>
    <row r="1701" spans="1:4">
      <c r="A1701" s="7" t="str">
        <f t="shared" si="26"/>
        <v/>
      </c>
      <c r="B1701" s="205">
        <f>+'[6]ITCNM y bilaterales'!A1702</f>
        <v>37130</v>
      </c>
      <c r="C1701">
        <f>+'[6]ITCNM y bilaterales'!B1702</f>
        <v>8.4232063473512966</v>
      </c>
      <c r="D1701">
        <f>+'[6]ITCNM y bilaterales'!C1702</f>
        <v>11.715025560784156</v>
      </c>
    </row>
    <row r="1702" spans="1:4">
      <c r="A1702" s="7">
        <f t="shared" si="26"/>
        <v>200108</v>
      </c>
      <c r="B1702" s="205">
        <f>+'[6]ITCNM y bilaterales'!A1703</f>
        <v>37131</v>
      </c>
      <c r="C1702">
        <f>+'[6]ITCNM y bilaterales'!B1703</f>
        <v>8.4193973315802175</v>
      </c>
      <c r="D1702">
        <f>+'[6]ITCNM y bilaterales'!C1703</f>
        <v>11.715025560784156</v>
      </c>
    </row>
    <row r="1703" spans="1:4">
      <c r="A1703" s="7">
        <f t="shared" si="26"/>
        <v>200108</v>
      </c>
      <c r="B1703" s="205">
        <f>+'[6]ITCNM y bilaterales'!A1704</f>
        <v>37132</v>
      </c>
      <c r="C1703">
        <f>+'[6]ITCNM y bilaterales'!B1704</f>
        <v>8.423868917671582</v>
      </c>
      <c r="D1703">
        <f>+'[6]ITCNM y bilaterales'!C1704</f>
        <v>11.715025560784156</v>
      </c>
    </row>
    <row r="1704" spans="1:4">
      <c r="A1704" s="7">
        <f t="shared" si="26"/>
        <v>200108</v>
      </c>
      <c r="B1704" s="205">
        <f>+'[6]ITCNM y bilaterales'!A1705</f>
        <v>37133</v>
      </c>
      <c r="C1704">
        <f>+'[6]ITCNM y bilaterales'!B1705</f>
        <v>8.4384087289959488</v>
      </c>
      <c r="D1704">
        <f>+'[6]ITCNM y bilaterales'!C1705</f>
        <v>11.715025560784156</v>
      </c>
    </row>
    <row r="1705" spans="1:4">
      <c r="A1705" s="7">
        <f t="shared" si="26"/>
        <v>200108</v>
      </c>
      <c r="B1705" s="205">
        <f>+'[6]ITCNM y bilaterales'!A1706</f>
        <v>37134</v>
      </c>
      <c r="C1705">
        <f>+'[6]ITCNM y bilaterales'!B1706</f>
        <v>8.4264235998449024</v>
      </c>
      <c r="D1705">
        <f>+'[6]ITCNM y bilaterales'!C1706</f>
        <v>11.715025560784156</v>
      </c>
    </row>
    <row r="1706" spans="1:4">
      <c r="A1706" s="7" t="str">
        <f t="shared" si="26"/>
        <v/>
      </c>
      <c r="B1706" s="205">
        <f>+'[6]ITCNM y bilaterales'!A1707</f>
        <v>37135</v>
      </c>
      <c r="C1706">
        <f>+'[6]ITCNM y bilaterales'!B1707</f>
        <v>8.4264235998449024</v>
      </c>
      <c r="D1706">
        <f>+'[6]ITCNM y bilaterales'!C1707</f>
        <v>11.715025560784156</v>
      </c>
    </row>
    <row r="1707" spans="1:4">
      <c r="A1707" s="7" t="str">
        <f t="shared" si="26"/>
        <v/>
      </c>
      <c r="B1707" s="205">
        <f>+'[6]ITCNM y bilaterales'!A1708</f>
        <v>37136</v>
      </c>
      <c r="C1707">
        <f>+'[6]ITCNM y bilaterales'!B1708</f>
        <v>8.4264235998449024</v>
      </c>
      <c r="D1707">
        <f>+'[6]ITCNM y bilaterales'!C1708</f>
        <v>11.715025560784156</v>
      </c>
    </row>
    <row r="1708" spans="1:4">
      <c r="A1708" s="7" t="str">
        <f t="shared" si="26"/>
        <v/>
      </c>
      <c r="B1708" s="205">
        <f>+'[6]ITCNM y bilaterales'!A1709</f>
        <v>37137</v>
      </c>
      <c r="C1708">
        <f>+'[6]ITCNM y bilaterales'!B1709</f>
        <v>8.417465116924447</v>
      </c>
      <c r="D1708">
        <f>+'[6]ITCNM y bilaterales'!C1709</f>
        <v>11.715025560784156</v>
      </c>
    </row>
    <row r="1709" spans="1:4">
      <c r="A1709" s="7" t="str">
        <f t="shared" si="26"/>
        <v/>
      </c>
      <c r="B1709" s="205">
        <f>+'[6]ITCNM y bilaterales'!A1710</f>
        <v>37138</v>
      </c>
      <c r="C1709">
        <f>+'[6]ITCNM y bilaterales'!B1710</f>
        <v>8.3659308825074064</v>
      </c>
      <c r="D1709">
        <f>+'[6]ITCNM y bilaterales'!C1710</f>
        <v>11.715025560784156</v>
      </c>
    </row>
    <row r="1710" spans="1:4">
      <c r="A1710" s="7" t="str">
        <f t="shared" si="26"/>
        <v/>
      </c>
      <c r="B1710" s="205">
        <f>+'[6]ITCNM y bilaterales'!A1711</f>
        <v>37139</v>
      </c>
      <c r="C1710">
        <f>+'[6]ITCNM y bilaterales'!B1711</f>
        <v>8.3738692630431544</v>
      </c>
      <c r="D1710">
        <f>+'[6]ITCNM y bilaterales'!C1711</f>
        <v>11.715025560784156</v>
      </c>
    </row>
    <row r="1711" spans="1:4">
      <c r="A1711" s="7" t="str">
        <f t="shared" si="26"/>
        <v/>
      </c>
      <c r="B1711" s="205">
        <f>+'[6]ITCNM y bilaterales'!A1712</f>
        <v>37140</v>
      </c>
      <c r="C1711">
        <f>+'[6]ITCNM y bilaterales'!B1712</f>
        <v>8.2725593874282435</v>
      </c>
      <c r="D1711">
        <f>+'[6]ITCNM y bilaterales'!C1712</f>
        <v>11.234465400771613</v>
      </c>
    </row>
    <row r="1712" spans="1:4">
      <c r="A1712" s="7" t="str">
        <f t="shared" si="26"/>
        <v/>
      </c>
      <c r="B1712" s="205">
        <f>+'[6]ITCNM y bilaterales'!A1713</f>
        <v>37141</v>
      </c>
      <c r="C1712">
        <f>+'[6]ITCNM y bilaterales'!B1713</f>
        <v>8.2982387362048993</v>
      </c>
      <c r="D1712">
        <f>+'[6]ITCNM y bilaterales'!C1713</f>
        <v>11.234465400771613</v>
      </c>
    </row>
    <row r="1713" spans="1:4">
      <c r="A1713" s="7" t="str">
        <f t="shared" si="26"/>
        <v/>
      </c>
      <c r="B1713" s="205">
        <f>+'[6]ITCNM y bilaterales'!A1714</f>
        <v>37142</v>
      </c>
      <c r="C1713">
        <f>+'[6]ITCNM y bilaterales'!B1714</f>
        <v>8.2982387362048993</v>
      </c>
      <c r="D1713">
        <f>+'[6]ITCNM y bilaterales'!C1714</f>
        <v>11.234465400771613</v>
      </c>
    </row>
    <row r="1714" spans="1:4">
      <c r="A1714" s="7" t="str">
        <f t="shared" si="26"/>
        <v/>
      </c>
      <c r="B1714" s="205">
        <f>+'[6]ITCNM y bilaterales'!A1715</f>
        <v>37143</v>
      </c>
      <c r="C1714">
        <f>+'[6]ITCNM y bilaterales'!B1715</f>
        <v>8.2982387362048993</v>
      </c>
      <c r="D1714">
        <f>+'[6]ITCNM y bilaterales'!C1715</f>
        <v>11.234465400771613</v>
      </c>
    </row>
    <row r="1715" spans="1:4">
      <c r="A1715" s="7" t="str">
        <f t="shared" si="26"/>
        <v/>
      </c>
      <c r="B1715" s="205">
        <f>+'[6]ITCNM y bilaterales'!A1716</f>
        <v>37144</v>
      </c>
      <c r="C1715">
        <f>+'[6]ITCNM y bilaterales'!B1716</f>
        <v>8.2819963300009576</v>
      </c>
      <c r="D1715">
        <f>+'[6]ITCNM y bilaterales'!C1716</f>
        <v>11.234465400771613</v>
      </c>
    </row>
    <row r="1716" spans="1:4">
      <c r="A1716" s="7" t="str">
        <f t="shared" si="26"/>
        <v/>
      </c>
      <c r="B1716" s="205">
        <f>+'[6]ITCNM y bilaterales'!A1717</f>
        <v>37145</v>
      </c>
      <c r="C1716">
        <f>+'[6]ITCNM y bilaterales'!B1717</f>
        <v>8.2819963300009576</v>
      </c>
      <c r="D1716">
        <f>+'[6]ITCNM y bilaterales'!C1717</f>
        <v>11.234465400771613</v>
      </c>
    </row>
    <row r="1717" spans="1:4">
      <c r="A1717" s="7" t="str">
        <f t="shared" si="26"/>
        <v/>
      </c>
      <c r="B1717" s="205">
        <f>+'[6]ITCNM y bilaterales'!A1718</f>
        <v>37146</v>
      </c>
      <c r="C1717">
        <f>+'[6]ITCNM y bilaterales'!B1718</f>
        <v>8.3020722149479784</v>
      </c>
      <c r="D1717">
        <f>+'[6]ITCNM y bilaterales'!C1718</f>
        <v>11.234465400771613</v>
      </c>
    </row>
    <row r="1718" spans="1:4">
      <c r="A1718" s="7" t="str">
        <f t="shared" si="26"/>
        <v/>
      </c>
      <c r="B1718" s="205">
        <f>+'[6]ITCNM y bilaterales'!A1719</f>
        <v>37147</v>
      </c>
      <c r="C1718">
        <f>+'[6]ITCNM y bilaterales'!B1719</f>
        <v>8.311893404535116</v>
      </c>
      <c r="D1718">
        <f>+'[6]ITCNM y bilaterales'!C1719</f>
        <v>11.234465400771613</v>
      </c>
    </row>
    <row r="1719" spans="1:4">
      <c r="A1719" s="7" t="str">
        <f t="shared" si="26"/>
        <v/>
      </c>
      <c r="B1719" s="205">
        <f>+'[6]ITCNM y bilaterales'!A1720</f>
        <v>37148</v>
      </c>
      <c r="C1719">
        <f>+'[6]ITCNM y bilaterales'!B1720</f>
        <v>8.336772039416827</v>
      </c>
      <c r="D1719">
        <f>+'[6]ITCNM y bilaterales'!C1720</f>
        <v>11.234465400771613</v>
      </c>
    </row>
    <row r="1720" spans="1:4">
      <c r="A1720" s="7" t="str">
        <f t="shared" si="26"/>
        <v/>
      </c>
      <c r="B1720" s="205">
        <f>+'[6]ITCNM y bilaterales'!A1721</f>
        <v>37149</v>
      </c>
      <c r="C1720">
        <f>+'[6]ITCNM y bilaterales'!B1721</f>
        <v>8.336772039416827</v>
      </c>
      <c r="D1720">
        <f>+'[6]ITCNM y bilaterales'!C1721</f>
        <v>11.234465400771613</v>
      </c>
    </row>
    <row r="1721" spans="1:4">
      <c r="A1721" s="7" t="str">
        <f t="shared" si="26"/>
        <v/>
      </c>
      <c r="B1721" s="205">
        <f>+'[6]ITCNM y bilaterales'!A1722</f>
        <v>37150</v>
      </c>
      <c r="C1721">
        <f>+'[6]ITCNM y bilaterales'!B1722</f>
        <v>8.336772039416827</v>
      </c>
      <c r="D1721">
        <f>+'[6]ITCNM y bilaterales'!C1722</f>
        <v>11.234465400771613</v>
      </c>
    </row>
    <row r="1722" spans="1:4">
      <c r="A1722" s="7" t="str">
        <f t="shared" si="26"/>
        <v/>
      </c>
      <c r="B1722" s="205">
        <f>+'[6]ITCNM y bilaterales'!A1723</f>
        <v>37151</v>
      </c>
      <c r="C1722">
        <f>+'[6]ITCNM y bilaterales'!B1723</f>
        <v>8.2164099629058125</v>
      </c>
      <c r="D1722">
        <f>+'[6]ITCNM y bilaterales'!C1723</f>
        <v>10.807842704653195</v>
      </c>
    </row>
    <row r="1723" spans="1:4">
      <c r="A1723" s="7" t="str">
        <f t="shared" si="26"/>
        <v/>
      </c>
      <c r="B1723" s="205">
        <f>+'[6]ITCNM y bilaterales'!A1724</f>
        <v>37152</v>
      </c>
      <c r="C1723">
        <f>+'[6]ITCNM y bilaterales'!B1724</f>
        <v>8.2155701807852317</v>
      </c>
      <c r="D1723">
        <f>+'[6]ITCNM y bilaterales'!C1724</f>
        <v>10.807842704653195</v>
      </c>
    </row>
    <row r="1724" spans="1:4">
      <c r="A1724" s="7" t="str">
        <f t="shared" si="26"/>
        <v/>
      </c>
      <c r="B1724" s="205">
        <f>+'[6]ITCNM y bilaterales'!A1725</f>
        <v>37153</v>
      </c>
      <c r="C1724">
        <f>+'[6]ITCNM y bilaterales'!B1725</f>
        <v>8.2323054920823378</v>
      </c>
      <c r="D1724">
        <f>+'[6]ITCNM y bilaterales'!C1725</f>
        <v>10.807842704653195</v>
      </c>
    </row>
    <row r="1725" spans="1:4">
      <c r="A1725" s="7" t="str">
        <f t="shared" si="26"/>
        <v/>
      </c>
      <c r="B1725" s="205">
        <f>+'[6]ITCNM y bilaterales'!A1726</f>
        <v>37154</v>
      </c>
      <c r="C1725">
        <f>+'[6]ITCNM y bilaterales'!B1726</f>
        <v>8.2323054920823378</v>
      </c>
      <c r="D1725">
        <f>+'[6]ITCNM y bilaterales'!C1726</f>
        <v>10.807842704653195</v>
      </c>
    </row>
    <row r="1726" spans="1:4">
      <c r="A1726" s="7" t="str">
        <f t="shared" si="26"/>
        <v/>
      </c>
      <c r="B1726" s="205">
        <f>+'[6]ITCNM y bilaterales'!A1727</f>
        <v>37155</v>
      </c>
      <c r="C1726">
        <f>+'[6]ITCNM y bilaterales'!B1727</f>
        <v>8.1904560226472398</v>
      </c>
      <c r="D1726">
        <f>+'[6]ITCNM y bilaterales'!C1727</f>
        <v>10.807842704653195</v>
      </c>
    </row>
    <row r="1727" spans="1:4">
      <c r="A1727" s="7" t="str">
        <f t="shared" si="26"/>
        <v/>
      </c>
      <c r="B1727" s="205">
        <f>+'[6]ITCNM y bilaterales'!A1728</f>
        <v>37156</v>
      </c>
      <c r="C1727">
        <f>+'[6]ITCNM y bilaterales'!B1728</f>
        <v>8.1904560226472398</v>
      </c>
      <c r="D1727">
        <f>+'[6]ITCNM y bilaterales'!C1728</f>
        <v>10.807842704653195</v>
      </c>
    </row>
    <row r="1728" spans="1:4">
      <c r="A1728" s="7" t="str">
        <f t="shared" si="26"/>
        <v/>
      </c>
      <c r="B1728" s="205">
        <f>+'[6]ITCNM y bilaterales'!A1729</f>
        <v>37157</v>
      </c>
      <c r="C1728">
        <f>+'[6]ITCNM y bilaterales'!B1729</f>
        <v>8.1904560226472398</v>
      </c>
      <c r="D1728">
        <f>+'[6]ITCNM y bilaterales'!C1729</f>
        <v>10.807842704653195</v>
      </c>
    </row>
    <row r="1729" spans="1:4">
      <c r="A1729" s="7" t="str">
        <f t="shared" si="26"/>
        <v/>
      </c>
      <c r="B1729" s="205">
        <f>+'[6]ITCNM y bilaterales'!A1730</f>
        <v>37158</v>
      </c>
      <c r="C1729">
        <f>+'[6]ITCNM y bilaterales'!B1730</f>
        <v>8.0895730631970952</v>
      </c>
      <c r="D1729">
        <f>+'[6]ITCNM y bilaterales'!C1730</f>
        <v>10.397505755168041</v>
      </c>
    </row>
    <row r="1730" spans="1:4">
      <c r="A1730" s="7" t="str">
        <f t="shared" si="26"/>
        <v/>
      </c>
      <c r="B1730" s="205">
        <f>+'[6]ITCNM y bilaterales'!A1731</f>
        <v>37159</v>
      </c>
      <c r="C1730">
        <f>+'[6]ITCNM y bilaterales'!B1731</f>
        <v>8.1098535007877928</v>
      </c>
      <c r="D1730">
        <f>+'[6]ITCNM y bilaterales'!C1731</f>
        <v>10.397505755168041</v>
      </c>
    </row>
    <row r="1731" spans="1:4">
      <c r="A1731" s="7" t="str">
        <f t="shared" ref="A1731:A1794" si="27">+IF(DAY(B1731)&gt;=28,YEAR(B1731)*100+MONTH(B1731),"")</f>
        <v/>
      </c>
      <c r="B1731" s="205">
        <f>+'[6]ITCNM y bilaterales'!A1732</f>
        <v>37160</v>
      </c>
      <c r="C1731">
        <f>+'[6]ITCNM y bilaterales'!B1732</f>
        <v>8.1091543378258208</v>
      </c>
      <c r="D1731">
        <f>+'[6]ITCNM y bilaterales'!C1732</f>
        <v>10.397505755168041</v>
      </c>
    </row>
    <row r="1732" spans="1:4">
      <c r="A1732" s="7" t="str">
        <f t="shared" si="27"/>
        <v/>
      </c>
      <c r="B1732" s="205">
        <f>+'[6]ITCNM y bilaterales'!A1733</f>
        <v>37161</v>
      </c>
      <c r="C1732">
        <f>+'[6]ITCNM y bilaterales'!B1733</f>
        <v>8.0964523154016277</v>
      </c>
      <c r="D1732">
        <f>+'[6]ITCNM y bilaterales'!C1733</f>
        <v>10.397505755168041</v>
      </c>
    </row>
    <row r="1733" spans="1:4">
      <c r="A1733" s="7">
        <f t="shared" si="27"/>
        <v>200109</v>
      </c>
      <c r="B1733" s="205">
        <f>+'[6]ITCNM y bilaterales'!A1734</f>
        <v>37162</v>
      </c>
      <c r="C1733">
        <f>+'[6]ITCNM y bilaterales'!B1734</f>
        <v>8.0815069635165813</v>
      </c>
      <c r="D1733">
        <f>+'[6]ITCNM y bilaterales'!C1734</f>
        <v>10.397505755168041</v>
      </c>
    </row>
    <row r="1734" spans="1:4">
      <c r="A1734" s="7">
        <f t="shared" si="27"/>
        <v>200109</v>
      </c>
      <c r="B1734" s="205">
        <f>+'[6]ITCNM y bilaterales'!A1735</f>
        <v>37163</v>
      </c>
      <c r="C1734">
        <f>+'[6]ITCNM y bilaterales'!B1735</f>
        <v>8.0815069635165813</v>
      </c>
      <c r="D1734">
        <f>+'[6]ITCNM y bilaterales'!C1735</f>
        <v>10.397505755168041</v>
      </c>
    </row>
    <row r="1735" spans="1:4">
      <c r="A1735" s="7">
        <f t="shared" si="27"/>
        <v>200109</v>
      </c>
      <c r="B1735" s="205">
        <f>+'[6]ITCNM y bilaterales'!A1736</f>
        <v>37164</v>
      </c>
      <c r="C1735">
        <f>+'[6]ITCNM y bilaterales'!B1736</f>
        <v>8.0815069635165813</v>
      </c>
      <c r="D1735">
        <f>+'[6]ITCNM y bilaterales'!C1736</f>
        <v>10.397505755168041</v>
      </c>
    </row>
    <row r="1736" spans="1:4">
      <c r="A1736" s="7" t="str">
        <f t="shared" si="27"/>
        <v/>
      </c>
      <c r="B1736" s="205">
        <f>+'[6]ITCNM y bilaterales'!A1737</f>
        <v>37165</v>
      </c>
      <c r="C1736">
        <f>+'[6]ITCNM y bilaterales'!B1737</f>
        <v>8.0815069635165813</v>
      </c>
      <c r="D1736">
        <f>+'[6]ITCNM y bilaterales'!C1737</f>
        <v>10.397505755168041</v>
      </c>
    </row>
    <row r="1737" spans="1:4">
      <c r="A1737" s="7" t="str">
        <f t="shared" si="27"/>
        <v/>
      </c>
      <c r="B1737" s="205">
        <f>+'[6]ITCNM y bilaterales'!A1738</f>
        <v>37166</v>
      </c>
      <c r="C1737">
        <f>+'[6]ITCNM y bilaterales'!B1738</f>
        <v>8.0893312464550622</v>
      </c>
      <c r="D1737">
        <f>+'[6]ITCNM y bilaterales'!C1738</f>
        <v>10.397505755168041</v>
      </c>
    </row>
    <row r="1738" spans="1:4">
      <c r="A1738" s="7" t="str">
        <f t="shared" si="27"/>
        <v/>
      </c>
      <c r="B1738" s="205">
        <f>+'[6]ITCNM y bilaterales'!A1739</f>
        <v>37167</v>
      </c>
      <c r="C1738">
        <f>+'[6]ITCNM y bilaterales'!B1739</f>
        <v>8.0949997161294025</v>
      </c>
      <c r="D1738">
        <f>+'[6]ITCNM y bilaterales'!C1739</f>
        <v>10.397505755168041</v>
      </c>
    </row>
    <row r="1739" spans="1:4">
      <c r="A1739" s="7" t="str">
        <f t="shared" si="27"/>
        <v/>
      </c>
      <c r="B1739" s="205">
        <f>+'[6]ITCNM y bilaterales'!A1740</f>
        <v>37168</v>
      </c>
      <c r="C1739">
        <f>+'[6]ITCNM y bilaterales'!B1740</f>
        <v>8.0949997161294025</v>
      </c>
      <c r="D1739">
        <f>+'[6]ITCNM y bilaterales'!C1740</f>
        <v>10.397505755168041</v>
      </c>
    </row>
    <row r="1740" spans="1:4">
      <c r="A1740" s="7" t="str">
        <f t="shared" si="27"/>
        <v/>
      </c>
      <c r="B1740" s="205">
        <f>+'[6]ITCNM y bilaterales'!A1741</f>
        <v>37169</v>
      </c>
      <c r="C1740">
        <f>+'[6]ITCNM y bilaterales'!B1741</f>
        <v>8.0949997161294025</v>
      </c>
      <c r="D1740">
        <f>+'[6]ITCNM y bilaterales'!C1741</f>
        <v>10.397505755168041</v>
      </c>
    </row>
    <row r="1741" spans="1:4">
      <c r="A1741" s="7" t="str">
        <f t="shared" si="27"/>
        <v/>
      </c>
      <c r="B1741" s="205">
        <f>+'[6]ITCNM y bilaterales'!A1742</f>
        <v>37170</v>
      </c>
      <c r="C1741">
        <f>+'[6]ITCNM y bilaterales'!B1742</f>
        <v>8.0949997161294025</v>
      </c>
      <c r="D1741">
        <f>+'[6]ITCNM y bilaterales'!C1742</f>
        <v>10.397505755168041</v>
      </c>
    </row>
    <row r="1742" spans="1:4">
      <c r="A1742" s="7" t="str">
        <f t="shared" si="27"/>
        <v/>
      </c>
      <c r="B1742" s="205">
        <f>+'[6]ITCNM y bilaterales'!A1743</f>
        <v>37171</v>
      </c>
      <c r="C1742">
        <f>+'[6]ITCNM y bilaterales'!B1743</f>
        <v>8.0949997161294025</v>
      </c>
      <c r="D1742">
        <f>+'[6]ITCNM y bilaterales'!C1743</f>
        <v>10.397505755168041</v>
      </c>
    </row>
    <row r="1743" spans="1:4">
      <c r="A1743" s="7" t="str">
        <f t="shared" si="27"/>
        <v/>
      </c>
      <c r="B1743" s="205">
        <f>+'[6]ITCNM y bilaterales'!A1744</f>
        <v>37172</v>
      </c>
      <c r="C1743">
        <f>+'[6]ITCNM y bilaterales'!B1744</f>
        <v>8.0949997161294025</v>
      </c>
      <c r="D1743">
        <f>+'[6]ITCNM y bilaterales'!C1744</f>
        <v>10.397505755168041</v>
      </c>
    </row>
    <row r="1744" spans="1:4">
      <c r="A1744" s="7" t="str">
        <f t="shared" si="27"/>
        <v/>
      </c>
      <c r="B1744" s="205">
        <f>+'[6]ITCNM y bilaterales'!A1745</f>
        <v>37173</v>
      </c>
      <c r="C1744">
        <f>+'[6]ITCNM y bilaterales'!B1745</f>
        <v>8.088514964501881</v>
      </c>
      <c r="D1744">
        <f>+'[6]ITCNM y bilaterales'!C1745</f>
        <v>10.487672473604606</v>
      </c>
    </row>
    <row r="1745" spans="1:4">
      <c r="A1745" s="7" t="str">
        <f t="shared" si="27"/>
        <v/>
      </c>
      <c r="B1745" s="205">
        <f>+'[6]ITCNM y bilaterales'!A1746</f>
        <v>37174</v>
      </c>
      <c r="C1745">
        <f>+'[6]ITCNM y bilaterales'!B1746</f>
        <v>8.0908617344656566</v>
      </c>
      <c r="D1745">
        <f>+'[6]ITCNM y bilaterales'!C1746</f>
        <v>10.397505755168041</v>
      </c>
    </row>
    <row r="1746" spans="1:4">
      <c r="A1746" s="7" t="str">
        <f t="shared" si="27"/>
        <v/>
      </c>
      <c r="B1746" s="205">
        <f>+'[6]ITCNM y bilaterales'!A1747</f>
        <v>37175</v>
      </c>
      <c r="C1746">
        <f>+'[6]ITCNM y bilaterales'!B1747</f>
        <v>8.0516974287925436</v>
      </c>
      <c r="D1746">
        <f>+'[6]ITCNM y bilaterales'!C1747</f>
        <v>10.397505755168041</v>
      </c>
    </row>
    <row r="1747" spans="1:4">
      <c r="A1747" s="7" t="str">
        <f t="shared" si="27"/>
        <v/>
      </c>
      <c r="B1747" s="205">
        <f>+'[6]ITCNM y bilaterales'!A1748</f>
        <v>37176</v>
      </c>
      <c r="C1747">
        <f>+'[6]ITCNM y bilaterales'!B1748</f>
        <v>8.0754691753520813</v>
      </c>
      <c r="D1747">
        <f>+'[6]ITCNM y bilaterales'!C1748</f>
        <v>10.487672473604606</v>
      </c>
    </row>
    <row r="1748" spans="1:4">
      <c r="A1748" s="7" t="str">
        <f t="shared" si="27"/>
        <v/>
      </c>
      <c r="B1748" s="205">
        <f>+'[6]ITCNM y bilaterales'!A1749</f>
        <v>37177</v>
      </c>
      <c r="C1748">
        <f>+'[6]ITCNM y bilaterales'!B1749</f>
        <v>8.0754691753520813</v>
      </c>
      <c r="D1748">
        <f>+'[6]ITCNM y bilaterales'!C1749</f>
        <v>10.487672473604606</v>
      </c>
    </row>
    <row r="1749" spans="1:4">
      <c r="A1749" s="7" t="str">
        <f t="shared" si="27"/>
        <v/>
      </c>
      <c r="B1749" s="205">
        <f>+'[6]ITCNM y bilaterales'!A1750</f>
        <v>37178</v>
      </c>
      <c r="C1749">
        <f>+'[6]ITCNM y bilaterales'!B1750</f>
        <v>8.0754691753520813</v>
      </c>
      <c r="D1749">
        <f>+'[6]ITCNM y bilaterales'!C1750</f>
        <v>10.487672473604606</v>
      </c>
    </row>
    <row r="1750" spans="1:4">
      <c r="A1750" s="7" t="str">
        <f t="shared" si="27"/>
        <v/>
      </c>
      <c r="B1750" s="205">
        <f>+'[6]ITCNM y bilaterales'!A1751</f>
        <v>37179</v>
      </c>
      <c r="C1750">
        <f>+'[6]ITCNM y bilaterales'!B1751</f>
        <v>8.0751965863185795</v>
      </c>
      <c r="D1750">
        <f>+'[6]ITCNM y bilaterales'!C1751</f>
        <v>10.487672473604606</v>
      </c>
    </row>
    <row r="1751" spans="1:4">
      <c r="A1751" s="7" t="str">
        <f t="shared" si="27"/>
        <v/>
      </c>
      <c r="B1751" s="205">
        <f>+'[6]ITCNM y bilaterales'!A1752</f>
        <v>37180</v>
      </c>
      <c r="C1751">
        <f>+'[6]ITCNM y bilaterales'!B1752</f>
        <v>8.0739543137030125</v>
      </c>
      <c r="D1751">
        <f>+'[6]ITCNM y bilaterales'!C1752</f>
        <v>10.487672473604606</v>
      </c>
    </row>
    <row r="1752" spans="1:4">
      <c r="A1752" s="7" t="str">
        <f t="shared" si="27"/>
        <v/>
      </c>
      <c r="B1752" s="205">
        <f>+'[6]ITCNM y bilaterales'!A1753</f>
        <v>37181</v>
      </c>
      <c r="C1752">
        <f>+'[6]ITCNM y bilaterales'!B1753</f>
        <v>8.0624552861240897</v>
      </c>
      <c r="D1752">
        <f>+'[6]ITCNM y bilaterales'!C1753</f>
        <v>10.487672473604606</v>
      </c>
    </row>
    <row r="1753" spans="1:4">
      <c r="A1753" s="7" t="str">
        <f t="shared" si="27"/>
        <v/>
      </c>
      <c r="B1753" s="205">
        <f>+'[6]ITCNM y bilaterales'!A1754</f>
        <v>37182</v>
      </c>
      <c r="C1753">
        <f>+'[6]ITCNM y bilaterales'!B1754</f>
        <v>8.0647032049955172</v>
      </c>
      <c r="D1753">
        <f>+'[6]ITCNM y bilaterales'!C1754</f>
        <v>10.487672473604606</v>
      </c>
    </row>
    <row r="1754" spans="1:4">
      <c r="A1754" s="7" t="str">
        <f t="shared" si="27"/>
        <v/>
      </c>
      <c r="B1754" s="205">
        <f>+'[6]ITCNM y bilaterales'!A1755</f>
        <v>37183</v>
      </c>
      <c r="C1754">
        <f>+'[6]ITCNM y bilaterales'!B1755</f>
        <v>8.0501163484916987</v>
      </c>
      <c r="D1754">
        <f>+'[6]ITCNM y bilaterales'!C1755</f>
        <v>10.487672473604606</v>
      </c>
    </row>
    <row r="1755" spans="1:4">
      <c r="A1755" s="7" t="str">
        <f t="shared" si="27"/>
        <v/>
      </c>
      <c r="B1755" s="205">
        <f>+'[6]ITCNM y bilaterales'!A1756</f>
        <v>37184</v>
      </c>
      <c r="C1755">
        <f>+'[6]ITCNM y bilaterales'!B1756</f>
        <v>8.0501163484916987</v>
      </c>
      <c r="D1755">
        <f>+'[6]ITCNM y bilaterales'!C1756</f>
        <v>10.487672473604606</v>
      </c>
    </row>
    <row r="1756" spans="1:4">
      <c r="A1756" s="7" t="str">
        <f t="shared" si="27"/>
        <v/>
      </c>
      <c r="B1756" s="205">
        <f>+'[6]ITCNM y bilaterales'!A1757</f>
        <v>37185</v>
      </c>
      <c r="C1756">
        <f>+'[6]ITCNM y bilaterales'!B1757</f>
        <v>8.0501163484916987</v>
      </c>
      <c r="D1756">
        <f>+'[6]ITCNM y bilaterales'!C1757</f>
        <v>10.487672473604606</v>
      </c>
    </row>
    <row r="1757" spans="1:4">
      <c r="A1757" s="7" t="str">
        <f t="shared" si="27"/>
        <v/>
      </c>
      <c r="B1757" s="205">
        <f>+'[6]ITCNM y bilaterales'!A1758</f>
        <v>37186</v>
      </c>
      <c r="C1757">
        <f>+'[6]ITCNM y bilaterales'!B1758</f>
        <v>8.0501163484916987</v>
      </c>
      <c r="D1757">
        <f>+'[6]ITCNM y bilaterales'!C1758</f>
        <v>10.487672473604606</v>
      </c>
    </row>
    <row r="1758" spans="1:4">
      <c r="A1758" s="7" t="str">
        <f t="shared" si="27"/>
        <v/>
      </c>
      <c r="B1758" s="205">
        <f>+'[6]ITCNM y bilaterales'!A1759</f>
        <v>37187</v>
      </c>
      <c r="C1758">
        <f>+'[6]ITCNM y bilaterales'!B1759</f>
        <v>8.0501163484916987</v>
      </c>
      <c r="D1758">
        <f>+'[6]ITCNM y bilaterales'!C1759</f>
        <v>10.487672473604606</v>
      </c>
    </row>
    <row r="1759" spans="1:4">
      <c r="A1759" s="7" t="str">
        <f t="shared" si="27"/>
        <v/>
      </c>
      <c r="B1759" s="205">
        <f>+'[6]ITCNM y bilaterales'!A1760</f>
        <v>37188</v>
      </c>
      <c r="C1759">
        <f>+'[6]ITCNM y bilaterales'!B1760</f>
        <v>8.0876824953377202</v>
      </c>
      <c r="D1759">
        <f>+'[6]ITCNM y bilaterales'!C1760</f>
        <v>10.672737776255323</v>
      </c>
    </row>
    <row r="1760" spans="1:4">
      <c r="A1760" s="7" t="str">
        <f t="shared" si="27"/>
        <v/>
      </c>
      <c r="B1760" s="205">
        <f>+'[6]ITCNM y bilaterales'!A1761</f>
        <v>37189</v>
      </c>
      <c r="C1760">
        <f>+'[6]ITCNM y bilaterales'!B1761</f>
        <v>8.0948497493731022</v>
      </c>
      <c r="D1760">
        <f>+'[6]ITCNM y bilaterales'!C1761</f>
        <v>10.672737776255323</v>
      </c>
    </row>
    <row r="1761" spans="1:4">
      <c r="A1761" s="7" t="str">
        <f t="shared" si="27"/>
        <v/>
      </c>
      <c r="B1761" s="205">
        <f>+'[6]ITCNM y bilaterales'!A1762</f>
        <v>37190</v>
      </c>
      <c r="C1761">
        <f>+'[6]ITCNM y bilaterales'!B1762</f>
        <v>8.0848424193245734</v>
      </c>
      <c r="D1761">
        <f>+'[6]ITCNM y bilaterales'!C1762</f>
        <v>10.672737776255323</v>
      </c>
    </row>
    <row r="1762" spans="1:4">
      <c r="A1762" s="7" t="str">
        <f t="shared" si="27"/>
        <v/>
      </c>
      <c r="B1762" s="205">
        <f>+'[6]ITCNM y bilaterales'!A1763</f>
        <v>37191</v>
      </c>
      <c r="C1762">
        <f>+'[6]ITCNM y bilaterales'!B1763</f>
        <v>8.0848424193245734</v>
      </c>
      <c r="D1762">
        <f>+'[6]ITCNM y bilaterales'!C1763</f>
        <v>10.672737776255323</v>
      </c>
    </row>
    <row r="1763" spans="1:4">
      <c r="A1763" s="7">
        <f t="shared" si="27"/>
        <v>200110</v>
      </c>
      <c r="B1763" s="205">
        <f>+'[6]ITCNM y bilaterales'!A1764</f>
        <v>37192</v>
      </c>
      <c r="C1763">
        <f>+'[6]ITCNM y bilaterales'!B1764</f>
        <v>8.0848424193245734</v>
      </c>
      <c r="D1763">
        <f>+'[6]ITCNM y bilaterales'!C1764</f>
        <v>10.672737776255323</v>
      </c>
    </row>
    <row r="1764" spans="1:4">
      <c r="A1764" s="7">
        <f t="shared" si="27"/>
        <v>200110</v>
      </c>
      <c r="B1764" s="205">
        <f>+'[6]ITCNM y bilaterales'!A1765</f>
        <v>37193</v>
      </c>
      <c r="C1764">
        <f>+'[6]ITCNM y bilaterales'!B1765</f>
        <v>8.1131432528892038</v>
      </c>
      <c r="D1764">
        <f>+'[6]ITCNM y bilaterales'!C1765</f>
        <v>10.67665680619381</v>
      </c>
    </row>
    <row r="1765" spans="1:4">
      <c r="A1765" s="7">
        <f t="shared" si="27"/>
        <v>200110</v>
      </c>
      <c r="B1765" s="205">
        <f>+'[6]ITCNM y bilaterales'!A1766</f>
        <v>37194</v>
      </c>
      <c r="C1765">
        <f>+'[6]ITCNM y bilaterales'!B1766</f>
        <v>8.1203796190168909</v>
      </c>
      <c r="D1765">
        <f>+'[6]ITCNM y bilaterales'!C1766</f>
        <v>10.67665680619381</v>
      </c>
    </row>
    <row r="1766" spans="1:4">
      <c r="A1766" s="7">
        <f t="shared" si="27"/>
        <v>200110</v>
      </c>
      <c r="B1766" s="205">
        <f>+'[6]ITCNM y bilaterales'!A1767</f>
        <v>37195</v>
      </c>
      <c r="C1766">
        <f>+'[6]ITCNM y bilaterales'!B1767</f>
        <v>8.107705453773157</v>
      </c>
      <c r="D1766">
        <f>+'[6]ITCNM y bilaterales'!C1767</f>
        <v>10.67665680619381</v>
      </c>
    </row>
    <row r="1767" spans="1:4">
      <c r="A1767" s="7" t="str">
        <f t="shared" si="27"/>
        <v/>
      </c>
      <c r="B1767" s="205">
        <f>+'[6]ITCNM y bilaterales'!A1768</f>
        <v>37196</v>
      </c>
      <c r="C1767">
        <f>+'[6]ITCNM y bilaterales'!B1768</f>
        <v>8.12486029851868</v>
      </c>
      <c r="D1767">
        <f>+'[6]ITCNM y bilaterales'!C1768</f>
        <v>10.67665680619381</v>
      </c>
    </row>
    <row r="1768" spans="1:4">
      <c r="A1768" s="7" t="str">
        <f t="shared" si="27"/>
        <v/>
      </c>
      <c r="B1768" s="205">
        <f>+'[6]ITCNM y bilaterales'!A1769</f>
        <v>37197</v>
      </c>
      <c r="C1768">
        <f>+'[6]ITCNM y bilaterales'!B1769</f>
        <v>8.1106604611739499</v>
      </c>
      <c r="D1768">
        <f>+'[6]ITCNM y bilaterales'!C1769</f>
        <v>10.67665680619381</v>
      </c>
    </row>
    <row r="1769" spans="1:4">
      <c r="A1769" s="7" t="str">
        <f t="shared" si="27"/>
        <v/>
      </c>
      <c r="B1769" s="205">
        <f>+'[6]ITCNM y bilaterales'!A1770</f>
        <v>37198</v>
      </c>
      <c r="C1769">
        <f>+'[6]ITCNM y bilaterales'!B1770</f>
        <v>8.1106604611739499</v>
      </c>
      <c r="D1769">
        <f>+'[6]ITCNM y bilaterales'!C1770</f>
        <v>10.67665680619381</v>
      </c>
    </row>
    <row r="1770" spans="1:4">
      <c r="A1770" s="7" t="str">
        <f t="shared" si="27"/>
        <v/>
      </c>
      <c r="B1770" s="205">
        <f>+'[6]ITCNM y bilaterales'!A1771</f>
        <v>37199</v>
      </c>
      <c r="C1770">
        <f>+'[6]ITCNM y bilaterales'!B1771</f>
        <v>8.1106604611739499</v>
      </c>
      <c r="D1770">
        <f>+'[6]ITCNM y bilaterales'!C1771</f>
        <v>10.67665680619381</v>
      </c>
    </row>
    <row r="1771" spans="1:4">
      <c r="A1771" s="7" t="str">
        <f t="shared" si="27"/>
        <v/>
      </c>
      <c r="B1771" s="205">
        <f>+'[6]ITCNM y bilaterales'!A1772</f>
        <v>37200</v>
      </c>
      <c r="C1771">
        <f>+'[6]ITCNM y bilaterales'!B1772</f>
        <v>8.174750533920724</v>
      </c>
      <c r="D1771">
        <f>+'[6]ITCNM y bilaterales'!C1772</f>
        <v>10.983676514559924</v>
      </c>
    </row>
    <row r="1772" spans="1:4">
      <c r="A1772" s="7" t="str">
        <f t="shared" si="27"/>
        <v/>
      </c>
      <c r="B1772" s="205">
        <f>+'[6]ITCNM y bilaterales'!A1773</f>
        <v>37201</v>
      </c>
      <c r="C1772">
        <f>+'[6]ITCNM y bilaterales'!B1773</f>
        <v>8.174750533920724</v>
      </c>
      <c r="D1772">
        <f>+'[6]ITCNM y bilaterales'!C1773</f>
        <v>10.983676514559924</v>
      </c>
    </row>
    <row r="1773" spans="1:4">
      <c r="A1773" s="7" t="str">
        <f t="shared" si="27"/>
        <v/>
      </c>
      <c r="B1773" s="205">
        <f>+'[6]ITCNM y bilaterales'!A1774</f>
        <v>37202</v>
      </c>
      <c r="C1773">
        <f>+'[6]ITCNM y bilaterales'!B1774</f>
        <v>8.1792260309080635</v>
      </c>
      <c r="D1773">
        <f>+'[6]ITCNM y bilaterales'!C1774</f>
        <v>10.983676514559924</v>
      </c>
    </row>
    <row r="1774" spans="1:4">
      <c r="A1774" s="7" t="str">
        <f t="shared" si="27"/>
        <v/>
      </c>
      <c r="B1774" s="205">
        <f>+'[6]ITCNM y bilaterales'!A1775</f>
        <v>37203</v>
      </c>
      <c r="C1774">
        <f>+'[6]ITCNM y bilaterales'!B1775</f>
        <v>8.1638687963583116</v>
      </c>
      <c r="D1774">
        <f>+'[6]ITCNM y bilaterales'!C1775</f>
        <v>10.983676514559924</v>
      </c>
    </row>
    <row r="1775" spans="1:4">
      <c r="A1775" s="7" t="str">
        <f t="shared" si="27"/>
        <v/>
      </c>
      <c r="B1775" s="205">
        <f>+'[6]ITCNM y bilaterales'!A1776</f>
        <v>37204</v>
      </c>
      <c r="C1775">
        <f>+'[6]ITCNM y bilaterales'!B1776</f>
        <v>8.1684707845404709</v>
      </c>
      <c r="D1775">
        <f>+'[6]ITCNM y bilaterales'!C1776</f>
        <v>10.983676514559924</v>
      </c>
    </row>
    <row r="1776" spans="1:4">
      <c r="A1776" s="7" t="str">
        <f t="shared" si="27"/>
        <v/>
      </c>
      <c r="B1776" s="205">
        <f>+'[6]ITCNM y bilaterales'!A1777</f>
        <v>37205</v>
      </c>
      <c r="C1776">
        <f>+'[6]ITCNM y bilaterales'!B1777</f>
        <v>8.1684707845404709</v>
      </c>
      <c r="D1776">
        <f>+'[6]ITCNM y bilaterales'!C1777</f>
        <v>10.983676514559924</v>
      </c>
    </row>
    <row r="1777" spans="1:4">
      <c r="A1777" s="7" t="str">
        <f t="shared" si="27"/>
        <v/>
      </c>
      <c r="B1777" s="205">
        <f>+'[6]ITCNM y bilaterales'!A1778</f>
        <v>37206</v>
      </c>
      <c r="C1777">
        <f>+'[6]ITCNM y bilaterales'!B1778</f>
        <v>8.1684707845404709</v>
      </c>
      <c r="D1777">
        <f>+'[6]ITCNM y bilaterales'!C1778</f>
        <v>10.983676514559924</v>
      </c>
    </row>
    <row r="1778" spans="1:4">
      <c r="A1778" s="7" t="str">
        <f t="shared" si="27"/>
        <v/>
      </c>
      <c r="B1778" s="205">
        <f>+'[6]ITCNM y bilaterales'!A1779</f>
        <v>37207</v>
      </c>
      <c r="C1778">
        <f>+'[6]ITCNM y bilaterales'!B1779</f>
        <v>8.177211525541491</v>
      </c>
      <c r="D1778">
        <f>+'[6]ITCNM y bilaterales'!C1779</f>
        <v>10.983676514559924</v>
      </c>
    </row>
    <row r="1779" spans="1:4">
      <c r="A1779" s="7" t="str">
        <f t="shared" si="27"/>
        <v/>
      </c>
      <c r="B1779" s="205">
        <f>+'[6]ITCNM y bilaterales'!A1780</f>
        <v>37208</v>
      </c>
      <c r="C1779">
        <f>+'[6]ITCNM y bilaterales'!B1780</f>
        <v>8.2609032606861277</v>
      </c>
      <c r="D1779">
        <f>+'[6]ITCNM y bilaterales'!C1780</f>
        <v>11.487866973608963</v>
      </c>
    </row>
    <row r="1780" spans="1:4">
      <c r="A1780" s="7" t="str">
        <f t="shared" si="27"/>
        <v/>
      </c>
      <c r="B1780" s="205">
        <f>+'[6]ITCNM y bilaterales'!A1781</f>
        <v>37209</v>
      </c>
      <c r="C1780">
        <f>+'[6]ITCNM y bilaterales'!B1781</f>
        <v>8.2609032606861277</v>
      </c>
      <c r="D1780">
        <f>+'[6]ITCNM y bilaterales'!C1781</f>
        <v>11.487866973608963</v>
      </c>
    </row>
    <row r="1781" spans="1:4">
      <c r="A1781" s="7" t="str">
        <f t="shared" si="27"/>
        <v/>
      </c>
      <c r="B1781" s="205">
        <f>+'[6]ITCNM y bilaterales'!A1782</f>
        <v>37210</v>
      </c>
      <c r="C1781">
        <f>+'[6]ITCNM y bilaterales'!B1782</f>
        <v>8.2612555314703862</v>
      </c>
      <c r="D1781">
        <f>+'[6]ITCNM y bilaterales'!C1782</f>
        <v>11.487866973608963</v>
      </c>
    </row>
    <row r="1782" spans="1:4">
      <c r="A1782" s="7" t="str">
        <f t="shared" si="27"/>
        <v/>
      </c>
      <c r="B1782" s="205">
        <f>+'[6]ITCNM y bilaterales'!A1783</f>
        <v>37211</v>
      </c>
      <c r="C1782">
        <f>+'[6]ITCNM y bilaterales'!B1783</f>
        <v>8.2612555314703862</v>
      </c>
      <c r="D1782">
        <f>+'[6]ITCNM y bilaterales'!C1783</f>
        <v>11.487866973608963</v>
      </c>
    </row>
    <row r="1783" spans="1:4">
      <c r="A1783" s="7" t="str">
        <f t="shared" si="27"/>
        <v/>
      </c>
      <c r="B1783" s="205">
        <f>+'[6]ITCNM y bilaterales'!A1784</f>
        <v>37212</v>
      </c>
      <c r="C1783">
        <f>+'[6]ITCNM y bilaterales'!B1784</f>
        <v>8.2612555314703862</v>
      </c>
      <c r="D1783">
        <f>+'[6]ITCNM y bilaterales'!C1784</f>
        <v>11.487866973608963</v>
      </c>
    </row>
    <row r="1784" spans="1:4">
      <c r="A1784" s="7" t="str">
        <f t="shared" si="27"/>
        <v/>
      </c>
      <c r="B1784" s="205">
        <f>+'[6]ITCNM y bilaterales'!A1785</f>
        <v>37213</v>
      </c>
      <c r="C1784">
        <f>+'[6]ITCNM y bilaterales'!B1785</f>
        <v>8.2612555314703862</v>
      </c>
      <c r="D1784">
        <f>+'[6]ITCNM y bilaterales'!C1785</f>
        <v>11.487866973608963</v>
      </c>
    </row>
    <row r="1785" spans="1:4">
      <c r="A1785" s="7" t="str">
        <f t="shared" si="27"/>
        <v/>
      </c>
      <c r="B1785" s="205">
        <f>+'[6]ITCNM y bilaterales'!A1786</f>
        <v>37214</v>
      </c>
      <c r="C1785">
        <f>+'[6]ITCNM y bilaterales'!B1786</f>
        <v>8.2888522805779754</v>
      </c>
      <c r="D1785">
        <f>+'[6]ITCNM y bilaterales'!C1786</f>
        <v>11.565666975350751</v>
      </c>
    </row>
    <row r="1786" spans="1:4">
      <c r="A1786" s="7" t="str">
        <f t="shared" si="27"/>
        <v/>
      </c>
      <c r="B1786" s="205">
        <f>+'[6]ITCNM y bilaterales'!A1787</f>
        <v>37215</v>
      </c>
      <c r="C1786">
        <f>+'[6]ITCNM y bilaterales'!B1787</f>
        <v>8.3005000433290697</v>
      </c>
      <c r="D1786">
        <f>+'[6]ITCNM y bilaterales'!C1787</f>
        <v>11.565666975350751</v>
      </c>
    </row>
    <row r="1787" spans="1:4">
      <c r="A1787" s="7" t="str">
        <f t="shared" si="27"/>
        <v/>
      </c>
      <c r="B1787" s="205">
        <f>+'[6]ITCNM y bilaterales'!A1788</f>
        <v>37216</v>
      </c>
      <c r="C1787">
        <f>+'[6]ITCNM y bilaterales'!B1788</f>
        <v>8.3005000433290697</v>
      </c>
      <c r="D1787">
        <f>+'[6]ITCNM y bilaterales'!C1788</f>
        <v>11.565666975350751</v>
      </c>
    </row>
    <row r="1788" spans="1:4">
      <c r="A1788" s="7" t="str">
        <f t="shared" si="27"/>
        <v/>
      </c>
      <c r="B1788" s="205">
        <f>+'[6]ITCNM y bilaterales'!A1789</f>
        <v>37217</v>
      </c>
      <c r="C1788">
        <f>+'[6]ITCNM y bilaterales'!B1789</f>
        <v>8.2841413293141777</v>
      </c>
      <c r="D1788">
        <f>+'[6]ITCNM y bilaterales'!C1789</f>
        <v>11.565666975350751</v>
      </c>
    </row>
    <row r="1789" spans="1:4">
      <c r="A1789" s="7" t="str">
        <f t="shared" si="27"/>
        <v/>
      </c>
      <c r="B1789" s="205">
        <f>+'[6]ITCNM y bilaterales'!A1790</f>
        <v>37218</v>
      </c>
      <c r="C1789">
        <f>+'[6]ITCNM y bilaterales'!B1790</f>
        <v>8.279161121044238</v>
      </c>
      <c r="D1789">
        <f>+'[6]ITCNM y bilaterales'!C1790</f>
        <v>11.565666975350751</v>
      </c>
    </row>
    <row r="1790" spans="1:4">
      <c r="A1790" s="7" t="str">
        <f t="shared" si="27"/>
        <v/>
      </c>
      <c r="B1790" s="205">
        <f>+'[6]ITCNM y bilaterales'!A1791</f>
        <v>37219</v>
      </c>
      <c r="C1790">
        <f>+'[6]ITCNM y bilaterales'!B1791</f>
        <v>8.279161121044238</v>
      </c>
      <c r="D1790">
        <f>+'[6]ITCNM y bilaterales'!C1791</f>
        <v>11.565666975350751</v>
      </c>
    </row>
    <row r="1791" spans="1:4">
      <c r="A1791" s="7" t="str">
        <f t="shared" si="27"/>
        <v/>
      </c>
      <c r="B1791" s="205">
        <f>+'[6]ITCNM y bilaterales'!A1792</f>
        <v>37220</v>
      </c>
      <c r="C1791">
        <f>+'[6]ITCNM y bilaterales'!B1792</f>
        <v>8.279161121044238</v>
      </c>
      <c r="D1791">
        <f>+'[6]ITCNM y bilaterales'!C1792</f>
        <v>11.565666975350751</v>
      </c>
    </row>
    <row r="1792" spans="1:4">
      <c r="A1792" s="7" t="str">
        <f t="shared" si="27"/>
        <v/>
      </c>
      <c r="B1792" s="205">
        <f>+'[6]ITCNM y bilaterales'!A1793</f>
        <v>37221</v>
      </c>
      <c r="C1792">
        <f>+'[6]ITCNM y bilaterales'!B1793</f>
        <v>8.288263529235472</v>
      </c>
      <c r="D1792">
        <f>+'[6]ITCNM y bilaterales'!C1793</f>
        <v>11.565666975350751</v>
      </c>
    </row>
    <row r="1793" spans="1:4">
      <c r="A1793" s="7" t="str">
        <f t="shared" si="27"/>
        <v/>
      </c>
      <c r="B1793" s="205">
        <f>+'[6]ITCNM y bilaterales'!A1794</f>
        <v>37222</v>
      </c>
      <c r="C1793">
        <f>+'[6]ITCNM y bilaterales'!B1794</f>
        <v>8.2932385020468171</v>
      </c>
      <c r="D1793">
        <f>+'[6]ITCNM y bilaterales'!C1794</f>
        <v>11.565666975350751</v>
      </c>
    </row>
    <row r="1794" spans="1:4">
      <c r="A1794" s="7">
        <f t="shared" si="27"/>
        <v>200111</v>
      </c>
      <c r="B1794" s="205">
        <f>+'[6]ITCNM y bilaterales'!A1795</f>
        <v>37223</v>
      </c>
      <c r="C1794">
        <f>+'[6]ITCNM y bilaterales'!B1795</f>
        <v>8.3057280828565236</v>
      </c>
      <c r="D1794">
        <f>+'[6]ITCNM y bilaterales'!C1795</f>
        <v>11.565666975350751</v>
      </c>
    </row>
    <row r="1795" spans="1:4">
      <c r="A1795" s="7">
        <f t="shared" ref="A1795:A1858" si="28">+IF(DAY(B1795)&gt;=28,YEAR(B1795)*100+MONTH(B1795),"")</f>
        <v>200111</v>
      </c>
      <c r="B1795" s="205">
        <f>+'[6]ITCNM y bilaterales'!A1796</f>
        <v>37224</v>
      </c>
      <c r="C1795">
        <f>+'[6]ITCNM y bilaterales'!B1796</f>
        <v>8.3090542505811644</v>
      </c>
      <c r="D1795">
        <f>+'[6]ITCNM y bilaterales'!C1796</f>
        <v>11.565666975350751</v>
      </c>
    </row>
    <row r="1796" spans="1:4">
      <c r="A1796" s="7">
        <f t="shared" si="28"/>
        <v>200111</v>
      </c>
      <c r="B1796" s="205">
        <f>+'[6]ITCNM y bilaterales'!A1797</f>
        <v>37225</v>
      </c>
      <c r="C1796">
        <f>+'[6]ITCNM y bilaterales'!B1797</f>
        <v>8.3090542505811644</v>
      </c>
      <c r="D1796">
        <f>+'[6]ITCNM y bilaterales'!C1797</f>
        <v>11.565666975350751</v>
      </c>
    </row>
    <row r="1797" spans="1:4">
      <c r="A1797" s="7" t="str">
        <f t="shared" si="28"/>
        <v/>
      </c>
      <c r="B1797" s="205">
        <f>+'[6]ITCNM y bilaterales'!A1798</f>
        <v>37226</v>
      </c>
      <c r="C1797">
        <f>+'[6]ITCNM y bilaterales'!B1798</f>
        <v>8.3090542505811644</v>
      </c>
      <c r="D1797">
        <f>+'[6]ITCNM y bilaterales'!C1798</f>
        <v>11.565666975350751</v>
      </c>
    </row>
    <row r="1798" spans="1:4">
      <c r="A1798" s="7" t="str">
        <f t="shared" si="28"/>
        <v/>
      </c>
      <c r="B1798" s="205">
        <f>+'[6]ITCNM y bilaterales'!A1799</f>
        <v>37227</v>
      </c>
      <c r="C1798">
        <f>+'[6]ITCNM y bilaterales'!B1799</f>
        <v>8.3090542505811644</v>
      </c>
      <c r="D1798">
        <f>+'[6]ITCNM y bilaterales'!C1799</f>
        <v>11.565666975350751</v>
      </c>
    </row>
    <row r="1799" spans="1:4">
      <c r="A1799" s="7" t="str">
        <f t="shared" si="28"/>
        <v/>
      </c>
      <c r="B1799" s="205">
        <f>+'[6]ITCNM y bilaterales'!A1800</f>
        <v>37228</v>
      </c>
      <c r="C1799">
        <f>+'[6]ITCNM y bilaterales'!B1800</f>
        <v>8.3090542505811644</v>
      </c>
      <c r="D1799">
        <f>+'[6]ITCNM y bilaterales'!C1800</f>
        <v>11.565666975350751</v>
      </c>
    </row>
    <row r="1800" spans="1:4">
      <c r="A1800" s="7" t="str">
        <f t="shared" si="28"/>
        <v/>
      </c>
      <c r="B1800" s="205">
        <f>+'[6]ITCNM y bilaterales'!A1801</f>
        <v>37229</v>
      </c>
      <c r="C1800">
        <f>+'[6]ITCNM y bilaterales'!B1801</f>
        <v>8.314568830114677</v>
      </c>
      <c r="D1800">
        <f>+'[6]ITCNM y bilaterales'!C1801</f>
        <v>11.565666975350751</v>
      </c>
    </row>
    <row r="1801" spans="1:4">
      <c r="A1801" s="7" t="str">
        <f t="shared" si="28"/>
        <v/>
      </c>
      <c r="B1801" s="205">
        <f>+'[6]ITCNM y bilaterales'!A1802</f>
        <v>37230</v>
      </c>
      <c r="C1801">
        <f>+'[6]ITCNM y bilaterales'!B1802</f>
        <v>8.3007437527409209</v>
      </c>
      <c r="D1801">
        <f>+'[6]ITCNM y bilaterales'!C1802</f>
        <v>11.565666975350751</v>
      </c>
    </row>
    <row r="1802" spans="1:4">
      <c r="A1802" s="7" t="str">
        <f t="shared" si="28"/>
        <v/>
      </c>
      <c r="B1802" s="205">
        <f>+'[6]ITCNM y bilaterales'!A1803</f>
        <v>37231</v>
      </c>
      <c r="C1802">
        <f>+'[6]ITCNM y bilaterales'!B1803</f>
        <v>8.3178636160433452</v>
      </c>
      <c r="D1802">
        <f>+'[6]ITCNM y bilaterales'!C1803</f>
        <v>11.565666975350751</v>
      </c>
    </row>
    <row r="1803" spans="1:4">
      <c r="A1803" s="7" t="str">
        <f t="shared" si="28"/>
        <v/>
      </c>
      <c r="B1803" s="205">
        <f>+'[6]ITCNM y bilaterales'!A1804</f>
        <v>37232</v>
      </c>
      <c r="C1803">
        <f>+'[6]ITCNM y bilaterales'!B1804</f>
        <v>8.3113259310888203</v>
      </c>
      <c r="D1803">
        <f>+'[6]ITCNM y bilaterales'!C1804</f>
        <v>11.565666975350751</v>
      </c>
    </row>
    <row r="1804" spans="1:4">
      <c r="A1804" s="7" t="str">
        <f t="shared" si="28"/>
        <v/>
      </c>
      <c r="B1804" s="205">
        <f>+'[6]ITCNM y bilaterales'!A1805</f>
        <v>37233</v>
      </c>
      <c r="C1804">
        <f>+'[6]ITCNM y bilaterales'!B1805</f>
        <v>8.3113259310888203</v>
      </c>
      <c r="D1804">
        <f>+'[6]ITCNM y bilaterales'!C1805</f>
        <v>11.565666975350751</v>
      </c>
    </row>
    <row r="1805" spans="1:4">
      <c r="A1805" s="7" t="str">
        <f t="shared" si="28"/>
        <v/>
      </c>
      <c r="B1805" s="205">
        <f>+'[6]ITCNM y bilaterales'!A1806</f>
        <v>37234</v>
      </c>
      <c r="C1805">
        <f>+'[6]ITCNM y bilaterales'!B1806</f>
        <v>8.3113259310888203</v>
      </c>
      <c r="D1805">
        <f>+'[6]ITCNM y bilaterales'!C1806</f>
        <v>11.565666975350751</v>
      </c>
    </row>
    <row r="1806" spans="1:4">
      <c r="A1806" s="7" t="str">
        <f t="shared" si="28"/>
        <v/>
      </c>
      <c r="B1806" s="205">
        <f>+'[6]ITCNM y bilaterales'!A1807</f>
        <v>37235</v>
      </c>
      <c r="C1806">
        <f>+'[6]ITCNM y bilaterales'!B1807</f>
        <v>8.3079528974598524</v>
      </c>
      <c r="D1806">
        <f>+'[6]ITCNM y bilaterales'!C1807</f>
        <v>11.565666975350751</v>
      </c>
    </row>
    <row r="1807" spans="1:4">
      <c r="A1807" s="7" t="str">
        <f t="shared" si="28"/>
        <v/>
      </c>
      <c r="B1807" s="205">
        <f>+'[6]ITCNM y bilaterales'!A1808</f>
        <v>37236</v>
      </c>
      <c r="C1807">
        <f>+'[6]ITCNM y bilaterales'!B1808</f>
        <v>8.3146769267927727</v>
      </c>
      <c r="D1807">
        <f>+'[6]ITCNM y bilaterales'!C1808</f>
        <v>11.565666975350751</v>
      </c>
    </row>
    <row r="1808" spans="1:4">
      <c r="A1808" s="7" t="str">
        <f t="shared" si="28"/>
        <v/>
      </c>
      <c r="B1808" s="205">
        <f>+'[6]ITCNM y bilaterales'!A1809</f>
        <v>37237</v>
      </c>
      <c r="C1808">
        <f>+'[6]ITCNM y bilaterales'!B1809</f>
        <v>8.3261441883361176</v>
      </c>
      <c r="D1808">
        <f>+'[6]ITCNM y bilaterales'!C1809</f>
        <v>11.565666975350751</v>
      </c>
    </row>
    <row r="1809" spans="1:4">
      <c r="A1809" s="7" t="str">
        <f t="shared" si="28"/>
        <v/>
      </c>
      <c r="B1809" s="205">
        <f>+'[6]ITCNM y bilaterales'!A1810</f>
        <v>37238</v>
      </c>
      <c r="C1809">
        <f>+'[6]ITCNM y bilaterales'!B1810</f>
        <v>8.3261441883361176</v>
      </c>
      <c r="D1809">
        <f>+'[6]ITCNM y bilaterales'!C1810</f>
        <v>11.565666975350751</v>
      </c>
    </row>
    <row r="1810" spans="1:4">
      <c r="A1810" s="7" t="str">
        <f t="shared" si="28"/>
        <v/>
      </c>
      <c r="B1810" s="205">
        <f>+'[6]ITCNM y bilaterales'!A1811</f>
        <v>37239</v>
      </c>
      <c r="C1810">
        <f>+'[6]ITCNM y bilaterales'!B1811</f>
        <v>8.3440212895708825</v>
      </c>
      <c r="D1810">
        <f>+'[6]ITCNM y bilaterales'!C1811</f>
        <v>11.565666975350751</v>
      </c>
    </row>
    <row r="1811" spans="1:4">
      <c r="A1811" s="7" t="str">
        <f t="shared" si="28"/>
        <v/>
      </c>
      <c r="B1811" s="205">
        <f>+'[6]ITCNM y bilaterales'!A1812</f>
        <v>37240</v>
      </c>
      <c r="C1811">
        <f>+'[6]ITCNM y bilaterales'!B1812</f>
        <v>8.3440212895708825</v>
      </c>
      <c r="D1811">
        <f>+'[6]ITCNM y bilaterales'!C1812</f>
        <v>11.565666975350751</v>
      </c>
    </row>
    <row r="1812" spans="1:4">
      <c r="A1812" s="7" t="str">
        <f t="shared" si="28"/>
        <v/>
      </c>
      <c r="B1812" s="205">
        <f>+'[6]ITCNM y bilaterales'!A1813</f>
        <v>37241</v>
      </c>
      <c r="C1812">
        <f>+'[6]ITCNM y bilaterales'!B1813</f>
        <v>8.3440212895708825</v>
      </c>
      <c r="D1812">
        <f>+'[6]ITCNM y bilaterales'!C1813</f>
        <v>11.565666975350751</v>
      </c>
    </row>
    <row r="1813" spans="1:4">
      <c r="A1813" s="7" t="str">
        <f t="shared" si="28"/>
        <v/>
      </c>
      <c r="B1813" s="205">
        <f>+'[6]ITCNM y bilaterales'!A1814</f>
        <v>37242</v>
      </c>
      <c r="C1813">
        <f>+'[6]ITCNM y bilaterales'!B1814</f>
        <v>8.3440212895708825</v>
      </c>
      <c r="D1813">
        <f>+'[6]ITCNM y bilaterales'!C1814</f>
        <v>11.565666975350751</v>
      </c>
    </row>
    <row r="1814" spans="1:4">
      <c r="A1814" s="7" t="str">
        <f t="shared" si="28"/>
        <v/>
      </c>
      <c r="B1814" s="205">
        <f>+'[6]ITCNM y bilaterales'!A1815</f>
        <v>37243</v>
      </c>
      <c r="C1814">
        <f>+'[6]ITCNM y bilaterales'!B1815</f>
        <v>8.3387418000910714</v>
      </c>
      <c r="D1814">
        <f>+'[6]ITCNM y bilaterales'!C1815</f>
        <v>11.565666975350751</v>
      </c>
    </row>
    <row r="1815" spans="1:4">
      <c r="A1815" s="7" t="str">
        <f t="shared" si="28"/>
        <v/>
      </c>
      <c r="B1815" s="205">
        <f>+'[6]ITCNM y bilaterales'!A1816</f>
        <v>37244</v>
      </c>
      <c r="C1815">
        <f>+'[6]ITCNM y bilaterales'!B1816</f>
        <v>8.3342831689841308</v>
      </c>
      <c r="D1815">
        <f>+'[6]ITCNM y bilaterales'!C1816</f>
        <v>11.565666975350751</v>
      </c>
    </row>
    <row r="1816" spans="1:4">
      <c r="A1816" s="7" t="str">
        <f t="shared" si="28"/>
        <v/>
      </c>
      <c r="B1816" s="205">
        <f>+'[6]ITCNM y bilaterales'!A1817</f>
        <v>37245</v>
      </c>
      <c r="C1816">
        <f>+'[6]ITCNM y bilaterales'!B1817</f>
        <v>8.3254912716824823</v>
      </c>
      <c r="D1816">
        <f>+'[6]ITCNM y bilaterales'!C1817</f>
        <v>11.565666975350751</v>
      </c>
    </row>
    <row r="1817" spans="1:4">
      <c r="A1817" s="7" t="str">
        <f t="shared" si="28"/>
        <v/>
      </c>
      <c r="B1817" s="205">
        <f>+'[6]ITCNM y bilaterales'!A1818</f>
        <v>37246</v>
      </c>
      <c r="C1817">
        <f>+'[6]ITCNM y bilaterales'!B1818</f>
        <v>8.3254912716824823</v>
      </c>
      <c r="D1817">
        <f>+'[6]ITCNM y bilaterales'!C1818</f>
        <v>11.565666975350751</v>
      </c>
    </row>
    <row r="1818" spans="1:4">
      <c r="A1818" s="7" t="str">
        <f t="shared" si="28"/>
        <v/>
      </c>
      <c r="B1818" s="205">
        <f>+'[6]ITCNM y bilaterales'!A1819</f>
        <v>37247</v>
      </c>
      <c r="C1818">
        <f>+'[6]ITCNM y bilaterales'!B1819</f>
        <v>8.3254912716824823</v>
      </c>
      <c r="D1818">
        <f>+'[6]ITCNM y bilaterales'!C1819</f>
        <v>11.565666975350751</v>
      </c>
    </row>
    <row r="1819" spans="1:4">
      <c r="A1819" s="7" t="str">
        <f t="shared" si="28"/>
        <v/>
      </c>
      <c r="B1819" s="205">
        <f>+'[6]ITCNM y bilaterales'!A1820</f>
        <v>37248</v>
      </c>
      <c r="C1819">
        <f>+'[6]ITCNM y bilaterales'!B1820</f>
        <v>8.3254912716824823</v>
      </c>
      <c r="D1819">
        <f>+'[6]ITCNM y bilaterales'!C1820</f>
        <v>11.565666975350751</v>
      </c>
    </row>
    <row r="1820" spans="1:4">
      <c r="A1820" s="7" t="str">
        <f t="shared" si="28"/>
        <v/>
      </c>
      <c r="B1820" s="205">
        <f>+'[6]ITCNM y bilaterales'!A1821</f>
        <v>37249</v>
      </c>
      <c r="C1820">
        <f>+'[6]ITCNM y bilaterales'!B1821</f>
        <v>8.3254912716824823</v>
      </c>
      <c r="D1820">
        <f>+'[6]ITCNM y bilaterales'!C1821</f>
        <v>11.565666975350751</v>
      </c>
    </row>
    <row r="1821" spans="1:4">
      <c r="A1821" s="7" t="str">
        <f t="shared" si="28"/>
        <v/>
      </c>
      <c r="B1821" s="205">
        <f>+'[6]ITCNM y bilaterales'!A1822</f>
        <v>37250</v>
      </c>
      <c r="C1821">
        <f>+'[6]ITCNM y bilaterales'!B1822</f>
        <v>8.3254912716824823</v>
      </c>
      <c r="D1821">
        <f>+'[6]ITCNM y bilaterales'!C1822</f>
        <v>11.565666975350751</v>
      </c>
    </row>
    <row r="1822" spans="1:4">
      <c r="A1822" s="7" t="str">
        <f t="shared" si="28"/>
        <v/>
      </c>
      <c r="B1822" s="205">
        <f>+'[6]ITCNM y bilaterales'!A1823</f>
        <v>37251</v>
      </c>
      <c r="C1822">
        <f>+'[6]ITCNM y bilaterales'!B1823</f>
        <v>8.3254912716824823</v>
      </c>
      <c r="D1822">
        <f>+'[6]ITCNM y bilaterales'!C1823</f>
        <v>11.565666975350751</v>
      </c>
    </row>
    <row r="1823" spans="1:4">
      <c r="A1823" s="7" t="str">
        <f t="shared" si="28"/>
        <v/>
      </c>
      <c r="B1823" s="205">
        <f>+'[6]ITCNM y bilaterales'!A1824</f>
        <v>37252</v>
      </c>
      <c r="C1823">
        <f>+'[6]ITCNM y bilaterales'!B1824</f>
        <v>8.3254912716824823</v>
      </c>
      <c r="D1823">
        <f>+'[6]ITCNM y bilaterales'!C1824</f>
        <v>11.565666975350751</v>
      </c>
    </row>
    <row r="1824" spans="1:4">
      <c r="A1824" s="7">
        <f t="shared" si="28"/>
        <v>200112</v>
      </c>
      <c r="B1824" s="205">
        <f>+'[6]ITCNM y bilaterales'!A1825</f>
        <v>37253</v>
      </c>
      <c r="C1824">
        <f>+'[6]ITCNM y bilaterales'!B1825</f>
        <v>8.3254912716824823</v>
      </c>
      <c r="D1824">
        <f>+'[6]ITCNM y bilaterales'!C1825</f>
        <v>11.565666975350751</v>
      </c>
    </row>
    <row r="1825" spans="1:4">
      <c r="A1825" s="7">
        <f t="shared" si="28"/>
        <v>200112</v>
      </c>
      <c r="B1825" s="205">
        <f>+'[6]ITCNM y bilaterales'!A1826</f>
        <v>37254</v>
      </c>
      <c r="C1825">
        <f>+'[6]ITCNM y bilaterales'!B1826</f>
        <v>8.3254912716824823</v>
      </c>
      <c r="D1825">
        <f>+'[6]ITCNM y bilaterales'!C1826</f>
        <v>11.565666975350751</v>
      </c>
    </row>
    <row r="1826" spans="1:4">
      <c r="A1826" s="7">
        <f t="shared" si="28"/>
        <v>200112</v>
      </c>
      <c r="B1826" s="205">
        <f>+'[6]ITCNM y bilaterales'!A1827</f>
        <v>37255</v>
      </c>
      <c r="C1826">
        <f>+'[6]ITCNM y bilaterales'!B1827</f>
        <v>8.3254912716824823</v>
      </c>
      <c r="D1826">
        <f>+'[6]ITCNM y bilaterales'!C1827</f>
        <v>11.565666975350751</v>
      </c>
    </row>
    <row r="1827" spans="1:4">
      <c r="A1827" s="7">
        <f t="shared" si="28"/>
        <v>200112</v>
      </c>
      <c r="B1827" s="205">
        <f>+'[6]ITCNM y bilaterales'!A1828</f>
        <v>37256</v>
      </c>
      <c r="C1827">
        <f>+'[6]ITCNM y bilaterales'!B1828</f>
        <v>8.3254912716824823</v>
      </c>
      <c r="D1827">
        <f>+'[6]ITCNM y bilaterales'!C1828</f>
        <v>11.565666975350751</v>
      </c>
    </row>
    <row r="1828" spans="1:4">
      <c r="A1828" s="7" t="str">
        <f t="shared" si="28"/>
        <v/>
      </c>
      <c r="B1828" s="205">
        <f>+'[6]ITCNM y bilaterales'!A1829</f>
        <v>37257</v>
      </c>
      <c r="C1828">
        <f>+'[6]ITCNM y bilaterales'!B1829</f>
        <v>8.3254912716824823</v>
      </c>
      <c r="D1828">
        <f>+'[6]ITCNM y bilaterales'!C1829</f>
        <v>11.565666975350751</v>
      </c>
    </row>
    <row r="1829" spans="1:4">
      <c r="A1829" s="7" t="str">
        <f t="shared" si="28"/>
        <v/>
      </c>
      <c r="B1829" s="205">
        <f>+'[6]ITCNM y bilaterales'!A1830</f>
        <v>37258</v>
      </c>
      <c r="C1829">
        <f>+'[6]ITCNM y bilaterales'!B1830</f>
        <v>8.3254912716824823</v>
      </c>
      <c r="D1829">
        <f>+'[6]ITCNM y bilaterales'!C1830</f>
        <v>11.565666975350751</v>
      </c>
    </row>
    <row r="1830" spans="1:4">
      <c r="A1830" s="7" t="str">
        <f t="shared" si="28"/>
        <v/>
      </c>
      <c r="B1830" s="205">
        <f>+'[6]ITCNM y bilaterales'!A1831</f>
        <v>37259</v>
      </c>
      <c r="C1830">
        <f>+'[6]ITCNM y bilaterales'!B1831</f>
        <v>8.3254912716824823</v>
      </c>
      <c r="D1830">
        <f>+'[6]ITCNM y bilaterales'!C1831</f>
        <v>11.565666975350751</v>
      </c>
    </row>
    <row r="1831" spans="1:4">
      <c r="A1831" s="7" t="str">
        <f t="shared" si="28"/>
        <v/>
      </c>
      <c r="B1831" s="205">
        <f>+'[6]ITCNM y bilaterales'!A1832</f>
        <v>37260</v>
      </c>
      <c r="C1831">
        <f>+'[6]ITCNM y bilaterales'!B1832</f>
        <v>8.3254912716824823</v>
      </c>
      <c r="D1831">
        <f>+'[6]ITCNM y bilaterales'!C1832</f>
        <v>11.565666975350751</v>
      </c>
    </row>
    <row r="1832" spans="1:4">
      <c r="A1832" s="7" t="str">
        <f t="shared" si="28"/>
        <v/>
      </c>
      <c r="B1832" s="205">
        <f>+'[6]ITCNM y bilaterales'!A1833</f>
        <v>37261</v>
      </c>
      <c r="C1832">
        <f>+'[6]ITCNM y bilaterales'!B1833</f>
        <v>8.3254912716824823</v>
      </c>
      <c r="D1832">
        <f>+'[6]ITCNM y bilaterales'!C1833</f>
        <v>11.565666975350751</v>
      </c>
    </row>
    <row r="1833" spans="1:4">
      <c r="A1833" s="7" t="str">
        <f t="shared" si="28"/>
        <v/>
      </c>
      <c r="B1833" s="205">
        <f>+'[6]ITCNM y bilaterales'!A1834</f>
        <v>37262</v>
      </c>
      <c r="C1833">
        <f>+'[6]ITCNM y bilaterales'!B1834</f>
        <v>8.3254912716824823</v>
      </c>
      <c r="D1833">
        <f>+'[6]ITCNM y bilaterales'!C1834</f>
        <v>11.565666975350751</v>
      </c>
    </row>
    <row r="1834" spans="1:4">
      <c r="A1834" s="7" t="str">
        <f t="shared" si="28"/>
        <v/>
      </c>
      <c r="B1834" s="205">
        <f>+'[6]ITCNM y bilaterales'!A1835</f>
        <v>37263</v>
      </c>
      <c r="C1834">
        <f>+'[6]ITCNM y bilaterales'!B1835</f>
        <v>8.3254912716824823</v>
      </c>
      <c r="D1834">
        <f>+'[6]ITCNM y bilaterales'!C1835</f>
        <v>11.565666975350751</v>
      </c>
    </row>
    <row r="1835" spans="1:4">
      <c r="A1835" s="7" t="str">
        <f t="shared" si="28"/>
        <v/>
      </c>
      <c r="B1835" s="205">
        <f>+'[6]ITCNM y bilaterales'!A1836</f>
        <v>37264</v>
      </c>
      <c r="C1835">
        <f>+'[6]ITCNM y bilaterales'!B1836</f>
        <v>8.3254912716824823</v>
      </c>
      <c r="D1835">
        <f>+'[6]ITCNM y bilaterales'!C1836</f>
        <v>11.565666975350751</v>
      </c>
    </row>
    <row r="1836" spans="1:4">
      <c r="A1836" s="7" t="str">
        <f t="shared" si="28"/>
        <v/>
      </c>
      <c r="B1836" s="205">
        <f>+'[6]ITCNM y bilaterales'!A1837</f>
        <v>37265</v>
      </c>
      <c r="C1836">
        <f>+'[6]ITCNM y bilaterales'!B1837</f>
        <v>8.3254912716824823</v>
      </c>
      <c r="D1836">
        <f>+'[6]ITCNM y bilaterales'!C1837</f>
        <v>11.565666975350751</v>
      </c>
    </row>
    <row r="1837" spans="1:4">
      <c r="A1837" s="7" t="str">
        <f t="shared" si="28"/>
        <v/>
      </c>
      <c r="B1837" s="205">
        <f>+'[6]ITCNM y bilaterales'!A1838</f>
        <v>37266</v>
      </c>
      <c r="C1837">
        <f>+'[6]ITCNM y bilaterales'!B1838</f>
        <v>8.3254912716824823</v>
      </c>
      <c r="D1837">
        <f>+'[6]ITCNM y bilaterales'!C1838</f>
        <v>11.565666975350751</v>
      </c>
    </row>
    <row r="1838" spans="1:4">
      <c r="A1838" s="7" t="str">
        <f t="shared" si="28"/>
        <v/>
      </c>
      <c r="B1838" s="205">
        <f>+'[6]ITCNM y bilaterales'!A1839</f>
        <v>37267</v>
      </c>
      <c r="C1838">
        <f>+'[6]ITCNM y bilaterales'!B1839</f>
        <v>13.501677445643107</v>
      </c>
      <c r="D1838">
        <f>+'[6]ITCNM y bilaterales'!C1839</f>
        <v>19.891950893103381</v>
      </c>
    </row>
    <row r="1839" spans="1:4">
      <c r="A1839" s="7" t="str">
        <f t="shared" si="28"/>
        <v/>
      </c>
      <c r="B1839" s="205">
        <f>+'[6]ITCNM y bilaterales'!A1840</f>
        <v>37268</v>
      </c>
      <c r="C1839">
        <f>+'[6]ITCNM y bilaterales'!B1840</f>
        <v>13.501677445643107</v>
      </c>
      <c r="D1839">
        <f>+'[6]ITCNM y bilaterales'!C1840</f>
        <v>19.891950893103381</v>
      </c>
    </row>
    <row r="1840" spans="1:4">
      <c r="A1840" s="7" t="str">
        <f t="shared" si="28"/>
        <v/>
      </c>
      <c r="B1840" s="205">
        <f>+'[6]ITCNM y bilaterales'!A1841</f>
        <v>37269</v>
      </c>
      <c r="C1840">
        <f>+'[6]ITCNM y bilaterales'!B1841</f>
        <v>13.501677445643107</v>
      </c>
      <c r="D1840">
        <f>+'[6]ITCNM y bilaterales'!C1841</f>
        <v>19.891950893103381</v>
      </c>
    </row>
    <row r="1841" spans="1:4">
      <c r="A1841" s="7" t="str">
        <f t="shared" si="28"/>
        <v/>
      </c>
      <c r="B1841" s="205">
        <f>+'[6]ITCNM y bilaterales'!A1842</f>
        <v>37270</v>
      </c>
      <c r="C1841">
        <f>+'[6]ITCNM y bilaterales'!B1842</f>
        <v>13.501017301598656</v>
      </c>
      <c r="D1841">
        <f>+'[6]ITCNM y bilaterales'!C1842</f>
        <v>19.891950893103381</v>
      </c>
    </row>
    <row r="1842" spans="1:4">
      <c r="A1842" s="7" t="str">
        <f t="shared" si="28"/>
        <v/>
      </c>
      <c r="B1842" s="205">
        <f>+'[6]ITCNM y bilaterales'!A1843</f>
        <v>37271</v>
      </c>
      <c r="C1842">
        <f>+'[6]ITCNM y bilaterales'!B1843</f>
        <v>14.477482299113234</v>
      </c>
      <c r="D1842">
        <f>+'[6]ITCNM y bilaterales'!C1843</f>
        <v>21.135212338848039</v>
      </c>
    </row>
    <row r="1843" spans="1:4">
      <c r="A1843" s="7" t="str">
        <f t="shared" si="28"/>
        <v/>
      </c>
      <c r="B1843" s="205">
        <f>+'[6]ITCNM y bilaterales'!A1844</f>
        <v>37272</v>
      </c>
      <c r="C1843">
        <f>+'[6]ITCNM y bilaterales'!B1844</f>
        <v>15.858507594675849</v>
      </c>
      <c r="D1843">
        <f>+'[6]ITCNM y bilaterales'!C1844</f>
        <v>23.621706200485963</v>
      </c>
    </row>
    <row r="1844" spans="1:4">
      <c r="A1844" s="7" t="str">
        <f t="shared" si="28"/>
        <v/>
      </c>
      <c r="B1844" s="205">
        <f>+'[6]ITCNM y bilaterales'!A1845</f>
        <v>37273</v>
      </c>
      <c r="C1844">
        <f>+'[6]ITCNM y bilaterales'!B1845</f>
        <v>15.85211555363497</v>
      </c>
      <c r="D1844">
        <f>+'[6]ITCNM y bilaterales'!C1845</f>
        <v>23.621706200485963</v>
      </c>
    </row>
    <row r="1845" spans="1:4">
      <c r="A1845" s="7" t="str">
        <f t="shared" si="28"/>
        <v/>
      </c>
      <c r="B1845" s="205">
        <f>+'[6]ITCNM y bilaterales'!A1846</f>
        <v>37274</v>
      </c>
      <c r="C1845">
        <f>+'[6]ITCNM y bilaterales'!B1846</f>
        <v>16.264658736715663</v>
      </c>
      <c r="D1845">
        <f>+'[6]ITCNM y bilaterales'!C1846</f>
        <v>24.243322408432594</v>
      </c>
    </row>
    <row r="1846" spans="1:4">
      <c r="A1846" s="7" t="str">
        <f t="shared" si="28"/>
        <v/>
      </c>
      <c r="B1846" s="205">
        <f>+'[6]ITCNM y bilaterales'!A1847</f>
        <v>37275</v>
      </c>
      <c r="C1846">
        <f>+'[6]ITCNM y bilaterales'!B1847</f>
        <v>16.264658736715663</v>
      </c>
      <c r="D1846">
        <f>+'[6]ITCNM y bilaterales'!C1847</f>
        <v>24.243322408432594</v>
      </c>
    </row>
    <row r="1847" spans="1:4">
      <c r="A1847" s="7" t="str">
        <f t="shared" si="28"/>
        <v/>
      </c>
      <c r="B1847" s="205">
        <f>+'[6]ITCNM y bilaterales'!A1848</f>
        <v>37276</v>
      </c>
      <c r="C1847">
        <f>+'[6]ITCNM y bilaterales'!B1848</f>
        <v>16.264658736715663</v>
      </c>
      <c r="D1847">
        <f>+'[6]ITCNM y bilaterales'!C1848</f>
        <v>24.243322408432594</v>
      </c>
    </row>
    <row r="1848" spans="1:4">
      <c r="A1848" s="7" t="str">
        <f t="shared" si="28"/>
        <v/>
      </c>
      <c r="B1848" s="205">
        <f>+'[6]ITCNM y bilaterales'!A1849</f>
        <v>37277</v>
      </c>
      <c r="C1848">
        <f>+'[6]ITCNM y bilaterales'!B1849</f>
        <v>16.258222086599144</v>
      </c>
      <c r="D1848">
        <f>+'[6]ITCNM y bilaterales'!C1849</f>
        <v>24.243322408432594</v>
      </c>
    </row>
    <row r="1849" spans="1:4">
      <c r="A1849" s="7" t="str">
        <f t="shared" si="28"/>
        <v/>
      </c>
      <c r="B1849" s="205">
        <f>+'[6]ITCNM y bilaterales'!A1850</f>
        <v>37278</v>
      </c>
      <c r="C1849">
        <f>+'[6]ITCNM y bilaterales'!B1850</f>
        <v>16.263449576231835</v>
      </c>
      <c r="D1849">
        <f>+'[6]ITCNM y bilaterales'!C1850</f>
        <v>24.243322408432594</v>
      </c>
    </row>
    <row r="1850" spans="1:4">
      <c r="A1850" s="7" t="str">
        <f t="shared" si="28"/>
        <v/>
      </c>
      <c r="B1850" s="205">
        <f>+'[6]ITCNM y bilaterales'!A1851</f>
        <v>37279</v>
      </c>
      <c r="C1850">
        <f>+'[6]ITCNM y bilaterales'!B1851</f>
        <v>16.224857482914455</v>
      </c>
      <c r="D1850">
        <f>+'[6]ITCNM y bilaterales'!C1851</f>
        <v>24.243322408432594</v>
      </c>
    </row>
    <row r="1851" spans="1:4">
      <c r="A1851" s="7" t="str">
        <f t="shared" si="28"/>
        <v/>
      </c>
      <c r="B1851" s="205">
        <f>+'[6]ITCNM y bilaterales'!A1852</f>
        <v>37280</v>
      </c>
      <c r="C1851">
        <f>+'[6]ITCNM y bilaterales'!B1852</f>
        <v>16.220509478658904</v>
      </c>
      <c r="D1851">
        <f>+'[6]ITCNM y bilaterales'!C1852</f>
        <v>24.243322408432594</v>
      </c>
    </row>
    <row r="1852" spans="1:4">
      <c r="A1852" s="7" t="str">
        <f t="shared" si="28"/>
        <v/>
      </c>
      <c r="B1852" s="205">
        <f>+'[6]ITCNM y bilaterales'!A1853</f>
        <v>37281</v>
      </c>
      <c r="C1852">
        <f>+'[6]ITCNM y bilaterales'!B1853</f>
        <v>16.24724733495654</v>
      </c>
      <c r="D1852">
        <f>+'[6]ITCNM y bilaterales'!C1853</f>
        <v>24.243322408432594</v>
      </c>
    </row>
    <row r="1853" spans="1:4">
      <c r="A1853" s="7" t="str">
        <f t="shared" si="28"/>
        <v/>
      </c>
      <c r="B1853" s="205">
        <f>+'[6]ITCNM y bilaterales'!A1854</f>
        <v>37282</v>
      </c>
      <c r="C1853">
        <f>+'[6]ITCNM y bilaterales'!B1854</f>
        <v>16.24724733495654</v>
      </c>
      <c r="D1853">
        <f>+'[6]ITCNM y bilaterales'!C1854</f>
        <v>24.243322408432594</v>
      </c>
    </row>
    <row r="1854" spans="1:4">
      <c r="A1854" s="7" t="str">
        <f t="shared" si="28"/>
        <v/>
      </c>
      <c r="B1854" s="205">
        <f>+'[6]ITCNM y bilaterales'!A1855</f>
        <v>37283</v>
      </c>
      <c r="C1854">
        <f>+'[6]ITCNM y bilaterales'!B1855</f>
        <v>16.24724733495654</v>
      </c>
      <c r="D1854">
        <f>+'[6]ITCNM y bilaterales'!C1855</f>
        <v>24.243322408432594</v>
      </c>
    </row>
    <row r="1855" spans="1:4">
      <c r="A1855" s="7">
        <f t="shared" si="28"/>
        <v>200201</v>
      </c>
      <c r="B1855" s="205">
        <f>+'[6]ITCNM y bilaterales'!A1856</f>
        <v>37284</v>
      </c>
      <c r="C1855">
        <f>+'[6]ITCNM y bilaterales'!B1856</f>
        <v>17.089255946467155</v>
      </c>
      <c r="D1855">
        <f>+'[6]ITCNM y bilaterales'!C1856</f>
        <v>25.735224531385622</v>
      </c>
    </row>
    <row r="1856" spans="1:4">
      <c r="A1856" s="7">
        <f t="shared" si="28"/>
        <v>200201</v>
      </c>
      <c r="B1856" s="205">
        <f>+'[6]ITCNM y bilaterales'!A1857</f>
        <v>37285</v>
      </c>
      <c r="C1856">
        <f>+'[6]ITCNM y bilaterales'!B1857</f>
        <v>16.954997901621947</v>
      </c>
      <c r="D1856">
        <f>+'[6]ITCNM y bilaterales'!C1857</f>
        <v>25.486554824325857</v>
      </c>
    </row>
    <row r="1857" spans="1:4">
      <c r="A1857" s="7">
        <f t="shared" si="28"/>
        <v>200201</v>
      </c>
      <c r="B1857" s="205">
        <f>+'[6]ITCNM y bilaterales'!A1858</f>
        <v>37286</v>
      </c>
      <c r="C1857">
        <f>+'[6]ITCNM y bilaterales'!B1858</f>
        <v>16.94237084087522</v>
      </c>
      <c r="D1857">
        <f>+'[6]ITCNM y bilaterales'!C1858</f>
        <v>25.486554824325857</v>
      </c>
    </row>
    <row r="1858" spans="1:4">
      <c r="A1858" s="7">
        <f t="shared" si="28"/>
        <v>200201</v>
      </c>
      <c r="B1858" s="205">
        <f>+'[6]ITCNM y bilaterales'!A1859</f>
        <v>37287</v>
      </c>
      <c r="C1858">
        <f>+'[6]ITCNM y bilaterales'!B1859</f>
        <v>16.9183286201892</v>
      </c>
      <c r="D1858">
        <f>+'[6]ITCNM y bilaterales'!C1859</f>
        <v>25.486554824325857</v>
      </c>
    </row>
    <row r="1859" spans="1:4">
      <c r="A1859" s="7" t="str">
        <f t="shared" ref="A1859:A1922" si="29">+IF(DAY(B1859)&gt;=28,YEAR(B1859)*100+MONTH(B1859),"")</f>
        <v/>
      </c>
      <c r="B1859" s="205">
        <f>+'[6]ITCNM y bilaterales'!A1860</f>
        <v>37288</v>
      </c>
      <c r="C1859">
        <f>+'[6]ITCNM y bilaterales'!B1860</f>
        <v>16.936764818906237</v>
      </c>
      <c r="D1859">
        <f>+'[6]ITCNM y bilaterales'!C1860</f>
        <v>25.486554824325857</v>
      </c>
    </row>
    <row r="1860" spans="1:4">
      <c r="A1860" s="7" t="str">
        <f t="shared" si="29"/>
        <v/>
      </c>
      <c r="B1860" s="205">
        <f>+'[6]ITCNM y bilaterales'!A1861</f>
        <v>37289</v>
      </c>
      <c r="C1860">
        <f>+'[6]ITCNM y bilaterales'!B1861</f>
        <v>16.936764818906237</v>
      </c>
      <c r="D1860">
        <f>+'[6]ITCNM y bilaterales'!C1861</f>
        <v>25.486554824325857</v>
      </c>
    </row>
    <row r="1861" spans="1:4">
      <c r="A1861" s="7" t="str">
        <f t="shared" si="29"/>
        <v/>
      </c>
      <c r="B1861" s="205">
        <f>+'[6]ITCNM y bilaterales'!A1862</f>
        <v>37290</v>
      </c>
      <c r="C1861">
        <f>+'[6]ITCNM y bilaterales'!B1862</f>
        <v>16.936764818906237</v>
      </c>
      <c r="D1861">
        <f>+'[6]ITCNM y bilaterales'!C1862</f>
        <v>25.486554824325857</v>
      </c>
    </row>
    <row r="1862" spans="1:4">
      <c r="A1862" s="7" t="str">
        <f t="shared" si="29"/>
        <v/>
      </c>
      <c r="B1862" s="205">
        <f>+'[6]ITCNM y bilaterales'!A1863</f>
        <v>37291</v>
      </c>
      <c r="C1862">
        <f>+'[6]ITCNM y bilaterales'!B1863</f>
        <v>16.936764818906237</v>
      </c>
      <c r="D1862">
        <f>+'[6]ITCNM y bilaterales'!C1863</f>
        <v>25.486554824325857</v>
      </c>
    </row>
    <row r="1863" spans="1:4">
      <c r="A1863" s="7" t="str">
        <f t="shared" si="29"/>
        <v/>
      </c>
      <c r="B1863" s="205">
        <f>+'[6]ITCNM y bilaterales'!A1864</f>
        <v>37292</v>
      </c>
      <c r="C1863">
        <f>+'[6]ITCNM y bilaterales'!B1864</f>
        <v>16.936764818906237</v>
      </c>
      <c r="D1863">
        <f>+'[6]ITCNM y bilaterales'!C1864</f>
        <v>25.486554824325857</v>
      </c>
    </row>
    <row r="1864" spans="1:4">
      <c r="A1864" s="7" t="str">
        <f t="shared" si="29"/>
        <v/>
      </c>
      <c r="B1864" s="205">
        <f>+'[6]ITCNM y bilaterales'!A1865</f>
        <v>37293</v>
      </c>
      <c r="C1864">
        <f>+'[6]ITCNM y bilaterales'!B1865</f>
        <v>16.936764818906237</v>
      </c>
      <c r="D1864">
        <f>+'[6]ITCNM y bilaterales'!C1865</f>
        <v>25.486554824325857</v>
      </c>
    </row>
    <row r="1865" spans="1:4">
      <c r="A1865" s="7" t="str">
        <f t="shared" si="29"/>
        <v/>
      </c>
      <c r="B1865" s="205">
        <f>+'[6]ITCNM y bilaterales'!A1866</f>
        <v>37294</v>
      </c>
      <c r="C1865">
        <f>+'[6]ITCNM y bilaterales'!B1866</f>
        <v>16.936764818906237</v>
      </c>
      <c r="D1865">
        <f>+'[6]ITCNM y bilaterales'!C1866</f>
        <v>25.486554824325857</v>
      </c>
    </row>
    <row r="1866" spans="1:4">
      <c r="A1866" s="7" t="str">
        <f t="shared" si="29"/>
        <v/>
      </c>
      <c r="B1866" s="205">
        <f>+'[6]ITCNM y bilaterales'!A1867</f>
        <v>37295</v>
      </c>
      <c r="C1866">
        <f>+'[6]ITCNM y bilaterales'!B1867</f>
        <v>16.936764818906237</v>
      </c>
      <c r="D1866">
        <f>+'[6]ITCNM y bilaterales'!C1867</f>
        <v>25.486554824325857</v>
      </c>
    </row>
    <row r="1867" spans="1:4">
      <c r="A1867" s="7" t="str">
        <f t="shared" si="29"/>
        <v/>
      </c>
      <c r="B1867" s="205">
        <f>+'[6]ITCNM y bilaterales'!A1868</f>
        <v>37296</v>
      </c>
      <c r="C1867">
        <f>+'[6]ITCNM y bilaterales'!B1868</f>
        <v>16.936764818906237</v>
      </c>
      <c r="D1867">
        <f>+'[6]ITCNM y bilaterales'!C1868</f>
        <v>25.486554824325857</v>
      </c>
    </row>
    <row r="1868" spans="1:4">
      <c r="A1868" s="7" t="str">
        <f t="shared" si="29"/>
        <v/>
      </c>
      <c r="B1868" s="205">
        <f>+'[6]ITCNM y bilaterales'!A1869</f>
        <v>37297</v>
      </c>
      <c r="C1868">
        <f>+'[6]ITCNM y bilaterales'!B1869</f>
        <v>16.936764818906237</v>
      </c>
      <c r="D1868">
        <f>+'[6]ITCNM y bilaterales'!C1869</f>
        <v>25.486554824325857</v>
      </c>
    </row>
    <row r="1869" spans="1:4">
      <c r="A1869" s="7" t="str">
        <f t="shared" si="29"/>
        <v/>
      </c>
      <c r="B1869" s="205">
        <f>+'[6]ITCNM y bilaterales'!A1870</f>
        <v>37298</v>
      </c>
      <c r="C1869">
        <f>+'[6]ITCNM y bilaterales'!B1870</f>
        <v>15.972348856526237</v>
      </c>
      <c r="D1869">
        <f>+'[6]ITCNM y bilaterales'!C1870</f>
        <v>23.105381263553316</v>
      </c>
    </row>
    <row r="1870" spans="1:4">
      <c r="A1870" s="7" t="str">
        <f t="shared" si="29"/>
        <v/>
      </c>
      <c r="B1870" s="205">
        <f>+'[6]ITCNM y bilaterales'!A1871</f>
        <v>37299</v>
      </c>
      <c r="C1870">
        <f>+'[6]ITCNM y bilaterales'!B1871</f>
        <v>15.309439339747568</v>
      </c>
      <c r="D1870">
        <f>+'[6]ITCNM y bilaterales'!C1871</f>
        <v>21.875850937519054</v>
      </c>
    </row>
    <row r="1871" spans="1:4">
      <c r="A1871" s="7" t="str">
        <f t="shared" si="29"/>
        <v/>
      </c>
      <c r="B1871" s="205">
        <f>+'[6]ITCNM y bilaterales'!A1872</f>
        <v>37300</v>
      </c>
      <c r="C1871">
        <f>+'[6]ITCNM y bilaterales'!B1872</f>
        <v>14.182811334825693</v>
      </c>
      <c r="D1871">
        <f>+'[6]ITCNM y bilaterales'!C1872</f>
        <v>20.102127017211799</v>
      </c>
    </row>
    <row r="1872" spans="1:4">
      <c r="A1872" s="7" t="str">
        <f t="shared" si="29"/>
        <v/>
      </c>
      <c r="B1872" s="205">
        <f>+'[6]ITCNM y bilaterales'!A1873</f>
        <v>37301</v>
      </c>
      <c r="C1872">
        <f>+'[6]ITCNM y bilaterales'!B1873</f>
        <v>14.972725900991914</v>
      </c>
      <c r="D1872">
        <f>+'[6]ITCNM y bilaterales'!C1873</f>
        <v>21.54792973614768</v>
      </c>
    </row>
    <row r="1873" spans="1:4">
      <c r="A1873" s="7" t="str">
        <f t="shared" si="29"/>
        <v/>
      </c>
      <c r="B1873" s="205">
        <f>+'[6]ITCNM y bilaterales'!A1874</f>
        <v>37302</v>
      </c>
      <c r="C1873">
        <f>+'[6]ITCNM y bilaterales'!B1874</f>
        <v>14.983708428887763</v>
      </c>
      <c r="D1873">
        <f>+'[6]ITCNM y bilaterales'!C1874</f>
        <v>21.42423353934851</v>
      </c>
    </row>
    <row r="1874" spans="1:4">
      <c r="A1874" s="7" t="str">
        <f t="shared" si="29"/>
        <v/>
      </c>
      <c r="B1874" s="205">
        <f>+'[6]ITCNM y bilaterales'!A1875</f>
        <v>37303</v>
      </c>
      <c r="C1874">
        <f>+'[6]ITCNM y bilaterales'!B1875</f>
        <v>14.983708428887763</v>
      </c>
      <c r="D1874">
        <f>+'[6]ITCNM y bilaterales'!C1875</f>
        <v>21.42423353934851</v>
      </c>
    </row>
    <row r="1875" spans="1:4">
      <c r="A1875" s="7" t="str">
        <f t="shared" si="29"/>
        <v/>
      </c>
      <c r="B1875" s="205">
        <f>+'[6]ITCNM y bilaterales'!A1876</f>
        <v>37304</v>
      </c>
      <c r="C1875">
        <f>+'[6]ITCNM y bilaterales'!B1876</f>
        <v>14.983708428887763</v>
      </c>
      <c r="D1875">
        <f>+'[6]ITCNM y bilaterales'!C1876</f>
        <v>21.42423353934851</v>
      </c>
    </row>
    <row r="1876" spans="1:4">
      <c r="A1876" s="7" t="str">
        <f t="shared" si="29"/>
        <v/>
      </c>
      <c r="B1876" s="205">
        <f>+'[6]ITCNM y bilaterales'!A1877</f>
        <v>37305</v>
      </c>
      <c r="C1876">
        <f>+'[6]ITCNM y bilaterales'!B1877</f>
        <v>16.612655417065291</v>
      </c>
      <c r="D1876">
        <f>+'[6]ITCNM y bilaterales'!C1877</f>
        <v>23.804710383687546</v>
      </c>
    </row>
    <row r="1877" spans="1:4">
      <c r="A1877" s="7" t="str">
        <f t="shared" si="29"/>
        <v/>
      </c>
      <c r="B1877" s="205">
        <f>+'[6]ITCNM y bilaterales'!A1878</f>
        <v>37306</v>
      </c>
      <c r="C1877">
        <f>+'[6]ITCNM y bilaterales'!B1878</f>
        <v>17.490040156690451</v>
      </c>
      <c r="D1877">
        <f>+'[6]ITCNM y bilaterales'!C1878</f>
        <v>25.149634369021669</v>
      </c>
    </row>
    <row r="1878" spans="1:4">
      <c r="A1878" s="7" t="str">
        <f t="shared" si="29"/>
        <v/>
      </c>
      <c r="B1878" s="205">
        <f>+'[6]ITCNM y bilaterales'!A1879</f>
        <v>37307</v>
      </c>
      <c r="C1878">
        <f>+'[6]ITCNM y bilaterales'!B1879</f>
        <v>17.486764208909943</v>
      </c>
      <c r="D1878">
        <f>+'[6]ITCNM y bilaterales'!C1879</f>
        <v>25.097845114130862</v>
      </c>
    </row>
    <row r="1879" spans="1:4">
      <c r="A1879" s="7" t="str">
        <f t="shared" si="29"/>
        <v/>
      </c>
      <c r="B1879" s="205">
        <f>+'[6]ITCNM y bilaterales'!A1880</f>
        <v>37308</v>
      </c>
      <c r="C1879">
        <f>+'[6]ITCNM y bilaterales'!B1880</f>
        <v>16.678946059244694</v>
      </c>
      <c r="D1879">
        <f>+'[6]ITCNM y bilaterales'!C1880</f>
        <v>23.991604566976221</v>
      </c>
    </row>
    <row r="1880" spans="1:4">
      <c r="A1880" s="7" t="str">
        <f t="shared" si="29"/>
        <v/>
      </c>
      <c r="B1880" s="205">
        <f>+'[6]ITCNM y bilaterales'!A1881</f>
        <v>37309</v>
      </c>
      <c r="C1880">
        <f>+'[6]ITCNM y bilaterales'!B1881</f>
        <v>17.598067520479422</v>
      </c>
      <c r="D1880">
        <f>+'[6]ITCNM y bilaterales'!C1881</f>
        <v>26.0524337175918</v>
      </c>
    </row>
    <row r="1881" spans="1:4">
      <c r="A1881" s="7" t="str">
        <f t="shared" si="29"/>
        <v/>
      </c>
      <c r="B1881" s="205">
        <f>+'[6]ITCNM y bilaterales'!A1882</f>
        <v>37310</v>
      </c>
      <c r="C1881">
        <f>+'[6]ITCNM y bilaterales'!B1882</f>
        <v>17.598067520479422</v>
      </c>
      <c r="D1881">
        <f>+'[6]ITCNM y bilaterales'!C1882</f>
        <v>26.0524337175918</v>
      </c>
    </row>
    <row r="1882" spans="1:4">
      <c r="A1882" s="7" t="str">
        <f t="shared" si="29"/>
        <v/>
      </c>
      <c r="B1882" s="205">
        <f>+'[6]ITCNM y bilaterales'!A1883</f>
        <v>37311</v>
      </c>
      <c r="C1882">
        <f>+'[6]ITCNM y bilaterales'!B1883</f>
        <v>17.598067520479422</v>
      </c>
      <c r="D1882">
        <f>+'[6]ITCNM y bilaterales'!C1883</f>
        <v>26.0524337175918</v>
      </c>
    </row>
    <row r="1883" spans="1:4">
      <c r="A1883" s="7" t="str">
        <f t="shared" si="29"/>
        <v/>
      </c>
      <c r="B1883" s="205">
        <f>+'[6]ITCNM y bilaterales'!A1884</f>
        <v>37312</v>
      </c>
      <c r="C1883">
        <f>+'[6]ITCNM y bilaterales'!B1884</f>
        <v>17.495313016558445</v>
      </c>
      <c r="D1883">
        <f>+'[6]ITCNM y bilaterales'!C1884</f>
        <v>25.32723899986356</v>
      </c>
    </row>
    <row r="1884" spans="1:4">
      <c r="A1884" s="7" t="str">
        <f t="shared" si="29"/>
        <v/>
      </c>
      <c r="B1884" s="205">
        <f>+'[6]ITCNM y bilaterales'!A1885</f>
        <v>37313</v>
      </c>
      <c r="C1884">
        <f>+'[6]ITCNM y bilaterales'!B1885</f>
        <v>17.542254732059444</v>
      </c>
      <c r="D1884">
        <f>+'[6]ITCNM y bilaterales'!C1885</f>
        <v>25.58232430408189</v>
      </c>
    </row>
    <row r="1885" spans="1:4">
      <c r="A1885" s="7" t="str">
        <f t="shared" si="29"/>
        <v/>
      </c>
      <c r="B1885" s="205">
        <f>+'[6]ITCNM y bilaterales'!A1886</f>
        <v>37314</v>
      </c>
      <c r="C1885">
        <f>+'[6]ITCNM y bilaterales'!B1886</f>
        <v>17.946686056077858</v>
      </c>
      <c r="D1885">
        <f>+'[6]ITCNM y bilaterales'!C1886</f>
        <v>26.202430959755919</v>
      </c>
    </row>
    <row r="1886" spans="1:4">
      <c r="A1886" s="7">
        <f t="shared" si="29"/>
        <v>200202</v>
      </c>
      <c r="B1886" s="205">
        <f>+'[6]ITCNM y bilaterales'!A1887</f>
        <v>37315</v>
      </c>
      <c r="C1886">
        <f>+'[6]ITCNM y bilaterales'!B1887</f>
        <v>18.056632604351201</v>
      </c>
      <c r="D1886">
        <f>+'[6]ITCNM y bilaterales'!C1887</f>
        <v>26.514095444345422</v>
      </c>
    </row>
    <row r="1887" spans="1:4">
      <c r="A1887" s="7" t="str">
        <f t="shared" si="29"/>
        <v/>
      </c>
      <c r="B1887" s="205">
        <f>+'[6]ITCNM y bilaterales'!A1888</f>
        <v>37316</v>
      </c>
      <c r="C1887">
        <f>+'[6]ITCNM y bilaterales'!B1888</f>
        <v>17.601790676158561</v>
      </c>
      <c r="D1887">
        <f>+'[6]ITCNM y bilaterales'!C1888</f>
        <v>26.0524337175918</v>
      </c>
    </row>
    <row r="1888" spans="1:4">
      <c r="A1888" s="7" t="str">
        <f t="shared" si="29"/>
        <v/>
      </c>
      <c r="B1888" s="205">
        <f>+'[6]ITCNM y bilaterales'!A1889</f>
        <v>37317</v>
      </c>
      <c r="C1888">
        <f>+'[6]ITCNM y bilaterales'!B1889</f>
        <v>17.601790676158561</v>
      </c>
      <c r="D1888">
        <f>+'[6]ITCNM y bilaterales'!C1889</f>
        <v>26.0524337175918</v>
      </c>
    </row>
    <row r="1889" spans="1:4">
      <c r="A1889" s="7" t="str">
        <f t="shared" si="29"/>
        <v/>
      </c>
      <c r="B1889" s="205">
        <f>+'[6]ITCNM y bilaterales'!A1890</f>
        <v>37318</v>
      </c>
      <c r="C1889">
        <f>+'[6]ITCNM y bilaterales'!B1890</f>
        <v>17.601790676158561</v>
      </c>
      <c r="D1889">
        <f>+'[6]ITCNM y bilaterales'!C1890</f>
        <v>26.0524337175918</v>
      </c>
    </row>
    <row r="1890" spans="1:4">
      <c r="A1890" s="7" t="str">
        <f t="shared" si="29"/>
        <v/>
      </c>
      <c r="B1890" s="205">
        <f>+'[6]ITCNM y bilaterales'!A1891</f>
        <v>37319</v>
      </c>
      <c r="C1890">
        <f>+'[6]ITCNM y bilaterales'!B1891</f>
        <v>17.243829268436212</v>
      </c>
      <c r="D1890">
        <f>+'[6]ITCNM y bilaterales'!C1891</f>
        <v>25.432123852957996</v>
      </c>
    </row>
    <row r="1891" spans="1:4">
      <c r="A1891" s="7" t="str">
        <f t="shared" si="29"/>
        <v/>
      </c>
      <c r="B1891" s="205">
        <f>+'[6]ITCNM y bilaterales'!A1892</f>
        <v>37320</v>
      </c>
      <c r="C1891">
        <f>+'[6]ITCNM y bilaterales'!B1892</f>
        <v>17.243829268436212</v>
      </c>
      <c r="D1891">
        <f>+'[6]ITCNM y bilaterales'!C1892</f>
        <v>25.432123852957996</v>
      </c>
    </row>
    <row r="1892" spans="1:4">
      <c r="A1892" s="7" t="str">
        <f t="shared" si="29"/>
        <v/>
      </c>
      <c r="B1892" s="205">
        <f>+'[6]ITCNM y bilaterales'!A1893</f>
        <v>37321</v>
      </c>
      <c r="C1892">
        <f>+'[6]ITCNM y bilaterales'!B1893</f>
        <v>18.07733662453926</v>
      </c>
      <c r="D1892">
        <f>+'[6]ITCNM y bilaterales'!C1893</f>
        <v>26.604523431444555</v>
      </c>
    </row>
    <row r="1893" spans="1:4">
      <c r="A1893" s="7" t="str">
        <f t="shared" si="29"/>
        <v/>
      </c>
      <c r="B1893" s="205">
        <f>+'[6]ITCNM y bilaterales'!A1894</f>
        <v>37322</v>
      </c>
      <c r="C1893">
        <f>+'[6]ITCNM y bilaterales'!B1894</f>
        <v>18.519187142792557</v>
      </c>
      <c r="D1893">
        <f>+'[6]ITCNM y bilaterales'!C1894</f>
        <v>26.981708290635261</v>
      </c>
    </row>
    <row r="1894" spans="1:4">
      <c r="A1894" s="7" t="str">
        <f t="shared" si="29"/>
        <v/>
      </c>
      <c r="B1894" s="205">
        <f>+'[6]ITCNM y bilaterales'!A1895</f>
        <v>37323</v>
      </c>
      <c r="C1894">
        <f>+'[6]ITCNM y bilaterales'!B1895</f>
        <v>18.882453319243879</v>
      </c>
      <c r="D1894">
        <f>+'[6]ITCNM y bilaterales'!C1895</f>
        <v>27.571623900857251</v>
      </c>
    </row>
    <row r="1895" spans="1:4">
      <c r="A1895" s="7" t="str">
        <f t="shared" si="29"/>
        <v/>
      </c>
      <c r="B1895" s="205">
        <f>+'[6]ITCNM y bilaterales'!A1896</f>
        <v>37324</v>
      </c>
      <c r="C1895">
        <f>+'[6]ITCNM y bilaterales'!B1896</f>
        <v>18.882453319243879</v>
      </c>
      <c r="D1895">
        <f>+'[6]ITCNM y bilaterales'!C1896</f>
        <v>27.571623900857251</v>
      </c>
    </row>
    <row r="1896" spans="1:4">
      <c r="A1896" s="7" t="str">
        <f t="shared" si="29"/>
        <v/>
      </c>
      <c r="B1896" s="205">
        <f>+'[6]ITCNM y bilaterales'!A1897</f>
        <v>37325</v>
      </c>
      <c r="C1896">
        <f>+'[6]ITCNM y bilaterales'!B1897</f>
        <v>18.882453319243879</v>
      </c>
      <c r="D1896">
        <f>+'[6]ITCNM y bilaterales'!C1897</f>
        <v>27.571623900857251</v>
      </c>
    </row>
    <row r="1897" spans="1:4">
      <c r="A1897" s="7" t="str">
        <f t="shared" si="29"/>
        <v/>
      </c>
      <c r="B1897" s="205">
        <f>+'[6]ITCNM y bilaterales'!A1898</f>
        <v>37326</v>
      </c>
      <c r="C1897">
        <f>+'[6]ITCNM y bilaterales'!B1898</f>
        <v>19.806456131523696</v>
      </c>
      <c r="D1897">
        <f>+'[6]ITCNM y bilaterales'!C1898</f>
        <v>29.17886162340735</v>
      </c>
    </row>
    <row r="1898" spans="1:4">
      <c r="A1898" s="7" t="str">
        <f t="shared" si="29"/>
        <v/>
      </c>
      <c r="B1898" s="205">
        <f>+'[6]ITCNM y bilaterales'!A1899</f>
        <v>37327</v>
      </c>
      <c r="C1898">
        <f>+'[6]ITCNM y bilaterales'!B1899</f>
        <v>20.220217269558777</v>
      </c>
      <c r="D1898">
        <f>+'[6]ITCNM y bilaterales'!C1899</f>
        <v>29.672775515062138</v>
      </c>
    </row>
    <row r="1899" spans="1:4">
      <c r="A1899" s="7" t="str">
        <f t="shared" si="29"/>
        <v/>
      </c>
      <c r="B1899" s="205">
        <f>+'[6]ITCNM y bilaterales'!A1900</f>
        <v>37328</v>
      </c>
      <c r="C1899">
        <f>+'[6]ITCNM y bilaterales'!B1900</f>
        <v>20.010220732055931</v>
      </c>
      <c r="D1899">
        <f>+'[6]ITCNM y bilaterales'!C1900</f>
        <v>29.540892900169244</v>
      </c>
    </row>
    <row r="1900" spans="1:4">
      <c r="A1900" s="7" t="str">
        <f t="shared" si="29"/>
        <v/>
      </c>
      <c r="B1900" s="205">
        <f>+'[6]ITCNM y bilaterales'!A1901</f>
        <v>37329</v>
      </c>
      <c r="C1900">
        <f>+'[6]ITCNM y bilaterales'!B1901</f>
        <v>20.053587050746351</v>
      </c>
      <c r="D1900">
        <f>+'[6]ITCNM y bilaterales'!C1901</f>
        <v>29.452380883262265</v>
      </c>
    </row>
    <row r="1901" spans="1:4">
      <c r="A1901" s="7" t="str">
        <f t="shared" si="29"/>
        <v/>
      </c>
      <c r="B1901" s="205">
        <f>+'[6]ITCNM y bilaterales'!A1902</f>
        <v>37330</v>
      </c>
      <c r="C1901">
        <f>+'[6]ITCNM y bilaterales'!B1902</f>
        <v>19.493028367869673</v>
      </c>
      <c r="D1901">
        <f>+'[6]ITCNM y bilaterales'!C1902</f>
        <v>28.390759217703568</v>
      </c>
    </row>
    <row r="1902" spans="1:4">
      <c r="A1902" s="7" t="str">
        <f t="shared" si="29"/>
        <v/>
      </c>
      <c r="B1902" s="205">
        <f>+'[6]ITCNM y bilaterales'!A1903</f>
        <v>37331</v>
      </c>
      <c r="C1902">
        <f>+'[6]ITCNM y bilaterales'!B1903</f>
        <v>19.493028367869673</v>
      </c>
      <c r="D1902">
        <f>+'[6]ITCNM y bilaterales'!C1903</f>
        <v>28.390759217703568</v>
      </c>
    </row>
    <row r="1903" spans="1:4">
      <c r="A1903" s="7" t="str">
        <f t="shared" si="29"/>
        <v/>
      </c>
      <c r="B1903" s="205">
        <f>+'[6]ITCNM y bilaterales'!A1904</f>
        <v>37332</v>
      </c>
      <c r="C1903">
        <f>+'[6]ITCNM y bilaterales'!B1904</f>
        <v>19.493028367869673</v>
      </c>
      <c r="D1903">
        <f>+'[6]ITCNM y bilaterales'!C1904</f>
        <v>28.390759217703568</v>
      </c>
    </row>
    <row r="1904" spans="1:4">
      <c r="A1904" s="7" t="str">
        <f t="shared" si="29"/>
        <v/>
      </c>
      <c r="B1904" s="205">
        <f>+'[6]ITCNM y bilaterales'!A1905</f>
        <v>37333</v>
      </c>
      <c r="C1904">
        <f>+'[6]ITCNM y bilaterales'!B1905</f>
        <v>20.09005665109731</v>
      </c>
      <c r="D1904">
        <f>+'[6]ITCNM y bilaterales'!C1905</f>
        <v>29.53871566131453</v>
      </c>
    </row>
    <row r="1905" spans="1:4">
      <c r="A1905" s="7" t="str">
        <f t="shared" si="29"/>
        <v/>
      </c>
      <c r="B1905" s="205">
        <f>+'[6]ITCNM y bilaterales'!A1906</f>
        <v>37334</v>
      </c>
      <c r="C1905">
        <f>+'[6]ITCNM y bilaterales'!B1906</f>
        <v>20.435442641712779</v>
      </c>
      <c r="D1905">
        <f>+'[6]ITCNM y bilaterales'!C1906</f>
        <v>30.022323955723675</v>
      </c>
    </row>
    <row r="1906" spans="1:4">
      <c r="A1906" s="7" t="str">
        <f t="shared" si="29"/>
        <v/>
      </c>
      <c r="B1906" s="205">
        <f>+'[6]ITCNM y bilaterales'!A1907</f>
        <v>37335</v>
      </c>
      <c r="C1906">
        <f>+'[6]ITCNM y bilaterales'!B1907</f>
        <v>20.994580971002986</v>
      </c>
      <c r="D1906">
        <f>+'[6]ITCNM y bilaterales'!C1907</f>
        <v>30.845784720428014</v>
      </c>
    </row>
    <row r="1907" spans="1:4">
      <c r="A1907" s="7" t="str">
        <f t="shared" si="29"/>
        <v/>
      </c>
      <c r="B1907" s="205">
        <f>+'[6]ITCNM y bilaterales'!A1908</f>
        <v>37336</v>
      </c>
      <c r="C1907">
        <f>+'[6]ITCNM y bilaterales'!B1908</f>
        <v>20.113992956170819</v>
      </c>
      <c r="D1907">
        <f>+'[6]ITCNM y bilaterales'!C1908</f>
        <v>29.438040136672544</v>
      </c>
    </row>
    <row r="1908" spans="1:4">
      <c r="A1908" s="7" t="str">
        <f t="shared" si="29"/>
        <v/>
      </c>
      <c r="B1908" s="205">
        <f>+'[6]ITCNM y bilaterales'!A1909</f>
        <v>37337</v>
      </c>
      <c r="C1908">
        <f>+'[6]ITCNM y bilaterales'!B1909</f>
        <v>24.743431697233053</v>
      </c>
      <c r="D1908">
        <f>+'[6]ITCNM y bilaterales'!C1909</f>
        <v>36.503876936653967</v>
      </c>
    </row>
    <row r="1909" spans="1:4">
      <c r="A1909" s="7" t="str">
        <f t="shared" si="29"/>
        <v/>
      </c>
      <c r="B1909" s="205">
        <f>+'[6]ITCNM y bilaterales'!A1910</f>
        <v>37338</v>
      </c>
      <c r="C1909">
        <f>+'[6]ITCNM y bilaterales'!B1910</f>
        <v>24.743431697233053</v>
      </c>
      <c r="D1909">
        <f>+'[6]ITCNM y bilaterales'!C1910</f>
        <v>36.503876936653967</v>
      </c>
    </row>
    <row r="1910" spans="1:4">
      <c r="A1910" s="7" t="str">
        <f t="shared" si="29"/>
        <v/>
      </c>
      <c r="B1910" s="205">
        <f>+'[6]ITCNM y bilaterales'!A1911</f>
        <v>37339</v>
      </c>
      <c r="C1910">
        <f>+'[6]ITCNM y bilaterales'!B1911</f>
        <v>24.743431697233053</v>
      </c>
      <c r="D1910">
        <f>+'[6]ITCNM y bilaterales'!C1911</f>
        <v>36.503876936653967</v>
      </c>
    </row>
    <row r="1911" spans="1:4">
      <c r="A1911" s="7" t="str">
        <f t="shared" si="29"/>
        <v/>
      </c>
      <c r="B1911" s="205">
        <f>+'[6]ITCNM y bilaterales'!A1912</f>
        <v>37340</v>
      </c>
      <c r="C1911">
        <f>+'[6]ITCNM y bilaterales'!B1912</f>
        <v>26.497237155927849</v>
      </c>
      <c r="D1911">
        <f>+'[6]ITCNM y bilaterales'!C1912</f>
        <v>38.600267655229878</v>
      </c>
    </row>
    <row r="1912" spans="1:4">
      <c r="A1912" s="7" t="str">
        <f t="shared" si="29"/>
        <v/>
      </c>
      <c r="B1912" s="205">
        <f>+'[6]ITCNM y bilaterales'!A1913</f>
        <v>37341</v>
      </c>
      <c r="C1912">
        <f>+'[6]ITCNM y bilaterales'!B1913</f>
        <v>24.462254819151738</v>
      </c>
      <c r="D1912">
        <f>+'[6]ITCNM y bilaterales'!C1913</f>
        <v>35.717690501142329</v>
      </c>
    </row>
    <row r="1913" spans="1:4">
      <c r="A1913" s="7" t="str">
        <f t="shared" si="29"/>
        <v/>
      </c>
      <c r="B1913" s="205">
        <f>+'[6]ITCNM y bilaterales'!A1914</f>
        <v>37342</v>
      </c>
      <c r="C1913">
        <f>+'[6]ITCNM y bilaterales'!B1914</f>
        <v>25.208670330461402</v>
      </c>
      <c r="D1913">
        <f>+'[6]ITCNM y bilaterales'!C1914</f>
        <v>37.106768890450049</v>
      </c>
    </row>
    <row r="1914" spans="1:4">
      <c r="A1914" s="7">
        <f t="shared" si="29"/>
        <v>200203</v>
      </c>
      <c r="B1914" s="205">
        <f>+'[6]ITCNM y bilaterales'!A1915</f>
        <v>37343</v>
      </c>
      <c r="C1914">
        <f>+'[6]ITCNM y bilaterales'!B1915</f>
        <v>25.208670330461402</v>
      </c>
      <c r="D1914">
        <f>+'[6]ITCNM y bilaterales'!C1915</f>
        <v>37.106768890450049</v>
      </c>
    </row>
    <row r="1915" spans="1:4">
      <c r="A1915" s="7">
        <f t="shared" si="29"/>
        <v>200203</v>
      </c>
      <c r="B1915" s="205">
        <f>+'[6]ITCNM y bilaterales'!A1916</f>
        <v>37344</v>
      </c>
      <c r="C1915">
        <f>+'[6]ITCNM y bilaterales'!B1916</f>
        <v>25.208670330461402</v>
      </c>
      <c r="D1915">
        <f>+'[6]ITCNM y bilaterales'!C1916</f>
        <v>37.106768890450049</v>
      </c>
    </row>
    <row r="1916" spans="1:4">
      <c r="A1916" s="7">
        <f t="shared" si="29"/>
        <v>200203</v>
      </c>
      <c r="B1916" s="205">
        <f>+'[6]ITCNM y bilaterales'!A1917</f>
        <v>37345</v>
      </c>
      <c r="C1916">
        <f>+'[6]ITCNM y bilaterales'!B1917</f>
        <v>25.208670330461402</v>
      </c>
      <c r="D1916">
        <f>+'[6]ITCNM y bilaterales'!C1917</f>
        <v>37.106768890450049</v>
      </c>
    </row>
    <row r="1917" spans="1:4">
      <c r="A1917" s="7">
        <f t="shared" si="29"/>
        <v>200203</v>
      </c>
      <c r="B1917" s="205">
        <f>+'[6]ITCNM y bilaterales'!A1918</f>
        <v>37346</v>
      </c>
      <c r="C1917">
        <f>+'[6]ITCNM y bilaterales'!B1918</f>
        <v>25.208670330461402</v>
      </c>
      <c r="D1917">
        <f>+'[6]ITCNM y bilaterales'!C1918</f>
        <v>37.106768890450049</v>
      </c>
    </row>
    <row r="1918" spans="1:4">
      <c r="A1918" s="7" t="str">
        <f t="shared" si="29"/>
        <v/>
      </c>
      <c r="B1918" s="205">
        <f>+'[6]ITCNM y bilaterales'!A1919</f>
        <v>37347</v>
      </c>
      <c r="C1918">
        <f>+'[6]ITCNM y bilaterales'!B1919</f>
        <v>25.208670330461402</v>
      </c>
      <c r="D1918">
        <f>+'[6]ITCNM y bilaterales'!C1919</f>
        <v>37.106768890450049</v>
      </c>
    </row>
    <row r="1919" spans="1:4">
      <c r="A1919" s="7" t="str">
        <f t="shared" si="29"/>
        <v/>
      </c>
      <c r="B1919" s="205">
        <f>+'[6]ITCNM y bilaterales'!A1920</f>
        <v>37348</v>
      </c>
      <c r="C1919">
        <f>+'[6]ITCNM y bilaterales'!B1920</f>
        <v>25.016082992800143</v>
      </c>
      <c r="D1919">
        <f>+'[6]ITCNM y bilaterales'!C1920</f>
        <v>37.298801357435849</v>
      </c>
    </row>
    <row r="1920" spans="1:4">
      <c r="A1920" s="7" t="str">
        <f t="shared" si="29"/>
        <v/>
      </c>
      <c r="B1920" s="205">
        <f>+'[6]ITCNM y bilaterales'!A1921</f>
        <v>37349</v>
      </c>
      <c r="C1920">
        <f>+'[6]ITCNM y bilaterales'!B1921</f>
        <v>25.043975095818492</v>
      </c>
      <c r="D1920">
        <f>+'[6]ITCNM y bilaterales'!C1921</f>
        <v>37.34760053763285</v>
      </c>
    </row>
    <row r="1921" spans="1:4">
      <c r="A1921" s="7" t="str">
        <f t="shared" si="29"/>
        <v/>
      </c>
      <c r="B1921" s="205">
        <f>+'[6]ITCNM y bilaterales'!A1922</f>
        <v>37350</v>
      </c>
      <c r="C1921">
        <f>+'[6]ITCNM y bilaterales'!B1922</f>
        <v>22.742435156918578</v>
      </c>
      <c r="D1921">
        <f>+'[6]ITCNM y bilaterales'!C1922</f>
        <v>33.723455829629614</v>
      </c>
    </row>
    <row r="1922" spans="1:4">
      <c r="A1922" s="7" t="str">
        <f t="shared" si="29"/>
        <v/>
      </c>
      <c r="B1922" s="205">
        <f>+'[6]ITCNM y bilaterales'!A1923</f>
        <v>37351</v>
      </c>
      <c r="C1922">
        <f>+'[6]ITCNM y bilaterales'!B1923</f>
        <v>23.326140284964893</v>
      </c>
      <c r="D1922">
        <f>+'[6]ITCNM y bilaterales'!C1923</f>
        <v>34.8003762268741</v>
      </c>
    </row>
    <row r="1923" spans="1:4">
      <c r="A1923" s="7" t="str">
        <f t="shared" ref="A1923:A1986" si="30">+IF(DAY(B1923)&gt;=28,YEAR(B1923)*100+MONTH(B1923),"")</f>
        <v/>
      </c>
      <c r="B1923" s="205">
        <f>+'[6]ITCNM y bilaterales'!A1924</f>
        <v>37352</v>
      </c>
      <c r="C1923">
        <f>+'[6]ITCNM y bilaterales'!B1924</f>
        <v>23.326140284964893</v>
      </c>
      <c r="D1923">
        <f>+'[6]ITCNM y bilaterales'!C1924</f>
        <v>34.8003762268741</v>
      </c>
    </row>
    <row r="1924" spans="1:4">
      <c r="A1924" s="7" t="str">
        <f t="shared" si="30"/>
        <v/>
      </c>
      <c r="B1924" s="205">
        <f>+'[6]ITCNM y bilaterales'!A1925</f>
        <v>37353</v>
      </c>
      <c r="C1924">
        <f>+'[6]ITCNM y bilaterales'!B1925</f>
        <v>23.326140284964893</v>
      </c>
      <c r="D1924">
        <f>+'[6]ITCNM y bilaterales'!C1925</f>
        <v>34.8003762268741</v>
      </c>
    </row>
    <row r="1925" spans="1:4">
      <c r="A1925" s="7" t="str">
        <f t="shared" si="30"/>
        <v/>
      </c>
      <c r="B1925" s="205">
        <f>+'[6]ITCNM y bilaterales'!A1926</f>
        <v>37354</v>
      </c>
      <c r="C1925">
        <f>+'[6]ITCNM y bilaterales'!B1926</f>
        <v>23.351574500915731</v>
      </c>
      <c r="D1925">
        <f>+'[6]ITCNM y bilaterales'!C1926</f>
        <v>35.044807575630024</v>
      </c>
    </row>
    <row r="1926" spans="1:4">
      <c r="A1926" s="7" t="str">
        <f t="shared" si="30"/>
        <v/>
      </c>
      <c r="B1926" s="205">
        <f>+'[6]ITCNM y bilaterales'!A1927</f>
        <v>37355</v>
      </c>
      <c r="C1926">
        <f>+'[6]ITCNM y bilaterales'!B1927</f>
        <v>23.805597806292305</v>
      </c>
      <c r="D1926">
        <f>+'[6]ITCNM y bilaterales'!C1927</f>
        <v>35.666336694022462</v>
      </c>
    </row>
    <row r="1927" spans="1:4">
      <c r="A1927" s="7" t="str">
        <f t="shared" si="30"/>
        <v/>
      </c>
      <c r="B1927" s="205">
        <f>+'[6]ITCNM y bilaterales'!A1928</f>
        <v>37356</v>
      </c>
      <c r="C1927">
        <f>+'[6]ITCNM y bilaterales'!B1928</f>
        <v>23.796175596146721</v>
      </c>
      <c r="D1927">
        <f>+'[6]ITCNM y bilaterales'!C1928</f>
        <v>35.58824639376671</v>
      </c>
    </row>
    <row r="1928" spans="1:4">
      <c r="A1928" s="7" t="str">
        <f t="shared" si="30"/>
        <v/>
      </c>
      <c r="B1928" s="205">
        <f>+'[6]ITCNM y bilaterales'!A1929</f>
        <v>37357</v>
      </c>
      <c r="C1928">
        <f>+'[6]ITCNM y bilaterales'!B1929</f>
        <v>24.316681828249742</v>
      </c>
      <c r="D1928">
        <f>+'[6]ITCNM y bilaterales'!C1929</f>
        <v>36.640868805392586</v>
      </c>
    </row>
    <row r="1929" spans="1:4">
      <c r="A1929" s="7" t="str">
        <f t="shared" si="30"/>
        <v/>
      </c>
      <c r="B1929" s="205">
        <f>+'[6]ITCNM y bilaterales'!A1930</f>
        <v>37358</v>
      </c>
      <c r="C1929">
        <f>+'[6]ITCNM y bilaterales'!B1930</f>
        <v>24.595313178936369</v>
      </c>
      <c r="D1929">
        <f>+'[6]ITCNM y bilaterales'!C1930</f>
        <v>36.746653583880303</v>
      </c>
    </row>
    <row r="1930" spans="1:4">
      <c r="A1930" s="7" t="str">
        <f t="shared" si="30"/>
        <v/>
      </c>
      <c r="B1930" s="205">
        <f>+'[6]ITCNM y bilaterales'!A1931</f>
        <v>37359</v>
      </c>
      <c r="C1930">
        <f>+'[6]ITCNM y bilaterales'!B1931</f>
        <v>24.595313178936369</v>
      </c>
      <c r="D1930">
        <f>+'[6]ITCNM y bilaterales'!C1931</f>
        <v>36.746653583880303</v>
      </c>
    </row>
    <row r="1931" spans="1:4">
      <c r="A1931" s="7" t="str">
        <f t="shared" si="30"/>
        <v/>
      </c>
      <c r="B1931" s="205">
        <f>+'[6]ITCNM y bilaterales'!A1932</f>
        <v>37360</v>
      </c>
      <c r="C1931">
        <f>+'[6]ITCNM y bilaterales'!B1932</f>
        <v>24.595313178936369</v>
      </c>
      <c r="D1931">
        <f>+'[6]ITCNM y bilaterales'!C1932</f>
        <v>36.746653583880303</v>
      </c>
    </row>
    <row r="1932" spans="1:4">
      <c r="A1932" s="7" t="str">
        <f t="shared" si="30"/>
        <v/>
      </c>
      <c r="B1932" s="205">
        <f>+'[6]ITCNM y bilaterales'!A1933</f>
        <v>37361</v>
      </c>
      <c r="C1932">
        <f>+'[6]ITCNM y bilaterales'!B1933</f>
        <v>24.98118119222357</v>
      </c>
      <c r="D1932">
        <f>+'[6]ITCNM y bilaterales'!C1933</f>
        <v>37.217750012337696</v>
      </c>
    </row>
    <row r="1933" spans="1:4">
      <c r="A1933" s="7" t="str">
        <f t="shared" si="30"/>
        <v/>
      </c>
      <c r="B1933" s="205">
        <f>+'[6]ITCNM y bilaterales'!A1934</f>
        <v>37362</v>
      </c>
      <c r="C1933">
        <f>+'[6]ITCNM y bilaterales'!B1934</f>
        <v>23.694953666513165</v>
      </c>
      <c r="D1933">
        <f>+'[6]ITCNM y bilaterales'!C1934</f>
        <v>34.990783022181709</v>
      </c>
    </row>
    <row r="1934" spans="1:4">
      <c r="A1934" s="7" t="str">
        <f t="shared" si="30"/>
        <v/>
      </c>
      <c r="B1934" s="205">
        <f>+'[6]ITCNM y bilaterales'!A1935</f>
        <v>37363</v>
      </c>
      <c r="C1934">
        <f>+'[6]ITCNM y bilaterales'!B1935</f>
        <v>23.694953666513165</v>
      </c>
      <c r="D1934">
        <f>+'[6]ITCNM y bilaterales'!C1935</f>
        <v>34.990783022181709</v>
      </c>
    </row>
    <row r="1935" spans="1:4">
      <c r="A1935" s="7" t="str">
        <f t="shared" si="30"/>
        <v/>
      </c>
      <c r="B1935" s="205">
        <f>+'[6]ITCNM y bilaterales'!A1936</f>
        <v>37364</v>
      </c>
      <c r="C1935">
        <f>+'[6]ITCNM y bilaterales'!B1936</f>
        <v>23.694953666513165</v>
      </c>
      <c r="D1935">
        <f>+'[6]ITCNM y bilaterales'!C1936</f>
        <v>34.990783022181709</v>
      </c>
    </row>
    <row r="1936" spans="1:4">
      <c r="A1936" s="7" t="str">
        <f t="shared" si="30"/>
        <v/>
      </c>
      <c r="B1936" s="205">
        <f>+'[6]ITCNM y bilaterales'!A1937</f>
        <v>37365</v>
      </c>
      <c r="C1936">
        <f>+'[6]ITCNM y bilaterales'!B1937</f>
        <v>26.666927919144108</v>
      </c>
      <c r="D1936">
        <f>+'[6]ITCNM y bilaterales'!C1937</f>
        <v>39.347699239127593</v>
      </c>
    </row>
    <row r="1937" spans="1:4">
      <c r="A1937" s="7" t="str">
        <f t="shared" si="30"/>
        <v/>
      </c>
      <c r="B1937" s="205">
        <f>+'[6]ITCNM y bilaterales'!A1938</f>
        <v>37366</v>
      </c>
      <c r="C1937">
        <f>+'[6]ITCNM y bilaterales'!B1938</f>
        <v>26.666927919144108</v>
      </c>
      <c r="D1937">
        <f>+'[6]ITCNM y bilaterales'!C1938</f>
        <v>39.347699239127593</v>
      </c>
    </row>
    <row r="1938" spans="1:4">
      <c r="A1938" s="7" t="str">
        <f t="shared" si="30"/>
        <v/>
      </c>
      <c r="B1938" s="205">
        <f>+'[6]ITCNM y bilaterales'!A1939</f>
        <v>37367</v>
      </c>
      <c r="C1938">
        <f>+'[6]ITCNM y bilaterales'!B1939</f>
        <v>26.666927919144108</v>
      </c>
      <c r="D1938">
        <f>+'[6]ITCNM y bilaterales'!C1939</f>
        <v>39.347699239127593</v>
      </c>
    </row>
    <row r="1939" spans="1:4">
      <c r="A1939" s="7" t="str">
        <f t="shared" si="30"/>
        <v/>
      </c>
      <c r="B1939" s="205">
        <f>+'[6]ITCNM y bilaterales'!A1940</f>
        <v>37368</v>
      </c>
      <c r="C1939">
        <f>+'[6]ITCNM y bilaterales'!B1940</f>
        <v>26.666927919144108</v>
      </c>
      <c r="D1939">
        <f>+'[6]ITCNM y bilaterales'!C1940</f>
        <v>39.347699239127593</v>
      </c>
    </row>
    <row r="1940" spans="1:4">
      <c r="A1940" s="7" t="str">
        <f t="shared" si="30"/>
        <v/>
      </c>
      <c r="B1940" s="205">
        <f>+'[6]ITCNM y bilaterales'!A1941</f>
        <v>37369</v>
      </c>
      <c r="C1940">
        <f>+'[6]ITCNM y bilaterales'!B1941</f>
        <v>26.666927919144108</v>
      </c>
      <c r="D1940">
        <f>+'[6]ITCNM y bilaterales'!C1941</f>
        <v>39.347699239127593</v>
      </c>
    </row>
    <row r="1941" spans="1:4">
      <c r="A1941" s="7" t="str">
        <f t="shared" si="30"/>
        <v/>
      </c>
      <c r="B1941" s="205">
        <f>+'[6]ITCNM y bilaterales'!A1942</f>
        <v>37370</v>
      </c>
      <c r="C1941">
        <f>+'[6]ITCNM y bilaterales'!B1942</f>
        <v>26.666927919144108</v>
      </c>
      <c r="D1941">
        <f>+'[6]ITCNM y bilaterales'!C1942</f>
        <v>39.347699239127593</v>
      </c>
    </row>
    <row r="1942" spans="1:4">
      <c r="A1942" s="7" t="str">
        <f t="shared" si="30"/>
        <v/>
      </c>
      <c r="B1942" s="205">
        <f>+'[6]ITCNM y bilaterales'!A1943</f>
        <v>37371</v>
      </c>
      <c r="C1942">
        <f>+'[6]ITCNM y bilaterales'!B1943</f>
        <v>26.666927919144108</v>
      </c>
      <c r="D1942">
        <f>+'[6]ITCNM y bilaterales'!C1943</f>
        <v>39.347699239127593</v>
      </c>
    </row>
    <row r="1943" spans="1:4">
      <c r="A1943" s="7" t="str">
        <f t="shared" si="30"/>
        <v/>
      </c>
      <c r="B1943" s="205">
        <f>+'[6]ITCNM y bilaterales'!A1944</f>
        <v>37372</v>
      </c>
      <c r="C1943">
        <f>+'[6]ITCNM y bilaterales'!B1944</f>
        <v>26.666927919144108</v>
      </c>
      <c r="D1943">
        <f>+'[6]ITCNM y bilaterales'!C1944</f>
        <v>39.347699239127593</v>
      </c>
    </row>
    <row r="1944" spans="1:4">
      <c r="A1944" s="7" t="str">
        <f t="shared" si="30"/>
        <v/>
      </c>
      <c r="B1944" s="205">
        <f>+'[6]ITCNM y bilaterales'!A1945</f>
        <v>37373</v>
      </c>
      <c r="C1944">
        <f>+'[6]ITCNM y bilaterales'!B1945</f>
        <v>26.666927919144108</v>
      </c>
      <c r="D1944">
        <f>+'[6]ITCNM y bilaterales'!C1945</f>
        <v>39.347699239127593</v>
      </c>
    </row>
    <row r="1945" spans="1:4">
      <c r="A1945" s="7">
        <f t="shared" si="30"/>
        <v>200204</v>
      </c>
      <c r="B1945" s="205">
        <f>+'[6]ITCNM y bilaterales'!A1946</f>
        <v>37374</v>
      </c>
      <c r="C1945">
        <f>+'[6]ITCNM y bilaterales'!B1946</f>
        <v>26.666927919144108</v>
      </c>
      <c r="D1945">
        <f>+'[6]ITCNM y bilaterales'!C1946</f>
        <v>39.347699239127593</v>
      </c>
    </row>
    <row r="1946" spans="1:4">
      <c r="A1946" s="7">
        <f t="shared" si="30"/>
        <v>200204</v>
      </c>
      <c r="B1946" s="205">
        <f>+'[6]ITCNM y bilaterales'!A1947</f>
        <v>37375</v>
      </c>
      <c r="C1946">
        <f>+'[6]ITCNM y bilaterales'!B1947</f>
        <v>24.952889922412158</v>
      </c>
      <c r="D1946">
        <f>+'[6]ITCNM y bilaterales'!C1947</f>
        <v>36.134210808974871</v>
      </c>
    </row>
    <row r="1947" spans="1:4">
      <c r="A1947" s="7">
        <f t="shared" si="30"/>
        <v>200204</v>
      </c>
      <c r="B1947" s="205">
        <f>+'[6]ITCNM y bilaterales'!A1948</f>
        <v>37376</v>
      </c>
      <c r="C1947">
        <f>+'[6]ITCNM y bilaterales'!B1948</f>
        <v>25.181376030264502</v>
      </c>
      <c r="D1947">
        <f>+'[6]ITCNM y bilaterales'!C1948</f>
        <v>36.656341716186759</v>
      </c>
    </row>
    <row r="1948" spans="1:4">
      <c r="A1948" s="7" t="str">
        <f t="shared" si="30"/>
        <v/>
      </c>
      <c r="B1948" s="205">
        <f>+'[6]ITCNM y bilaterales'!A1949</f>
        <v>37377</v>
      </c>
      <c r="C1948">
        <f>+'[6]ITCNM y bilaterales'!B1949</f>
        <v>25.181376030264502</v>
      </c>
      <c r="D1948">
        <f>+'[6]ITCNM y bilaterales'!C1949</f>
        <v>36.656341716186759</v>
      </c>
    </row>
    <row r="1949" spans="1:4">
      <c r="A1949" s="7" t="str">
        <f t="shared" si="30"/>
        <v/>
      </c>
      <c r="B1949" s="205">
        <f>+'[6]ITCNM y bilaterales'!A1950</f>
        <v>37378</v>
      </c>
      <c r="C1949">
        <f>+'[6]ITCNM y bilaterales'!B1950</f>
        <v>26.211785339968387</v>
      </c>
      <c r="D1949">
        <f>+'[6]ITCNM y bilaterales'!C1950</f>
        <v>38.13242257012886</v>
      </c>
    </row>
    <row r="1950" spans="1:4">
      <c r="A1950" s="7" t="str">
        <f t="shared" si="30"/>
        <v/>
      </c>
      <c r="B1950" s="205">
        <f>+'[6]ITCNM y bilaterales'!A1951</f>
        <v>37379</v>
      </c>
      <c r="C1950">
        <f>+'[6]ITCNM y bilaterales'!B1951</f>
        <v>27.0247671282326</v>
      </c>
      <c r="D1950">
        <f>+'[6]ITCNM y bilaterales'!C1951</f>
        <v>38.754909673617384</v>
      </c>
    </row>
    <row r="1951" spans="1:4">
      <c r="A1951" s="7" t="str">
        <f t="shared" si="30"/>
        <v/>
      </c>
      <c r="B1951" s="205">
        <f>+'[6]ITCNM y bilaterales'!A1952</f>
        <v>37380</v>
      </c>
      <c r="C1951">
        <f>+'[6]ITCNM y bilaterales'!B1952</f>
        <v>27.0247671282326</v>
      </c>
      <c r="D1951">
        <f>+'[6]ITCNM y bilaterales'!C1952</f>
        <v>38.754909673617384</v>
      </c>
    </row>
    <row r="1952" spans="1:4">
      <c r="A1952" s="7" t="str">
        <f t="shared" si="30"/>
        <v/>
      </c>
      <c r="B1952" s="205">
        <f>+'[6]ITCNM y bilaterales'!A1953</f>
        <v>37381</v>
      </c>
      <c r="C1952">
        <f>+'[6]ITCNM y bilaterales'!B1953</f>
        <v>27.0247671282326</v>
      </c>
      <c r="D1952">
        <f>+'[6]ITCNM y bilaterales'!C1953</f>
        <v>38.754909673617384</v>
      </c>
    </row>
    <row r="1953" spans="1:4">
      <c r="A1953" s="7" t="str">
        <f t="shared" si="30"/>
        <v/>
      </c>
      <c r="B1953" s="205">
        <f>+'[6]ITCNM y bilaterales'!A1954</f>
        <v>37382</v>
      </c>
      <c r="C1953">
        <f>+'[6]ITCNM y bilaterales'!B1954</f>
        <v>26.979177331771158</v>
      </c>
      <c r="D1953">
        <f>+'[6]ITCNM y bilaterales'!C1954</f>
        <v>38.625988103566904</v>
      </c>
    </row>
    <row r="1954" spans="1:4">
      <c r="A1954" s="7" t="str">
        <f t="shared" si="30"/>
        <v/>
      </c>
      <c r="B1954" s="205">
        <f>+'[6]ITCNM y bilaterales'!A1955</f>
        <v>37383</v>
      </c>
      <c r="C1954">
        <f>+'[6]ITCNM y bilaterales'!B1955</f>
        <v>26.900777986243313</v>
      </c>
      <c r="D1954">
        <f>+'[6]ITCNM y bilaterales'!C1955</f>
        <v>38.41833757652995</v>
      </c>
    </row>
    <row r="1955" spans="1:4">
      <c r="A1955" s="7" t="str">
        <f t="shared" si="30"/>
        <v/>
      </c>
      <c r="B1955" s="205">
        <f>+'[6]ITCNM y bilaterales'!A1956</f>
        <v>37384</v>
      </c>
      <c r="C1955">
        <f>+'[6]ITCNM y bilaterales'!B1956</f>
        <v>26.821687265981591</v>
      </c>
      <c r="D1955">
        <f>+'[6]ITCNM y bilaterales'!C1956</f>
        <v>38.228598467804453</v>
      </c>
    </row>
    <row r="1956" spans="1:4">
      <c r="A1956" s="7" t="str">
        <f t="shared" si="30"/>
        <v/>
      </c>
      <c r="B1956" s="205">
        <f>+'[6]ITCNM y bilaterales'!A1957</f>
        <v>37385</v>
      </c>
      <c r="C1956">
        <f>+'[6]ITCNM y bilaterales'!B1957</f>
        <v>26.693129015525415</v>
      </c>
      <c r="D1956">
        <f>+'[6]ITCNM y bilaterales'!C1957</f>
        <v>37.782641890656159</v>
      </c>
    </row>
    <row r="1957" spans="1:4">
      <c r="A1957" s="7" t="str">
        <f t="shared" si="30"/>
        <v/>
      </c>
      <c r="B1957" s="205">
        <f>+'[6]ITCNM y bilaterales'!A1958</f>
        <v>37386</v>
      </c>
      <c r="C1957">
        <f>+'[6]ITCNM y bilaterales'!B1958</f>
        <v>27.128814116310728</v>
      </c>
      <c r="D1957">
        <f>+'[6]ITCNM y bilaterales'!C1958</f>
        <v>38.16627137685682</v>
      </c>
    </row>
    <row r="1958" spans="1:4">
      <c r="A1958" s="7" t="str">
        <f t="shared" si="30"/>
        <v/>
      </c>
      <c r="B1958" s="205">
        <f>+'[6]ITCNM y bilaterales'!A1959</f>
        <v>37387</v>
      </c>
      <c r="C1958">
        <f>+'[6]ITCNM y bilaterales'!B1959</f>
        <v>27.128814116310728</v>
      </c>
      <c r="D1958">
        <f>+'[6]ITCNM y bilaterales'!C1959</f>
        <v>38.16627137685682</v>
      </c>
    </row>
    <row r="1959" spans="1:4">
      <c r="A1959" s="7" t="str">
        <f t="shared" si="30"/>
        <v/>
      </c>
      <c r="B1959" s="205">
        <f>+'[6]ITCNM y bilaterales'!A1960</f>
        <v>37388</v>
      </c>
      <c r="C1959">
        <f>+'[6]ITCNM y bilaterales'!B1960</f>
        <v>27.128814116310728</v>
      </c>
      <c r="D1959">
        <f>+'[6]ITCNM y bilaterales'!C1960</f>
        <v>38.16627137685682</v>
      </c>
    </row>
    <row r="1960" spans="1:4">
      <c r="A1960" s="7" t="str">
        <f t="shared" si="30"/>
        <v/>
      </c>
      <c r="B1960" s="205">
        <f>+'[6]ITCNM y bilaterales'!A1961</f>
        <v>37389</v>
      </c>
      <c r="C1960">
        <f>+'[6]ITCNM y bilaterales'!B1961</f>
        <v>27.179463199562836</v>
      </c>
      <c r="D1960">
        <f>+'[6]ITCNM y bilaterales'!C1961</f>
        <v>38.305730782964126</v>
      </c>
    </row>
    <row r="1961" spans="1:4">
      <c r="A1961" s="7" t="str">
        <f t="shared" si="30"/>
        <v/>
      </c>
      <c r="B1961" s="205">
        <f>+'[6]ITCNM y bilaterales'!A1962</f>
        <v>37390</v>
      </c>
      <c r="C1961">
        <f>+'[6]ITCNM y bilaterales'!B1962</f>
        <v>26.850933466400896</v>
      </c>
      <c r="D1961">
        <f>+'[6]ITCNM y bilaterales'!C1962</f>
        <v>37.173769787472459</v>
      </c>
    </row>
    <row r="1962" spans="1:4">
      <c r="A1962" s="7" t="str">
        <f t="shared" si="30"/>
        <v/>
      </c>
      <c r="B1962" s="205">
        <f>+'[6]ITCNM y bilaterales'!A1963</f>
        <v>37391</v>
      </c>
      <c r="C1962">
        <f>+'[6]ITCNM y bilaterales'!B1963</f>
        <v>26.983164056697788</v>
      </c>
      <c r="D1962">
        <f>+'[6]ITCNM y bilaterales'!C1963</f>
        <v>37.618420021307912</v>
      </c>
    </row>
    <row r="1963" spans="1:4">
      <c r="A1963" s="7" t="str">
        <f t="shared" si="30"/>
        <v/>
      </c>
      <c r="B1963" s="205">
        <f>+'[6]ITCNM y bilaterales'!A1964</f>
        <v>37392</v>
      </c>
      <c r="C1963">
        <f>+'[6]ITCNM y bilaterales'!B1964</f>
        <v>27.004499288271354</v>
      </c>
      <c r="D1963">
        <f>+'[6]ITCNM y bilaterales'!C1964</f>
        <v>37.588461214667042</v>
      </c>
    </row>
    <row r="1964" spans="1:4">
      <c r="A1964" s="7" t="str">
        <f t="shared" si="30"/>
        <v/>
      </c>
      <c r="B1964" s="205">
        <f>+'[6]ITCNM y bilaterales'!A1965</f>
        <v>37393</v>
      </c>
      <c r="C1964">
        <f>+'[6]ITCNM y bilaterales'!B1965</f>
        <v>28.505519716395177</v>
      </c>
      <c r="D1964">
        <f>+'[6]ITCNM y bilaterales'!C1965</f>
        <v>40.155193585564042</v>
      </c>
    </row>
    <row r="1965" spans="1:4">
      <c r="A1965" s="7" t="str">
        <f t="shared" si="30"/>
        <v/>
      </c>
      <c r="B1965" s="205">
        <f>+'[6]ITCNM y bilaterales'!A1966</f>
        <v>37394</v>
      </c>
      <c r="C1965">
        <f>+'[6]ITCNM y bilaterales'!B1966</f>
        <v>28.505519716395177</v>
      </c>
      <c r="D1965">
        <f>+'[6]ITCNM y bilaterales'!C1966</f>
        <v>40.155193585564042</v>
      </c>
    </row>
    <row r="1966" spans="1:4">
      <c r="A1966" s="7" t="str">
        <f t="shared" si="30"/>
        <v/>
      </c>
      <c r="B1966" s="205">
        <f>+'[6]ITCNM y bilaterales'!A1967</f>
        <v>37395</v>
      </c>
      <c r="C1966">
        <f>+'[6]ITCNM y bilaterales'!B1967</f>
        <v>28.505519716395177</v>
      </c>
      <c r="D1966">
        <f>+'[6]ITCNM y bilaterales'!C1967</f>
        <v>40.155193585564042</v>
      </c>
    </row>
    <row r="1967" spans="1:4">
      <c r="A1967" s="7" t="str">
        <f t="shared" si="30"/>
        <v/>
      </c>
      <c r="B1967" s="205">
        <f>+'[6]ITCNM y bilaterales'!A1968</f>
        <v>37396</v>
      </c>
      <c r="C1967">
        <f>+'[6]ITCNM y bilaterales'!B1968</f>
        <v>29.724129320065234</v>
      </c>
      <c r="D1967">
        <f>+'[6]ITCNM y bilaterales'!C1968</f>
        <v>41.655601454976157</v>
      </c>
    </row>
    <row r="1968" spans="1:4">
      <c r="A1968" s="7" t="str">
        <f t="shared" si="30"/>
        <v/>
      </c>
      <c r="B1968" s="205">
        <f>+'[6]ITCNM y bilaterales'!A1969</f>
        <v>37397</v>
      </c>
      <c r="C1968">
        <f>+'[6]ITCNM y bilaterales'!B1969</f>
        <v>29.724129320065234</v>
      </c>
      <c r="D1968">
        <f>+'[6]ITCNM y bilaterales'!C1969</f>
        <v>41.655601454976157</v>
      </c>
    </row>
    <row r="1969" spans="1:4">
      <c r="A1969" s="7" t="str">
        <f t="shared" si="30"/>
        <v/>
      </c>
      <c r="B1969" s="205">
        <f>+'[6]ITCNM y bilaterales'!A1970</f>
        <v>37398</v>
      </c>
      <c r="C1969">
        <f>+'[6]ITCNM y bilaterales'!B1970</f>
        <v>28.900240814513399</v>
      </c>
      <c r="D1969">
        <f>+'[6]ITCNM y bilaterales'!C1970</f>
        <v>40.367982396298117</v>
      </c>
    </row>
    <row r="1970" spans="1:4">
      <c r="A1970" s="7" t="str">
        <f t="shared" si="30"/>
        <v/>
      </c>
      <c r="B1970" s="205">
        <f>+'[6]ITCNM y bilaterales'!A1971</f>
        <v>37399</v>
      </c>
      <c r="C1970">
        <f>+'[6]ITCNM y bilaterales'!B1971</f>
        <v>28.298516466212998</v>
      </c>
      <c r="D1970">
        <f>+'[6]ITCNM y bilaterales'!C1971</f>
        <v>39.120685801209383</v>
      </c>
    </row>
    <row r="1971" spans="1:4">
      <c r="A1971" s="7" t="str">
        <f t="shared" si="30"/>
        <v/>
      </c>
      <c r="B1971" s="205">
        <f>+'[6]ITCNM y bilaterales'!A1972</f>
        <v>37400</v>
      </c>
      <c r="C1971">
        <f>+'[6]ITCNM y bilaterales'!B1972</f>
        <v>28.298516466212998</v>
      </c>
      <c r="D1971">
        <f>+'[6]ITCNM y bilaterales'!C1972</f>
        <v>39.120685801209383</v>
      </c>
    </row>
    <row r="1972" spans="1:4">
      <c r="A1972" s="7" t="str">
        <f t="shared" si="30"/>
        <v/>
      </c>
      <c r="B1972" s="205">
        <f>+'[6]ITCNM y bilaterales'!A1973</f>
        <v>37401</v>
      </c>
      <c r="C1972">
        <f>+'[6]ITCNM y bilaterales'!B1973</f>
        <v>28.298516466212998</v>
      </c>
      <c r="D1972">
        <f>+'[6]ITCNM y bilaterales'!C1973</f>
        <v>39.120685801209383</v>
      </c>
    </row>
    <row r="1973" spans="1:4">
      <c r="A1973" s="7" t="str">
        <f t="shared" si="30"/>
        <v/>
      </c>
      <c r="B1973" s="205">
        <f>+'[6]ITCNM y bilaterales'!A1974</f>
        <v>37402</v>
      </c>
      <c r="C1973">
        <f>+'[6]ITCNM y bilaterales'!B1974</f>
        <v>28.298516466212998</v>
      </c>
      <c r="D1973">
        <f>+'[6]ITCNM y bilaterales'!C1974</f>
        <v>39.120685801209383</v>
      </c>
    </row>
    <row r="1974" spans="1:4">
      <c r="A1974" s="7" t="str">
        <f t="shared" si="30"/>
        <v/>
      </c>
      <c r="B1974" s="205">
        <f>+'[6]ITCNM y bilaterales'!A1975</f>
        <v>37403</v>
      </c>
      <c r="C1974">
        <f>+'[6]ITCNM y bilaterales'!B1975</f>
        <v>28.298516466212998</v>
      </c>
      <c r="D1974">
        <f>+'[6]ITCNM y bilaterales'!C1975</f>
        <v>39.120685801209383</v>
      </c>
    </row>
    <row r="1975" spans="1:4">
      <c r="A1975" s="7">
        <f t="shared" si="30"/>
        <v>200205</v>
      </c>
      <c r="B1975" s="205">
        <f>+'[6]ITCNM y bilaterales'!A1976</f>
        <v>37404</v>
      </c>
      <c r="C1975">
        <f>+'[6]ITCNM y bilaterales'!B1976</f>
        <v>29.190516993963346</v>
      </c>
      <c r="D1975">
        <f>+'[6]ITCNM y bilaterales'!C1976</f>
        <v>40.287250379565315</v>
      </c>
    </row>
    <row r="1976" spans="1:4">
      <c r="A1976" s="7">
        <f t="shared" si="30"/>
        <v>200205</v>
      </c>
      <c r="B1976" s="205">
        <f>+'[6]ITCNM y bilaterales'!A1977</f>
        <v>37405</v>
      </c>
      <c r="C1976">
        <f>+'[6]ITCNM y bilaterales'!B1977</f>
        <v>30.066513641786518</v>
      </c>
      <c r="D1976">
        <f>+'[6]ITCNM y bilaterales'!C1977</f>
        <v>41.372705553120277</v>
      </c>
    </row>
    <row r="1977" spans="1:4">
      <c r="A1977" s="7">
        <f t="shared" si="30"/>
        <v>200205</v>
      </c>
      <c r="B1977" s="205">
        <f>+'[6]ITCNM y bilaterales'!A1978</f>
        <v>37406</v>
      </c>
      <c r="C1977">
        <f>+'[6]ITCNM y bilaterales'!B1978</f>
        <v>30.066513641786518</v>
      </c>
      <c r="D1977">
        <f>+'[6]ITCNM y bilaterales'!C1978</f>
        <v>41.372705553120277</v>
      </c>
    </row>
    <row r="1978" spans="1:4">
      <c r="A1978" s="7">
        <f t="shared" si="30"/>
        <v>200205</v>
      </c>
      <c r="B1978" s="205">
        <f>+'[6]ITCNM y bilaterales'!A1979</f>
        <v>37407</v>
      </c>
      <c r="C1978">
        <f>+'[6]ITCNM y bilaterales'!B1979</f>
        <v>30.099893635671641</v>
      </c>
      <c r="D1978">
        <f>+'[6]ITCNM y bilaterales'!C1979</f>
        <v>41.619865707907444</v>
      </c>
    </row>
    <row r="1979" spans="1:4">
      <c r="A1979" s="7" t="str">
        <f t="shared" si="30"/>
        <v/>
      </c>
      <c r="B1979" s="205">
        <f>+'[6]ITCNM y bilaterales'!A1980</f>
        <v>37408</v>
      </c>
      <c r="C1979">
        <f>+'[6]ITCNM y bilaterales'!B1980</f>
        <v>30.099893635671641</v>
      </c>
      <c r="D1979">
        <f>+'[6]ITCNM y bilaterales'!C1980</f>
        <v>41.619865707907444</v>
      </c>
    </row>
    <row r="1980" spans="1:4">
      <c r="A1980" s="7" t="str">
        <f t="shared" si="30"/>
        <v/>
      </c>
      <c r="B1980" s="205">
        <f>+'[6]ITCNM y bilaterales'!A1981</f>
        <v>37409</v>
      </c>
      <c r="C1980">
        <f>+'[6]ITCNM y bilaterales'!B1981</f>
        <v>30.099893635671641</v>
      </c>
      <c r="D1980">
        <f>+'[6]ITCNM y bilaterales'!C1981</f>
        <v>41.619865707907444</v>
      </c>
    </row>
    <row r="1981" spans="1:4">
      <c r="A1981" s="7" t="str">
        <f t="shared" si="30"/>
        <v/>
      </c>
      <c r="B1981" s="205">
        <f>+'[6]ITCNM y bilaterales'!A1982</f>
        <v>37410</v>
      </c>
      <c r="C1981">
        <f>+'[6]ITCNM y bilaterales'!B1982</f>
        <v>30.343753588970323</v>
      </c>
      <c r="D1981">
        <f>+'[6]ITCNM y bilaterales'!C1982</f>
        <v>41.8510884742781</v>
      </c>
    </row>
    <row r="1982" spans="1:4">
      <c r="A1982" s="7" t="str">
        <f t="shared" si="30"/>
        <v/>
      </c>
      <c r="B1982" s="205">
        <f>+'[6]ITCNM y bilaterales'!A1983</f>
        <v>37411</v>
      </c>
      <c r="C1982">
        <f>+'[6]ITCNM y bilaterales'!B1983</f>
        <v>30.304278564796572</v>
      </c>
      <c r="D1982">
        <f>+'[6]ITCNM y bilaterales'!C1983</f>
        <v>41.536782273211543</v>
      </c>
    </row>
    <row r="1983" spans="1:4">
      <c r="A1983" s="7" t="str">
        <f t="shared" si="30"/>
        <v/>
      </c>
      <c r="B1983" s="205">
        <f>+'[6]ITCNM y bilaterales'!A1984</f>
        <v>37412</v>
      </c>
      <c r="C1983">
        <f>+'[6]ITCNM y bilaterales'!B1984</f>
        <v>30.227931579879879</v>
      </c>
      <c r="D1983">
        <f>+'[6]ITCNM y bilaterales'!C1984</f>
        <v>40.690852403526549</v>
      </c>
    </row>
    <row r="1984" spans="1:4">
      <c r="A1984" s="7" t="str">
        <f t="shared" si="30"/>
        <v/>
      </c>
      <c r="B1984" s="205">
        <f>+'[6]ITCNM y bilaterales'!A1985</f>
        <v>37413</v>
      </c>
      <c r="C1984">
        <f>+'[6]ITCNM y bilaterales'!B1985</f>
        <v>30.268338572521809</v>
      </c>
      <c r="D1984">
        <f>+'[6]ITCNM y bilaterales'!C1985</f>
        <v>40.706470463577702</v>
      </c>
    </row>
    <row r="1985" spans="1:4">
      <c r="A1985" s="7" t="str">
        <f t="shared" si="30"/>
        <v/>
      </c>
      <c r="B1985" s="205">
        <f>+'[6]ITCNM y bilaterales'!A1986</f>
        <v>37414</v>
      </c>
      <c r="C1985">
        <f>+'[6]ITCNM y bilaterales'!B1986</f>
        <v>30.268338572521809</v>
      </c>
      <c r="D1985">
        <f>+'[6]ITCNM y bilaterales'!C1986</f>
        <v>40.706470463577702</v>
      </c>
    </row>
    <row r="1986" spans="1:4">
      <c r="A1986" s="7" t="str">
        <f t="shared" si="30"/>
        <v/>
      </c>
      <c r="B1986" s="205">
        <f>+'[6]ITCNM y bilaterales'!A1987</f>
        <v>37415</v>
      </c>
      <c r="C1986">
        <f>+'[6]ITCNM y bilaterales'!B1987</f>
        <v>30.268338572521809</v>
      </c>
      <c r="D1986">
        <f>+'[6]ITCNM y bilaterales'!C1987</f>
        <v>40.706470463577702</v>
      </c>
    </row>
    <row r="1987" spans="1:4">
      <c r="A1987" s="7" t="str">
        <f t="shared" ref="A1987:A2050" si="31">+IF(DAY(B1987)&gt;=28,YEAR(B1987)*100+MONTH(B1987),"")</f>
        <v/>
      </c>
      <c r="B1987" s="205">
        <f>+'[6]ITCNM y bilaterales'!A1988</f>
        <v>37416</v>
      </c>
      <c r="C1987">
        <f>+'[6]ITCNM y bilaterales'!B1988</f>
        <v>30.268338572521809</v>
      </c>
      <c r="D1987">
        <f>+'[6]ITCNM y bilaterales'!C1988</f>
        <v>40.706470463577702</v>
      </c>
    </row>
    <row r="1988" spans="1:4">
      <c r="A1988" s="7" t="str">
        <f t="shared" si="31"/>
        <v/>
      </c>
      <c r="B1988" s="205">
        <f>+'[6]ITCNM y bilaterales'!A1989</f>
        <v>37417</v>
      </c>
      <c r="C1988">
        <f>+'[6]ITCNM y bilaterales'!B1989</f>
        <v>28.915780345449594</v>
      </c>
      <c r="D1988">
        <f>+'[6]ITCNM y bilaterales'!C1989</f>
        <v>38.559567803572421</v>
      </c>
    </row>
    <row r="1989" spans="1:4">
      <c r="A1989" s="7" t="str">
        <f t="shared" si="31"/>
        <v/>
      </c>
      <c r="B1989" s="205">
        <f>+'[6]ITCNM y bilaterales'!A1990</f>
        <v>37418</v>
      </c>
      <c r="C1989">
        <f>+'[6]ITCNM y bilaterales'!B1990</f>
        <v>28.943644977851623</v>
      </c>
      <c r="D1989">
        <f>+'[6]ITCNM y bilaterales'!C1990</f>
        <v>38.66227541781214</v>
      </c>
    </row>
    <row r="1990" spans="1:4">
      <c r="A1990" s="7" t="str">
        <f t="shared" si="31"/>
        <v/>
      </c>
      <c r="B1990" s="205">
        <f>+'[6]ITCNM y bilaterales'!A1991</f>
        <v>37419</v>
      </c>
      <c r="C1990">
        <f>+'[6]ITCNM y bilaterales'!B1991</f>
        <v>28.612038141735603</v>
      </c>
      <c r="D1990">
        <f>+'[6]ITCNM y bilaterales'!C1991</f>
        <v>37.354596731819335</v>
      </c>
    </row>
    <row r="1991" spans="1:4">
      <c r="A1991" s="7" t="str">
        <f t="shared" si="31"/>
        <v/>
      </c>
      <c r="B1991" s="205">
        <f>+'[6]ITCNM y bilaterales'!A1992</f>
        <v>37420</v>
      </c>
      <c r="C1991">
        <f>+'[6]ITCNM y bilaterales'!B1992</f>
        <v>28.459504568561812</v>
      </c>
      <c r="D1991">
        <f>+'[6]ITCNM y bilaterales'!C1992</f>
        <v>36.706824627764732</v>
      </c>
    </row>
    <row r="1992" spans="1:4">
      <c r="A1992" s="7" t="str">
        <f t="shared" si="31"/>
        <v/>
      </c>
      <c r="B1992" s="205">
        <f>+'[6]ITCNM y bilaterales'!A1993</f>
        <v>37421</v>
      </c>
      <c r="C1992">
        <f>+'[6]ITCNM y bilaterales'!B1993</f>
        <v>29.110335553312737</v>
      </c>
      <c r="D1992">
        <f>+'[6]ITCNM y bilaterales'!C1993</f>
        <v>37.68603054520964</v>
      </c>
    </row>
    <row r="1993" spans="1:4">
      <c r="A1993" s="7" t="str">
        <f t="shared" si="31"/>
        <v/>
      </c>
      <c r="B1993" s="205">
        <f>+'[6]ITCNM y bilaterales'!A1994</f>
        <v>37422</v>
      </c>
      <c r="C1993">
        <f>+'[6]ITCNM y bilaterales'!B1994</f>
        <v>29.110335553312737</v>
      </c>
      <c r="D1993">
        <f>+'[6]ITCNM y bilaterales'!C1994</f>
        <v>37.68603054520964</v>
      </c>
    </row>
    <row r="1994" spans="1:4">
      <c r="A1994" s="7" t="str">
        <f t="shared" si="31"/>
        <v/>
      </c>
      <c r="B1994" s="205">
        <f>+'[6]ITCNM y bilaterales'!A1995</f>
        <v>37423</v>
      </c>
      <c r="C1994">
        <f>+'[6]ITCNM y bilaterales'!B1995</f>
        <v>29.110335553312737</v>
      </c>
      <c r="D1994">
        <f>+'[6]ITCNM y bilaterales'!C1995</f>
        <v>37.68603054520964</v>
      </c>
    </row>
    <row r="1995" spans="1:4">
      <c r="A1995" s="7" t="str">
        <f t="shared" si="31"/>
        <v/>
      </c>
      <c r="B1995" s="205">
        <f>+'[6]ITCNM y bilaterales'!A1996</f>
        <v>37424</v>
      </c>
      <c r="C1995">
        <f>+'[6]ITCNM y bilaterales'!B1996</f>
        <v>29.110335553312737</v>
      </c>
      <c r="D1995">
        <f>+'[6]ITCNM y bilaterales'!C1996</f>
        <v>37.68603054520964</v>
      </c>
    </row>
    <row r="1996" spans="1:4">
      <c r="A1996" s="7" t="str">
        <f t="shared" si="31"/>
        <v/>
      </c>
      <c r="B1996" s="205">
        <f>+'[6]ITCNM y bilaterales'!A1997</f>
        <v>37425</v>
      </c>
      <c r="C1996">
        <f>+'[6]ITCNM y bilaterales'!B1997</f>
        <v>29.095698645448053</v>
      </c>
      <c r="D1996">
        <f>+'[6]ITCNM y bilaterales'!C1997</f>
        <v>37.958011222940549</v>
      </c>
    </row>
    <row r="1997" spans="1:4">
      <c r="A1997" s="7" t="str">
        <f t="shared" si="31"/>
        <v/>
      </c>
      <c r="B1997" s="205">
        <f>+'[6]ITCNM y bilaterales'!A1998</f>
        <v>37426</v>
      </c>
      <c r="C1997">
        <f>+'[6]ITCNM y bilaterales'!B1998</f>
        <v>29.223134287448708</v>
      </c>
      <c r="D1997">
        <f>+'[6]ITCNM y bilaterales'!C1998</f>
        <v>38.022921970662438</v>
      </c>
    </row>
    <row r="1998" spans="1:4">
      <c r="A1998" s="7" t="str">
        <f t="shared" si="31"/>
        <v/>
      </c>
      <c r="B1998" s="205">
        <f>+'[6]ITCNM y bilaterales'!A1999</f>
        <v>37427</v>
      </c>
      <c r="C1998">
        <f>+'[6]ITCNM y bilaterales'!B1999</f>
        <v>29.666493039008945</v>
      </c>
      <c r="D1998">
        <f>+'[6]ITCNM y bilaterales'!C1999</f>
        <v>38.472013771761503</v>
      </c>
    </row>
    <row r="1999" spans="1:4">
      <c r="A1999" s="7" t="str">
        <f t="shared" si="31"/>
        <v/>
      </c>
      <c r="B1999" s="205">
        <f>+'[6]ITCNM y bilaterales'!A2000</f>
        <v>37428</v>
      </c>
      <c r="C1999">
        <f>+'[6]ITCNM y bilaterales'!B2000</f>
        <v>30.383215133661416</v>
      </c>
      <c r="D1999">
        <f>+'[6]ITCNM y bilaterales'!C2000</f>
        <v>39.260812893898802</v>
      </c>
    </row>
    <row r="2000" spans="1:4">
      <c r="A2000" s="7" t="str">
        <f t="shared" si="31"/>
        <v/>
      </c>
      <c r="B2000" s="205">
        <f>+'[6]ITCNM y bilaterales'!A2001</f>
        <v>37429</v>
      </c>
      <c r="C2000">
        <f>+'[6]ITCNM y bilaterales'!B2001</f>
        <v>30.383215133661416</v>
      </c>
      <c r="D2000">
        <f>+'[6]ITCNM y bilaterales'!C2001</f>
        <v>39.260812893898802</v>
      </c>
    </row>
    <row r="2001" spans="1:4">
      <c r="A2001" s="7" t="str">
        <f t="shared" si="31"/>
        <v/>
      </c>
      <c r="B2001" s="205">
        <f>+'[6]ITCNM y bilaterales'!A2002</f>
        <v>37430</v>
      </c>
      <c r="C2001">
        <f>+'[6]ITCNM y bilaterales'!B2002</f>
        <v>30.383215133661416</v>
      </c>
      <c r="D2001">
        <f>+'[6]ITCNM y bilaterales'!C2002</f>
        <v>39.260812893898802</v>
      </c>
    </row>
    <row r="2002" spans="1:4">
      <c r="A2002" s="7" t="str">
        <f t="shared" si="31"/>
        <v/>
      </c>
      <c r="B2002" s="205">
        <f>+'[6]ITCNM y bilaterales'!A2003</f>
        <v>37431</v>
      </c>
      <c r="C2002">
        <f>+'[6]ITCNM y bilaterales'!B2003</f>
        <v>30.625667418616359</v>
      </c>
      <c r="D2002">
        <f>+'[6]ITCNM y bilaterales'!C2003</f>
        <v>38.658878925198785</v>
      </c>
    </row>
    <row r="2003" spans="1:4">
      <c r="A2003" s="7" t="str">
        <f t="shared" si="31"/>
        <v/>
      </c>
      <c r="B2003" s="205">
        <f>+'[6]ITCNM y bilaterales'!A2004</f>
        <v>37432</v>
      </c>
      <c r="C2003">
        <f>+'[6]ITCNM y bilaterales'!B2004</f>
        <v>31.788838842036593</v>
      </c>
      <c r="D2003">
        <f>+'[6]ITCNM y bilaterales'!C2004</f>
        <v>40.754660016895379</v>
      </c>
    </row>
    <row r="2004" spans="1:4">
      <c r="A2004" s="7" t="str">
        <f t="shared" si="31"/>
        <v/>
      </c>
      <c r="B2004" s="205">
        <f>+'[6]ITCNM y bilaterales'!A2005</f>
        <v>37433</v>
      </c>
      <c r="C2004">
        <f>+'[6]ITCNM y bilaterales'!B2005</f>
        <v>31.404039858224486</v>
      </c>
      <c r="D2004">
        <f>+'[6]ITCNM y bilaterales'!C2005</f>
        <v>39.59082424457069</v>
      </c>
    </row>
    <row r="2005" spans="1:4">
      <c r="A2005" s="7" t="str">
        <f t="shared" si="31"/>
        <v/>
      </c>
      <c r="B2005" s="205">
        <f>+'[6]ITCNM y bilaterales'!A2006</f>
        <v>37434</v>
      </c>
      <c r="C2005">
        <f>+'[6]ITCNM y bilaterales'!B2006</f>
        <v>30.933617755672806</v>
      </c>
      <c r="D2005">
        <f>+'[6]ITCNM y bilaterales'!C2006</f>
        <v>38.883831243667863</v>
      </c>
    </row>
    <row r="2006" spans="1:4">
      <c r="A2006" s="7">
        <f t="shared" si="31"/>
        <v>200206</v>
      </c>
      <c r="B2006" s="205">
        <f>+'[6]ITCNM y bilaterales'!A2007</f>
        <v>37435</v>
      </c>
      <c r="C2006">
        <f>+'[6]ITCNM y bilaterales'!B2007</f>
        <v>31.000985823502848</v>
      </c>
      <c r="D2006">
        <f>+'[6]ITCNM y bilaterales'!C2007</f>
        <v>39.021374679583019</v>
      </c>
    </row>
    <row r="2007" spans="1:4">
      <c r="A2007" s="7">
        <f t="shared" si="31"/>
        <v>200206</v>
      </c>
      <c r="B2007" s="205">
        <f>+'[6]ITCNM y bilaterales'!A2008</f>
        <v>37436</v>
      </c>
      <c r="C2007">
        <f>+'[6]ITCNM y bilaterales'!B2008</f>
        <v>31.000985823502848</v>
      </c>
      <c r="D2007">
        <f>+'[6]ITCNM y bilaterales'!C2008</f>
        <v>39.021374679583019</v>
      </c>
    </row>
    <row r="2008" spans="1:4">
      <c r="A2008" s="7">
        <f t="shared" si="31"/>
        <v>200206</v>
      </c>
      <c r="B2008" s="205">
        <f>+'[6]ITCNM y bilaterales'!A2009</f>
        <v>37437</v>
      </c>
      <c r="C2008">
        <f>+'[6]ITCNM y bilaterales'!B2009</f>
        <v>31.000985823502848</v>
      </c>
      <c r="D2008">
        <f>+'[6]ITCNM y bilaterales'!C2009</f>
        <v>39.021374679583019</v>
      </c>
    </row>
    <row r="2009" spans="1:4">
      <c r="A2009" s="7" t="str">
        <f t="shared" si="31"/>
        <v/>
      </c>
      <c r="B2009" s="205">
        <f>+'[6]ITCNM y bilaterales'!A2010</f>
        <v>37438</v>
      </c>
      <c r="C2009">
        <f>+'[6]ITCNM y bilaterales'!B2010</f>
        <v>30.969892896150164</v>
      </c>
      <c r="D2009">
        <f>+'[6]ITCNM y bilaterales'!C2010</f>
        <v>39.042972889021783</v>
      </c>
    </row>
    <row r="2010" spans="1:4">
      <c r="A2010" s="7" t="str">
        <f t="shared" si="31"/>
        <v/>
      </c>
      <c r="B2010" s="205">
        <f>+'[6]ITCNM y bilaterales'!A2011</f>
        <v>37439</v>
      </c>
      <c r="C2010">
        <f>+'[6]ITCNM y bilaterales'!B2011</f>
        <v>29.443885917250391</v>
      </c>
      <c r="D2010">
        <f>+'[6]ITCNM y bilaterales'!C2011</f>
        <v>36.312192827884921</v>
      </c>
    </row>
    <row r="2011" spans="1:4">
      <c r="A2011" s="7" t="str">
        <f t="shared" si="31"/>
        <v/>
      </c>
      <c r="B2011" s="205">
        <f>+'[6]ITCNM y bilaterales'!A2012</f>
        <v>37440</v>
      </c>
      <c r="C2011">
        <f>+'[6]ITCNM y bilaterales'!B2012</f>
        <v>28.990940390368458</v>
      </c>
      <c r="D2011">
        <f>+'[6]ITCNM y bilaterales'!C2012</f>
        <v>36.061316852119035</v>
      </c>
    </row>
    <row r="2012" spans="1:4">
      <c r="A2012" s="7" t="str">
        <f t="shared" si="31"/>
        <v/>
      </c>
      <c r="B2012" s="205">
        <f>+'[6]ITCNM y bilaterales'!A2013</f>
        <v>37441</v>
      </c>
      <c r="C2012">
        <f>+'[6]ITCNM y bilaterales'!B2013</f>
        <v>28.990940390368458</v>
      </c>
      <c r="D2012">
        <f>+'[6]ITCNM y bilaterales'!C2013</f>
        <v>36.061316852119035</v>
      </c>
    </row>
    <row r="2013" spans="1:4">
      <c r="A2013" s="7" t="str">
        <f t="shared" si="31"/>
        <v/>
      </c>
      <c r="B2013" s="205">
        <f>+'[6]ITCNM y bilaterales'!A2014</f>
        <v>37442</v>
      </c>
      <c r="C2013">
        <f>+'[6]ITCNM y bilaterales'!B2014</f>
        <v>28.990940390368458</v>
      </c>
      <c r="D2013">
        <f>+'[6]ITCNM y bilaterales'!C2014</f>
        <v>36.061316852119035</v>
      </c>
    </row>
    <row r="2014" spans="1:4">
      <c r="A2014" s="7" t="str">
        <f t="shared" si="31"/>
        <v/>
      </c>
      <c r="B2014" s="205">
        <f>+'[6]ITCNM y bilaterales'!A2015</f>
        <v>37443</v>
      </c>
      <c r="C2014">
        <f>+'[6]ITCNM y bilaterales'!B2015</f>
        <v>28.990940390368458</v>
      </c>
      <c r="D2014">
        <f>+'[6]ITCNM y bilaterales'!C2015</f>
        <v>36.061316852119035</v>
      </c>
    </row>
    <row r="2015" spans="1:4">
      <c r="A2015" s="7" t="str">
        <f t="shared" si="31"/>
        <v/>
      </c>
      <c r="B2015" s="205">
        <f>+'[6]ITCNM y bilaterales'!A2016</f>
        <v>37444</v>
      </c>
      <c r="C2015">
        <f>+'[6]ITCNM y bilaterales'!B2016</f>
        <v>28.990940390368458</v>
      </c>
      <c r="D2015">
        <f>+'[6]ITCNM y bilaterales'!C2016</f>
        <v>36.061316852119035</v>
      </c>
    </row>
    <row r="2016" spans="1:4">
      <c r="A2016" s="7" t="str">
        <f t="shared" si="31"/>
        <v/>
      </c>
      <c r="B2016" s="205">
        <f>+'[6]ITCNM y bilaterales'!A2017</f>
        <v>37445</v>
      </c>
      <c r="C2016">
        <f>+'[6]ITCNM y bilaterales'!B2017</f>
        <v>28.990940390368458</v>
      </c>
      <c r="D2016">
        <f>+'[6]ITCNM y bilaterales'!C2017</f>
        <v>36.061316852119035</v>
      </c>
    </row>
    <row r="2017" spans="1:4">
      <c r="A2017" s="7" t="str">
        <f t="shared" si="31"/>
        <v/>
      </c>
      <c r="B2017" s="205">
        <f>+'[6]ITCNM y bilaterales'!A2018</f>
        <v>37446</v>
      </c>
      <c r="C2017">
        <f>+'[6]ITCNM y bilaterales'!B2018</f>
        <v>28.990940390368458</v>
      </c>
      <c r="D2017">
        <f>+'[6]ITCNM y bilaterales'!C2018</f>
        <v>36.061316852119035</v>
      </c>
    </row>
    <row r="2018" spans="1:4">
      <c r="A2018" s="7" t="str">
        <f t="shared" si="31"/>
        <v/>
      </c>
      <c r="B2018" s="205">
        <f>+'[6]ITCNM y bilaterales'!A2019</f>
        <v>37447</v>
      </c>
      <c r="C2018">
        <f>+'[6]ITCNM y bilaterales'!B2019</f>
        <v>28.990940390368458</v>
      </c>
      <c r="D2018">
        <f>+'[6]ITCNM y bilaterales'!C2019</f>
        <v>36.061316852119035</v>
      </c>
    </row>
    <row r="2019" spans="1:4">
      <c r="A2019" s="7" t="str">
        <f t="shared" si="31"/>
        <v/>
      </c>
      <c r="B2019" s="205">
        <f>+'[6]ITCNM y bilaterales'!A2020</f>
        <v>37448</v>
      </c>
      <c r="C2019">
        <f>+'[6]ITCNM y bilaterales'!B2020</f>
        <v>29.130974263312879</v>
      </c>
      <c r="D2019">
        <f>+'[6]ITCNM y bilaterales'!C2020</f>
        <v>36.670363134411119</v>
      </c>
    </row>
    <row r="2020" spans="1:4">
      <c r="A2020" s="7" t="str">
        <f t="shared" si="31"/>
        <v/>
      </c>
      <c r="B2020" s="205">
        <f>+'[6]ITCNM y bilaterales'!A2021</f>
        <v>37449</v>
      </c>
      <c r="C2020">
        <f>+'[6]ITCNM y bilaterales'!B2021</f>
        <v>29.319436449441145</v>
      </c>
      <c r="D2020">
        <f>+'[6]ITCNM y bilaterales'!C2021</f>
        <v>37.390855016213173</v>
      </c>
    </row>
    <row r="2021" spans="1:4">
      <c r="A2021" s="7" t="str">
        <f t="shared" si="31"/>
        <v/>
      </c>
      <c r="B2021" s="205">
        <f>+'[6]ITCNM y bilaterales'!A2022</f>
        <v>37450</v>
      </c>
      <c r="C2021">
        <f>+'[6]ITCNM y bilaterales'!B2022</f>
        <v>29.319436449441145</v>
      </c>
      <c r="D2021">
        <f>+'[6]ITCNM y bilaterales'!C2022</f>
        <v>37.390855016213173</v>
      </c>
    </row>
    <row r="2022" spans="1:4">
      <c r="A2022" s="7" t="str">
        <f t="shared" si="31"/>
        <v/>
      </c>
      <c r="B2022" s="205">
        <f>+'[6]ITCNM y bilaterales'!A2023</f>
        <v>37451</v>
      </c>
      <c r="C2022">
        <f>+'[6]ITCNM y bilaterales'!B2023</f>
        <v>29.319436449441145</v>
      </c>
      <c r="D2022">
        <f>+'[6]ITCNM y bilaterales'!C2023</f>
        <v>37.390855016213173</v>
      </c>
    </row>
    <row r="2023" spans="1:4">
      <c r="A2023" s="7" t="str">
        <f t="shared" si="31"/>
        <v/>
      </c>
      <c r="B2023" s="205">
        <f>+'[6]ITCNM y bilaterales'!A2024</f>
        <v>37452</v>
      </c>
      <c r="C2023">
        <f>+'[6]ITCNM y bilaterales'!B2024</f>
        <v>29.431062621350275</v>
      </c>
      <c r="D2023">
        <f>+'[6]ITCNM y bilaterales'!C2024</f>
        <v>37.390855016213173</v>
      </c>
    </row>
    <row r="2024" spans="1:4">
      <c r="A2024" s="7" t="str">
        <f t="shared" si="31"/>
        <v/>
      </c>
      <c r="B2024" s="205">
        <f>+'[6]ITCNM y bilaterales'!A2025</f>
        <v>37453</v>
      </c>
      <c r="C2024">
        <f>+'[6]ITCNM y bilaterales'!B2025</f>
        <v>28.968845388848013</v>
      </c>
      <c r="D2024">
        <f>+'[6]ITCNM y bilaterales'!C2025</f>
        <v>36.1354881224363</v>
      </c>
    </row>
    <row r="2025" spans="1:4">
      <c r="A2025" s="7" t="str">
        <f t="shared" si="31"/>
        <v/>
      </c>
      <c r="B2025" s="205">
        <f>+'[6]ITCNM y bilaterales'!A2026</f>
        <v>37454</v>
      </c>
      <c r="C2025">
        <f>+'[6]ITCNM y bilaterales'!B2026</f>
        <v>29.013769435761006</v>
      </c>
      <c r="D2025">
        <f>+'[6]ITCNM y bilaterales'!C2026</f>
        <v>36.122889166930356</v>
      </c>
    </row>
    <row r="2026" spans="1:4">
      <c r="A2026" s="7" t="str">
        <f t="shared" si="31"/>
        <v/>
      </c>
      <c r="B2026" s="205">
        <f>+'[6]ITCNM y bilaterales'!A2027</f>
        <v>37455</v>
      </c>
      <c r="C2026">
        <f>+'[6]ITCNM y bilaterales'!B2027</f>
        <v>28.828211499900334</v>
      </c>
      <c r="D2026">
        <f>+'[6]ITCNM y bilaterales'!C2027</f>
        <v>35.759957964775182</v>
      </c>
    </row>
    <row r="2027" spans="1:4">
      <c r="A2027" s="7" t="str">
        <f t="shared" si="31"/>
        <v/>
      </c>
      <c r="B2027" s="205">
        <f>+'[6]ITCNM y bilaterales'!A2028</f>
        <v>37456</v>
      </c>
      <c r="C2027">
        <f>+'[6]ITCNM y bilaterales'!B2028</f>
        <v>29.23703681338668</v>
      </c>
      <c r="D2027">
        <f>+'[6]ITCNM y bilaterales'!C2028</f>
        <v>36.568207087347922</v>
      </c>
    </row>
    <row r="2028" spans="1:4">
      <c r="A2028" s="7" t="str">
        <f t="shared" si="31"/>
        <v/>
      </c>
      <c r="B2028" s="205">
        <f>+'[6]ITCNM y bilaterales'!A2029</f>
        <v>37457</v>
      </c>
      <c r="C2028">
        <f>+'[6]ITCNM y bilaterales'!B2029</f>
        <v>29.23703681338668</v>
      </c>
      <c r="D2028">
        <f>+'[6]ITCNM y bilaterales'!C2029</f>
        <v>36.568207087347922</v>
      </c>
    </row>
    <row r="2029" spans="1:4">
      <c r="A2029" s="7" t="str">
        <f t="shared" si="31"/>
        <v/>
      </c>
      <c r="B2029" s="205">
        <f>+'[6]ITCNM y bilaterales'!A2030</f>
        <v>37458</v>
      </c>
      <c r="C2029">
        <f>+'[6]ITCNM y bilaterales'!B2030</f>
        <v>29.23703681338668</v>
      </c>
      <c r="D2029">
        <f>+'[6]ITCNM y bilaterales'!C2030</f>
        <v>36.568207087347922</v>
      </c>
    </row>
    <row r="2030" spans="1:4">
      <c r="A2030" s="7" t="str">
        <f t="shared" si="31"/>
        <v/>
      </c>
      <c r="B2030" s="205">
        <f>+'[6]ITCNM y bilaterales'!A2031</f>
        <v>37459</v>
      </c>
      <c r="C2030">
        <f>+'[6]ITCNM y bilaterales'!B2031</f>
        <v>29.3564498491235</v>
      </c>
      <c r="D2030">
        <f>+'[6]ITCNM y bilaterales'!C2031</f>
        <v>36.501583578393664</v>
      </c>
    </row>
    <row r="2031" spans="1:4">
      <c r="A2031" s="7" t="str">
        <f t="shared" si="31"/>
        <v/>
      </c>
      <c r="B2031" s="205">
        <f>+'[6]ITCNM y bilaterales'!A2032</f>
        <v>37460</v>
      </c>
      <c r="C2031">
        <f>+'[6]ITCNM y bilaterales'!B2032</f>
        <v>29.481270610465295</v>
      </c>
      <c r="D2031">
        <f>+'[6]ITCNM y bilaterales'!C2032</f>
        <v>36.598949699976487</v>
      </c>
    </row>
    <row r="2032" spans="1:4">
      <c r="A2032" s="7" t="str">
        <f t="shared" si="31"/>
        <v/>
      </c>
      <c r="B2032" s="205">
        <f>+'[6]ITCNM y bilaterales'!A2033</f>
        <v>37461</v>
      </c>
      <c r="C2032">
        <f>+'[6]ITCNM y bilaterales'!B2033</f>
        <v>29.193934930991205</v>
      </c>
      <c r="D2032">
        <f>+'[6]ITCNM y bilaterales'!C2033</f>
        <v>36.200282750752599</v>
      </c>
    </row>
    <row r="2033" spans="1:4">
      <c r="A2033" s="7" t="str">
        <f t="shared" si="31"/>
        <v/>
      </c>
      <c r="B2033" s="205">
        <f>+'[6]ITCNM y bilaterales'!A2034</f>
        <v>37462</v>
      </c>
      <c r="C2033">
        <f>+'[6]ITCNM y bilaterales'!B2034</f>
        <v>29.268021142978608</v>
      </c>
      <c r="D2033">
        <f>+'[6]ITCNM y bilaterales'!C2034</f>
        <v>35.991500059511196</v>
      </c>
    </row>
    <row r="2034" spans="1:4">
      <c r="A2034" s="7" t="str">
        <f t="shared" si="31"/>
        <v/>
      </c>
      <c r="B2034" s="205">
        <f>+'[6]ITCNM y bilaterales'!A2035</f>
        <v>37463</v>
      </c>
      <c r="C2034">
        <f>+'[6]ITCNM y bilaterales'!B2035</f>
        <v>29.065849896959143</v>
      </c>
      <c r="D2034">
        <f>+'[6]ITCNM y bilaterales'!C2035</f>
        <v>35.369245194833852</v>
      </c>
    </row>
    <row r="2035" spans="1:4">
      <c r="A2035" s="7" t="str">
        <f t="shared" si="31"/>
        <v/>
      </c>
      <c r="B2035" s="205">
        <f>+'[6]ITCNM y bilaterales'!A2036</f>
        <v>37464</v>
      </c>
      <c r="C2035">
        <f>+'[6]ITCNM y bilaterales'!B2036</f>
        <v>29.065849896959143</v>
      </c>
      <c r="D2035">
        <f>+'[6]ITCNM y bilaterales'!C2036</f>
        <v>35.369245194833852</v>
      </c>
    </row>
    <row r="2036" spans="1:4">
      <c r="A2036" s="7">
        <f t="shared" si="31"/>
        <v>200207</v>
      </c>
      <c r="B2036" s="205">
        <f>+'[6]ITCNM y bilaterales'!A2037</f>
        <v>37465</v>
      </c>
      <c r="C2036">
        <f>+'[6]ITCNM y bilaterales'!B2037</f>
        <v>29.065849896959143</v>
      </c>
      <c r="D2036">
        <f>+'[6]ITCNM y bilaterales'!C2037</f>
        <v>35.369245194833852</v>
      </c>
    </row>
    <row r="2037" spans="1:4">
      <c r="A2037" s="7">
        <f t="shared" si="31"/>
        <v>200207</v>
      </c>
      <c r="B2037" s="205">
        <f>+'[6]ITCNM y bilaterales'!A2038</f>
        <v>37466</v>
      </c>
      <c r="C2037">
        <f>+'[6]ITCNM y bilaterales'!B2038</f>
        <v>28.978336092681833</v>
      </c>
      <c r="D2037">
        <f>+'[6]ITCNM y bilaterales'!C2038</f>
        <v>35.298760715643894</v>
      </c>
    </row>
    <row r="2038" spans="1:4">
      <c r="A2038" s="7">
        <f t="shared" si="31"/>
        <v>200207</v>
      </c>
      <c r="B2038" s="205">
        <f>+'[6]ITCNM y bilaterales'!A2039</f>
        <v>37467</v>
      </c>
      <c r="C2038">
        <f>+'[6]ITCNM y bilaterales'!B2039</f>
        <v>28.544672092277189</v>
      </c>
      <c r="D2038">
        <f>+'[6]ITCNM y bilaterales'!C2039</f>
        <v>32.850499168294753</v>
      </c>
    </row>
    <row r="2039" spans="1:4">
      <c r="A2039" s="7">
        <f t="shared" si="31"/>
        <v>200207</v>
      </c>
      <c r="B2039" s="205">
        <f>+'[6]ITCNM y bilaterales'!A2040</f>
        <v>37468</v>
      </c>
      <c r="C2039">
        <f>+'[6]ITCNM y bilaterales'!B2040</f>
        <v>28.424945736158698</v>
      </c>
      <c r="D2039">
        <f>+'[6]ITCNM y bilaterales'!C2040</f>
        <v>32.072383031471269</v>
      </c>
    </row>
    <row r="2040" spans="1:4">
      <c r="A2040" s="7" t="str">
        <f t="shared" si="31"/>
        <v/>
      </c>
      <c r="B2040" s="205">
        <f>+'[6]ITCNM y bilaterales'!A2041</f>
        <v>37469</v>
      </c>
      <c r="C2040">
        <f>+'[6]ITCNM y bilaterales'!B2041</f>
        <v>27.511246562352937</v>
      </c>
      <c r="D2040">
        <f>+'[6]ITCNM y bilaterales'!C2041</f>
        <v>30.376168814391839</v>
      </c>
    </row>
    <row r="2041" spans="1:4">
      <c r="A2041" s="7" t="str">
        <f t="shared" si="31"/>
        <v/>
      </c>
      <c r="B2041" s="205">
        <f>+'[6]ITCNM y bilaterales'!A2042</f>
        <v>37470</v>
      </c>
      <c r="C2041">
        <f>+'[6]ITCNM y bilaterales'!B2042</f>
        <v>28.506045013870146</v>
      </c>
      <c r="D2041">
        <f>+'[6]ITCNM y bilaterales'!C2042</f>
        <v>33.775128965114831</v>
      </c>
    </row>
    <row r="2042" spans="1:4">
      <c r="A2042" s="7" t="str">
        <f t="shared" si="31"/>
        <v/>
      </c>
      <c r="B2042" s="205">
        <f>+'[6]ITCNM y bilaterales'!A2043</f>
        <v>37471</v>
      </c>
      <c r="C2042">
        <f>+'[6]ITCNM y bilaterales'!B2043</f>
        <v>28.506045013870146</v>
      </c>
      <c r="D2042">
        <f>+'[6]ITCNM y bilaterales'!C2043</f>
        <v>33.775128965114831</v>
      </c>
    </row>
    <row r="2043" spans="1:4">
      <c r="A2043" s="7" t="str">
        <f t="shared" si="31"/>
        <v/>
      </c>
      <c r="B2043" s="205">
        <f>+'[6]ITCNM y bilaterales'!A2044</f>
        <v>37472</v>
      </c>
      <c r="C2043">
        <f>+'[6]ITCNM y bilaterales'!B2044</f>
        <v>28.506045013870146</v>
      </c>
      <c r="D2043">
        <f>+'[6]ITCNM y bilaterales'!C2044</f>
        <v>33.775128965114831</v>
      </c>
    </row>
    <row r="2044" spans="1:4">
      <c r="A2044" s="7" t="str">
        <f t="shared" si="31"/>
        <v/>
      </c>
      <c r="B2044" s="205">
        <f>+'[6]ITCNM y bilaterales'!A2045</f>
        <v>37473</v>
      </c>
      <c r="C2044">
        <f>+'[6]ITCNM y bilaterales'!B2045</f>
        <v>28.857616934892988</v>
      </c>
      <c r="D2044">
        <f>+'[6]ITCNM y bilaterales'!C2045</f>
        <v>35.105857353116214</v>
      </c>
    </row>
    <row r="2045" spans="1:4">
      <c r="A2045" s="7" t="str">
        <f t="shared" si="31"/>
        <v/>
      </c>
      <c r="B2045" s="205">
        <f>+'[6]ITCNM y bilaterales'!A2046</f>
        <v>37474</v>
      </c>
      <c r="C2045">
        <f>+'[6]ITCNM y bilaterales'!B2046</f>
        <v>28.118169626885226</v>
      </c>
      <c r="D2045">
        <f>+'[6]ITCNM y bilaterales'!C2046</f>
        <v>32.930737677553829</v>
      </c>
    </row>
    <row r="2046" spans="1:4">
      <c r="A2046" s="7" t="str">
        <f t="shared" si="31"/>
        <v/>
      </c>
      <c r="B2046" s="205">
        <f>+'[6]ITCNM y bilaterales'!A2047</f>
        <v>37475</v>
      </c>
      <c r="C2046">
        <f>+'[6]ITCNM y bilaterales'!B2047</f>
        <v>28.580843546496837</v>
      </c>
      <c r="D2046">
        <f>+'[6]ITCNM y bilaterales'!C2047</f>
        <v>34.086677330298748</v>
      </c>
    </row>
    <row r="2047" spans="1:4">
      <c r="A2047" s="7" t="str">
        <f t="shared" si="31"/>
        <v/>
      </c>
      <c r="B2047" s="205">
        <f>+'[6]ITCNM y bilaterales'!A2048</f>
        <v>37476</v>
      </c>
      <c r="C2047">
        <f>+'[6]ITCNM y bilaterales'!B2048</f>
        <v>29.267282934696976</v>
      </c>
      <c r="D2047">
        <f>+'[6]ITCNM y bilaterales'!C2048</f>
        <v>36.983943589192769</v>
      </c>
    </row>
    <row r="2048" spans="1:4">
      <c r="A2048" s="7" t="str">
        <f t="shared" si="31"/>
        <v/>
      </c>
      <c r="B2048" s="205">
        <f>+'[6]ITCNM y bilaterales'!A2049</f>
        <v>37477</v>
      </c>
      <c r="C2048">
        <f>+'[6]ITCNM y bilaterales'!B2049</f>
        <v>28.87316436994551</v>
      </c>
      <c r="D2048">
        <f>+'[6]ITCNM y bilaterales'!C2049</f>
        <v>35.459295793864825</v>
      </c>
    </row>
    <row r="2049" spans="1:4">
      <c r="A2049" s="7" t="str">
        <f t="shared" si="31"/>
        <v/>
      </c>
      <c r="B2049" s="205">
        <f>+'[6]ITCNM y bilaterales'!A2050</f>
        <v>37478</v>
      </c>
      <c r="C2049">
        <f>+'[6]ITCNM y bilaterales'!B2050</f>
        <v>28.87316436994551</v>
      </c>
      <c r="D2049">
        <f>+'[6]ITCNM y bilaterales'!C2050</f>
        <v>35.459295793864825</v>
      </c>
    </row>
    <row r="2050" spans="1:4">
      <c r="A2050" s="7" t="str">
        <f t="shared" si="31"/>
        <v/>
      </c>
      <c r="B2050" s="205">
        <f>+'[6]ITCNM y bilaterales'!A2051</f>
        <v>37479</v>
      </c>
      <c r="C2050">
        <f>+'[6]ITCNM y bilaterales'!B2051</f>
        <v>28.87316436994551</v>
      </c>
      <c r="D2050">
        <f>+'[6]ITCNM y bilaterales'!C2051</f>
        <v>35.459295793864825</v>
      </c>
    </row>
    <row r="2051" spans="1:4">
      <c r="A2051" s="7" t="str">
        <f t="shared" ref="A2051:A2114" si="32">+IF(DAY(B2051)&gt;=28,YEAR(B2051)*100+MONTH(B2051),"")</f>
        <v/>
      </c>
      <c r="B2051" s="205">
        <f>+'[6]ITCNM y bilaterales'!A2052</f>
        <v>37480</v>
      </c>
      <c r="C2051">
        <f>+'[6]ITCNM y bilaterales'!B2052</f>
        <v>28.522606719192069</v>
      </c>
      <c r="D2051">
        <f>+'[6]ITCNM y bilaterales'!C2052</f>
        <v>34.398719202956407</v>
      </c>
    </row>
    <row r="2052" spans="1:4">
      <c r="A2052" s="7" t="str">
        <f t="shared" si="32"/>
        <v/>
      </c>
      <c r="B2052" s="205">
        <f>+'[6]ITCNM y bilaterales'!A2053</f>
        <v>37481</v>
      </c>
      <c r="C2052">
        <f>+'[6]ITCNM y bilaterales'!B2053</f>
        <v>28.219646677291294</v>
      </c>
      <c r="D2052">
        <f>+'[6]ITCNM y bilaterales'!C2053</f>
        <v>32.930737677553829</v>
      </c>
    </row>
    <row r="2053" spans="1:4">
      <c r="A2053" s="7" t="str">
        <f t="shared" si="32"/>
        <v/>
      </c>
      <c r="B2053" s="205">
        <f>+'[6]ITCNM y bilaterales'!A2054</f>
        <v>37482</v>
      </c>
      <c r="C2053">
        <f>+'[6]ITCNM y bilaterales'!B2054</f>
        <v>28.391777975515016</v>
      </c>
      <c r="D2053">
        <f>+'[6]ITCNM y bilaterales'!C2054</f>
        <v>33.333962313446925</v>
      </c>
    </row>
    <row r="2054" spans="1:4">
      <c r="A2054" s="7" t="str">
        <f t="shared" si="32"/>
        <v/>
      </c>
      <c r="B2054" s="205">
        <f>+'[6]ITCNM y bilaterales'!A2055</f>
        <v>37483</v>
      </c>
      <c r="C2054">
        <f>+'[6]ITCNM y bilaterales'!B2055</f>
        <v>28.405071799260639</v>
      </c>
      <c r="D2054">
        <f>+'[6]ITCNM y bilaterales'!C2055</f>
        <v>33.439456793420675</v>
      </c>
    </row>
    <row r="2055" spans="1:4">
      <c r="A2055" s="7" t="str">
        <f t="shared" si="32"/>
        <v/>
      </c>
      <c r="B2055" s="205">
        <f>+'[6]ITCNM y bilaterales'!A2056</f>
        <v>37484</v>
      </c>
      <c r="C2055">
        <f>+'[6]ITCNM y bilaterales'!B2056</f>
        <v>28.326901641058061</v>
      </c>
      <c r="D2055">
        <f>+'[6]ITCNM y bilaterales'!C2056</f>
        <v>33.281476342122609</v>
      </c>
    </row>
    <row r="2056" spans="1:4">
      <c r="A2056" s="7" t="str">
        <f t="shared" si="32"/>
        <v/>
      </c>
      <c r="B2056" s="205">
        <f>+'[6]ITCNM y bilaterales'!A2057</f>
        <v>37485</v>
      </c>
      <c r="C2056">
        <f>+'[6]ITCNM y bilaterales'!B2057</f>
        <v>28.326901641058061</v>
      </c>
      <c r="D2056">
        <f>+'[6]ITCNM y bilaterales'!C2057</f>
        <v>33.281476342122609</v>
      </c>
    </row>
    <row r="2057" spans="1:4">
      <c r="A2057" s="7" t="str">
        <f t="shared" si="32"/>
        <v/>
      </c>
      <c r="B2057" s="205">
        <f>+'[6]ITCNM y bilaterales'!A2058</f>
        <v>37486</v>
      </c>
      <c r="C2057">
        <f>+'[6]ITCNM y bilaterales'!B2058</f>
        <v>28.326901641058061</v>
      </c>
      <c r="D2057">
        <f>+'[6]ITCNM y bilaterales'!C2058</f>
        <v>33.281476342122609</v>
      </c>
    </row>
    <row r="2058" spans="1:4">
      <c r="A2058" s="7" t="str">
        <f t="shared" si="32"/>
        <v/>
      </c>
      <c r="B2058" s="205">
        <f>+'[6]ITCNM y bilaterales'!A2059</f>
        <v>37487</v>
      </c>
      <c r="C2058">
        <f>+'[6]ITCNM y bilaterales'!B2059</f>
        <v>28.326901641058061</v>
      </c>
      <c r="D2058">
        <f>+'[6]ITCNM y bilaterales'!C2059</f>
        <v>33.281476342122609</v>
      </c>
    </row>
    <row r="2059" spans="1:4">
      <c r="A2059" s="7" t="str">
        <f t="shared" si="32"/>
        <v/>
      </c>
      <c r="B2059" s="205">
        <f>+'[6]ITCNM y bilaterales'!A2060</f>
        <v>37488</v>
      </c>
      <c r="C2059">
        <f>+'[6]ITCNM y bilaterales'!B2060</f>
        <v>28.475753204571415</v>
      </c>
      <c r="D2059">
        <f>+'[6]ITCNM y bilaterales'!C2060</f>
        <v>34.269391214986371</v>
      </c>
    </row>
    <row r="2060" spans="1:4">
      <c r="A2060" s="7" t="str">
        <f t="shared" si="32"/>
        <v/>
      </c>
      <c r="B2060" s="205">
        <f>+'[6]ITCNM y bilaterales'!A2061</f>
        <v>37489</v>
      </c>
      <c r="C2060">
        <f>+'[6]ITCNM y bilaterales'!B2061</f>
        <v>28.196675554140953</v>
      </c>
      <c r="D2060">
        <f>+'[6]ITCNM y bilaterales'!C2061</f>
        <v>34.057908747565122</v>
      </c>
    </row>
    <row r="2061" spans="1:4">
      <c r="A2061" s="7" t="str">
        <f t="shared" si="32"/>
        <v/>
      </c>
      <c r="B2061" s="205">
        <f>+'[6]ITCNM y bilaterales'!A2062</f>
        <v>37490</v>
      </c>
      <c r="C2061">
        <f>+'[6]ITCNM y bilaterales'!B2062</f>
        <v>27.950191433560573</v>
      </c>
      <c r="D2061">
        <f>+'[6]ITCNM y bilaterales'!C2062</f>
        <v>33.531916870117541</v>
      </c>
    </row>
    <row r="2062" spans="1:4">
      <c r="A2062" s="7" t="str">
        <f t="shared" si="32"/>
        <v/>
      </c>
      <c r="B2062" s="205">
        <f>+'[6]ITCNM y bilaterales'!A2063</f>
        <v>37491</v>
      </c>
      <c r="C2062">
        <f>+'[6]ITCNM y bilaterales'!B2063</f>
        <v>28.110336873067492</v>
      </c>
      <c r="D2062">
        <f>+'[6]ITCNM y bilaterales'!C2063</f>
        <v>33.520914556438392</v>
      </c>
    </row>
    <row r="2063" spans="1:4">
      <c r="A2063" s="7" t="str">
        <f t="shared" si="32"/>
        <v/>
      </c>
      <c r="B2063" s="205">
        <f>+'[6]ITCNM y bilaterales'!A2064</f>
        <v>37492</v>
      </c>
      <c r="C2063">
        <f>+'[6]ITCNM y bilaterales'!B2064</f>
        <v>28.110336873067492</v>
      </c>
      <c r="D2063">
        <f>+'[6]ITCNM y bilaterales'!C2064</f>
        <v>33.520914556438392</v>
      </c>
    </row>
    <row r="2064" spans="1:4">
      <c r="A2064" s="7" t="str">
        <f t="shared" si="32"/>
        <v/>
      </c>
      <c r="B2064" s="205">
        <f>+'[6]ITCNM y bilaterales'!A2065</f>
        <v>37493</v>
      </c>
      <c r="C2064">
        <f>+'[6]ITCNM y bilaterales'!B2065</f>
        <v>28.110336873067492</v>
      </c>
      <c r="D2064">
        <f>+'[6]ITCNM y bilaterales'!C2065</f>
        <v>33.520914556438392</v>
      </c>
    </row>
    <row r="2065" spans="1:4">
      <c r="A2065" s="7" t="str">
        <f t="shared" si="32"/>
        <v/>
      </c>
      <c r="B2065" s="205">
        <f>+'[6]ITCNM y bilaterales'!A2066</f>
        <v>37494</v>
      </c>
      <c r="C2065">
        <f>+'[6]ITCNM y bilaterales'!B2066</f>
        <v>28.271042754920355</v>
      </c>
      <c r="D2065">
        <f>+'[6]ITCNM y bilaterales'!C2066</f>
        <v>33.916446281711487</v>
      </c>
    </row>
    <row r="2066" spans="1:4">
      <c r="A2066" s="7" t="str">
        <f t="shared" si="32"/>
        <v/>
      </c>
      <c r="B2066" s="205">
        <f>+'[6]ITCNM y bilaterales'!A2067</f>
        <v>37495</v>
      </c>
      <c r="C2066">
        <f>+'[6]ITCNM y bilaterales'!B2067</f>
        <v>28.4597173290373</v>
      </c>
      <c r="D2066">
        <f>+'[6]ITCNM y bilaterales'!C2067</f>
        <v>34.477709428605436</v>
      </c>
    </row>
    <row r="2067" spans="1:4">
      <c r="A2067" s="7">
        <f t="shared" si="32"/>
        <v>200208</v>
      </c>
      <c r="B2067" s="205">
        <f>+'[6]ITCNM y bilaterales'!A2068</f>
        <v>37496</v>
      </c>
      <c r="C2067">
        <f>+'[6]ITCNM y bilaterales'!B2068</f>
        <v>28.146640869702033</v>
      </c>
      <c r="D2067">
        <f>+'[6]ITCNM y bilaterales'!C2068</f>
        <v>33.697038664859072</v>
      </c>
    </row>
    <row r="2068" spans="1:4">
      <c r="A2068" s="7">
        <f t="shared" si="32"/>
        <v>200208</v>
      </c>
      <c r="B2068" s="205">
        <f>+'[6]ITCNM y bilaterales'!A2069</f>
        <v>37497</v>
      </c>
      <c r="C2068">
        <f>+'[6]ITCNM y bilaterales'!B2069</f>
        <v>28.191732982733818</v>
      </c>
      <c r="D2068">
        <f>+'[6]ITCNM y bilaterales'!C2069</f>
        <v>33.467528659720791</v>
      </c>
    </row>
    <row r="2069" spans="1:4">
      <c r="A2069" s="7">
        <f t="shared" si="32"/>
        <v>200208</v>
      </c>
      <c r="B2069" s="205">
        <f>+'[6]ITCNM y bilaterales'!A2070</f>
        <v>37498</v>
      </c>
      <c r="C2069">
        <f>+'[6]ITCNM y bilaterales'!B2070</f>
        <v>28.539713907064446</v>
      </c>
      <c r="D2069">
        <f>+'[6]ITCNM y bilaterales'!C2070</f>
        <v>34.951360483985688</v>
      </c>
    </row>
    <row r="2070" spans="1:4">
      <c r="A2070" s="7">
        <f t="shared" si="32"/>
        <v>200208</v>
      </c>
      <c r="B2070" s="205">
        <f>+'[6]ITCNM y bilaterales'!A2071</f>
        <v>37499</v>
      </c>
      <c r="C2070">
        <f>+'[6]ITCNM y bilaterales'!B2071</f>
        <v>28.539713907064446</v>
      </c>
      <c r="D2070">
        <f>+'[6]ITCNM y bilaterales'!C2071</f>
        <v>34.951360483985688</v>
      </c>
    </row>
    <row r="2071" spans="1:4">
      <c r="A2071" s="7" t="str">
        <f t="shared" si="32"/>
        <v/>
      </c>
      <c r="B2071" s="205">
        <f>+'[6]ITCNM y bilaterales'!A2072</f>
        <v>37500</v>
      </c>
      <c r="C2071">
        <f>+'[6]ITCNM y bilaterales'!B2072</f>
        <v>28.539713907064446</v>
      </c>
      <c r="D2071">
        <f>+'[6]ITCNM y bilaterales'!C2072</f>
        <v>34.951360483985688</v>
      </c>
    </row>
    <row r="2072" spans="1:4">
      <c r="A2072" s="7" t="str">
        <f t="shared" si="32"/>
        <v/>
      </c>
      <c r="B2072" s="205">
        <f>+'[6]ITCNM y bilaterales'!A2073</f>
        <v>37501</v>
      </c>
      <c r="C2072">
        <f>+'[6]ITCNM y bilaterales'!B2073</f>
        <v>28.570511461580985</v>
      </c>
      <c r="D2072">
        <f>+'[6]ITCNM y bilaterales'!C2073</f>
        <v>34.951360483985688</v>
      </c>
    </row>
    <row r="2073" spans="1:4">
      <c r="A2073" s="7" t="str">
        <f t="shared" si="32"/>
        <v/>
      </c>
      <c r="B2073" s="205">
        <f>+'[6]ITCNM y bilaterales'!A2074</f>
        <v>37502</v>
      </c>
      <c r="C2073">
        <f>+'[6]ITCNM y bilaterales'!B2074</f>
        <v>28.64888204142984</v>
      </c>
      <c r="D2073">
        <f>+'[6]ITCNM y bilaterales'!C2074</f>
        <v>34.57742696815135</v>
      </c>
    </row>
    <row r="2074" spans="1:4">
      <c r="A2074" s="7" t="str">
        <f t="shared" si="32"/>
        <v/>
      </c>
      <c r="B2074" s="205">
        <f>+'[6]ITCNM y bilaterales'!A2075</f>
        <v>37503</v>
      </c>
      <c r="C2074">
        <f>+'[6]ITCNM y bilaterales'!B2075</f>
        <v>28.550227854008554</v>
      </c>
      <c r="D2074">
        <f>+'[6]ITCNM y bilaterales'!C2075</f>
        <v>34.20236128811257</v>
      </c>
    </row>
    <row r="2075" spans="1:4">
      <c r="A2075" s="7" t="str">
        <f t="shared" si="32"/>
        <v/>
      </c>
      <c r="B2075" s="205">
        <f>+'[6]ITCNM y bilaterales'!A2076</f>
        <v>37504</v>
      </c>
      <c r="C2075">
        <f>+'[6]ITCNM y bilaterales'!B2076</f>
        <v>28.379346478046617</v>
      </c>
      <c r="D2075">
        <f>+'[6]ITCNM y bilaterales'!C2076</f>
        <v>33.938276729961416</v>
      </c>
    </row>
    <row r="2076" spans="1:4">
      <c r="A2076" s="7" t="str">
        <f t="shared" si="32"/>
        <v/>
      </c>
      <c r="B2076" s="205">
        <f>+'[6]ITCNM y bilaterales'!A2077</f>
        <v>37505</v>
      </c>
      <c r="C2076">
        <f>+'[6]ITCNM y bilaterales'!B2077</f>
        <v>28.18811473564093</v>
      </c>
      <c r="D2076">
        <f>+'[6]ITCNM y bilaterales'!C2077</f>
        <v>33.453449181793644</v>
      </c>
    </row>
    <row r="2077" spans="1:4">
      <c r="A2077" s="7" t="str">
        <f t="shared" si="32"/>
        <v/>
      </c>
      <c r="B2077" s="205">
        <f>+'[6]ITCNM y bilaterales'!A2078</f>
        <v>37506</v>
      </c>
      <c r="C2077">
        <f>+'[6]ITCNM y bilaterales'!B2078</f>
        <v>28.18811473564093</v>
      </c>
      <c r="D2077">
        <f>+'[6]ITCNM y bilaterales'!C2078</f>
        <v>33.453449181793644</v>
      </c>
    </row>
    <row r="2078" spans="1:4">
      <c r="A2078" s="7" t="str">
        <f t="shared" si="32"/>
        <v/>
      </c>
      <c r="B2078" s="205">
        <f>+'[6]ITCNM y bilaterales'!A2079</f>
        <v>37507</v>
      </c>
      <c r="C2078">
        <f>+'[6]ITCNM y bilaterales'!B2079</f>
        <v>28.18811473564093</v>
      </c>
      <c r="D2078">
        <f>+'[6]ITCNM y bilaterales'!C2079</f>
        <v>33.453449181793644</v>
      </c>
    </row>
    <row r="2079" spans="1:4">
      <c r="A2079" s="7" t="str">
        <f t="shared" si="32"/>
        <v/>
      </c>
      <c r="B2079" s="205">
        <f>+'[6]ITCNM y bilaterales'!A2080</f>
        <v>37508</v>
      </c>
      <c r="C2079">
        <f>+'[6]ITCNM y bilaterales'!B2080</f>
        <v>28.086504459104138</v>
      </c>
      <c r="D2079">
        <f>+'[6]ITCNM y bilaterales'!C2080</f>
        <v>33.442824256182632</v>
      </c>
    </row>
    <row r="2080" spans="1:4">
      <c r="A2080" s="7" t="str">
        <f t="shared" si="32"/>
        <v/>
      </c>
      <c r="B2080" s="205">
        <f>+'[6]ITCNM y bilaterales'!A2081</f>
        <v>37509</v>
      </c>
      <c r="C2080">
        <f>+'[6]ITCNM y bilaterales'!B2081</f>
        <v>28.146478155032973</v>
      </c>
      <c r="D2080">
        <f>+'[6]ITCNM y bilaterales'!C2081</f>
        <v>34.036949194857073</v>
      </c>
    </row>
    <row r="2081" spans="1:4">
      <c r="A2081" s="7" t="str">
        <f t="shared" si="32"/>
        <v/>
      </c>
      <c r="B2081" s="205">
        <f>+'[6]ITCNM y bilaterales'!A2082</f>
        <v>37510</v>
      </c>
      <c r="C2081">
        <f>+'[6]ITCNM y bilaterales'!B2082</f>
        <v>28.055932792656286</v>
      </c>
      <c r="D2081">
        <f>+'[6]ITCNM y bilaterales'!C2082</f>
        <v>33.861928220789437</v>
      </c>
    </row>
    <row r="2082" spans="1:4">
      <c r="A2082" s="7" t="str">
        <f t="shared" si="32"/>
        <v/>
      </c>
      <c r="B2082" s="205">
        <f>+'[6]ITCNM y bilaterales'!A2083</f>
        <v>37511</v>
      </c>
      <c r="C2082">
        <f>+'[6]ITCNM y bilaterales'!B2083</f>
        <v>28.103787931204728</v>
      </c>
      <c r="D2082">
        <f>+'[6]ITCNM y bilaterales'!C2083</f>
        <v>33.861928220789437</v>
      </c>
    </row>
    <row r="2083" spans="1:4">
      <c r="A2083" s="7" t="str">
        <f t="shared" si="32"/>
        <v/>
      </c>
      <c r="B2083" s="205">
        <f>+'[6]ITCNM y bilaterales'!A2084</f>
        <v>37512</v>
      </c>
      <c r="C2083">
        <f>+'[6]ITCNM y bilaterales'!B2084</f>
        <v>28.121422030637117</v>
      </c>
      <c r="D2083">
        <f>+'[6]ITCNM y bilaterales'!C2084</f>
        <v>33.861928220789437</v>
      </c>
    </row>
    <row r="2084" spans="1:4">
      <c r="A2084" s="7" t="str">
        <f t="shared" si="32"/>
        <v/>
      </c>
      <c r="B2084" s="205">
        <f>+'[6]ITCNM y bilaterales'!A2085</f>
        <v>37513</v>
      </c>
      <c r="C2084">
        <f>+'[6]ITCNM y bilaterales'!B2085</f>
        <v>28.121422030637117</v>
      </c>
      <c r="D2084">
        <f>+'[6]ITCNM y bilaterales'!C2085</f>
        <v>33.861928220789437</v>
      </c>
    </row>
    <row r="2085" spans="1:4">
      <c r="A2085" s="7" t="str">
        <f t="shared" si="32"/>
        <v/>
      </c>
      <c r="B2085" s="205">
        <f>+'[6]ITCNM y bilaterales'!A2086</f>
        <v>37514</v>
      </c>
      <c r="C2085">
        <f>+'[6]ITCNM y bilaterales'!B2086</f>
        <v>28.121422030637117</v>
      </c>
      <c r="D2085">
        <f>+'[6]ITCNM y bilaterales'!C2086</f>
        <v>33.861928220789437</v>
      </c>
    </row>
    <row r="2086" spans="1:4">
      <c r="A2086" s="7" t="str">
        <f t="shared" si="32"/>
        <v/>
      </c>
      <c r="B2086" s="205">
        <f>+'[6]ITCNM y bilaterales'!A2087</f>
        <v>37515</v>
      </c>
      <c r="C2086">
        <f>+'[6]ITCNM y bilaterales'!B2087</f>
        <v>28.094851657494207</v>
      </c>
      <c r="D2086">
        <f>+'[6]ITCNM y bilaterales'!C2087</f>
        <v>33.400440673144196</v>
      </c>
    </row>
    <row r="2087" spans="1:4">
      <c r="A2087" s="7" t="str">
        <f t="shared" si="32"/>
        <v/>
      </c>
      <c r="B2087" s="205">
        <f>+'[6]ITCNM y bilaterales'!A2088</f>
        <v>37516</v>
      </c>
      <c r="C2087">
        <f>+'[6]ITCNM y bilaterales'!B2088</f>
        <v>27.888674213785087</v>
      </c>
      <c r="D2087">
        <f>+'[6]ITCNM y bilaterales'!C2088</f>
        <v>32.838393720262545</v>
      </c>
    </row>
    <row r="2088" spans="1:4">
      <c r="A2088" s="7" t="str">
        <f t="shared" si="32"/>
        <v/>
      </c>
      <c r="B2088" s="205">
        <f>+'[6]ITCNM y bilaterales'!A2089</f>
        <v>37517</v>
      </c>
      <c r="C2088">
        <f>+'[6]ITCNM y bilaterales'!B2089</f>
        <v>27.872326378174741</v>
      </c>
      <c r="D2088">
        <f>+'[6]ITCNM y bilaterales'!C2089</f>
        <v>32.215964676476823</v>
      </c>
    </row>
    <row r="2089" spans="1:4">
      <c r="A2089" s="7" t="str">
        <f t="shared" si="32"/>
        <v/>
      </c>
      <c r="B2089" s="205">
        <f>+'[6]ITCNM y bilaterales'!A2090</f>
        <v>37518</v>
      </c>
      <c r="C2089">
        <f>+'[6]ITCNM y bilaterales'!B2090</f>
        <v>27.734264835480733</v>
      </c>
      <c r="D2089">
        <f>+'[6]ITCNM y bilaterales'!C2090</f>
        <v>31.475006749440453</v>
      </c>
    </row>
    <row r="2090" spans="1:4">
      <c r="A2090" s="7" t="str">
        <f t="shared" si="32"/>
        <v/>
      </c>
      <c r="B2090" s="205">
        <f>+'[6]ITCNM y bilaterales'!A2091</f>
        <v>37519</v>
      </c>
      <c r="C2090">
        <f>+'[6]ITCNM y bilaterales'!B2091</f>
        <v>27.708934115903912</v>
      </c>
      <c r="D2090">
        <f>+'[6]ITCNM y bilaterales'!C2091</f>
        <v>31.475006749440453</v>
      </c>
    </row>
    <row r="2091" spans="1:4">
      <c r="A2091" s="7" t="str">
        <f t="shared" si="32"/>
        <v/>
      </c>
      <c r="B2091" s="205">
        <f>+'[6]ITCNM y bilaterales'!A2092</f>
        <v>37520</v>
      </c>
      <c r="C2091">
        <f>+'[6]ITCNM y bilaterales'!B2092</f>
        <v>27.708934115903912</v>
      </c>
      <c r="D2091">
        <f>+'[6]ITCNM y bilaterales'!C2092</f>
        <v>31.475006749440453</v>
      </c>
    </row>
    <row r="2092" spans="1:4">
      <c r="A2092" s="7" t="str">
        <f t="shared" si="32"/>
        <v/>
      </c>
      <c r="B2092" s="205">
        <f>+'[6]ITCNM y bilaterales'!A2093</f>
        <v>37521</v>
      </c>
      <c r="C2092">
        <f>+'[6]ITCNM y bilaterales'!B2093</f>
        <v>27.708934115903912</v>
      </c>
      <c r="D2092">
        <f>+'[6]ITCNM y bilaterales'!C2093</f>
        <v>31.475006749440453</v>
      </c>
    </row>
    <row r="2093" spans="1:4">
      <c r="A2093" s="7" t="str">
        <f t="shared" si="32"/>
        <v/>
      </c>
      <c r="B2093" s="205">
        <f>+'[6]ITCNM y bilaterales'!A2094</f>
        <v>37522</v>
      </c>
      <c r="C2093">
        <f>+'[6]ITCNM y bilaterales'!B2094</f>
        <v>27.713432152995559</v>
      </c>
      <c r="D2093">
        <f>+'[6]ITCNM y bilaterales'!C2094</f>
        <v>31.381298389133551</v>
      </c>
    </row>
    <row r="2094" spans="1:4">
      <c r="A2094" s="7" t="str">
        <f t="shared" si="32"/>
        <v/>
      </c>
      <c r="B2094" s="205">
        <f>+'[6]ITCNM y bilaterales'!A2095</f>
        <v>37523</v>
      </c>
      <c r="C2094">
        <f>+'[6]ITCNM y bilaterales'!B2095</f>
        <v>27.260241143155227</v>
      </c>
      <c r="D2094">
        <f>+'[6]ITCNM y bilaterales'!C2095</f>
        <v>29.763755069337805</v>
      </c>
    </row>
    <row r="2095" spans="1:4">
      <c r="A2095" s="7" t="str">
        <f t="shared" si="32"/>
        <v/>
      </c>
      <c r="B2095" s="205">
        <f>+'[6]ITCNM y bilaterales'!A2096</f>
        <v>37524</v>
      </c>
      <c r="C2095">
        <f>+'[6]ITCNM y bilaterales'!B2096</f>
        <v>26.958775787152987</v>
      </c>
      <c r="D2095">
        <f>+'[6]ITCNM y bilaterales'!C2096</f>
        <v>28.259834587906745</v>
      </c>
    </row>
    <row r="2096" spans="1:4">
      <c r="A2096" s="7" t="str">
        <f t="shared" si="32"/>
        <v/>
      </c>
      <c r="B2096" s="205">
        <f>+'[6]ITCNM y bilaterales'!A2097</f>
        <v>37525</v>
      </c>
      <c r="C2096">
        <f>+'[6]ITCNM y bilaterales'!B2097</f>
        <v>28.168850939941532</v>
      </c>
      <c r="D2096">
        <f>+'[6]ITCNM y bilaterales'!C2097</f>
        <v>34.036949194857073</v>
      </c>
    </row>
    <row r="2097" spans="1:4">
      <c r="A2097" s="7" t="str">
        <f t="shared" si="32"/>
        <v/>
      </c>
      <c r="B2097" s="205">
        <f>+'[6]ITCNM y bilaterales'!A2098</f>
        <v>37526</v>
      </c>
      <c r="C2097">
        <f>+'[6]ITCNM y bilaterales'!B2098</f>
        <v>27.402552735231929</v>
      </c>
      <c r="D2097">
        <f>+'[6]ITCNM y bilaterales'!C2098</f>
        <v>28.364225933527447</v>
      </c>
    </row>
    <row r="2098" spans="1:4">
      <c r="A2098" s="7">
        <f t="shared" si="32"/>
        <v>200209</v>
      </c>
      <c r="B2098" s="205">
        <f>+'[6]ITCNM y bilaterales'!A2099</f>
        <v>37527</v>
      </c>
      <c r="C2098">
        <f>+'[6]ITCNM y bilaterales'!B2099</f>
        <v>27.402552735231929</v>
      </c>
      <c r="D2098">
        <f>+'[6]ITCNM y bilaterales'!C2099</f>
        <v>28.364225933527447</v>
      </c>
    </row>
    <row r="2099" spans="1:4">
      <c r="A2099" s="7">
        <f t="shared" si="32"/>
        <v>200209</v>
      </c>
      <c r="B2099" s="205">
        <f>+'[6]ITCNM y bilaterales'!A2100</f>
        <v>37528</v>
      </c>
      <c r="C2099">
        <f>+'[6]ITCNM y bilaterales'!B2100</f>
        <v>27.402552735231929</v>
      </c>
      <c r="D2099">
        <f>+'[6]ITCNM y bilaterales'!C2100</f>
        <v>28.364225933527447</v>
      </c>
    </row>
    <row r="2100" spans="1:4">
      <c r="A2100" s="7">
        <f t="shared" si="32"/>
        <v>200209</v>
      </c>
      <c r="B2100" s="205">
        <f>+'[6]ITCNM y bilaterales'!A2101</f>
        <v>37529</v>
      </c>
      <c r="C2100">
        <f>+'[6]ITCNM y bilaterales'!B2101</f>
        <v>27.413037562424204</v>
      </c>
      <c r="D2100">
        <f>+'[6]ITCNM y bilaterales'!C2101</f>
        <v>28.364225933527447</v>
      </c>
    </row>
    <row r="2101" spans="1:4">
      <c r="A2101" s="7" t="str">
        <f t="shared" si="32"/>
        <v/>
      </c>
      <c r="B2101" s="205">
        <f>+'[6]ITCNM y bilaterales'!A2102</f>
        <v>37530</v>
      </c>
      <c r="C2101">
        <f>+'[6]ITCNM y bilaterales'!B2102</f>
        <v>27.587445073183183</v>
      </c>
      <c r="D2101">
        <f>+'[6]ITCNM y bilaterales'!C2102</f>
        <v>28.967901693311234</v>
      </c>
    </row>
    <row r="2102" spans="1:4">
      <c r="A2102" s="7" t="str">
        <f t="shared" si="32"/>
        <v/>
      </c>
      <c r="B2102" s="205">
        <f>+'[6]ITCNM y bilaterales'!A2103</f>
        <v>37531</v>
      </c>
      <c r="C2102">
        <f>+'[6]ITCNM y bilaterales'!B2103</f>
        <v>27.955105577259697</v>
      </c>
      <c r="D2102">
        <f>+'[6]ITCNM y bilaterales'!C2103</f>
        <v>30.088976494529323</v>
      </c>
    </row>
    <row r="2103" spans="1:4">
      <c r="A2103" s="7" t="str">
        <f t="shared" si="32"/>
        <v/>
      </c>
      <c r="B2103" s="205">
        <f>+'[6]ITCNM y bilaterales'!A2104</f>
        <v>37532</v>
      </c>
      <c r="C2103">
        <f>+'[6]ITCNM y bilaterales'!B2104</f>
        <v>27.891744342085822</v>
      </c>
      <c r="D2103">
        <f>+'[6]ITCNM y bilaterales'!C2104</f>
        <v>29.784395293680493</v>
      </c>
    </row>
    <row r="2104" spans="1:4">
      <c r="A2104" s="7" t="str">
        <f t="shared" si="32"/>
        <v/>
      </c>
      <c r="B2104" s="205">
        <f>+'[6]ITCNM y bilaterales'!A2105</f>
        <v>37533</v>
      </c>
      <c r="C2104">
        <f>+'[6]ITCNM y bilaterales'!B2105</f>
        <v>27.886913420558795</v>
      </c>
      <c r="D2104">
        <f>+'[6]ITCNM y bilaterales'!C2105</f>
        <v>29.784395293680493</v>
      </c>
    </row>
    <row r="2105" spans="1:4">
      <c r="A2105" s="7" t="str">
        <f t="shared" si="32"/>
        <v/>
      </c>
      <c r="B2105" s="205">
        <f>+'[6]ITCNM y bilaterales'!A2106</f>
        <v>37534</v>
      </c>
      <c r="C2105">
        <f>+'[6]ITCNM y bilaterales'!B2106</f>
        <v>27.886913420558795</v>
      </c>
      <c r="D2105">
        <f>+'[6]ITCNM y bilaterales'!C2106</f>
        <v>29.784395293680493</v>
      </c>
    </row>
    <row r="2106" spans="1:4">
      <c r="A2106" s="7" t="str">
        <f t="shared" si="32"/>
        <v/>
      </c>
      <c r="B2106" s="205">
        <f>+'[6]ITCNM y bilaterales'!A2107</f>
        <v>37535</v>
      </c>
      <c r="C2106">
        <f>+'[6]ITCNM y bilaterales'!B2107</f>
        <v>27.886913420558795</v>
      </c>
      <c r="D2106">
        <f>+'[6]ITCNM y bilaterales'!C2107</f>
        <v>29.784395293680493</v>
      </c>
    </row>
    <row r="2107" spans="1:4">
      <c r="A2107" s="7" t="str">
        <f t="shared" si="32"/>
        <v/>
      </c>
      <c r="B2107" s="205">
        <f>+'[6]ITCNM y bilaterales'!A2108</f>
        <v>37536</v>
      </c>
      <c r="C2107">
        <f>+'[6]ITCNM y bilaterales'!B2108</f>
        <v>28.10645187973514</v>
      </c>
      <c r="D2107">
        <f>+'[6]ITCNM y bilaterales'!C2108</f>
        <v>30.839078824755497</v>
      </c>
    </row>
    <row r="2108" spans="1:4">
      <c r="A2108" s="7" t="str">
        <f t="shared" si="32"/>
        <v/>
      </c>
      <c r="B2108" s="205">
        <f>+'[6]ITCNM y bilaterales'!A2109</f>
        <v>37537</v>
      </c>
      <c r="C2108">
        <f>+'[6]ITCNM y bilaterales'!B2109</f>
        <v>27.55378910644659</v>
      </c>
      <c r="D2108">
        <f>+'[6]ITCNM y bilaterales'!C2109</f>
        <v>29.107680427783887</v>
      </c>
    </row>
    <row r="2109" spans="1:4">
      <c r="A2109" s="7" t="str">
        <f t="shared" si="32"/>
        <v/>
      </c>
      <c r="B2109" s="205">
        <f>+'[6]ITCNM y bilaterales'!A2110</f>
        <v>37538</v>
      </c>
      <c r="C2109">
        <f>+'[6]ITCNM y bilaterales'!B2110</f>
        <v>27.367676800626654</v>
      </c>
      <c r="D2109">
        <f>+'[6]ITCNM y bilaterales'!C2110</f>
        <v>28.463653174559401</v>
      </c>
    </row>
    <row r="2110" spans="1:4">
      <c r="A2110" s="7" t="str">
        <f t="shared" si="32"/>
        <v/>
      </c>
      <c r="B2110" s="205">
        <f>+'[6]ITCNM y bilaterales'!A2111</f>
        <v>37539</v>
      </c>
      <c r="C2110">
        <f>+'[6]ITCNM y bilaterales'!B2111</f>
        <v>27.036063144513573</v>
      </c>
      <c r="D2110">
        <f>+'[6]ITCNM y bilaterales'!C2111</f>
        <v>27.804936816528439</v>
      </c>
    </row>
    <row r="2111" spans="1:4">
      <c r="A2111" s="7" t="str">
        <f t="shared" si="32"/>
        <v/>
      </c>
      <c r="B2111" s="205">
        <f>+'[6]ITCNM y bilaterales'!A2112</f>
        <v>37540</v>
      </c>
      <c r="C2111">
        <f>+'[6]ITCNM y bilaterales'!B2112</f>
        <v>26.917790962585826</v>
      </c>
      <c r="D2111">
        <f>+'[6]ITCNM y bilaterales'!C2112</f>
        <v>27.400638076133689</v>
      </c>
    </row>
    <row r="2112" spans="1:4">
      <c r="A2112" s="7" t="str">
        <f t="shared" si="32"/>
        <v/>
      </c>
      <c r="B2112" s="205">
        <f>+'[6]ITCNM y bilaterales'!A2113</f>
        <v>37541</v>
      </c>
      <c r="C2112">
        <f>+'[6]ITCNM y bilaterales'!B2113</f>
        <v>26.917790962585826</v>
      </c>
      <c r="D2112">
        <f>+'[6]ITCNM y bilaterales'!C2113</f>
        <v>27.400638076133689</v>
      </c>
    </row>
    <row r="2113" spans="1:4">
      <c r="A2113" s="7" t="str">
        <f t="shared" si="32"/>
        <v/>
      </c>
      <c r="B2113" s="205">
        <f>+'[6]ITCNM y bilaterales'!A2114</f>
        <v>37542</v>
      </c>
      <c r="C2113">
        <f>+'[6]ITCNM y bilaterales'!B2114</f>
        <v>26.917790962585826</v>
      </c>
      <c r="D2113">
        <f>+'[6]ITCNM y bilaterales'!C2114</f>
        <v>27.400638076133689</v>
      </c>
    </row>
    <row r="2114" spans="1:4">
      <c r="A2114" s="7" t="str">
        <f t="shared" si="32"/>
        <v/>
      </c>
      <c r="B2114" s="205">
        <f>+'[6]ITCNM y bilaterales'!A2115</f>
        <v>37543</v>
      </c>
      <c r="C2114">
        <f>+'[6]ITCNM y bilaterales'!B2115</f>
        <v>26.917790962585826</v>
      </c>
      <c r="D2114">
        <f>+'[6]ITCNM y bilaterales'!C2115</f>
        <v>27.400638076133689</v>
      </c>
    </row>
    <row r="2115" spans="1:4">
      <c r="A2115" s="7" t="str">
        <f t="shared" ref="A2115:A2178" si="33">+IF(DAY(B2115)&gt;=28,YEAR(B2115)*100+MONTH(B2115),"")</f>
        <v/>
      </c>
      <c r="B2115" s="205">
        <f>+'[6]ITCNM y bilaterales'!A2116</f>
        <v>37544</v>
      </c>
      <c r="C2115">
        <f>+'[6]ITCNM y bilaterales'!B2116</f>
        <v>26.720030306990957</v>
      </c>
      <c r="D2115">
        <f>+'[6]ITCNM y bilaterales'!C2116</f>
        <v>27.383829792175295</v>
      </c>
    </row>
    <row r="2116" spans="1:4">
      <c r="A2116" s="7" t="str">
        <f t="shared" si="33"/>
        <v/>
      </c>
      <c r="B2116" s="205">
        <f>+'[6]ITCNM y bilaterales'!A2117</f>
        <v>37545</v>
      </c>
      <c r="C2116">
        <f>+'[6]ITCNM y bilaterales'!B2117</f>
        <v>26.433656004264456</v>
      </c>
      <c r="D2116">
        <f>+'[6]ITCNM y bilaterales'!C2117</f>
        <v>27.393845090906982</v>
      </c>
    </row>
    <row r="2117" spans="1:4">
      <c r="A2117" s="7" t="str">
        <f t="shared" si="33"/>
        <v/>
      </c>
      <c r="B2117" s="205">
        <f>+'[6]ITCNM y bilaterales'!A2118</f>
        <v>37546</v>
      </c>
      <c r="C2117">
        <f>+'[6]ITCNM y bilaterales'!B2118</f>
        <v>26.129370536068485</v>
      </c>
      <c r="D2117">
        <f>+'[6]ITCNM y bilaterales'!C2118</f>
        <v>26.592243804303966</v>
      </c>
    </row>
    <row r="2118" spans="1:4">
      <c r="A2118" s="7" t="str">
        <f t="shared" si="33"/>
        <v/>
      </c>
      <c r="B2118" s="205">
        <f>+'[6]ITCNM y bilaterales'!A2119</f>
        <v>37547</v>
      </c>
      <c r="C2118">
        <f>+'[6]ITCNM y bilaterales'!B2119</f>
        <v>26.99329469940842</v>
      </c>
      <c r="D2118">
        <f>+'[6]ITCNM y bilaterales'!C2119</f>
        <v>27.804936816528439</v>
      </c>
    </row>
    <row r="2119" spans="1:4">
      <c r="A2119" s="7" t="str">
        <f t="shared" si="33"/>
        <v/>
      </c>
      <c r="B2119" s="205">
        <f>+'[6]ITCNM y bilaterales'!A2120</f>
        <v>37548</v>
      </c>
      <c r="C2119">
        <f>+'[6]ITCNM y bilaterales'!B2120</f>
        <v>26.99329469940842</v>
      </c>
      <c r="D2119">
        <f>+'[6]ITCNM y bilaterales'!C2120</f>
        <v>27.804936816528439</v>
      </c>
    </row>
    <row r="2120" spans="1:4">
      <c r="A2120" s="7" t="str">
        <f t="shared" si="33"/>
        <v/>
      </c>
      <c r="B2120" s="205">
        <f>+'[6]ITCNM y bilaterales'!A2121</f>
        <v>37549</v>
      </c>
      <c r="C2120">
        <f>+'[6]ITCNM y bilaterales'!B2121</f>
        <v>26.99329469940842</v>
      </c>
      <c r="D2120">
        <f>+'[6]ITCNM y bilaterales'!C2121</f>
        <v>27.804936816528439</v>
      </c>
    </row>
    <row r="2121" spans="1:4">
      <c r="A2121" s="7" t="str">
        <f t="shared" si="33"/>
        <v/>
      </c>
      <c r="B2121" s="205">
        <f>+'[6]ITCNM y bilaterales'!A2122</f>
        <v>37550</v>
      </c>
      <c r="C2121">
        <f>+'[6]ITCNM y bilaterales'!B2122</f>
        <v>26.507162194310098</v>
      </c>
      <c r="D2121">
        <f>+'[6]ITCNM y bilaterales'!C2122</f>
        <v>27.300107700748679</v>
      </c>
    </row>
    <row r="2122" spans="1:4">
      <c r="A2122" s="7" t="str">
        <f t="shared" si="33"/>
        <v/>
      </c>
      <c r="B2122" s="205">
        <f>+'[6]ITCNM y bilaterales'!A2123</f>
        <v>37551</v>
      </c>
      <c r="C2122">
        <f>+'[6]ITCNM y bilaterales'!B2123</f>
        <v>26.318718567233322</v>
      </c>
      <c r="D2122">
        <f>+'[6]ITCNM y bilaterales'!C2123</f>
        <v>26.638285148618326</v>
      </c>
    </row>
    <row r="2123" spans="1:4">
      <c r="A2123" s="7" t="str">
        <f t="shared" si="33"/>
        <v/>
      </c>
      <c r="B2123" s="205">
        <f>+'[6]ITCNM y bilaterales'!A2124</f>
        <v>37552</v>
      </c>
      <c r="C2123">
        <f>+'[6]ITCNM y bilaterales'!B2124</f>
        <v>26.361140824483204</v>
      </c>
      <c r="D2123">
        <f>+'[6]ITCNM y bilaterales'!C2124</f>
        <v>27.009722097232586</v>
      </c>
    </row>
    <row r="2124" spans="1:4">
      <c r="A2124" s="7" t="str">
        <f t="shared" si="33"/>
        <v/>
      </c>
      <c r="B2124" s="205">
        <f>+'[6]ITCNM y bilaterales'!A2125</f>
        <v>37553</v>
      </c>
      <c r="C2124">
        <f>+'[6]ITCNM y bilaterales'!B2125</f>
        <v>26.318927304552375</v>
      </c>
      <c r="D2124">
        <f>+'[6]ITCNM y bilaterales'!C2125</f>
        <v>26.871220676221363</v>
      </c>
    </row>
    <row r="2125" spans="1:4">
      <c r="A2125" s="7" t="str">
        <f t="shared" si="33"/>
        <v/>
      </c>
      <c r="B2125" s="205">
        <f>+'[6]ITCNM y bilaterales'!A2126</f>
        <v>37554</v>
      </c>
      <c r="C2125">
        <f>+'[6]ITCNM y bilaterales'!B2126</f>
        <v>26.6015579328432</v>
      </c>
      <c r="D2125">
        <f>+'[6]ITCNM y bilaterales'!C2126</f>
        <v>27.654765395255943</v>
      </c>
    </row>
    <row r="2126" spans="1:4">
      <c r="A2126" s="7" t="str">
        <f t="shared" si="33"/>
        <v/>
      </c>
      <c r="B2126" s="205">
        <f>+'[6]ITCNM y bilaterales'!A2127</f>
        <v>37555</v>
      </c>
      <c r="C2126">
        <f>+'[6]ITCNM y bilaterales'!B2127</f>
        <v>26.6015579328432</v>
      </c>
      <c r="D2126">
        <f>+'[6]ITCNM y bilaterales'!C2127</f>
        <v>27.654765395255943</v>
      </c>
    </row>
    <row r="2127" spans="1:4">
      <c r="A2127" s="7" t="str">
        <f t="shared" si="33"/>
        <v/>
      </c>
      <c r="B2127" s="205">
        <f>+'[6]ITCNM y bilaterales'!A2128</f>
        <v>37556</v>
      </c>
      <c r="C2127">
        <f>+'[6]ITCNM y bilaterales'!B2128</f>
        <v>26.6015579328432</v>
      </c>
      <c r="D2127">
        <f>+'[6]ITCNM y bilaterales'!C2128</f>
        <v>27.654765395255943</v>
      </c>
    </row>
    <row r="2128" spans="1:4">
      <c r="A2128" s="7">
        <f t="shared" si="33"/>
        <v>200210</v>
      </c>
      <c r="B2128" s="205">
        <f>+'[6]ITCNM y bilaterales'!A2129</f>
        <v>37557</v>
      </c>
      <c r="C2128">
        <f>+'[6]ITCNM y bilaterales'!B2129</f>
        <v>26.579626272746509</v>
      </c>
      <c r="D2128">
        <f>+'[6]ITCNM y bilaterales'!C2129</f>
        <v>27.742900024094777</v>
      </c>
    </row>
    <row r="2129" spans="1:4">
      <c r="A2129" s="7">
        <f t="shared" si="33"/>
        <v>200210</v>
      </c>
      <c r="B2129" s="205">
        <f>+'[6]ITCNM y bilaterales'!A2130</f>
        <v>37558</v>
      </c>
      <c r="C2129">
        <f>+'[6]ITCNM y bilaterales'!B2130</f>
        <v>26.328376121533235</v>
      </c>
      <c r="D2129">
        <f>+'[6]ITCNM y bilaterales'!C2130</f>
        <v>27.205992922522235</v>
      </c>
    </row>
    <row r="2130" spans="1:4">
      <c r="A2130" s="7">
        <f t="shared" si="33"/>
        <v>200210</v>
      </c>
      <c r="B2130" s="205">
        <f>+'[6]ITCNM y bilaterales'!A2131</f>
        <v>37559</v>
      </c>
      <c r="C2130">
        <f>+'[6]ITCNM y bilaterales'!B2131</f>
        <v>26.213872253199717</v>
      </c>
      <c r="D2130">
        <f>+'[6]ITCNM y bilaterales'!C2131</f>
        <v>27.444995689067067</v>
      </c>
    </row>
    <row r="2131" spans="1:4">
      <c r="A2131" s="7">
        <f t="shared" si="33"/>
        <v>200210</v>
      </c>
      <c r="B2131" s="205">
        <f>+'[6]ITCNM y bilaterales'!A2132</f>
        <v>37560</v>
      </c>
      <c r="C2131">
        <f>+'[6]ITCNM y bilaterales'!B2132</f>
        <v>26.241531450002821</v>
      </c>
      <c r="D2131">
        <f>+'[6]ITCNM y bilaterales'!C2132</f>
        <v>27.919430550435013</v>
      </c>
    </row>
    <row r="2132" spans="1:4">
      <c r="A2132" s="7" t="str">
        <f t="shared" si="33"/>
        <v/>
      </c>
      <c r="B2132" s="205">
        <f>+'[6]ITCNM y bilaterales'!A2133</f>
        <v>37561</v>
      </c>
      <c r="C2132">
        <f>+'[6]ITCNM y bilaterales'!B2133</f>
        <v>26.332876705920011</v>
      </c>
      <c r="D2132">
        <f>+'[6]ITCNM y bilaterales'!C2133</f>
        <v>28.057409434121109</v>
      </c>
    </row>
    <row r="2133" spans="1:4">
      <c r="A2133" s="7" t="str">
        <f t="shared" si="33"/>
        <v/>
      </c>
      <c r="B2133" s="205">
        <f>+'[6]ITCNM y bilaterales'!A2134</f>
        <v>37562</v>
      </c>
      <c r="C2133">
        <f>+'[6]ITCNM y bilaterales'!B2134</f>
        <v>26.332876705920011</v>
      </c>
      <c r="D2133">
        <f>+'[6]ITCNM y bilaterales'!C2134</f>
        <v>28.057409434121109</v>
      </c>
    </row>
    <row r="2134" spans="1:4">
      <c r="A2134" s="7" t="str">
        <f t="shared" si="33"/>
        <v/>
      </c>
      <c r="B2134" s="205">
        <f>+'[6]ITCNM y bilaterales'!A2135</f>
        <v>37563</v>
      </c>
      <c r="C2134">
        <f>+'[6]ITCNM y bilaterales'!B2135</f>
        <v>26.332876705920011</v>
      </c>
      <c r="D2134">
        <f>+'[6]ITCNM y bilaterales'!C2135</f>
        <v>28.057409434121109</v>
      </c>
    </row>
    <row r="2135" spans="1:4">
      <c r="A2135" s="7" t="str">
        <f t="shared" si="33"/>
        <v/>
      </c>
      <c r="B2135" s="205">
        <f>+'[6]ITCNM y bilaterales'!A2136</f>
        <v>37564</v>
      </c>
      <c r="C2135">
        <f>+'[6]ITCNM y bilaterales'!B2136</f>
        <v>26.864784231719103</v>
      </c>
      <c r="D2135">
        <f>+'[6]ITCNM y bilaterales'!C2136</f>
        <v>29.193405578956838</v>
      </c>
    </row>
    <row r="2136" spans="1:4">
      <c r="A2136" s="7" t="str">
        <f t="shared" si="33"/>
        <v/>
      </c>
      <c r="B2136" s="205">
        <f>+'[6]ITCNM y bilaterales'!A2137</f>
        <v>37565</v>
      </c>
      <c r="C2136">
        <f>+'[6]ITCNM y bilaterales'!B2137</f>
        <v>26.636229290532302</v>
      </c>
      <c r="D2136">
        <f>+'[6]ITCNM y bilaterales'!C2137</f>
        <v>28.705500866541065</v>
      </c>
    </row>
    <row r="2137" spans="1:4">
      <c r="A2137" s="7" t="str">
        <f t="shared" si="33"/>
        <v/>
      </c>
      <c r="B2137" s="205">
        <f>+'[6]ITCNM y bilaterales'!A2138</f>
        <v>37566</v>
      </c>
      <c r="C2137">
        <f>+'[6]ITCNM y bilaterales'!B2138</f>
        <v>26.636229290532302</v>
      </c>
      <c r="D2137">
        <f>+'[6]ITCNM y bilaterales'!C2138</f>
        <v>28.705500866541065</v>
      </c>
    </row>
    <row r="2138" spans="1:4">
      <c r="A2138" s="7" t="str">
        <f t="shared" si="33"/>
        <v/>
      </c>
      <c r="B2138" s="205">
        <f>+'[6]ITCNM y bilaterales'!A2139</f>
        <v>37567</v>
      </c>
      <c r="C2138">
        <f>+'[6]ITCNM y bilaterales'!B2139</f>
        <v>26.872248891787081</v>
      </c>
      <c r="D2138">
        <f>+'[6]ITCNM y bilaterales'!C2139</f>
        <v>28.716154822003467</v>
      </c>
    </row>
    <row r="2139" spans="1:4">
      <c r="A2139" s="7" t="str">
        <f t="shared" si="33"/>
        <v/>
      </c>
      <c r="B2139" s="205">
        <f>+'[6]ITCNM y bilaterales'!A2140</f>
        <v>37568</v>
      </c>
      <c r="C2139">
        <f>+'[6]ITCNM y bilaterales'!B2140</f>
        <v>27.00369545131251</v>
      </c>
      <c r="D2139">
        <f>+'[6]ITCNM y bilaterales'!C2140</f>
        <v>29.26827356570762</v>
      </c>
    </row>
    <row r="2140" spans="1:4">
      <c r="A2140" s="7" t="str">
        <f t="shared" si="33"/>
        <v/>
      </c>
      <c r="B2140" s="205">
        <f>+'[6]ITCNM y bilaterales'!A2141</f>
        <v>37569</v>
      </c>
      <c r="C2140">
        <f>+'[6]ITCNM y bilaterales'!B2141</f>
        <v>27.00369545131251</v>
      </c>
      <c r="D2140">
        <f>+'[6]ITCNM y bilaterales'!C2141</f>
        <v>29.26827356570762</v>
      </c>
    </row>
    <row r="2141" spans="1:4">
      <c r="A2141" s="7" t="str">
        <f t="shared" si="33"/>
        <v/>
      </c>
      <c r="B2141" s="205">
        <f>+'[6]ITCNM y bilaterales'!A2142</f>
        <v>37570</v>
      </c>
      <c r="C2141">
        <f>+'[6]ITCNM y bilaterales'!B2142</f>
        <v>27.00369545131251</v>
      </c>
      <c r="D2141">
        <f>+'[6]ITCNM y bilaterales'!C2142</f>
        <v>29.26827356570762</v>
      </c>
    </row>
    <row r="2142" spans="1:4">
      <c r="A2142" s="7" t="str">
        <f t="shared" si="33"/>
        <v/>
      </c>
      <c r="B2142" s="205">
        <f>+'[6]ITCNM y bilaterales'!A2143</f>
        <v>37571</v>
      </c>
      <c r="C2142">
        <f>+'[6]ITCNM y bilaterales'!B2143</f>
        <v>26.995689730664896</v>
      </c>
      <c r="D2142">
        <f>+'[6]ITCNM y bilaterales'!C2143</f>
        <v>29.26827356570762</v>
      </c>
    </row>
    <row r="2143" spans="1:4">
      <c r="A2143" s="7" t="str">
        <f t="shared" si="33"/>
        <v/>
      </c>
      <c r="B2143" s="205">
        <f>+'[6]ITCNM y bilaterales'!A2144</f>
        <v>37572</v>
      </c>
      <c r="C2143">
        <f>+'[6]ITCNM y bilaterales'!B2144</f>
        <v>26.800685561535509</v>
      </c>
      <c r="D2143">
        <f>+'[6]ITCNM y bilaterales'!C2144</f>
        <v>29.153721772098248</v>
      </c>
    </row>
    <row r="2144" spans="1:4">
      <c r="A2144" s="7" t="str">
        <f t="shared" si="33"/>
        <v/>
      </c>
      <c r="B2144" s="205">
        <f>+'[6]ITCNM y bilaterales'!A2145</f>
        <v>37573</v>
      </c>
      <c r="C2144">
        <f>+'[6]ITCNM y bilaterales'!B2145</f>
        <v>26.537637699252137</v>
      </c>
      <c r="D2144">
        <f>+'[6]ITCNM y bilaterales'!C2145</f>
        <v>28.214577049580083</v>
      </c>
    </row>
    <row r="2145" spans="1:4">
      <c r="A2145" s="7" t="str">
        <f t="shared" si="33"/>
        <v/>
      </c>
      <c r="B2145" s="205">
        <f>+'[6]ITCNM y bilaterales'!A2146</f>
        <v>37574</v>
      </c>
      <c r="C2145">
        <f>+'[6]ITCNM y bilaterales'!B2146</f>
        <v>26.656603198419244</v>
      </c>
      <c r="D2145">
        <f>+'[6]ITCNM y bilaterales'!C2146</f>
        <v>28.167432570912673</v>
      </c>
    </row>
    <row r="2146" spans="1:4">
      <c r="A2146" s="7" t="str">
        <f t="shared" si="33"/>
        <v/>
      </c>
      <c r="B2146" s="205">
        <f>+'[6]ITCNM y bilaterales'!A2147</f>
        <v>37575</v>
      </c>
      <c r="C2146">
        <f>+'[6]ITCNM y bilaterales'!B2147</f>
        <v>26.502877210312676</v>
      </c>
      <c r="D2146">
        <f>+'[6]ITCNM y bilaterales'!C2147</f>
        <v>27.834692414209531</v>
      </c>
    </row>
    <row r="2147" spans="1:4">
      <c r="A2147" s="7" t="str">
        <f t="shared" si="33"/>
        <v/>
      </c>
      <c r="B2147" s="205">
        <f>+'[6]ITCNM y bilaterales'!A2148</f>
        <v>37576</v>
      </c>
      <c r="C2147">
        <f>+'[6]ITCNM y bilaterales'!B2148</f>
        <v>26.502877210312676</v>
      </c>
      <c r="D2147">
        <f>+'[6]ITCNM y bilaterales'!C2148</f>
        <v>27.834692414209531</v>
      </c>
    </row>
    <row r="2148" spans="1:4">
      <c r="A2148" s="7" t="str">
        <f t="shared" si="33"/>
        <v/>
      </c>
      <c r="B2148" s="205">
        <f>+'[6]ITCNM y bilaterales'!A2149</f>
        <v>37577</v>
      </c>
      <c r="C2148">
        <f>+'[6]ITCNM y bilaterales'!B2149</f>
        <v>26.502877210312676</v>
      </c>
      <c r="D2148">
        <f>+'[6]ITCNM y bilaterales'!C2149</f>
        <v>27.834692414209531</v>
      </c>
    </row>
    <row r="2149" spans="1:4">
      <c r="A2149" s="7" t="str">
        <f t="shared" si="33"/>
        <v/>
      </c>
      <c r="B2149" s="205">
        <f>+'[6]ITCNM y bilaterales'!A2150</f>
        <v>37578</v>
      </c>
      <c r="C2149">
        <f>+'[6]ITCNM y bilaterales'!B2150</f>
        <v>26.469868262367445</v>
      </c>
      <c r="D2149">
        <f>+'[6]ITCNM y bilaterales'!C2150</f>
        <v>28.370815709794382</v>
      </c>
    </row>
    <row r="2150" spans="1:4">
      <c r="A2150" s="7" t="str">
        <f t="shared" si="33"/>
        <v/>
      </c>
      <c r="B2150" s="205">
        <f>+'[6]ITCNM y bilaterales'!A2151</f>
        <v>37579</v>
      </c>
      <c r="C2150">
        <f>+'[6]ITCNM y bilaterales'!B2151</f>
        <v>26.610202708647389</v>
      </c>
      <c r="D2150">
        <f>+'[6]ITCNM y bilaterales'!C2151</f>
        <v>28.914835124958994</v>
      </c>
    </row>
    <row r="2151" spans="1:4">
      <c r="A2151" s="7" t="str">
        <f t="shared" si="33"/>
        <v/>
      </c>
      <c r="B2151" s="205">
        <f>+'[6]ITCNM y bilaterales'!A2152</f>
        <v>37580</v>
      </c>
      <c r="C2151">
        <f>+'[6]ITCNM y bilaterales'!B2152</f>
        <v>26.676282420389231</v>
      </c>
      <c r="D2151">
        <f>+'[6]ITCNM y bilaterales'!C2152</f>
        <v>29.005117962801151</v>
      </c>
    </row>
    <row r="2152" spans="1:4">
      <c r="A2152" s="7" t="str">
        <f t="shared" si="33"/>
        <v/>
      </c>
      <c r="B2152" s="205">
        <f>+'[6]ITCNM y bilaterales'!A2153</f>
        <v>37581</v>
      </c>
      <c r="C2152">
        <f>+'[6]ITCNM y bilaterales'!B2153</f>
        <v>26.600379703186295</v>
      </c>
      <c r="D2152">
        <f>+'[6]ITCNM y bilaterales'!C2153</f>
        <v>29.079550501780982</v>
      </c>
    </row>
    <row r="2153" spans="1:4">
      <c r="A2153" s="7" t="str">
        <f t="shared" si="33"/>
        <v/>
      </c>
      <c r="B2153" s="205">
        <f>+'[6]ITCNM y bilaterales'!A2154</f>
        <v>37582</v>
      </c>
      <c r="C2153">
        <f>+'[6]ITCNM y bilaterales'!B2154</f>
        <v>26.410188354806941</v>
      </c>
      <c r="D2153">
        <f>+'[6]ITCNM y bilaterales'!C2154</f>
        <v>28.612924670438613</v>
      </c>
    </row>
    <row r="2154" spans="1:4">
      <c r="A2154" s="7" t="str">
        <f t="shared" si="33"/>
        <v/>
      </c>
      <c r="B2154" s="205">
        <f>+'[6]ITCNM y bilaterales'!A2155</f>
        <v>37583</v>
      </c>
      <c r="C2154">
        <f>+'[6]ITCNM y bilaterales'!B2155</f>
        <v>26.410188354806941</v>
      </c>
      <c r="D2154">
        <f>+'[6]ITCNM y bilaterales'!C2155</f>
        <v>28.612924670438613</v>
      </c>
    </row>
    <row r="2155" spans="1:4">
      <c r="A2155" s="7" t="str">
        <f t="shared" si="33"/>
        <v/>
      </c>
      <c r="B2155" s="205">
        <f>+'[6]ITCNM y bilaterales'!A2156</f>
        <v>37584</v>
      </c>
      <c r="C2155">
        <f>+'[6]ITCNM y bilaterales'!B2156</f>
        <v>26.410188354806941</v>
      </c>
      <c r="D2155">
        <f>+'[6]ITCNM y bilaterales'!C2156</f>
        <v>28.612924670438613</v>
      </c>
    </row>
    <row r="2156" spans="1:4">
      <c r="A2156" s="7" t="str">
        <f t="shared" si="33"/>
        <v/>
      </c>
      <c r="B2156" s="205">
        <f>+'[6]ITCNM y bilaterales'!A2157</f>
        <v>37585</v>
      </c>
      <c r="C2156">
        <f>+'[6]ITCNM y bilaterales'!B2157</f>
        <v>26.361730428231084</v>
      </c>
      <c r="D2156">
        <f>+'[6]ITCNM y bilaterales'!C2157</f>
        <v>28.580730565240238</v>
      </c>
    </row>
    <row r="2157" spans="1:4">
      <c r="A2157" s="7" t="str">
        <f t="shared" si="33"/>
        <v/>
      </c>
      <c r="B2157" s="205">
        <f>+'[6]ITCNM y bilaterales'!A2158</f>
        <v>37586</v>
      </c>
      <c r="C2157">
        <f>+'[6]ITCNM y bilaterales'!B2158</f>
        <v>26.154594405781236</v>
      </c>
      <c r="D2157">
        <f>+'[6]ITCNM y bilaterales'!C2158</f>
        <v>28.266337274619492</v>
      </c>
    </row>
    <row r="2158" spans="1:4">
      <c r="A2158" s="7" t="str">
        <f t="shared" si="33"/>
        <v/>
      </c>
      <c r="B2158" s="205">
        <f>+'[6]ITCNM y bilaterales'!A2159</f>
        <v>37587</v>
      </c>
      <c r="C2158">
        <f>+'[6]ITCNM y bilaterales'!B2159</f>
        <v>26.281455441573758</v>
      </c>
      <c r="D2158">
        <f>+'[6]ITCNM y bilaterales'!C2159</f>
        <v>28.389075486322586</v>
      </c>
    </row>
    <row r="2159" spans="1:4">
      <c r="A2159" s="7">
        <f t="shared" si="33"/>
        <v>200211</v>
      </c>
      <c r="B2159" s="205">
        <f>+'[6]ITCNM y bilaterales'!A2160</f>
        <v>37588</v>
      </c>
      <c r="C2159">
        <f>+'[6]ITCNM y bilaterales'!B2160</f>
        <v>26.281455441573758</v>
      </c>
      <c r="D2159">
        <f>+'[6]ITCNM y bilaterales'!C2160</f>
        <v>28.389075486322586</v>
      </c>
    </row>
    <row r="2160" spans="1:4">
      <c r="A2160" s="7">
        <f t="shared" si="33"/>
        <v>200211</v>
      </c>
      <c r="B2160" s="205">
        <f>+'[6]ITCNM y bilaterales'!A2161</f>
        <v>37589</v>
      </c>
      <c r="C2160">
        <f>+'[6]ITCNM y bilaterales'!B2161</f>
        <v>27.261650806884518</v>
      </c>
      <c r="D2160">
        <f>+'[6]ITCNM y bilaterales'!C2161</f>
        <v>29.174129757629768</v>
      </c>
    </row>
    <row r="2161" spans="1:4">
      <c r="A2161" s="7">
        <f t="shared" si="33"/>
        <v>200211</v>
      </c>
      <c r="B2161" s="205">
        <f>+'[6]ITCNM y bilaterales'!A2162</f>
        <v>37590</v>
      </c>
      <c r="C2161">
        <f>+'[6]ITCNM y bilaterales'!B2162</f>
        <v>27.261650806884518</v>
      </c>
      <c r="D2161">
        <f>+'[6]ITCNM y bilaterales'!C2162</f>
        <v>29.174129757629768</v>
      </c>
    </row>
    <row r="2162" spans="1:4">
      <c r="A2162" s="7" t="str">
        <f t="shared" si="33"/>
        <v/>
      </c>
      <c r="B2162" s="205">
        <f>+'[6]ITCNM y bilaterales'!A2163</f>
        <v>37591</v>
      </c>
      <c r="C2162">
        <f>+'[6]ITCNM y bilaterales'!B2163</f>
        <v>27.261650806884518</v>
      </c>
      <c r="D2162">
        <f>+'[6]ITCNM y bilaterales'!C2163</f>
        <v>29.174129757629768</v>
      </c>
    </row>
    <row r="2163" spans="1:4">
      <c r="A2163" s="7" t="str">
        <f t="shared" si="33"/>
        <v/>
      </c>
      <c r="B2163" s="205">
        <f>+'[6]ITCNM y bilaterales'!A2164</f>
        <v>37592</v>
      </c>
      <c r="C2163">
        <f>+'[6]ITCNM y bilaterales'!B2164</f>
        <v>26.88526666509582</v>
      </c>
      <c r="D2163">
        <f>+'[6]ITCNM y bilaterales'!C2164</f>
        <v>28.828529376758123</v>
      </c>
    </row>
    <row r="2164" spans="1:4">
      <c r="A2164" s="7" t="str">
        <f t="shared" si="33"/>
        <v/>
      </c>
      <c r="B2164" s="205">
        <f>+'[6]ITCNM y bilaterales'!A2165</f>
        <v>37593</v>
      </c>
      <c r="C2164">
        <f>+'[6]ITCNM y bilaterales'!B2165</f>
        <v>26.504883355460208</v>
      </c>
      <c r="D2164">
        <f>+'[6]ITCNM y bilaterales'!C2165</f>
        <v>28.178144586077867</v>
      </c>
    </row>
    <row r="2165" spans="1:4">
      <c r="A2165" s="7" t="str">
        <f t="shared" si="33"/>
        <v/>
      </c>
      <c r="B2165" s="205">
        <f>+'[6]ITCNM y bilaterales'!A2166</f>
        <v>37594</v>
      </c>
      <c r="C2165">
        <f>+'[6]ITCNM y bilaterales'!B2166</f>
        <v>26.343731274868315</v>
      </c>
      <c r="D2165">
        <f>+'[6]ITCNM y bilaterales'!C2166</f>
        <v>27.771117039651877</v>
      </c>
    </row>
    <row r="2166" spans="1:4">
      <c r="A2166" s="7" t="str">
        <f t="shared" si="33"/>
        <v/>
      </c>
      <c r="B2166" s="205">
        <f>+'[6]ITCNM y bilaterales'!A2167</f>
        <v>37595</v>
      </c>
      <c r="C2166">
        <f>+'[6]ITCNM y bilaterales'!B2167</f>
        <v>26.204422984269915</v>
      </c>
      <c r="D2166">
        <f>+'[6]ITCNM y bilaterales'!C2167</f>
        <v>27.363247627535397</v>
      </c>
    </row>
    <row r="2167" spans="1:4">
      <c r="A2167" s="7" t="str">
        <f t="shared" si="33"/>
        <v/>
      </c>
      <c r="B2167" s="205">
        <f>+'[6]ITCNM y bilaterales'!A2168</f>
        <v>37596</v>
      </c>
      <c r="C2167">
        <f>+'[6]ITCNM y bilaterales'!B2168</f>
        <v>26.244620448665192</v>
      </c>
      <c r="D2167">
        <f>+'[6]ITCNM y bilaterales'!C2168</f>
        <v>27.19623889245311</v>
      </c>
    </row>
    <row r="2168" spans="1:4">
      <c r="A2168" s="7" t="str">
        <f t="shared" si="33"/>
        <v/>
      </c>
      <c r="B2168" s="205">
        <f>+'[6]ITCNM y bilaterales'!A2169</f>
        <v>37597</v>
      </c>
      <c r="C2168">
        <f>+'[6]ITCNM y bilaterales'!B2169</f>
        <v>26.244620448665192</v>
      </c>
      <c r="D2168">
        <f>+'[6]ITCNM y bilaterales'!C2169</f>
        <v>27.19623889245311</v>
      </c>
    </row>
    <row r="2169" spans="1:4">
      <c r="A2169" s="7" t="str">
        <f t="shared" si="33"/>
        <v/>
      </c>
      <c r="B2169" s="205">
        <f>+'[6]ITCNM y bilaterales'!A2170</f>
        <v>37598</v>
      </c>
      <c r="C2169">
        <f>+'[6]ITCNM y bilaterales'!B2170</f>
        <v>26.244620448665192</v>
      </c>
      <c r="D2169">
        <f>+'[6]ITCNM y bilaterales'!C2170</f>
        <v>27.19623889245311</v>
      </c>
    </row>
    <row r="2170" spans="1:4">
      <c r="A2170" s="7" t="str">
        <f t="shared" si="33"/>
        <v/>
      </c>
      <c r="B2170" s="205">
        <f>+'[6]ITCNM y bilaterales'!A2171</f>
        <v>37599</v>
      </c>
      <c r="C2170">
        <f>+'[6]ITCNM y bilaterales'!B2171</f>
        <v>26.169862324651145</v>
      </c>
      <c r="D2170">
        <f>+'[6]ITCNM y bilaterales'!C2171</f>
        <v>26.861176347638278</v>
      </c>
    </row>
    <row r="2171" spans="1:4">
      <c r="A2171" s="7" t="str">
        <f t="shared" si="33"/>
        <v/>
      </c>
      <c r="B2171" s="205">
        <f>+'[6]ITCNM y bilaterales'!A2172</f>
        <v>37600</v>
      </c>
      <c r="C2171">
        <f>+'[6]ITCNM y bilaterales'!B2172</f>
        <v>26.093123893878715</v>
      </c>
      <c r="D2171">
        <f>+'[6]ITCNM y bilaterales'!C2172</f>
        <v>26.785089107128861</v>
      </c>
    </row>
    <row r="2172" spans="1:4">
      <c r="A2172" s="7" t="str">
        <f t="shared" si="33"/>
        <v/>
      </c>
      <c r="B2172" s="205">
        <f>+'[6]ITCNM y bilaterales'!A2173</f>
        <v>37601</v>
      </c>
      <c r="C2172">
        <f>+'[6]ITCNM y bilaterales'!B2173</f>
        <v>26.120529547962366</v>
      </c>
      <c r="D2172">
        <f>+'[6]ITCNM y bilaterales'!C2173</f>
        <v>26.991984858029511</v>
      </c>
    </row>
    <row r="2173" spans="1:4">
      <c r="A2173" s="7" t="str">
        <f t="shared" si="33"/>
        <v/>
      </c>
      <c r="B2173" s="205">
        <f>+'[6]ITCNM y bilaterales'!A2174</f>
        <v>37602</v>
      </c>
      <c r="C2173">
        <f>+'[6]ITCNM y bilaterales'!B2174</f>
        <v>26.20055565970112</v>
      </c>
      <c r="D2173">
        <f>+'[6]ITCNM y bilaterales'!C2174</f>
        <v>27.145204413698611</v>
      </c>
    </row>
    <row r="2174" spans="1:4">
      <c r="A2174" s="7" t="str">
        <f t="shared" si="33"/>
        <v/>
      </c>
      <c r="B2174" s="205">
        <f>+'[6]ITCNM y bilaterales'!A2175</f>
        <v>37603</v>
      </c>
      <c r="C2174">
        <f>+'[6]ITCNM y bilaterales'!B2175</f>
        <v>26.384074171862448</v>
      </c>
      <c r="D2174">
        <f>+'[6]ITCNM y bilaterales'!C2175</f>
        <v>27.402815314988406</v>
      </c>
    </row>
    <row r="2175" spans="1:4">
      <c r="A2175" s="7" t="str">
        <f t="shared" si="33"/>
        <v/>
      </c>
      <c r="B2175" s="205">
        <f>+'[6]ITCNM y bilaterales'!A2176</f>
        <v>37604</v>
      </c>
      <c r="C2175">
        <f>+'[6]ITCNM y bilaterales'!B2176</f>
        <v>26.384074171862448</v>
      </c>
      <c r="D2175">
        <f>+'[6]ITCNM y bilaterales'!C2176</f>
        <v>27.402815314988406</v>
      </c>
    </row>
    <row r="2176" spans="1:4">
      <c r="A2176" s="7" t="str">
        <f t="shared" si="33"/>
        <v/>
      </c>
      <c r="B2176" s="205">
        <f>+'[6]ITCNM y bilaterales'!A2177</f>
        <v>37605</v>
      </c>
      <c r="C2176">
        <f>+'[6]ITCNM y bilaterales'!B2177</f>
        <v>26.384074171862448</v>
      </c>
      <c r="D2176">
        <f>+'[6]ITCNM y bilaterales'!C2177</f>
        <v>27.402815314988406</v>
      </c>
    </row>
    <row r="2177" spans="1:4">
      <c r="A2177" s="7" t="str">
        <f t="shared" si="33"/>
        <v/>
      </c>
      <c r="B2177" s="205">
        <f>+'[6]ITCNM y bilaterales'!A2178</f>
        <v>37606</v>
      </c>
      <c r="C2177">
        <f>+'[6]ITCNM y bilaterales'!B2178</f>
        <v>26.705542267493477</v>
      </c>
      <c r="D2177">
        <f>+'[6]ITCNM y bilaterales'!C2178</f>
        <v>28.101099360472372</v>
      </c>
    </row>
    <row r="2178" spans="1:4">
      <c r="A2178" s="7" t="str">
        <f t="shared" si="33"/>
        <v/>
      </c>
      <c r="B2178" s="205">
        <f>+'[6]ITCNM y bilaterales'!A2179</f>
        <v>37607</v>
      </c>
      <c r="C2178">
        <f>+'[6]ITCNM y bilaterales'!B2179</f>
        <v>26.862877044725568</v>
      </c>
      <c r="D2178">
        <f>+'[6]ITCNM y bilaterales'!C2179</f>
        <v>28.585723699680383</v>
      </c>
    </row>
    <row r="2179" spans="1:4">
      <c r="A2179" s="7" t="str">
        <f t="shared" ref="A2179:A2242" si="34">+IF(DAY(B2179)&gt;=28,YEAR(B2179)*100+MONTH(B2179),"")</f>
        <v/>
      </c>
      <c r="B2179" s="205">
        <f>+'[6]ITCNM y bilaterales'!A2180</f>
        <v>37608</v>
      </c>
      <c r="C2179">
        <f>+'[6]ITCNM y bilaterales'!B2180</f>
        <v>26.696974666794311</v>
      </c>
      <c r="D2179">
        <f>+'[6]ITCNM y bilaterales'!C2180</f>
        <v>28.823971690088921</v>
      </c>
    </row>
    <row r="2180" spans="1:4">
      <c r="A2180" s="7" t="str">
        <f t="shared" si="34"/>
        <v/>
      </c>
      <c r="B2180" s="205">
        <f>+'[6]ITCNM y bilaterales'!A2181</f>
        <v>37609</v>
      </c>
      <c r="C2180">
        <f>+'[6]ITCNM y bilaterales'!B2181</f>
        <v>26.509930027991231</v>
      </c>
      <c r="D2180">
        <f>+'[6]ITCNM y bilaterales'!C2181</f>
        <v>28.748174748093462</v>
      </c>
    </row>
    <row r="2181" spans="1:4">
      <c r="A2181" s="7" t="str">
        <f t="shared" si="34"/>
        <v/>
      </c>
      <c r="B2181" s="205">
        <f>+'[6]ITCNM y bilaterales'!A2182</f>
        <v>37610</v>
      </c>
      <c r="C2181">
        <f>+'[6]ITCNM y bilaterales'!B2182</f>
        <v>26.864057323569469</v>
      </c>
      <c r="D2181">
        <f>+'[6]ITCNM y bilaterales'!C2182</f>
        <v>29.676084918121305</v>
      </c>
    </row>
    <row r="2182" spans="1:4">
      <c r="A2182" s="7" t="str">
        <f t="shared" si="34"/>
        <v/>
      </c>
      <c r="B2182" s="205">
        <f>+'[6]ITCNM y bilaterales'!A2183</f>
        <v>37611</v>
      </c>
      <c r="C2182">
        <f>+'[6]ITCNM y bilaterales'!B2183</f>
        <v>26.864057323569469</v>
      </c>
      <c r="D2182">
        <f>+'[6]ITCNM y bilaterales'!C2183</f>
        <v>29.676084918121305</v>
      </c>
    </row>
    <row r="2183" spans="1:4">
      <c r="A2183" s="7" t="str">
        <f t="shared" si="34"/>
        <v/>
      </c>
      <c r="B2183" s="205">
        <f>+'[6]ITCNM y bilaterales'!A2184</f>
        <v>37612</v>
      </c>
      <c r="C2183">
        <f>+'[6]ITCNM y bilaterales'!B2184</f>
        <v>26.864057323569469</v>
      </c>
      <c r="D2183">
        <f>+'[6]ITCNM y bilaterales'!C2184</f>
        <v>29.676084918121305</v>
      </c>
    </row>
    <row r="2184" spans="1:4">
      <c r="A2184" s="7" t="str">
        <f t="shared" si="34"/>
        <v/>
      </c>
      <c r="B2184" s="205">
        <f>+'[6]ITCNM y bilaterales'!A2185</f>
        <v>37613</v>
      </c>
      <c r="C2184">
        <f>+'[6]ITCNM y bilaterales'!B2185</f>
        <v>26.501061279503503</v>
      </c>
      <c r="D2184">
        <f>+'[6]ITCNM y bilaterales'!C2185</f>
        <v>28.846963332394704</v>
      </c>
    </row>
    <row r="2185" spans="1:4">
      <c r="A2185" s="7" t="str">
        <f t="shared" si="34"/>
        <v/>
      </c>
      <c r="B2185" s="205">
        <f>+'[6]ITCNM y bilaterales'!A2186</f>
        <v>37614</v>
      </c>
      <c r="C2185">
        <f>+'[6]ITCNM y bilaterales'!B2186</f>
        <v>26.466882053534409</v>
      </c>
      <c r="D2185">
        <f>+'[6]ITCNM y bilaterales'!C2186</f>
        <v>28.797467435764197</v>
      </c>
    </row>
    <row r="2186" spans="1:4">
      <c r="A2186" s="7" t="str">
        <f t="shared" si="34"/>
        <v/>
      </c>
      <c r="B2186" s="205">
        <f>+'[6]ITCNM y bilaterales'!A2187</f>
        <v>37615</v>
      </c>
      <c r="C2186">
        <f>+'[6]ITCNM y bilaterales'!B2187</f>
        <v>26.466882053534409</v>
      </c>
      <c r="D2186">
        <f>+'[6]ITCNM y bilaterales'!C2187</f>
        <v>28.797467435764197</v>
      </c>
    </row>
    <row r="2187" spans="1:4">
      <c r="A2187" s="7" t="str">
        <f t="shared" si="34"/>
        <v/>
      </c>
      <c r="B2187" s="205">
        <f>+'[6]ITCNM y bilaterales'!A2188</f>
        <v>37616</v>
      </c>
      <c r="C2187">
        <f>+'[6]ITCNM y bilaterales'!B2188</f>
        <v>25.997561688508199</v>
      </c>
      <c r="D2187">
        <f>+'[6]ITCNM y bilaterales'!C2188</f>
        <v>28.008378015112942</v>
      </c>
    </row>
    <row r="2188" spans="1:4">
      <c r="A2188" s="7" t="str">
        <f t="shared" si="34"/>
        <v/>
      </c>
      <c r="B2188" s="205">
        <f>+'[6]ITCNM y bilaterales'!A2189</f>
        <v>37617</v>
      </c>
      <c r="C2188">
        <f>+'[6]ITCNM y bilaterales'!B2189</f>
        <v>25.952955177510482</v>
      </c>
      <c r="D2188">
        <f>+'[6]ITCNM y bilaterales'!C2189</f>
        <v>27.818900175050004</v>
      </c>
    </row>
    <row r="2189" spans="1:4">
      <c r="A2189" s="7">
        <f t="shared" si="34"/>
        <v>200212</v>
      </c>
      <c r="B2189" s="205">
        <f>+'[6]ITCNM y bilaterales'!A2190</f>
        <v>37618</v>
      </c>
      <c r="C2189">
        <f>+'[6]ITCNM y bilaterales'!B2190</f>
        <v>25.952955177510482</v>
      </c>
      <c r="D2189">
        <f>+'[6]ITCNM y bilaterales'!C2190</f>
        <v>27.818900175050004</v>
      </c>
    </row>
    <row r="2190" spans="1:4">
      <c r="A2190" s="7">
        <f t="shared" si="34"/>
        <v>200212</v>
      </c>
      <c r="B2190" s="205">
        <f>+'[6]ITCNM y bilaterales'!A2191</f>
        <v>37619</v>
      </c>
      <c r="C2190">
        <f>+'[6]ITCNM y bilaterales'!B2191</f>
        <v>25.952955177510482</v>
      </c>
      <c r="D2190">
        <f>+'[6]ITCNM y bilaterales'!C2191</f>
        <v>27.818900175050004</v>
      </c>
    </row>
    <row r="2191" spans="1:4">
      <c r="A2191" s="7">
        <f t="shared" si="34"/>
        <v>200212</v>
      </c>
      <c r="B2191" s="205">
        <f>+'[6]ITCNM y bilaterales'!A2192</f>
        <v>37620</v>
      </c>
      <c r="C2191">
        <f>+'[6]ITCNM y bilaterales'!B2192</f>
        <v>25.890218749225095</v>
      </c>
      <c r="D2191">
        <f>+'[6]ITCNM y bilaterales'!C2192</f>
        <v>27.819945249700268</v>
      </c>
    </row>
    <row r="2192" spans="1:4">
      <c r="A2192" s="7">
        <f t="shared" si="34"/>
        <v>200212</v>
      </c>
      <c r="B2192" s="205">
        <f>+'[6]ITCNM y bilaterales'!A2193</f>
        <v>37621</v>
      </c>
      <c r="C2192">
        <f>+'[6]ITCNM y bilaterales'!B2193</f>
        <v>25.774436374276998</v>
      </c>
      <c r="D2192">
        <f>+'[6]ITCNM y bilaterales'!C2193</f>
        <v>27.674854052422106</v>
      </c>
    </row>
    <row r="2193" spans="1:4">
      <c r="A2193" s="7" t="str">
        <f t="shared" si="34"/>
        <v/>
      </c>
      <c r="B2193" s="205">
        <f>+'[6]ITCNM y bilaterales'!A2194</f>
        <v>37622</v>
      </c>
      <c r="C2193">
        <f>+'[6]ITCNM y bilaterales'!B2194</f>
        <v>25.774436374276998</v>
      </c>
      <c r="D2193">
        <f>+'[6]ITCNM y bilaterales'!C2194</f>
        <v>27.674854052422106</v>
      </c>
    </row>
    <row r="2194" spans="1:4">
      <c r="A2194" s="7" t="str">
        <f t="shared" si="34"/>
        <v/>
      </c>
      <c r="B2194" s="205">
        <f>+'[6]ITCNM y bilaterales'!A2195</f>
        <v>37623</v>
      </c>
      <c r="C2194">
        <f>+'[6]ITCNM y bilaterales'!B2195</f>
        <v>25.585283305155038</v>
      </c>
      <c r="D2194">
        <f>+'[6]ITCNM y bilaterales'!C2195</f>
        <v>27.690762410987222</v>
      </c>
    </row>
    <row r="2195" spans="1:4">
      <c r="A2195" s="7" t="str">
        <f t="shared" si="34"/>
        <v/>
      </c>
      <c r="B2195" s="205">
        <f>+'[6]ITCNM y bilaterales'!A2196</f>
        <v>37624</v>
      </c>
      <c r="C2195">
        <f>+'[6]ITCNM y bilaterales'!B2196</f>
        <v>25.618028535977157</v>
      </c>
      <c r="D2195">
        <f>+'[6]ITCNM y bilaterales'!C2196</f>
        <v>27.90207069930009</v>
      </c>
    </row>
    <row r="2196" spans="1:4">
      <c r="A2196" s="7" t="str">
        <f t="shared" si="34"/>
        <v/>
      </c>
      <c r="B2196" s="205">
        <f>+'[6]ITCNM y bilaterales'!A2197</f>
        <v>37625</v>
      </c>
      <c r="C2196">
        <f>+'[6]ITCNM y bilaterales'!B2197</f>
        <v>25.618028535977157</v>
      </c>
      <c r="D2196">
        <f>+'[6]ITCNM y bilaterales'!C2197</f>
        <v>27.90207069930009</v>
      </c>
    </row>
    <row r="2197" spans="1:4">
      <c r="A2197" s="7" t="str">
        <f t="shared" si="34"/>
        <v/>
      </c>
      <c r="B2197" s="205">
        <f>+'[6]ITCNM y bilaterales'!A2198</f>
        <v>37626</v>
      </c>
      <c r="C2197">
        <f>+'[6]ITCNM y bilaterales'!B2198</f>
        <v>25.618028535977157</v>
      </c>
      <c r="D2197">
        <f>+'[6]ITCNM y bilaterales'!C2198</f>
        <v>27.90207069930009</v>
      </c>
    </row>
    <row r="2198" spans="1:4">
      <c r="A2198" s="7" t="str">
        <f t="shared" si="34"/>
        <v/>
      </c>
      <c r="B2198" s="205">
        <f>+'[6]ITCNM y bilaterales'!A2199</f>
        <v>37627</v>
      </c>
      <c r="C2198">
        <f>+'[6]ITCNM y bilaterales'!B2199</f>
        <v>25.572846562025525</v>
      </c>
      <c r="D2198">
        <f>+'[6]ITCNM y bilaterales'!C2199</f>
        <v>27.698977858932341</v>
      </c>
    </row>
    <row r="2199" spans="1:4">
      <c r="A2199" s="7" t="str">
        <f t="shared" si="34"/>
        <v/>
      </c>
      <c r="B2199" s="205">
        <f>+'[6]ITCNM y bilaterales'!A2200</f>
        <v>37628</v>
      </c>
      <c r="C2199">
        <f>+'[6]ITCNM y bilaterales'!B2200</f>
        <v>25.38443243339778</v>
      </c>
      <c r="D2199">
        <f>+'[6]ITCNM y bilaterales'!C2200</f>
        <v>28.21271913909073</v>
      </c>
    </row>
    <row r="2200" spans="1:4">
      <c r="A2200" s="7" t="str">
        <f t="shared" si="34"/>
        <v/>
      </c>
      <c r="B2200" s="205">
        <f>+'[6]ITCNM y bilaterales'!A2201</f>
        <v>37629</v>
      </c>
      <c r="C2200">
        <f>+'[6]ITCNM y bilaterales'!B2201</f>
        <v>25.750375601900021</v>
      </c>
      <c r="D2200">
        <f>+'[6]ITCNM y bilaterales'!C2201</f>
        <v>28.994696246149918</v>
      </c>
    </row>
    <row r="2201" spans="1:4">
      <c r="A2201" s="7" t="str">
        <f t="shared" si="34"/>
        <v/>
      </c>
      <c r="B2201" s="205">
        <f>+'[6]ITCNM y bilaterales'!A2202</f>
        <v>37630</v>
      </c>
      <c r="C2201">
        <f>+'[6]ITCNM y bilaterales'!B2202</f>
        <v>25.980254720923785</v>
      </c>
      <c r="D2201">
        <f>+'[6]ITCNM y bilaterales'!C2202</f>
        <v>29.152038040717269</v>
      </c>
    </row>
    <row r="2202" spans="1:4">
      <c r="A2202" s="7" t="str">
        <f t="shared" si="34"/>
        <v/>
      </c>
      <c r="B2202" s="205">
        <f>+'[6]ITCNM y bilaterales'!A2203</f>
        <v>37631</v>
      </c>
      <c r="C2202">
        <f>+'[6]ITCNM y bilaterales'!B2203</f>
        <v>26.210202139922629</v>
      </c>
      <c r="D2202">
        <f>+'[6]ITCNM y bilaterales'!C2203</f>
        <v>29.622292603484166</v>
      </c>
    </row>
    <row r="2203" spans="1:4">
      <c r="A2203" s="7" t="str">
        <f t="shared" si="34"/>
        <v/>
      </c>
      <c r="B2203" s="205">
        <f>+'[6]ITCNM y bilaterales'!A2204</f>
        <v>37632</v>
      </c>
      <c r="C2203">
        <f>+'[6]ITCNM y bilaterales'!B2204</f>
        <v>26.210202139922629</v>
      </c>
      <c r="D2203">
        <f>+'[6]ITCNM y bilaterales'!C2204</f>
        <v>29.622292603484166</v>
      </c>
    </row>
    <row r="2204" spans="1:4">
      <c r="A2204" s="7" t="str">
        <f t="shared" si="34"/>
        <v/>
      </c>
      <c r="B2204" s="205">
        <f>+'[6]ITCNM y bilaterales'!A2205</f>
        <v>37633</v>
      </c>
      <c r="C2204">
        <f>+'[6]ITCNM y bilaterales'!B2205</f>
        <v>26.210202139922629</v>
      </c>
      <c r="D2204">
        <f>+'[6]ITCNM y bilaterales'!C2205</f>
        <v>29.622292603484166</v>
      </c>
    </row>
    <row r="2205" spans="1:4">
      <c r="A2205" s="7" t="str">
        <f t="shared" si="34"/>
        <v/>
      </c>
      <c r="B2205" s="205">
        <f>+'[6]ITCNM y bilaterales'!A2206</f>
        <v>37634</v>
      </c>
      <c r="C2205">
        <f>+'[6]ITCNM y bilaterales'!B2206</f>
        <v>26.019397037729021</v>
      </c>
      <c r="D2205">
        <f>+'[6]ITCNM y bilaterales'!C2206</f>
        <v>29.311528044287947</v>
      </c>
    </row>
    <row r="2206" spans="1:4">
      <c r="A2206" s="7" t="str">
        <f t="shared" si="34"/>
        <v/>
      </c>
      <c r="B2206" s="205">
        <f>+'[6]ITCNM y bilaterales'!A2207</f>
        <v>37635</v>
      </c>
      <c r="C2206">
        <f>+'[6]ITCNM y bilaterales'!B2207</f>
        <v>25.442268314027984</v>
      </c>
      <c r="D2206">
        <f>+'[6]ITCNM y bilaterales'!C2207</f>
        <v>28.729305344685944</v>
      </c>
    </row>
    <row r="2207" spans="1:4">
      <c r="A2207" s="7" t="str">
        <f t="shared" si="34"/>
        <v/>
      </c>
      <c r="B2207" s="205">
        <f>+'[6]ITCNM y bilaterales'!A2208</f>
        <v>37636</v>
      </c>
      <c r="C2207">
        <f>+'[6]ITCNM y bilaterales'!B2208</f>
        <v>25.255367843788985</v>
      </c>
      <c r="D2207">
        <f>+'[6]ITCNM y bilaterales'!C2208</f>
        <v>28.517764817561901</v>
      </c>
    </row>
    <row r="2208" spans="1:4">
      <c r="A2208" s="7" t="str">
        <f t="shared" si="34"/>
        <v/>
      </c>
      <c r="B2208" s="205">
        <f>+'[6]ITCNM y bilaterales'!A2209</f>
        <v>37637</v>
      </c>
      <c r="C2208">
        <f>+'[6]ITCNM y bilaterales'!B2209</f>
        <v>25.498105617462542</v>
      </c>
      <c r="D2208">
        <f>+'[6]ITCNM y bilaterales'!C2209</f>
        <v>28.782633181700746</v>
      </c>
    </row>
    <row r="2209" spans="1:4">
      <c r="A2209" s="7" t="str">
        <f t="shared" si="34"/>
        <v/>
      </c>
      <c r="B2209" s="205">
        <f>+'[6]ITCNM y bilaterales'!A2210</f>
        <v>37638</v>
      </c>
      <c r="C2209">
        <f>+'[6]ITCNM y bilaterales'!B2210</f>
        <v>25.0703826339359</v>
      </c>
      <c r="D2209">
        <f>+'[6]ITCNM y bilaterales'!C2210</f>
        <v>27.754192636287897</v>
      </c>
    </row>
    <row r="2210" spans="1:4">
      <c r="A2210" s="7" t="str">
        <f t="shared" si="34"/>
        <v/>
      </c>
      <c r="B2210" s="205">
        <f>+'[6]ITCNM y bilaterales'!A2211</f>
        <v>37639</v>
      </c>
      <c r="C2210">
        <f>+'[6]ITCNM y bilaterales'!B2211</f>
        <v>25.0703826339359</v>
      </c>
      <c r="D2210">
        <f>+'[6]ITCNM y bilaterales'!C2211</f>
        <v>27.754192636287897</v>
      </c>
    </row>
    <row r="2211" spans="1:4">
      <c r="A2211" s="7" t="str">
        <f t="shared" si="34"/>
        <v/>
      </c>
      <c r="B2211" s="205">
        <f>+'[6]ITCNM y bilaterales'!A2212</f>
        <v>37640</v>
      </c>
      <c r="C2211">
        <f>+'[6]ITCNM y bilaterales'!B2212</f>
        <v>25.0703826339359</v>
      </c>
      <c r="D2211">
        <f>+'[6]ITCNM y bilaterales'!C2212</f>
        <v>27.754192636287897</v>
      </c>
    </row>
    <row r="2212" spans="1:4">
      <c r="A2212" s="7" t="str">
        <f t="shared" si="34"/>
        <v/>
      </c>
      <c r="B2212" s="205">
        <f>+'[6]ITCNM y bilaterales'!A2213</f>
        <v>37641</v>
      </c>
      <c r="C2212">
        <f>+'[6]ITCNM y bilaterales'!B2213</f>
        <v>24.832594118916678</v>
      </c>
      <c r="D2212">
        <f>+'[6]ITCNM y bilaterales'!C2213</f>
        <v>27.495623749902027</v>
      </c>
    </row>
    <row r="2213" spans="1:4">
      <c r="A2213" s="7" t="str">
        <f t="shared" si="34"/>
        <v/>
      </c>
      <c r="B2213" s="205">
        <f>+'[6]ITCNM y bilaterales'!A2214</f>
        <v>37642</v>
      </c>
      <c r="C2213">
        <f>+'[6]ITCNM y bilaterales'!B2214</f>
        <v>24.018986366256133</v>
      </c>
      <c r="D2213">
        <f>+'[6]ITCNM y bilaterales'!C2214</f>
        <v>26.130233719333592</v>
      </c>
    </row>
    <row r="2214" spans="1:4">
      <c r="A2214" s="7" t="str">
        <f t="shared" si="34"/>
        <v/>
      </c>
      <c r="B2214" s="205">
        <f>+'[6]ITCNM y bilaterales'!A2215</f>
        <v>37643</v>
      </c>
      <c r="C2214">
        <f>+'[6]ITCNM y bilaterales'!B2215</f>
        <v>23.789691549963308</v>
      </c>
      <c r="D2214">
        <f>+'[6]ITCNM y bilaterales'!C2215</f>
        <v>25.53703773590383</v>
      </c>
    </row>
    <row r="2215" spans="1:4">
      <c r="A2215" s="7" t="str">
        <f t="shared" si="34"/>
        <v/>
      </c>
      <c r="B2215" s="205">
        <f>+'[6]ITCNM y bilaterales'!A2216</f>
        <v>37644</v>
      </c>
      <c r="C2215">
        <f>+'[6]ITCNM y bilaterales'!B2216</f>
        <v>24.242936503464851</v>
      </c>
      <c r="D2215">
        <f>+'[6]ITCNM y bilaterales'!C2216</f>
        <v>26.208672377806099</v>
      </c>
    </row>
    <row r="2216" spans="1:4">
      <c r="A2216" s="7" t="str">
        <f t="shared" si="34"/>
        <v/>
      </c>
      <c r="B2216" s="205">
        <f>+'[6]ITCNM y bilaterales'!A2217</f>
        <v>37645</v>
      </c>
      <c r="C2216">
        <f>+'[6]ITCNM y bilaterales'!B2217</f>
        <v>24.149550286457444</v>
      </c>
      <c r="D2216">
        <f>+'[6]ITCNM y bilaterales'!C2217</f>
        <v>25.561887288698973</v>
      </c>
    </row>
    <row r="2217" spans="1:4">
      <c r="A2217" s="7" t="str">
        <f t="shared" si="34"/>
        <v/>
      </c>
      <c r="B2217" s="205">
        <f>+'[6]ITCNM y bilaterales'!A2218</f>
        <v>37646</v>
      </c>
      <c r="C2217">
        <f>+'[6]ITCNM y bilaterales'!B2218</f>
        <v>24.149550286457444</v>
      </c>
      <c r="D2217">
        <f>+'[6]ITCNM y bilaterales'!C2218</f>
        <v>25.561887288698973</v>
      </c>
    </row>
    <row r="2218" spans="1:4">
      <c r="A2218" s="7" t="str">
        <f t="shared" si="34"/>
        <v/>
      </c>
      <c r="B2218" s="205">
        <f>+'[6]ITCNM y bilaterales'!A2219</f>
        <v>37647</v>
      </c>
      <c r="C2218">
        <f>+'[6]ITCNM y bilaterales'!B2219</f>
        <v>24.149550286457444</v>
      </c>
      <c r="D2218">
        <f>+'[6]ITCNM y bilaterales'!C2219</f>
        <v>25.561887288698973</v>
      </c>
    </row>
    <row r="2219" spans="1:4">
      <c r="A2219" s="7" t="str">
        <f t="shared" si="34"/>
        <v/>
      </c>
      <c r="B2219" s="205">
        <f>+'[6]ITCNM y bilaterales'!A2220</f>
        <v>37648</v>
      </c>
      <c r="C2219">
        <f>+'[6]ITCNM y bilaterales'!B2220</f>
        <v>25.27221128383534</v>
      </c>
      <c r="D2219">
        <f>+'[6]ITCNM y bilaterales'!C2220</f>
        <v>26.340293724036428</v>
      </c>
    </row>
    <row r="2220" spans="1:4">
      <c r="A2220" s="7">
        <f t="shared" si="34"/>
        <v>200301</v>
      </c>
      <c r="B2220" s="205">
        <f>+'[6]ITCNM y bilaterales'!A2221</f>
        <v>37649</v>
      </c>
      <c r="C2220">
        <f>+'[6]ITCNM y bilaterales'!B2221</f>
        <v>25.360017781425441</v>
      </c>
      <c r="D2220">
        <f>+'[6]ITCNM y bilaterales'!C2221</f>
        <v>26.536100071703736</v>
      </c>
    </row>
    <row r="2221" spans="1:4">
      <c r="A2221" s="7">
        <f t="shared" si="34"/>
        <v>200301</v>
      </c>
      <c r="B2221" s="205">
        <f>+'[6]ITCNM y bilaterales'!A2222</f>
        <v>37650</v>
      </c>
      <c r="C2221">
        <f>+'[6]ITCNM y bilaterales'!B2222</f>
        <v>25.238110650300627</v>
      </c>
      <c r="D2221">
        <f>+'[6]ITCNM y bilaterales'!C2222</f>
        <v>26.311292902491633</v>
      </c>
    </row>
    <row r="2222" spans="1:4">
      <c r="A2222" s="7">
        <f t="shared" si="34"/>
        <v>200301</v>
      </c>
      <c r="B2222" s="205">
        <f>+'[6]ITCNM y bilaterales'!A2223</f>
        <v>37651</v>
      </c>
      <c r="C2222">
        <f>+'[6]ITCNM y bilaterales'!B2223</f>
        <v>24.951886630150767</v>
      </c>
      <c r="D2222">
        <f>+'[6]ITCNM y bilaterales'!C2223</f>
        <v>26.629140745428526</v>
      </c>
    </row>
    <row r="2223" spans="1:4">
      <c r="A2223" s="7">
        <f t="shared" si="34"/>
        <v>200301</v>
      </c>
      <c r="B2223" s="205">
        <f>+'[6]ITCNM y bilaterales'!A2224</f>
        <v>37652</v>
      </c>
      <c r="C2223">
        <f>+'[6]ITCNM y bilaterales'!B2224</f>
        <v>24.606200992364606</v>
      </c>
      <c r="D2223">
        <f>+'[6]ITCNM y bilaterales'!C2224</f>
        <v>26.375826262145367</v>
      </c>
    </row>
    <row r="2224" spans="1:4">
      <c r="A2224" s="7" t="str">
        <f t="shared" si="34"/>
        <v/>
      </c>
      <c r="B2224" s="205">
        <f>+'[6]ITCNM y bilaterales'!A2225</f>
        <v>37653</v>
      </c>
      <c r="C2224">
        <f>+'[6]ITCNM y bilaterales'!B2225</f>
        <v>24.606200992364606</v>
      </c>
      <c r="D2224">
        <f>+'[6]ITCNM y bilaterales'!C2225</f>
        <v>26.375826262145367</v>
      </c>
    </row>
    <row r="2225" spans="1:4">
      <c r="A2225" s="7" t="str">
        <f t="shared" si="34"/>
        <v/>
      </c>
      <c r="B2225" s="205">
        <f>+'[6]ITCNM y bilaterales'!A2226</f>
        <v>37654</v>
      </c>
      <c r="C2225">
        <f>+'[6]ITCNM y bilaterales'!B2226</f>
        <v>24.606200992364606</v>
      </c>
      <c r="D2225">
        <f>+'[6]ITCNM y bilaterales'!C2226</f>
        <v>26.375826262145367</v>
      </c>
    </row>
    <row r="2226" spans="1:4">
      <c r="A2226" s="7" t="str">
        <f t="shared" si="34"/>
        <v/>
      </c>
      <c r="B2226" s="205">
        <f>+'[6]ITCNM y bilaterales'!A2227</f>
        <v>37655</v>
      </c>
      <c r="C2226">
        <f>+'[6]ITCNM y bilaterales'!B2227</f>
        <v>24.521946219753904</v>
      </c>
      <c r="D2226">
        <f>+'[6]ITCNM y bilaterales'!C2227</f>
        <v>26.481611040633087</v>
      </c>
    </row>
    <row r="2227" spans="1:4">
      <c r="A2227" s="7" t="str">
        <f t="shared" si="34"/>
        <v/>
      </c>
      <c r="B2227" s="205">
        <f>+'[6]ITCNM y bilaterales'!A2228</f>
        <v>37656</v>
      </c>
      <c r="C2227">
        <f>+'[6]ITCNM y bilaterales'!B2228</f>
        <v>24.439382241487859</v>
      </c>
      <c r="D2227">
        <f>+'[6]ITCNM y bilaterales'!C2228</f>
        <v>26.180542451803191</v>
      </c>
    </row>
    <row r="2228" spans="1:4">
      <c r="A2228" s="7" t="str">
        <f t="shared" si="34"/>
        <v/>
      </c>
      <c r="B2228" s="205">
        <f>+'[6]ITCNM y bilaterales'!A2229</f>
        <v>37657</v>
      </c>
      <c r="C2228">
        <f>+'[6]ITCNM y bilaterales'!B2229</f>
        <v>24.102613978929995</v>
      </c>
      <c r="D2228">
        <f>+'[6]ITCNM y bilaterales'!C2229</f>
        <v>25.488848182586153</v>
      </c>
    </row>
    <row r="2229" spans="1:4">
      <c r="A2229" s="7" t="str">
        <f t="shared" si="34"/>
        <v/>
      </c>
      <c r="B2229" s="205">
        <f>+'[6]ITCNM y bilaterales'!A2230</f>
        <v>37658</v>
      </c>
      <c r="C2229">
        <f>+'[6]ITCNM y bilaterales'!B2230</f>
        <v>24.103560781373027</v>
      </c>
      <c r="D2229">
        <f>+'[6]ITCNM y bilaterales'!C2230</f>
        <v>25.474681615104814</v>
      </c>
    </row>
    <row r="2230" spans="1:4">
      <c r="A2230" s="7" t="str">
        <f t="shared" si="34"/>
        <v/>
      </c>
      <c r="B2230" s="205">
        <f>+'[6]ITCNM y bilaterales'!A2231</f>
        <v>37659</v>
      </c>
      <c r="C2230">
        <f>+'[6]ITCNM y bilaterales'!B2231</f>
        <v>24.134866057490122</v>
      </c>
      <c r="D2230">
        <f>+'[6]ITCNM y bilaterales'!C2231</f>
        <v>25.593065349098477</v>
      </c>
    </row>
    <row r="2231" spans="1:4">
      <c r="A2231" s="7" t="str">
        <f t="shared" si="34"/>
        <v/>
      </c>
      <c r="B2231" s="205">
        <f>+'[6]ITCNM y bilaterales'!A2232</f>
        <v>37660</v>
      </c>
      <c r="C2231">
        <f>+'[6]ITCNM y bilaterales'!B2232</f>
        <v>24.134866057490122</v>
      </c>
      <c r="D2231">
        <f>+'[6]ITCNM y bilaterales'!C2232</f>
        <v>25.593065349098477</v>
      </c>
    </row>
    <row r="2232" spans="1:4">
      <c r="A2232" s="7" t="str">
        <f t="shared" si="34"/>
        <v/>
      </c>
      <c r="B2232" s="205">
        <f>+'[6]ITCNM y bilaterales'!A2233</f>
        <v>37661</v>
      </c>
      <c r="C2232">
        <f>+'[6]ITCNM y bilaterales'!B2233</f>
        <v>24.134866057490122</v>
      </c>
      <c r="D2232">
        <f>+'[6]ITCNM y bilaterales'!C2233</f>
        <v>25.593065349098477</v>
      </c>
    </row>
    <row r="2233" spans="1:4">
      <c r="A2233" s="7" t="str">
        <f t="shared" si="34"/>
        <v/>
      </c>
      <c r="B2233" s="205">
        <f>+'[6]ITCNM y bilaterales'!A2234</f>
        <v>37662</v>
      </c>
      <c r="C2233">
        <f>+'[6]ITCNM y bilaterales'!B2234</f>
        <v>23.859537624227602</v>
      </c>
      <c r="D2233">
        <f>+'[6]ITCNM y bilaterales'!C2234</f>
        <v>25.260905789423266</v>
      </c>
    </row>
    <row r="2234" spans="1:4">
      <c r="A2234" s="7" t="str">
        <f t="shared" si="34"/>
        <v/>
      </c>
      <c r="B2234" s="205">
        <f>+'[6]ITCNM y bilaterales'!A2235</f>
        <v>37663</v>
      </c>
      <c r="C2234">
        <f>+'[6]ITCNM y bilaterales'!B2235</f>
        <v>23.759145873432455</v>
      </c>
      <c r="D2234">
        <f>+'[6]ITCNM y bilaterales'!C2235</f>
        <v>25.31057586516215</v>
      </c>
    </row>
    <row r="2235" spans="1:4">
      <c r="A2235" s="7" t="str">
        <f t="shared" si="34"/>
        <v/>
      </c>
      <c r="B2235" s="205">
        <f>+'[6]ITCNM y bilaterales'!A2236</f>
        <v>37664</v>
      </c>
      <c r="C2235">
        <f>+'[6]ITCNM y bilaterales'!B2236</f>
        <v>23.660537319003801</v>
      </c>
      <c r="D2235">
        <f>+'[6]ITCNM y bilaterales'!C2236</f>
        <v>25.127426532703577</v>
      </c>
    </row>
    <row r="2236" spans="1:4">
      <c r="A2236" s="7" t="str">
        <f t="shared" si="34"/>
        <v/>
      </c>
      <c r="B2236" s="205">
        <f>+'[6]ITCNM y bilaterales'!A2237</f>
        <v>37665</v>
      </c>
      <c r="C2236">
        <f>+'[6]ITCNM y bilaterales'!B2237</f>
        <v>23.92873675303407</v>
      </c>
      <c r="D2236">
        <f>+'[6]ITCNM y bilaterales'!C2237</f>
        <v>25.131984219372782</v>
      </c>
    </row>
    <row r="2237" spans="1:4">
      <c r="A2237" s="7" t="str">
        <f t="shared" si="34"/>
        <v/>
      </c>
      <c r="B2237" s="205">
        <f>+'[6]ITCNM y bilaterales'!A2238</f>
        <v>37666</v>
      </c>
      <c r="C2237">
        <f>+'[6]ITCNM y bilaterales'!B2238</f>
        <v>24.125896857294325</v>
      </c>
      <c r="D2237">
        <f>+'[6]ITCNM y bilaterales'!C2238</f>
        <v>25.215764370502189</v>
      </c>
    </row>
    <row r="2238" spans="1:4">
      <c r="A2238" s="7" t="str">
        <f t="shared" si="34"/>
        <v/>
      </c>
      <c r="B2238" s="205">
        <f>+'[6]ITCNM y bilaterales'!A2239</f>
        <v>37667</v>
      </c>
      <c r="C2238">
        <f>+'[6]ITCNM y bilaterales'!B2239</f>
        <v>24.125896857294325</v>
      </c>
      <c r="D2238">
        <f>+'[6]ITCNM y bilaterales'!C2239</f>
        <v>25.215764370502189</v>
      </c>
    </row>
    <row r="2239" spans="1:4">
      <c r="A2239" s="7" t="str">
        <f t="shared" si="34"/>
        <v/>
      </c>
      <c r="B2239" s="205">
        <f>+'[6]ITCNM y bilaterales'!A2240</f>
        <v>37668</v>
      </c>
      <c r="C2239">
        <f>+'[6]ITCNM y bilaterales'!B2240</f>
        <v>24.125896857294325</v>
      </c>
      <c r="D2239">
        <f>+'[6]ITCNM y bilaterales'!C2240</f>
        <v>25.215764370502189</v>
      </c>
    </row>
    <row r="2240" spans="1:4">
      <c r="A2240" s="7" t="str">
        <f t="shared" si="34"/>
        <v/>
      </c>
      <c r="B2240" s="205">
        <f>+'[6]ITCNM y bilaterales'!A2241</f>
        <v>37669</v>
      </c>
      <c r="C2240">
        <f>+'[6]ITCNM y bilaterales'!B2241</f>
        <v>23.943052355056153</v>
      </c>
      <c r="D2240">
        <f>+'[6]ITCNM y bilaterales'!C2241</f>
        <v>25.057174292324799</v>
      </c>
    </row>
    <row r="2241" spans="1:4">
      <c r="A2241" s="7" t="str">
        <f t="shared" si="34"/>
        <v/>
      </c>
      <c r="B2241" s="205">
        <f>+'[6]ITCNM y bilaterales'!A2242</f>
        <v>37670</v>
      </c>
      <c r="C2241">
        <f>+'[6]ITCNM y bilaterales'!B2242</f>
        <v>24.156798900866864</v>
      </c>
      <c r="D2241">
        <f>+'[6]ITCNM y bilaterales'!C2242</f>
        <v>25.655044081829342</v>
      </c>
    </row>
    <row r="2242" spans="1:4">
      <c r="A2242" s="7" t="str">
        <f t="shared" si="34"/>
        <v/>
      </c>
      <c r="B2242" s="205">
        <f>+'[6]ITCNM y bilaterales'!A2243</f>
        <v>37671</v>
      </c>
      <c r="C2242">
        <f>+'[6]ITCNM y bilaterales'!B2243</f>
        <v>24.349253940442761</v>
      </c>
      <c r="D2242">
        <f>+'[6]ITCNM y bilaterales'!C2243</f>
        <v>25.852940578797178</v>
      </c>
    </row>
    <row r="2243" spans="1:4">
      <c r="A2243" s="7" t="str">
        <f t="shared" ref="A2243:A2306" si="35">+IF(DAY(B2243)&gt;=28,YEAR(B2243)*100+MONTH(B2243),"")</f>
        <v/>
      </c>
      <c r="B2243" s="205">
        <f>+'[6]ITCNM y bilaterales'!A2244</f>
        <v>37672</v>
      </c>
      <c r="C2243">
        <f>+'[6]ITCNM y bilaterales'!B2244</f>
        <v>24.519098010250183</v>
      </c>
      <c r="D2243">
        <f>+'[6]ITCNM y bilaterales'!C2244</f>
        <v>25.85622095200495</v>
      </c>
    </row>
    <row r="2244" spans="1:4">
      <c r="A2244" s="7" t="str">
        <f t="shared" si="35"/>
        <v/>
      </c>
      <c r="B2244" s="205">
        <f>+'[6]ITCNM y bilaterales'!A2245</f>
        <v>37673</v>
      </c>
      <c r="C2244">
        <f>+'[6]ITCNM y bilaterales'!B2245</f>
        <v>24.491695602198575</v>
      </c>
      <c r="D2244">
        <f>+'[6]ITCNM y bilaterales'!C2245</f>
        <v>25.93538535676236</v>
      </c>
    </row>
    <row r="2245" spans="1:4">
      <c r="A2245" s="7" t="str">
        <f t="shared" si="35"/>
        <v/>
      </c>
      <c r="B2245" s="205">
        <f>+'[6]ITCNM y bilaterales'!A2246</f>
        <v>37674</v>
      </c>
      <c r="C2245">
        <f>+'[6]ITCNM y bilaterales'!B2246</f>
        <v>24.491695602198575</v>
      </c>
      <c r="D2245">
        <f>+'[6]ITCNM y bilaterales'!C2246</f>
        <v>25.93538535676236</v>
      </c>
    </row>
    <row r="2246" spans="1:4">
      <c r="A2246" s="7" t="str">
        <f t="shared" si="35"/>
        <v/>
      </c>
      <c r="B2246" s="205">
        <f>+'[6]ITCNM y bilaterales'!A2247</f>
        <v>37675</v>
      </c>
      <c r="C2246">
        <f>+'[6]ITCNM y bilaterales'!B2247</f>
        <v>24.491695602198575</v>
      </c>
      <c r="D2246">
        <f>+'[6]ITCNM y bilaterales'!C2247</f>
        <v>25.93538535676236</v>
      </c>
    </row>
    <row r="2247" spans="1:4">
      <c r="A2247" s="7" t="str">
        <f t="shared" si="35"/>
        <v/>
      </c>
      <c r="B2247" s="205">
        <f>+'[6]ITCNM y bilaterales'!A2248</f>
        <v>37676</v>
      </c>
      <c r="C2247">
        <f>+'[6]ITCNM y bilaterales'!B2248</f>
        <v>24.201807415794072</v>
      </c>
      <c r="D2247">
        <f>+'[6]ITCNM y bilaterales'!C2248</f>
        <v>25.633591021647561</v>
      </c>
    </row>
    <row r="2248" spans="1:4">
      <c r="A2248" s="7" t="str">
        <f t="shared" si="35"/>
        <v/>
      </c>
      <c r="B2248" s="205">
        <f>+'[6]ITCNM y bilaterales'!A2249</f>
        <v>37677</v>
      </c>
      <c r="C2248">
        <f>+'[6]ITCNM y bilaterales'!B2249</f>
        <v>24.104522455459158</v>
      </c>
      <c r="D2248">
        <f>+'[6]ITCNM y bilaterales'!C2249</f>
        <v>25.59550385661576</v>
      </c>
    </row>
    <row r="2249" spans="1:4">
      <c r="A2249" s="7" t="str">
        <f t="shared" si="35"/>
        <v/>
      </c>
      <c r="B2249" s="205">
        <f>+'[6]ITCNM y bilaterales'!A2250</f>
        <v>37678</v>
      </c>
      <c r="C2249">
        <f>+'[6]ITCNM y bilaterales'!B2250</f>
        <v>24.207798226656919</v>
      </c>
      <c r="D2249">
        <f>+'[6]ITCNM y bilaterales'!C2250</f>
        <v>25.770002293358264</v>
      </c>
    </row>
    <row r="2250" spans="1:4">
      <c r="A2250" s="7" t="str">
        <f t="shared" si="35"/>
        <v/>
      </c>
      <c r="B2250" s="205">
        <f>+'[6]ITCNM y bilaterales'!A2251</f>
        <v>37679</v>
      </c>
      <c r="C2250">
        <f>+'[6]ITCNM y bilaterales'!B2251</f>
        <v>24.370971650134816</v>
      </c>
      <c r="D2250">
        <f>+'[6]ITCNM y bilaterales'!C2251</f>
        <v>26.027322896134095</v>
      </c>
    </row>
    <row r="2251" spans="1:4">
      <c r="A2251" s="7">
        <f t="shared" si="35"/>
        <v>200302</v>
      </c>
      <c r="B2251" s="205">
        <f>+'[6]ITCNM y bilaterales'!A2252</f>
        <v>37680</v>
      </c>
      <c r="C2251">
        <f>+'[6]ITCNM y bilaterales'!B2252</f>
        <v>24.386194005545423</v>
      </c>
      <c r="D2251">
        <f>+'[6]ITCNM y bilaterales'!C2252</f>
        <v>25.990803343077687</v>
      </c>
    </row>
    <row r="2252" spans="1:4">
      <c r="A2252" s="7" t="str">
        <f t="shared" si="35"/>
        <v/>
      </c>
      <c r="B2252" s="205">
        <f>+'[6]ITCNM y bilaterales'!A2253</f>
        <v>37681</v>
      </c>
      <c r="C2252">
        <f>+'[6]ITCNM y bilaterales'!B2253</f>
        <v>24.386194005545423</v>
      </c>
      <c r="D2252">
        <f>+'[6]ITCNM y bilaterales'!C2253</f>
        <v>25.990803343077687</v>
      </c>
    </row>
    <row r="2253" spans="1:4">
      <c r="A2253" s="7" t="str">
        <f t="shared" si="35"/>
        <v/>
      </c>
      <c r="B2253" s="205">
        <f>+'[6]ITCNM y bilaterales'!A2254</f>
        <v>37682</v>
      </c>
      <c r="C2253">
        <f>+'[6]ITCNM y bilaterales'!B2254</f>
        <v>24.386194005545423</v>
      </c>
      <c r="D2253">
        <f>+'[6]ITCNM y bilaterales'!C2254</f>
        <v>25.990803343077687</v>
      </c>
    </row>
    <row r="2254" spans="1:4">
      <c r="A2254" s="7" t="str">
        <f t="shared" si="35"/>
        <v/>
      </c>
      <c r="B2254" s="205">
        <f>+'[6]ITCNM y bilaterales'!A2255</f>
        <v>37683</v>
      </c>
      <c r="C2254">
        <f>+'[6]ITCNM y bilaterales'!B2255</f>
        <v>24.601654180292453</v>
      </c>
      <c r="D2254">
        <f>+'[6]ITCNM y bilaterales'!C2255</f>
        <v>26.175781556174215</v>
      </c>
    </row>
    <row r="2255" spans="1:4">
      <c r="A2255" s="7" t="str">
        <f t="shared" si="35"/>
        <v/>
      </c>
      <c r="B2255" s="205">
        <f>+'[6]ITCNM y bilaterales'!A2256</f>
        <v>37684</v>
      </c>
      <c r="C2255">
        <f>+'[6]ITCNM y bilaterales'!B2256</f>
        <v>24.377569498363734</v>
      </c>
      <c r="D2255">
        <f>+'[6]ITCNM y bilaterales'!C2256</f>
        <v>25.931146998458516</v>
      </c>
    </row>
    <row r="2256" spans="1:4">
      <c r="A2256" s="7" t="str">
        <f t="shared" si="35"/>
        <v/>
      </c>
      <c r="B2256" s="205">
        <f>+'[6]ITCNM y bilaterales'!A2257</f>
        <v>37685</v>
      </c>
      <c r="C2256">
        <f>+'[6]ITCNM y bilaterales'!B2257</f>
        <v>24.354067245447336</v>
      </c>
      <c r="D2256">
        <f>+'[6]ITCNM y bilaterales'!C2257</f>
        <v>25.922438043039659</v>
      </c>
    </row>
    <row r="2257" spans="1:4">
      <c r="A2257" s="7" t="str">
        <f t="shared" si="35"/>
        <v/>
      </c>
      <c r="B2257" s="205">
        <f>+'[6]ITCNM y bilaterales'!A2258</f>
        <v>37686</v>
      </c>
      <c r="C2257">
        <f>+'[6]ITCNM y bilaterales'!B2258</f>
        <v>24.548236944578115</v>
      </c>
      <c r="D2257">
        <f>+'[6]ITCNM y bilaterales'!C2258</f>
        <v>26.420996710917841</v>
      </c>
    </row>
    <row r="2258" spans="1:4">
      <c r="A2258" s="7" t="str">
        <f t="shared" si="35"/>
        <v/>
      </c>
      <c r="B2258" s="205">
        <f>+'[6]ITCNM y bilaterales'!A2259</f>
        <v>37687</v>
      </c>
      <c r="C2258">
        <f>+'[6]ITCNM y bilaterales'!B2259</f>
        <v>24.429171951495999</v>
      </c>
      <c r="D2258">
        <f>+'[6]ITCNM y bilaterales'!C2259</f>
        <v>26.247311110014429</v>
      </c>
    </row>
    <row r="2259" spans="1:4">
      <c r="A2259" s="7" t="str">
        <f t="shared" si="35"/>
        <v/>
      </c>
      <c r="B2259" s="205">
        <f>+'[6]ITCNM y bilaterales'!A2260</f>
        <v>37688</v>
      </c>
      <c r="C2259">
        <f>+'[6]ITCNM y bilaterales'!B2260</f>
        <v>24.429171951495999</v>
      </c>
      <c r="D2259">
        <f>+'[6]ITCNM y bilaterales'!C2260</f>
        <v>26.247311110014429</v>
      </c>
    </row>
    <row r="2260" spans="1:4">
      <c r="A2260" s="7" t="str">
        <f t="shared" si="35"/>
        <v/>
      </c>
      <c r="B2260" s="205">
        <f>+'[6]ITCNM y bilaterales'!A2261</f>
        <v>37689</v>
      </c>
      <c r="C2260">
        <f>+'[6]ITCNM y bilaterales'!B2261</f>
        <v>24.429171951495999</v>
      </c>
      <c r="D2260">
        <f>+'[6]ITCNM y bilaterales'!C2261</f>
        <v>26.247311110014429</v>
      </c>
    </row>
    <row r="2261" spans="1:4">
      <c r="A2261" s="7" t="str">
        <f t="shared" si="35"/>
        <v/>
      </c>
      <c r="B2261" s="205">
        <f>+'[6]ITCNM y bilaterales'!A2262</f>
        <v>37690</v>
      </c>
      <c r="C2261">
        <f>+'[6]ITCNM y bilaterales'!B2262</f>
        <v>24.232728502356373</v>
      </c>
      <c r="D2261">
        <f>+'[6]ITCNM y bilaterales'!C2262</f>
        <v>25.895933788714935</v>
      </c>
    </row>
    <row r="2262" spans="1:4">
      <c r="A2262" s="7" t="str">
        <f t="shared" si="35"/>
        <v/>
      </c>
      <c r="B2262" s="205">
        <f>+'[6]ITCNM y bilaterales'!A2263</f>
        <v>37691</v>
      </c>
      <c r="C2262">
        <f>+'[6]ITCNM y bilaterales'!B2263</f>
        <v>24.247944782779246</v>
      </c>
      <c r="D2262">
        <f>+'[6]ITCNM y bilaterales'!C2263</f>
        <v>26.110174092018827</v>
      </c>
    </row>
    <row r="2263" spans="1:4">
      <c r="A2263" s="7" t="str">
        <f t="shared" si="35"/>
        <v/>
      </c>
      <c r="B2263" s="205">
        <f>+'[6]ITCNM y bilaterales'!A2264</f>
        <v>37692</v>
      </c>
      <c r="C2263">
        <f>+'[6]ITCNM y bilaterales'!B2264</f>
        <v>24.115361899136428</v>
      </c>
      <c r="D2263">
        <f>+'[6]ITCNM y bilaterales'!C2264</f>
        <v>26.055656031096778</v>
      </c>
    </row>
    <row r="2264" spans="1:4">
      <c r="A2264" s="7" t="str">
        <f t="shared" si="35"/>
        <v/>
      </c>
      <c r="B2264" s="205">
        <f>+'[6]ITCNM y bilaterales'!A2265</f>
        <v>37693</v>
      </c>
      <c r="C2264">
        <f>+'[6]ITCNM y bilaterales'!B2265</f>
        <v>24.193478086283989</v>
      </c>
      <c r="D2264">
        <f>+'[6]ITCNM y bilaterales'!C2265</f>
        <v>26.600052834329542</v>
      </c>
    </row>
    <row r="2265" spans="1:4">
      <c r="A2265" s="7" t="str">
        <f t="shared" si="35"/>
        <v/>
      </c>
      <c r="B2265" s="205">
        <f>+'[6]ITCNM y bilaterales'!A2266</f>
        <v>37694</v>
      </c>
      <c r="C2265">
        <f>+'[6]ITCNM y bilaterales'!B2266</f>
        <v>24.106907719124074</v>
      </c>
      <c r="D2265">
        <f>+'[6]ITCNM y bilaterales'!C2266</f>
        <v>26.375390814374423</v>
      </c>
    </row>
    <row r="2266" spans="1:4">
      <c r="A2266" s="7" t="str">
        <f t="shared" si="35"/>
        <v/>
      </c>
      <c r="B2266" s="205">
        <f>+'[6]ITCNM y bilaterales'!A2267</f>
        <v>37695</v>
      </c>
      <c r="C2266">
        <f>+'[6]ITCNM y bilaterales'!B2267</f>
        <v>24.106907719124074</v>
      </c>
      <c r="D2266">
        <f>+'[6]ITCNM y bilaterales'!C2267</f>
        <v>26.375390814374423</v>
      </c>
    </row>
    <row r="2267" spans="1:4">
      <c r="A2267" s="7" t="str">
        <f t="shared" si="35"/>
        <v/>
      </c>
      <c r="B2267" s="205">
        <f>+'[6]ITCNM y bilaterales'!A2268</f>
        <v>37696</v>
      </c>
      <c r="C2267">
        <f>+'[6]ITCNM y bilaterales'!B2268</f>
        <v>24.106907719124074</v>
      </c>
      <c r="D2267">
        <f>+'[6]ITCNM y bilaterales'!C2268</f>
        <v>26.375390814374423</v>
      </c>
    </row>
    <row r="2268" spans="1:4">
      <c r="A2268" s="7" t="str">
        <f t="shared" si="35"/>
        <v/>
      </c>
      <c r="B2268" s="205">
        <f>+'[6]ITCNM y bilaterales'!A2269</f>
        <v>37697</v>
      </c>
      <c r="C2268">
        <f>+'[6]ITCNM y bilaterales'!B2269</f>
        <v>23.860831036856752</v>
      </c>
      <c r="D2268">
        <f>+'[6]ITCNM y bilaterales'!C2269</f>
        <v>26.145416331613795</v>
      </c>
    </row>
    <row r="2269" spans="1:4">
      <c r="A2269" s="7" t="str">
        <f t="shared" si="35"/>
        <v/>
      </c>
      <c r="B2269" s="205">
        <f>+'[6]ITCNM y bilaterales'!A2270</f>
        <v>37698</v>
      </c>
      <c r="C2269">
        <f>+'[6]ITCNM y bilaterales'!B2270</f>
        <v>23.558319560236267</v>
      </c>
      <c r="D2269">
        <f>+'[6]ITCNM y bilaterales'!C2270</f>
        <v>25.830587593222109</v>
      </c>
    </row>
    <row r="2270" spans="1:4">
      <c r="A2270" s="7" t="str">
        <f t="shared" si="35"/>
        <v/>
      </c>
      <c r="B2270" s="205">
        <f>+'[6]ITCNM y bilaterales'!A2271</f>
        <v>37699</v>
      </c>
      <c r="C2270">
        <f>+'[6]ITCNM y bilaterales'!B2271</f>
        <v>23.085615495513672</v>
      </c>
      <c r="D2270">
        <f>+'[6]ITCNM y bilaterales'!C2271</f>
        <v>25.217854519802714</v>
      </c>
    </row>
    <row r="2271" spans="1:4">
      <c r="A2271" s="7" t="str">
        <f t="shared" si="35"/>
        <v/>
      </c>
      <c r="B2271" s="205">
        <f>+'[6]ITCNM y bilaterales'!A2272</f>
        <v>37700</v>
      </c>
      <c r="C2271">
        <f>+'[6]ITCNM y bilaterales'!B2272</f>
        <v>23.223349868688768</v>
      </c>
      <c r="D2271">
        <f>+'[6]ITCNM y bilaterales'!C2272</f>
        <v>25.312346686097314</v>
      </c>
    </row>
    <row r="2272" spans="1:4">
      <c r="A2272" s="7" t="str">
        <f t="shared" si="35"/>
        <v/>
      </c>
      <c r="B2272" s="205">
        <f>+'[6]ITCNM y bilaterales'!A2273</f>
        <v>37701</v>
      </c>
      <c r="C2272">
        <f>+'[6]ITCNM y bilaterales'!B2273</f>
        <v>23.292311202080416</v>
      </c>
      <c r="D2272">
        <f>+'[6]ITCNM y bilaterales'!C2273</f>
        <v>25.78533005489545</v>
      </c>
    </row>
    <row r="2273" spans="1:4">
      <c r="A2273" s="7" t="str">
        <f t="shared" si="35"/>
        <v/>
      </c>
      <c r="B2273" s="205">
        <f>+'[6]ITCNM y bilaterales'!A2274</f>
        <v>37702</v>
      </c>
      <c r="C2273">
        <f>+'[6]ITCNM y bilaterales'!B2274</f>
        <v>23.292311202080416</v>
      </c>
      <c r="D2273">
        <f>+'[6]ITCNM y bilaterales'!C2274</f>
        <v>25.78533005489545</v>
      </c>
    </row>
    <row r="2274" spans="1:4">
      <c r="A2274" s="7" t="str">
        <f t="shared" si="35"/>
        <v/>
      </c>
      <c r="B2274" s="205">
        <f>+'[6]ITCNM y bilaterales'!A2275</f>
        <v>37703</v>
      </c>
      <c r="C2274">
        <f>+'[6]ITCNM y bilaterales'!B2275</f>
        <v>23.292311202080416</v>
      </c>
      <c r="D2274">
        <f>+'[6]ITCNM y bilaterales'!C2275</f>
        <v>25.78533005489545</v>
      </c>
    </row>
    <row r="2275" spans="1:4">
      <c r="A2275" s="7" t="str">
        <f t="shared" si="35"/>
        <v/>
      </c>
      <c r="B2275" s="205">
        <f>+'[6]ITCNM y bilaterales'!A2276</f>
        <v>37704</v>
      </c>
      <c r="C2275">
        <f>+'[6]ITCNM y bilaterales'!B2276</f>
        <v>23.138952884991362</v>
      </c>
      <c r="D2275">
        <f>+'[6]ITCNM y bilaterales'!C2276</f>
        <v>25.551726840710302</v>
      </c>
    </row>
    <row r="2276" spans="1:4">
      <c r="A2276" s="7" t="str">
        <f t="shared" si="35"/>
        <v/>
      </c>
      <c r="B2276" s="205">
        <f>+'[6]ITCNM y bilaterales'!A2277</f>
        <v>37705</v>
      </c>
      <c r="C2276">
        <f>+'[6]ITCNM y bilaterales'!B2277</f>
        <v>22.809117818674203</v>
      </c>
      <c r="D2276">
        <f>+'[6]ITCNM y bilaterales'!C2277</f>
        <v>25.340795940465579</v>
      </c>
    </row>
    <row r="2277" spans="1:4">
      <c r="A2277" s="7" t="str">
        <f t="shared" si="35"/>
        <v/>
      </c>
      <c r="B2277" s="205">
        <f>+'[6]ITCNM y bilaterales'!A2278</f>
        <v>37706</v>
      </c>
      <c r="C2277">
        <f>+'[6]ITCNM y bilaterales'!B2278</f>
        <v>22.49284702388983</v>
      </c>
      <c r="D2277">
        <f>+'[6]ITCNM y bilaterales'!C2278</f>
        <v>24.870483317995895</v>
      </c>
    </row>
    <row r="2278" spans="1:4">
      <c r="A2278" s="7" t="str">
        <f t="shared" si="35"/>
        <v/>
      </c>
      <c r="B2278" s="205">
        <f>+'[6]ITCNM y bilaterales'!A2279</f>
        <v>37707</v>
      </c>
      <c r="C2278">
        <f>+'[6]ITCNM y bilaterales'!B2279</f>
        <v>22.331643192019346</v>
      </c>
      <c r="D2278">
        <f>+'[6]ITCNM y bilaterales'!C2279</f>
        <v>24.735494509003608</v>
      </c>
    </row>
    <row r="2279" spans="1:4">
      <c r="A2279" s="7">
        <f t="shared" si="35"/>
        <v>200303</v>
      </c>
      <c r="B2279" s="205">
        <f>+'[6]ITCNM y bilaterales'!A2280</f>
        <v>37708</v>
      </c>
      <c r="C2279">
        <f>+'[6]ITCNM y bilaterales'!B2280</f>
        <v>23.216470963704786</v>
      </c>
      <c r="D2279">
        <f>+'[6]ITCNM y bilaterales'!C2280</f>
        <v>25.746720352538517</v>
      </c>
    </row>
    <row r="2280" spans="1:4">
      <c r="A2280" s="7">
        <f t="shared" si="35"/>
        <v>200303</v>
      </c>
      <c r="B2280" s="205">
        <f>+'[6]ITCNM y bilaterales'!A2281</f>
        <v>37709</v>
      </c>
      <c r="C2280">
        <f>+'[6]ITCNM y bilaterales'!B2281</f>
        <v>23.216470963704786</v>
      </c>
      <c r="D2280">
        <f>+'[6]ITCNM y bilaterales'!C2281</f>
        <v>25.746720352538517</v>
      </c>
    </row>
    <row r="2281" spans="1:4">
      <c r="A2281" s="7">
        <f t="shared" si="35"/>
        <v>200303</v>
      </c>
      <c r="B2281" s="205">
        <f>+'[6]ITCNM y bilaterales'!A2282</f>
        <v>37710</v>
      </c>
      <c r="C2281">
        <f>+'[6]ITCNM y bilaterales'!B2282</f>
        <v>23.216470963704786</v>
      </c>
      <c r="D2281">
        <f>+'[6]ITCNM y bilaterales'!C2282</f>
        <v>25.746720352538517</v>
      </c>
    </row>
    <row r="2282" spans="1:4">
      <c r="A2282" s="7">
        <f t="shared" si="35"/>
        <v>200303</v>
      </c>
      <c r="B2282" s="205">
        <f>+'[6]ITCNM y bilaterales'!A2283</f>
        <v>37711</v>
      </c>
      <c r="C2282">
        <f>+'[6]ITCNM y bilaterales'!B2283</f>
        <v>23.216470963704786</v>
      </c>
      <c r="D2282">
        <f>+'[6]ITCNM y bilaterales'!C2283</f>
        <v>25.746720352538517</v>
      </c>
    </row>
    <row r="2283" spans="1:4">
      <c r="A2283" s="7" t="str">
        <f t="shared" si="35"/>
        <v/>
      </c>
      <c r="B2283" s="205">
        <f>+'[6]ITCNM y bilaterales'!A2284</f>
        <v>37712</v>
      </c>
      <c r="C2283">
        <f>+'[6]ITCNM y bilaterales'!B2284</f>
        <v>23.225910760704298</v>
      </c>
      <c r="D2283">
        <f>+'[6]ITCNM y bilaterales'!C2284</f>
        <v>25.960234909557499</v>
      </c>
    </row>
    <row r="2284" spans="1:4">
      <c r="A2284" s="7" t="str">
        <f t="shared" si="35"/>
        <v/>
      </c>
      <c r="B2284" s="205">
        <f>+'[6]ITCNM y bilaterales'!A2285</f>
        <v>37713</v>
      </c>
      <c r="C2284">
        <f>+'[6]ITCNM y bilaterales'!B2285</f>
        <v>22.805819947140101</v>
      </c>
      <c r="D2284">
        <f>+'[6]ITCNM y bilaterales'!C2285</f>
        <v>25.839964235223082</v>
      </c>
    </row>
    <row r="2285" spans="1:4">
      <c r="A2285" s="7" t="str">
        <f t="shared" si="35"/>
        <v/>
      </c>
      <c r="B2285" s="205">
        <f>+'[6]ITCNM y bilaterales'!A2286</f>
        <v>37714</v>
      </c>
      <c r="C2285">
        <f>+'[6]ITCNM y bilaterales'!B2286</f>
        <v>22.798710031903891</v>
      </c>
      <c r="D2285">
        <f>+'[6]ITCNM y bilaterales'!C2286</f>
        <v>25.903568639632134</v>
      </c>
    </row>
    <row r="2286" spans="1:4">
      <c r="A2286" s="7" t="str">
        <f t="shared" si="35"/>
        <v/>
      </c>
      <c r="B2286" s="205">
        <f>+'[6]ITCNM y bilaterales'!A2287</f>
        <v>37715</v>
      </c>
      <c r="C2286">
        <f>+'[6]ITCNM y bilaterales'!B2287</f>
        <v>22.854436894069615</v>
      </c>
      <c r="D2286">
        <f>+'[6]ITCNM y bilaterales'!C2287</f>
        <v>26.185564616094734</v>
      </c>
    </row>
    <row r="2287" spans="1:4">
      <c r="A2287" s="7" t="str">
        <f t="shared" si="35"/>
        <v/>
      </c>
      <c r="B2287" s="205">
        <f>+'[6]ITCNM y bilaterales'!A2288</f>
        <v>37716</v>
      </c>
      <c r="C2287">
        <f>+'[6]ITCNM y bilaterales'!B2288</f>
        <v>22.854436894069615</v>
      </c>
      <c r="D2287">
        <f>+'[6]ITCNM y bilaterales'!C2288</f>
        <v>26.185564616094734</v>
      </c>
    </row>
    <row r="2288" spans="1:4">
      <c r="A2288" s="7" t="str">
        <f t="shared" si="35"/>
        <v/>
      </c>
      <c r="B2288" s="205">
        <f>+'[6]ITCNM y bilaterales'!A2289</f>
        <v>37717</v>
      </c>
      <c r="C2288">
        <f>+'[6]ITCNM y bilaterales'!B2289</f>
        <v>22.854436894069615</v>
      </c>
      <c r="D2288">
        <f>+'[6]ITCNM y bilaterales'!C2289</f>
        <v>26.185564616094734</v>
      </c>
    </row>
    <row r="2289" spans="1:4">
      <c r="A2289" s="7" t="str">
        <f t="shared" si="35"/>
        <v/>
      </c>
      <c r="B2289" s="205">
        <f>+'[6]ITCNM y bilaterales'!A2290</f>
        <v>37718</v>
      </c>
      <c r="C2289">
        <f>+'[6]ITCNM y bilaterales'!B2290</f>
        <v>22.905249748119079</v>
      </c>
      <c r="D2289">
        <f>+'[6]ITCNM y bilaterales'!C2290</f>
        <v>26.61604828244884</v>
      </c>
    </row>
    <row r="2290" spans="1:4">
      <c r="A2290" s="7" t="str">
        <f t="shared" si="35"/>
        <v/>
      </c>
      <c r="B2290" s="205">
        <f>+'[6]ITCNM y bilaterales'!A2291</f>
        <v>37719</v>
      </c>
      <c r="C2290">
        <f>+'[6]ITCNM y bilaterales'!B2291</f>
        <v>23.030540877896605</v>
      </c>
      <c r="D2290">
        <f>+'[6]ITCNM y bilaterales'!C2291</f>
        <v>26.581125371219226</v>
      </c>
    </row>
    <row r="2291" spans="1:4">
      <c r="A2291" s="7" t="str">
        <f t="shared" si="35"/>
        <v/>
      </c>
      <c r="B2291" s="205">
        <f>+'[6]ITCNM y bilaterales'!A2292</f>
        <v>37720</v>
      </c>
      <c r="C2291">
        <f>+'[6]ITCNM y bilaterales'!B2292</f>
        <v>23.113255822226485</v>
      </c>
      <c r="D2291">
        <f>+'[6]ITCNM y bilaterales'!C2292</f>
        <v>26.706737538210543</v>
      </c>
    </row>
    <row r="2292" spans="1:4">
      <c r="A2292" s="7" t="str">
        <f t="shared" si="35"/>
        <v/>
      </c>
      <c r="B2292" s="205">
        <f>+'[6]ITCNM y bilaterales'!A2293</f>
        <v>37721</v>
      </c>
      <c r="C2292">
        <f>+'[6]ITCNM y bilaterales'!B2293</f>
        <v>22.778075978105008</v>
      </c>
      <c r="D2292">
        <f>+'[6]ITCNM y bilaterales'!C2293</f>
        <v>25.974082148673482</v>
      </c>
    </row>
    <row r="2293" spans="1:4">
      <c r="A2293" s="7" t="str">
        <f t="shared" si="35"/>
        <v/>
      </c>
      <c r="B2293" s="205">
        <f>+'[6]ITCNM y bilaterales'!A2294</f>
        <v>37722</v>
      </c>
      <c r="C2293">
        <f>+'[6]ITCNM y bilaterales'!B2294</f>
        <v>22.894358759638251</v>
      </c>
      <c r="D2293">
        <f>+'[6]ITCNM y bilaterales'!C2294</f>
        <v>26.226351557306376</v>
      </c>
    </row>
    <row r="2294" spans="1:4">
      <c r="A2294" s="7" t="str">
        <f t="shared" si="35"/>
        <v/>
      </c>
      <c r="B2294" s="205">
        <f>+'[6]ITCNM y bilaterales'!A2295</f>
        <v>37723</v>
      </c>
      <c r="C2294">
        <f>+'[6]ITCNM y bilaterales'!B2295</f>
        <v>22.894358759638251</v>
      </c>
      <c r="D2294">
        <f>+'[6]ITCNM y bilaterales'!C2295</f>
        <v>26.226351557306376</v>
      </c>
    </row>
    <row r="2295" spans="1:4">
      <c r="A2295" s="7" t="str">
        <f t="shared" si="35"/>
        <v/>
      </c>
      <c r="B2295" s="205">
        <f>+'[6]ITCNM y bilaterales'!A2296</f>
        <v>37724</v>
      </c>
      <c r="C2295">
        <f>+'[6]ITCNM y bilaterales'!B2296</f>
        <v>22.894358759638251</v>
      </c>
      <c r="D2295">
        <f>+'[6]ITCNM y bilaterales'!C2296</f>
        <v>26.226351557306376</v>
      </c>
    </row>
    <row r="2296" spans="1:4">
      <c r="A2296" s="7" t="str">
        <f t="shared" si="35"/>
        <v/>
      </c>
      <c r="B2296" s="205">
        <f>+'[6]ITCNM y bilaterales'!A2297</f>
        <v>37725</v>
      </c>
      <c r="C2296">
        <f>+'[6]ITCNM y bilaterales'!B2297</f>
        <v>23.228769827427463</v>
      </c>
      <c r="D2296">
        <f>+'[6]ITCNM y bilaterales'!C2297</f>
        <v>26.857431496808172</v>
      </c>
    </row>
    <row r="2297" spans="1:4">
      <c r="A2297" s="7" t="str">
        <f t="shared" si="35"/>
        <v/>
      </c>
      <c r="B2297" s="205">
        <f>+'[6]ITCNM y bilaterales'!A2298</f>
        <v>37726</v>
      </c>
      <c r="C2297">
        <f>+'[6]ITCNM y bilaterales'!B2298</f>
        <v>23.576060923944535</v>
      </c>
      <c r="D2297">
        <f>+'[6]ITCNM y bilaterales'!C2298</f>
        <v>27.669802858279173</v>
      </c>
    </row>
    <row r="2298" spans="1:4">
      <c r="A2298" s="7" t="str">
        <f t="shared" si="35"/>
        <v/>
      </c>
      <c r="B2298" s="205">
        <f>+'[6]ITCNM y bilaterales'!A2299</f>
        <v>37727</v>
      </c>
      <c r="C2298">
        <f>+'[6]ITCNM y bilaterales'!B2299</f>
        <v>23.521595149387931</v>
      </c>
      <c r="D2298">
        <f>+'[6]ITCNM y bilaterales'!C2299</f>
        <v>27.616068603344821</v>
      </c>
    </row>
    <row r="2299" spans="1:4">
      <c r="A2299" s="7" t="str">
        <f t="shared" si="35"/>
        <v/>
      </c>
      <c r="B2299" s="205">
        <f>+'[6]ITCNM y bilaterales'!A2300</f>
        <v>37728</v>
      </c>
      <c r="C2299">
        <f>+'[6]ITCNM y bilaterales'!B2300</f>
        <v>23.521595149387931</v>
      </c>
      <c r="D2299">
        <f>+'[6]ITCNM y bilaterales'!C2300</f>
        <v>27.616068603344821</v>
      </c>
    </row>
    <row r="2300" spans="1:4">
      <c r="A2300" s="7" t="str">
        <f t="shared" si="35"/>
        <v/>
      </c>
      <c r="B2300" s="205">
        <f>+'[6]ITCNM y bilaterales'!A2301</f>
        <v>37729</v>
      </c>
      <c r="C2300">
        <f>+'[6]ITCNM y bilaterales'!B2301</f>
        <v>23.521595149387931</v>
      </c>
      <c r="D2300">
        <f>+'[6]ITCNM y bilaterales'!C2301</f>
        <v>27.616068603344821</v>
      </c>
    </row>
    <row r="2301" spans="1:4">
      <c r="A2301" s="7" t="str">
        <f t="shared" si="35"/>
        <v/>
      </c>
      <c r="B2301" s="205">
        <f>+'[6]ITCNM y bilaterales'!A2302</f>
        <v>37730</v>
      </c>
      <c r="C2301">
        <f>+'[6]ITCNM y bilaterales'!B2302</f>
        <v>23.521595149387931</v>
      </c>
      <c r="D2301">
        <f>+'[6]ITCNM y bilaterales'!C2302</f>
        <v>27.616068603344821</v>
      </c>
    </row>
    <row r="2302" spans="1:4">
      <c r="A2302" s="7" t="str">
        <f t="shared" si="35"/>
        <v/>
      </c>
      <c r="B2302" s="205">
        <f>+'[6]ITCNM y bilaterales'!A2303</f>
        <v>37731</v>
      </c>
      <c r="C2302">
        <f>+'[6]ITCNM y bilaterales'!B2303</f>
        <v>23.521595149387931</v>
      </c>
      <c r="D2302">
        <f>+'[6]ITCNM y bilaterales'!C2303</f>
        <v>27.616068603344821</v>
      </c>
    </row>
    <row r="2303" spans="1:4">
      <c r="A2303" s="7" t="str">
        <f t="shared" si="35"/>
        <v/>
      </c>
      <c r="B2303" s="205">
        <f>+'[6]ITCNM y bilaterales'!A2304</f>
        <v>37732</v>
      </c>
      <c r="C2303">
        <f>+'[6]ITCNM y bilaterales'!B2304</f>
        <v>23.269831604084835</v>
      </c>
      <c r="D2303">
        <f>+'[6]ITCNM y bilaterales'!C2304</f>
        <v>27.688527112429711</v>
      </c>
    </row>
    <row r="2304" spans="1:4">
      <c r="A2304" s="7" t="str">
        <f t="shared" si="35"/>
        <v/>
      </c>
      <c r="B2304" s="205">
        <f>+'[6]ITCNM y bilaterales'!A2305</f>
        <v>37733</v>
      </c>
      <c r="C2304">
        <f>+'[6]ITCNM y bilaterales'!B2305</f>
        <v>22.970557429335518</v>
      </c>
      <c r="D2304">
        <f>+'[6]ITCNM y bilaterales'!C2305</f>
        <v>27.144043219642761</v>
      </c>
    </row>
    <row r="2305" spans="1:4">
      <c r="A2305" s="7" t="str">
        <f t="shared" si="35"/>
        <v/>
      </c>
      <c r="B2305" s="205">
        <f>+'[6]ITCNM y bilaterales'!A2306</f>
        <v>37734</v>
      </c>
      <c r="C2305">
        <f>+'[6]ITCNM y bilaterales'!B2306</f>
        <v>22.985092472200343</v>
      </c>
      <c r="D2305">
        <f>+'[6]ITCNM y bilaterales'!C2306</f>
        <v>27.408505165862056</v>
      </c>
    </row>
    <row r="2306" spans="1:4">
      <c r="A2306" s="7" t="str">
        <f t="shared" si="35"/>
        <v/>
      </c>
      <c r="B2306" s="205">
        <f>+'[6]ITCNM y bilaterales'!A2307</f>
        <v>37735</v>
      </c>
      <c r="C2306">
        <f>+'[6]ITCNM y bilaterales'!B2307</f>
        <v>23.175497829336173</v>
      </c>
      <c r="D2306">
        <f>+'[6]ITCNM y bilaterales'!C2307</f>
        <v>27.49184986922052</v>
      </c>
    </row>
    <row r="2307" spans="1:4">
      <c r="A2307" s="7" t="str">
        <f t="shared" ref="A2307:A2370" si="36">+IF(DAY(B2307)&gt;=28,YEAR(B2307)*100+MONTH(B2307),"")</f>
        <v/>
      </c>
      <c r="B2307" s="205">
        <f>+'[6]ITCNM y bilaterales'!A2308</f>
        <v>37736</v>
      </c>
      <c r="C2307">
        <f>+'[6]ITCNM y bilaterales'!B2308</f>
        <v>23.220050033470386</v>
      </c>
      <c r="D2307">
        <f>+'[6]ITCNM y bilaterales'!C2308</f>
        <v>27.656681365448094</v>
      </c>
    </row>
    <row r="2308" spans="1:4">
      <c r="A2308" s="7" t="str">
        <f t="shared" si="36"/>
        <v/>
      </c>
      <c r="B2308" s="205">
        <f>+'[6]ITCNM y bilaterales'!A2309</f>
        <v>37737</v>
      </c>
      <c r="C2308">
        <f>+'[6]ITCNM y bilaterales'!B2309</f>
        <v>23.220050033470386</v>
      </c>
      <c r="D2308">
        <f>+'[6]ITCNM y bilaterales'!C2309</f>
        <v>27.656681365448094</v>
      </c>
    </row>
    <row r="2309" spans="1:4">
      <c r="A2309" s="7" t="str">
        <f t="shared" si="36"/>
        <v/>
      </c>
      <c r="B2309" s="205">
        <f>+'[6]ITCNM y bilaterales'!A2310</f>
        <v>37738</v>
      </c>
      <c r="C2309">
        <f>+'[6]ITCNM y bilaterales'!B2310</f>
        <v>23.220050033470386</v>
      </c>
      <c r="D2309">
        <f>+'[6]ITCNM y bilaterales'!C2310</f>
        <v>27.656681365448094</v>
      </c>
    </row>
    <row r="2310" spans="1:4">
      <c r="A2310" s="7">
        <f t="shared" si="36"/>
        <v>200304</v>
      </c>
      <c r="B2310" s="205">
        <f>+'[6]ITCNM y bilaterales'!A2311</f>
        <v>37739</v>
      </c>
      <c r="C2310">
        <f>+'[6]ITCNM y bilaterales'!B2311</f>
        <v>23.239414491586118</v>
      </c>
      <c r="D2310">
        <f>+'[6]ITCNM y bilaterales'!C2311</f>
        <v>27.851529728019326</v>
      </c>
    </row>
    <row r="2311" spans="1:4">
      <c r="A2311" s="7">
        <f t="shared" si="36"/>
        <v>200304</v>
      </c>
      <c r="B2311" s="205">
        <f>+'[6]ITCNM y bilaterales'!A2312</f>
        <v>37740</v>
      </c>
      <c r="C2311">
        <f>+'[6]ITCNM y bilaterales'!B2312</f>
        <v>23.324512287379644</v>
      </c>
      <c r="D2311">
        <f>+'[6]ITCNM y bilaterales'!C2312</f>
        <v>28.237220333669111</v>
      </c>
    </row>
    <row r="2312" spans="1:4">
      <c r="A2312" s="7">
        <f t="shared" si="36"/>
        <v>200304</v>
      </c>
      <c r="B2312" s="205">
        <f>+'[6]ITCNM y bilaterales'!A2313</f>
        <v>37741</v>
      </c>
      <c r="C2312">
        <f>+'[6]ITCNM y bilaterales'!B2313</f>
        <v>23.260034304507535</v>
      </c>
      <c r="D2312">
        <f>+'[6]ITCNM y bilaterales'!C2313</f>
        <v>28.356155634839308</v>
      </c>
    </row>
    <row r="2313" spans="1:4">
      <c r="A2313" s="7" t="str">
        <f t="shared" si="36"/>
        <v/>
      </c>
      <c r="B2313" s="205">
        <f>+'[6]ITCNM y bilaterales'!A2314</f>
        <v>37742</v>
      </c>
      <c r="C2313">
        <f>+'[6]ITCNM y bilaterales'!B2314</f>
        <v>23.260034304507535</v>
      </c>
      <c r="D2313">
        <f>+'[6]ITCNM y bilaterales'!C2314</f>
        <v>28.356155634839308</v>
      </c>
    </row>
    <row r="2314" spans="1:4">
      <c r="A2314" s="7" t="str">
        <f t="shared" si="36"/>
        <v/>
      </c>
      <c r="B2314" s="205">
        <f>+'[6]ITCNM y bilaterales'!A2315</f>
        <v>37743</v>
      </c>
      <c r="C2314">
        <f>+'[6]ITCNM y bilaterales'!B2315</f>
        <v>22.923794427884722</v>
      </c>
      <c r="D2314">
        <f>+'[6]ITCNM y bilaterales'!C2315</f>
        <v>27.455359346015509</v>
      </c>
    </row>
    <row r="2315" spans="1:4">
      <c r="A2315" s="7" t="str">
        <f t="shared" si="36"/>
        <v/>
      </c>
      <c r="B2315" s="205">
        <f>+'[6]ITCNM y bilaterales'!A2316</f>
        <v>37744</v>
      </c>
      <c r="C2315">
        <f>+'[6]ITCNM y bilaterales'!B2316</f>
        <v>22.923794427884722</v>
      </c>
      <c r="D2315">
        <f>+'[6]ITCNM y bilaterales'!C2316</f>
        <v>27.455359346015509</v>
      </c>
    </row>
    <row r="2316" spans="1:4">
      <c r="A2316" s="7" t="str">
        <f t="shared" si="36"/>
        <v/>
      </c>
      <c r="B2316" s="205">
        <f>+'[6]ITCNM y bilaterales'!A2317</f>
        <v>37745</v>
      </c>
      <c r="C2316">
        <f>+'[6]ITCNM y bilaterales'!B2317</f>
        <v>22.923794427884722</v>
      </c>
      <c r="D2316">
        <f>+'[6]ITCNM y bilaterales'!C2317</f>
        <v>27.455359346015509</v>
      </c>
    </row>
    <row r="2317" spans="1:4">
      <c r="A2317" s="7" t="str">
        <f t="shared" si="36"/>
        <v/>
      </c>
      <c r="B2317" s="205">
        <f>+'[6]ITCNM y bilaterales'!A2318</f>
        <v>37746</v>
      </c>
      <c r="C2317">
        <f>+'[6]ITCNM y bilaterales'!B2318</f>
        <v>22.891900926585343</v>
      </c>
      <c r="D2317">
        <f>+'[6]ITCNM y bilaterales'!C2318</f>
        <v>26.915084781681003</v>
      </c>
    </row>
    <row r="2318" spans="1:4">
      <c r="A2318" s="7" t="str">
        <f t="shared" si="36"/>
        <v/>
      </c>
      <c r="B2318" s="205">
        <f>+'[6]ITCNM y bilaterales'!A2319</f>
        <v>37747</v>
      </c>
      <c r="C2318">
        <f>+'[6]ITCNM y bilaterales'!B2319</f>
        <v>22.949172334322455</v>
      </c>
      <c r="D2318">
        <f>+'[6]ITCNM y bilaterales'!C2319</f>
        <v>26.915084781681003</v>
      </c>
    </row>
    <row r="2319" spans="1:4">
      <c r="A2319" s="7" t="str">
        <f t="shared" si="36"/>
        <v/>
      </c>
      <c r="B2319" s="205">
        <f>+'[6]ITCNM y bilaterales'!A2320</f>
        <v>37748</v>
      </c>
      <c r="C2319">
        <f>+'[6]ITCNM y bilaterales'!B2320</f>
        <v>23.020857699142383</v>
      </c>
      <c r="D2319">
        <f>+'[6]ITCNM y bilaterales'!C2320</f>
        <v>27.483286063058646</v>
      </c>
    </row>
    <row r="2320" spans="1:4">
      <c r="A2320" s="7" t="str">
        <f t="shared" si="36"/>
        <v/>
      </c>
      <c r="B2320" s="205">
        <f>+'[6]ITCNM y bilaterales'!A2321</f>
        <v>37749</v>
      </c>
      <c r="C2320">
        <f>+'[6]ITCNM y bilaterales'!B2321</f>
        <v>22.926233229110075</v>
      </c>
      <c r="D2320">
        <f>+'[6]ITCNM y bilaterales'!C2321</f>
        <v>27.496726884255082</v>
      </c>
    </row>
    <row r="2321" spans="1:4">
      <c r="A2321" s="7" t="str">
        <f t="shared" si="36"/>
        <v/>
      </c>
      <c r="B2321" s="205">
        <f>+'[6]ITCNM y bilaterales'!A2322</f>
        <v>37750</v>
      </c>
      <c r="C2321">
        <f>+'[6]ITCNM y bilaterales'!B2322</f>
        <v>23.135259979674149</v>
      </c>
      <c r="D2321">
        <f>+'[6]ITCNM y bilaterales'!C2322</f>
        <v>28.002426895576725</v>
      </c>
    </row>
    <row r="2322" spans="1:4">
      <c r="A2322" s="7" t="str">
        <f t="shared" si="36"/>
        <v/>
      </c>
      <c r="B2322" s="205">
        <f>+'[6]ITCNM y bilaterales'!A2323</f>
        <v>37751</v>
      </c>
      <c r="C2322">
        <f>+'[6]ITCNM y bilaterales'!B2323</f>
        <v>23.135259979674149</v>
      </c>
      <c r="D2322">
        <f>+'[6]ITCNM y bilaterales'!C2323</f>
        <v>28.002426895576725</v>
      </c>
    </row>
    <row r="2323" spans="1:4">
      <c r="A2323" s="7" t="str">
        <f t="shared" si="36"/>
        <v/>
      </c>
      <c r="B2323" s="205">
        <f>+'[6]ITCNM y bilaterales'!A2324</f>
        <v>37752</v>
      </c>
      <c r="C2323">
        <f>+'[6]ITCNM y bilaterales'!B2324</f>
        <v>23.135259979674149</v>
      </c>
      <c r="D2323">
        <f>+'[6]ITCNM y bilaterales'!C2324</f>
        <v>28.002426895576725</v>
      </c>
    </row>
    <row r="2324" spans="1:4">
      <c r="A2324" s="7" t="str">
        <f t="shared" si="36"/>
        <v/>
      </c>
      <c r="B2324" s="205">
        <f>+'[6]ITCNM y bilaterales'!A2325</f>
        <v>37753</v>
      </c>
      <c r="C2324">
        <f>+'[6]ITCNM y bilaterales'!B2325</f>
        <v>23.132619573604376</v>
      </c>
      <c r="D2324">
        <f>+'[6]ITCNM y bilaterales'!C2325</f>
        <v>27.959898163281306</v>
      </c>
    </row>
    <row r="2325" spans="1:4">
      <c r="A2325" s="7" t="str">
        <f t="shared" si="36"/>
        <v/>
      </c>
      <c r="B2325" s="205">
        <f>+'[6]ITCNM y bilaterales'!A2326</f>
        <v>37754</v>
      </c>
      <c r="C2325">
        <f>+'[6]ITCNM y bilaterales'!B2326</f>
        <v>23.08377790035798</v>
      </c>
      <c r="D2325">
        <f>+'[6]ITCNM y bilaterales'!C2326</f>
        <v>27.872692489687143</v>
      </c>
    </row>
    <row r="2326" spans="1:4">
      <c r="A2326" s="7" t="str">
        <f t="shared" si="36"/>
        <v/>
      </c>
      <c r="B2326" s="205">
        <f>+'[6]ITCNM y bilaterales'!A2327</f>
        <v>37755</v>
      </c>
      <c r="C2326">
        <f>+'[6]ITCNM y bilaterales'!B2327</f>
        <v>23.276161430169861</v>
      </c>
      <c r="D2326">
        <f>+'[6]ITCNM y bilaterales'!C2327</f>
        <v>28.096628763357359</v>
      </c>
    </row>
    <row r="2327" spans="1:4">
      <c r="A2327" s="7" t="str">
        <f t="shared" si="36"/>
        <v/>
      </c>
      <c r="B2327" s="205">
        <f>+'[6]ITCNM y bilaterales'!A2328</f>
        <v>37756</v>
      </c>
      <c r="C2327">
        <f>+'[6]ITCNM y bilaterales'!B2328</f>
        <v>23.420525723036157</v>
      </c>
      <c r="D2327">
        <f>+'[6]ITCNM y bilaterales'!C2328</f>
        <v>28.004342865768869</v>
      </c>
    </row>
    <row r="2328" spans="1:4">
      <c r="A2328" s="7" t="str">
        <f t="shared" si="36"/>
        <v/>
      </c>
      <c r="B2328" s="205">
        <f>+'[6]ITCNM y bilaterales'!A2329</f>
        <v>37757</v>
      </c>
      <c r="C2328">
        <f>+'[6]ITCNM y bilaterales'!B2329</f>
        <v>24.325540052992089</v>
      </c>
      <c r="D2328">
        <f>+'[6]ITCNM y bilaterales'!C2329</f>
        <v>28.960905499124753</v>
      </c>
    </row>
    <row r="2329" spans="1:4">
      <c r="A2329" s="7" t="str">
        <f t="shared" si="36"/>
        <v/>
      </c>
      <c r="B2329" s="205">
        <f>+'[6]ITCNM y bilaterales'!A2330</f>
        <v>37758</v>
      </c>
      <c r="C2329">
        <f>+'[6]ITCNM y bilaterales'!B2330</f>
        <v>24.325540052992089</v>
      </c>
      <c r="D2329">
        <f>+'[6]ITCNM y bilaterales'!C2330</f>
        <v>28.960905499124753</v>
      </c>
    </row>
    <row r="2330" spans="1:4">
      <c r="A2330" s="7" t="str">
        <f t="shared" si="36"/>
        <v/>
      </c>
      <c r="B2330" s="205">
        <f>+'[6]ITCNM y bilaterales'!A2331</f>
        <v>37759</v>
      </c>
      <c r="C2330">
        <f>+'[6]ITCNM y bilaterales'!B2331</f>
        <v>24.325540052992089</v>
      </c>
      <c r="D2330">
        <f>+'[6]ITCNM y bilaterales'!C2331</f>
        <v>28.960905499124753</v>
      </c>
    </row>
    <row r="2331" spans="1:4">
      <c r="A2331" s="7" t="str">
        <f t="shared" si="36"/>
        <v/>
      </c>
      <c r="B2331" s="205">
        <f>+'[6]ITCNM y bilaterales'!A2332</f>
        <v>37760</v>
      </c>
      <c r="C2331">
        <f>+'[6]ITCNM y bilaterales'!B2332</f>
        <v>24.142711398066886</v>
      </c>
      <c r="D2331">
        <f>+'[6]ITCNM y bilaterales'!C2332</f>
        <v>28.369190038116198</v>
      </c>
    </row>
    <row r="2332" spans="1:4">
      <c r="A2332" s="7" t="str">
        <f t="shared" si="36"/>
        <v/>
      </c>
      <c r="B2332" s="205">
        <f>+'[6]ITCNM y bilaterales'!A2333</f>
        <v>37761</v>
      </c>
      <c r="C2332">
        <f>+'[6]ITCNM y bilaterales'!B2333</f>
        <v>23.783371686130451</v>
      </c>
      <c r="D2332">
        <f>+'[6]ITCNM y bilaterales'!C2333</f>
        <v>27.776081144240624</v>
      </c>
    </row>
    <row r="2333" spans="1:4">
      <c r="A2333" s="7" t="str">
        <f t="shared" si="36"/>
        <v/>
      </c>
      <c r="B2333" s="205">
        <f>+'[6]ITCNM y bilaterales'!A2334</f>
        <v>37762</v>
      </c>
      <c r="C2333">
        <f>+'[6]ITCNM y bilaterales'!B2334</f>
        <v>23.509081266806859</v>
      </c>
      <c r="D2333">
        <f>+'[6]ITCNM y bilaterales'!C2334</f>
        <v>27.583206811564335</v>
      </c>
    </row>
    <row r="2334" spans="1:4">
      <c r="A2334" s="7" t="str">
        <f t="shared" si="36"/>
        <v/>
      </c>
      <c r="B2334" s="205">
        <f>+'[6]ITCNM y bilaterales'!A2335</f>
        <v>37763</v>
      </c>
      <c r="C2334">
        <f>+'[6]ITCNM y bilaterales'!B2335</f>
        <v>23.814808028359206</v>
      </c>
      <c r="D2334">
        <f>+'[6]ITCNM y bilaterales'!C2335</f>
        <v>28.082375106321834</v>
      </c>
    </row>
    <row r="2335" spans="1:4">
      <c r="A2335" s="7" t="str">
        <f t="shared" si="36"/>
        <v/>
      </c>
      <c r="B2335" s="205">
        <f>+'[6]ITCNM y bilaterales'!A2336</f>
        <v>37764</v>
      </c>
      <c r="C2335">
        <f>+'[6]ITCNM y bilaterales'!B2336</f>
        <v>24.266233102090471</v>
      </c>
      <c r="D2335">
        <f>+'[6]ITCNM y bilaterales'!C2336</f>
        <v>28.9201475877645</v>
      </c>
    </row>
    <row r="2336" spans="1:4">
      <c r="A2336" s="7" t="str">
        <f t="shared" si="36"/>
        <v/>
      </c>
      <c r="B2336" s="205">
        <f>+'[6]ITCNM y bilaterales'!A2337</f>
        <v>37765</v>
      </c>
      <c r="C2336">
        <f>+'[6]ITCNM y bilaterales'!B2337</f>
        <v>24.266233102090471</v>
      </c>
      <c r="D2336">
        <f>+'[6]ITCNM y bilaterales'!C2337</f>
        <v>28.9201475877645</v>
      </c>
    </row>
    <row r="2337" spans="1:4">
      <c r="A2337" s="7" t="str">
        <f t="shared" si="36"/>
        <v/>
      </c>
      <c r="B2337" s="205">
        <f>+'[6]ITCNM y bilaterales'!A2338</f>
        <v>37766</v>
      </c>
      <c r="C2337">
        <f>+'[6]ITCNM y bilaterales'!B2338</f>
        <v>24.266233102090471</v>
      </c>
      <c r="D2337">
        <f>+'[6]ITCNM y bilaterales'!C2338</f>
        <v>28.9201475877645</v>
      </c>
    </row>
    <row r="2338" spans="1:4">
      <c r="A2338" s="7" t="str">
        <f t="shared" si="36"/>
        <v/>
      </c>
      <c r="B2338" s="205">
        <f>+'[6]ITCNM y bilaterales'!A2339</f>
        <v>37767</v>
      </c>
      <c r="C2338">
        <f>+'[6]ITCNM y bilaterales'!B2339</f>
        <v>24.027954589744105</v>
      </c>
      <c r="D2338">
        <f>+'[6]ITCNM y bilaterales'!C2339</f>
        <v>28.620965939275358</v>
      </c>
    </row>
    <row r="2339" spans="1:4">
      <c r="A2339" s="7" t="str">
        <f t="shared" si="36"/>
        <v/>
      </c>
      <c r="B2339" s="205">
        <f>+'[6]ITCNM y bilaterales'!A2340</f>
        <v>37768</v>
      </c>
      <c r="C2339">
        <f>+'[6]ITCNM y bilaterales'!B2340</f>
        <v>23.768431301374104</v>
      </c>
      <c r="D2339">
        <f>+'[6]ITCNM y bilaterales'!C2340</f>
        <v>27.587967707193311</v>
      </c>
    </row>
    <row r="2340" spans="1:4">
      <c r="A2340" s="7">
        <f t="shared" si="36"/>
        <v>200305</v>
      </c>
      <c r="B2340" s="205">
        <f>+'[6]ITCNM y bilaterales'!A2341</f>
        <v>37769</v>
      </c>
      <c r="C2340">
        <f>+'[6]ITCNM y bilaterales'!B2341</f>
        <v>23.785192575385111</v>
      </c>
      <c r="D2340">
        <f>+'[6]ITCNM y bilaterales'!C2341</f>
        <v>27.730010770074866</v>
      </c>
    </row>
    <row r="2341" spans="1:4">
      <c r="A2341" s="7">
        <f t="shared" si="36"/>
        <v>200305</v>
      </c>
      <c r="B2341" s="205">
        <f>+'[6]ITCNM y bilaterales'!A2342</f>
        <v>37770</v>
      </c>
      <c r="C2341">
        <f>+'[6]ITCNM y bilaterales'!B2342</f>
        <v>24.069661116416029</v>
      </c>
      <c r="D2341">
        <f>+'[6]ITCNM y bilaterales'!C2342</f>
        <v>28.524731981896988</v>
      </c>
    </row>
    <row r="2342" spans="1:4">
      <c r="A2342" s="7">
        <f t="shared" si="36"/>
        <v>200305</v>
      </c>
      <c r="B2342" s="205">
        <f>+'[6]ITCNM y bilaterales'!A2343</f>
        <v>37771</v>
      </c>
      <c r="C2342">
        <f>+'[6]ITCNM y bilaterales'!B2343</f>
        <v>23.655611557512238</v>
      </c>
      <c r="D2342">
        <f>+'[6]ITCNM y bilaterales'!C2343</f>
        <v>27.726236889393363</v>
      </c>
    </row>
    <row r="2343" spans="1:4">
      <c r="A2343" s="7">
        <f t="shared" si="36"/>
        <v>200305</v>
      </c>
      <c r="B2343" s="205">
        <f>+'[6]ITCNM y bilaterales'!A2344</f>
        <v>37772</v>
      </c>
      <c r="C2343">
        <f>+'[6]ITCNM y bilaterales'!B2344</f>
        <v>23.655611557512238</v>
      </c>
      <c r="D2343">
        <f>+'[6]ITCNM y bilaterales'!C2344</f>
        <v>27.726236889393363</v>
      </c>
    </row>
    <row r="2344" spans="1:4">
      <c r="A2344" s="7" t="str">
        <f t="shared" si="36"/>
        <v/>
      </c>
      <c r="B2344" s="205">
        <f>+'[6]ITCNM y bilaterales'!A2345</f>
        <v>37773</v>
      </c>
      <c r="C2344">
        <f>+'[6]ITCNM y bilaterales'!B2345</f>
        <v>23.655611557512238</v>
      </c>
      <c r="D2344">
        <f>+'[6]ITCNM y bilaterales'!C2345</f>
        <v>27.726236889393363</v>
      </c>
    </row>
    <row r="2345" spans="1:4">
      <c r="A2345" s="7" t="str">
        <f t="shared" si="36"/>
        <v/>
      </c>
      <c r="B2345" s="205">
        <f>+'[6]ITCNM y bilaterales'!A2346</f>
        <v>37774</v>
      </c>
      <c r="C2345">
        <f>+'[6]ITCNM y bilaterales'!B2346</f>
        <v>23.666866901099606</v>
      </c>
      <c r="D2345">
        <f>+'[6]ITCNM y bilaterales'!C2346</f>
        <v>27.810104130076958</v>
      </c>
    </row>
    <row r="2346" spans="1:4">
      <c r="A2346" s="7" t="str">
        <f t="shared" si="36"/>
        <v/>
      </c>
      <c r="B2346" s="205">
        <f>+'[6]ITCNM y bilaterales'!A2347</f>
        <v>37775</v>
      </c>
      <c r="C2346">
        <f>+'[6]ITCNM y bilaterales'!B2347</f>
        <v>23.564370103724723</v>
      </c>
      <c r="D2346">
        <f>+'[6]ITCNM y bilaterales'!C2347</f>
        <v>27.915221221982566</v>
      </c>
    </row>
    <row r="2347" spans="1:4">
      <c r="A2347" s="7" t="str">
        <f t="shared" si="36"/>
        <v/>
      </c>
      <c r="B2347" s="205">
        <f>+'[6]ITCNM y bilaterales'!A2348</f>
        <v>37776</v>
      </c>
      <c r="C2347">
        <f>+'[6]ITCNM y bilaterales'!B2348</f>
        <v>23.542856151360457</v>
      </c>
      <c r="D2347">
        <f>+'[6]ITCNM y bilaterales'!C2348</f>
        <v>28.219860482534191</v>
      </c>
    </row>
    <row r="2348" spans="1:4">
      <c r="A2348" s="7" t="str">
        <f t="shared" si="36"/>
        <v/>
      </c>
      <c r="B2348" s="205">
        <f>+'[6]ITCNM y bilaterales'!A2349</f>
        <v>37777</v>
      </c>
      <c r="C2348">
        <f>+'[6]ITCNM y bilaterales'!B2349</f>
        <v>23.774681503605372</v>
      </c>
      <c r="D2348">
        <f>+'[6]ITCNM y bilaterales'!C2349</f>
        <v>28.66520743280315</v>
      </c>
    </row>
    <row r="2349" spans="1:4">
      <c r="A2349" s="7" t="str">
        <f t="shared" si="36"/>
        <v/>
      </c>
      <c r="B2349" s="205">
        <f>+'[6]ITCNM y bilaterales'!A2350</f>
        <v>37778</v>
      </c>
      <c r="C2349">
        <f>+'[6]ITCNM y bilaterales'!B2350</f>
        <v>23.612950941342103</v>
      </c>
      <c r="D2349">
        <f>+'[6]ITCNM y bilaterales'!C2350</f>
        <v>28.484409518307682</v>
      </c>
    </row>
    <row r="2350" spans="1:4">
      <c r="A2350" s="7" t="str">
        <f t="shared" si="36"/>
        <v/>
      </c>
      <c r="B2350" s="205">
        <f>+'[6]ITCNM y bilaterales'!A2351</f>
        <v>37779</v>
      </c>
      <c r="C2350">
        <f>+'[6]ITCNM y bilaterales'!B2351</f>
        <v>23.612950941342103</v>
      </c>
      <c r="D2350">
        <f>+'[6]ITCNM y bilaterales'!C2351</f>
        <v>28.484409518307682</v>
      </c>
    </row>
    <row r="2351" spans="1:4">
      <c r="A2351" s="7" t="str">
        <f t="shared" si="36"/>
        <v/>
      </c>
      <c r="B2351" s="205">
        <f>+'[6]ITCNM y bilaterales'!A2352</f>
        <v>37780</v>
      </c>
      <c r="C2351">
        <f>+'[6]ITCNM y bilaterales'!B2352</f>
        <v>23.612950941342103</v>
      </c>
      <c r="D2351">
        <f>+'[6]ITCNM y bilaterales'!C2352</f>
        <v>28.484409518307682</v>
      </c>
    </row>
    <row r="2352" spans="1:4">
      <c r="A2352" s="7" t="str">
        <f t="shared" si="36"/>
        <v/>
      </c>
      <c r="B2352" s="205">
        <f>+'[6]ITCNM y bilaterales'!A2353</f>
        <v>37781</v>
      </c>
      <c r="C2352">
        <f>+'[6]ITCNM y bilaterales'!B2353</f>
        <v>23.611833169575075</v>
      </c>
      <c r="D2352">
        <f>+'[6]ITCNM y bilaterales'!C2353</f>
        <v>28.553123176562458</v>
      </c>
    </row>
    <row r="2353" spans="1:4">
      <c r="A2353" s="7" t="str">
        <f t="shared" si="36"/>
        <v/>
      </c>
      <c r="B2353" s="205">
        <f>+'[6]ITCNM y bilaterales'!A2354</f>
        <v>37782</v>
      </c>
      <c r="C2353">
        <f>+'[6]ITCNM y bilaterales'!B2354</f>
        <v>23.559779173176445</v>
      </c>
      <c r="D2353">
        <f>+'[6]ITCNM y bilaterales'!C2354</f>
        <v>28.532308773111392</v>
      </c>
    </row>
    <row r="2354" spans="1:4">
      <c r="A2354" s="7" t="str">
        <f t="shared" si="36"/>
        <v/>
      </c>
      <c r="B2354" s="205">
        <f>+'[6]ITCNM y bilaterales'!A2355</f>
        <v>37783</v>
      </c>
      <c r="C2354">
        <f>+'[6]ITCNM y bilaterales'!B2355</f>
        <v>23.693770610061861</v>
      </c>
      <c r="D2354">
        <f>+'[6]ITCNM y bilaterales'!C2355</f>
        <v>28.574198848676094</v>
      </c>
    </row>
    <row r="2355" spans="1:4">
      <c r="A2355" s="7" t="str">
        <f t="shared" si="36"/>
        <v/>
      </c>
      <c r="B2355" s="205">
        <f>+'[6]ITCNM y bilaterales'!A2356</f>
        <v>37784</v>
      </c>
      <c r="C2355">
        <f>+'[6]ITCNM y bilaterales'!B2356</f>
        <v>23.798488230721421</v>
      </c>
      <c r="D2355">
        <f>+'[6]ITCNM y bilaterales'!C2356</f>
        <v>28.586333326559703</v>
      </c>
    </row>
    <row r="2356" spans="1:4">
      <c r="A2356" s="7" t="str">
        <f t="shared" si="36"/>
        <v/>
      </c>
      <c r="B2356" s="205">
        <f>+'[6]ITCNM y bilaterales'!A2357</f>
        <v>37785</v>
      </c>
      <c r="C2356">
        <f>+'[6]ITCNM y bilaterales'!B2357</f>
        <v>23.784776323008998</v>
      </c>
      <c r="D2356">
        <f>+'[6]ITCNM y bilaterales'!C2357</f>
        <v>28.653885790758636</v>
      </c>
    </row>
    <row r="2357" spans="1:4">
      <c r="A2357" s="7" t="str">
        <f t="shared" si="36"/>
        <v/>
      </c>
      <c r="B2357" s="205">
        <f>+'[6]ITCNM y bilaterales'!A2358</f>
        <v>37786</v>
      </c>
      <c r="C2357">
        <f>+'[6]ITCNM y bilaterales'!B2358</f>
        <v>23.784776323008998</v>
      </c>
      <c r="D2357">
        <f>+'[6]ITCNM y bilaterales'!C2358</f>
        <v>28.653885790758636</v>
      </c>
    </row>
    <row r="2358" spans="1:4">
      <c r="A2358" s="7" t="str">
        <f t="shared" si="36"/>
        <v/>
      </c>
      <c r="B2358" s="205">
        <f>+'[6]ITCNM y bilaterales'!A2359</f>
        <v>37787</v>
      </c>
      <c r="C2358">
        <f>+'[6]ITCNM y bilaterales'!B2359</f>
        <v>23.784776323008998</v>
      </c>
      <c r="D2358">
        <f>+'[6]ITCNM y bilaterales'!C2359</f>
        <v>28.653885790758636</v>
      </c>
    </row>
    <row r="2359" spans="1:4">
      <c r="A2359" s="7" t="str">
        <f t="shared" si="36"/>
        <v/>
      </c>
      <c r="B2359" s="205">
        <f>+'[6]ITCNM y bilaterales'!A2360</f>
        <v>37788</v>
      </c>
      <c r="C2359">
        <f>+'[6]ITCNM y bilaterales'!B2360</f>
        <v>23.784776323008998</v>
      </c>
      <c r="D2359">
        <f>+'[6]ITCNM y bilaterales'!C2360</f>
        <v>28.653885790758636</v>
      </c>
    </row>
    <row r="2360" spans="1:4">
      <c r="A2360" s="7" t="str">
        <f t="shared" si="36"/>
        <v/>
      </c>
      <c r="B2360" s="205">
        <f>+'[6]ITCNM y bilaterales'!A2361</f>
        <v>37789</v>
      </c>
      <c r="C2360">
        <f>+'[6]ITCNM y bilaterales'!B2361</f>
        <v>23.56712559669532</v>
      </c>
      <c r="D2360">
        <f>+'[6]ITCNM y bilaterales'!C2361</f>
        <v>28.282390782441588</v>
      </c>
    </row>
    <row r="2361" spans="1:4">
      <c r="A2361" s="7" t="str">
        <f t="shared" si="36"/>
        <v/>
      </c>
      <c r="B2361" s="205">
        <f>+'[6]ITCNM y bilaterales'!A2362</f>
        <v>37790</v>
      </c>
      <c r="C2361">
        <f>+'[6]ITCNM y bilaterales'!B2362</f>
        <v>23.373968002598446</v>
      </c>
      <c r="D2361">
        <f>+'[6]ITCNM y bilaterales'!C2362</f>
        <v>27.998072417867295</v>
      </c>
    </row>
    <row r="2362" spans="1:4">
      <c r="A2362" s="7" t="str">
        <f t="shared" si="36"/>
        <v/>
      </c>
      <c r="B2362" s="205">
        <f>+'[6]ITCNM y bilaterales'!A2363</f>
        <v>37791</v>
      </c>
      <c r="C2362">
        <f>+'[6]ITCNM y bilaterales'!B2363</f>
        <v>23.478299159122674</v>
      </c>
      <c r="D2362">
        <f>+'[6]ITCNM y bilaterales'!C2363</f>
        <v>28.164790854435616</v>
      </c>
    </row>
    <row r="2363" spans="1:4">
      <c r="A2363" s="7" t="str">
        <f t="shared" si="36"/>
        <v/>
      </c>
      <c r="B2363" s="205">
        <f>+'[6]ITCNM y bilaterales'!A2364</f>
        <v>37792</v>
      </c>
      <c r="C2363">
        <f>+'[6]ITCNM y bilaterales'!B2364</f>
        <v>23.428383310914423</v>
      </c>
      <c r="D2363">
        <f>+'[6]ITCNM y bilaterales'!C2364</f>
        <v>28.176025406925945</v>
      </c>
    </row>
    <row r="2364" spans="1:4">
      <c r="A2364" s="7" t="str">
        <f t="shared" si="36"/>
        <v/>
      </c>
      <c r="B2364" s="205">
        <f>+'[6]ITCNM y bilaterales'!A2365</f>
        <v>37793</v>
      </c>
      <c r="C2364">
        <f>+'[6]ITCNM y bilaterales'!B2365</f>
        <v>23.428383310914423</v>
      </c>
      <c r="D2364">
        <f>+'[6]ITCNM y bilaterales'!C2365</f>
        <v>28.176025406925945</v>
      </c>
    </row>
    <row r="2365" spans="1:4">
      <c r="A2365" s="7" t="str">
        <f t="shared" si="36"/>
        <v/>
      </c>
      <c r="B2365" s="205">
        <f>+'[6]ITCNM y bilaterales'!A2366</f>
        <v>37794</v>
      </c>
      <c r="C2365">
        <f>+'[6]ITCNM y bilaterales'!B2366</f>
        <v>23.428383310914423</v>
      </c>
      <c r="D2365">
        <f>+'[6]ITCNM y bilaterales'!C2366</f>
        <v>28.176025406925945</v>
      </c>
    </row>
    <row r="2366" spans="1:4">
      <c r="A2366" s="7" t="str">
        <f t="shared" si="36"/>
        <v/>
      </c>
      <c r="B2366" s="205">
        <f>+'[6]ITCNM y bilaterales'!A2367</f>
        <v>37795</v>
      </c>
      <c r="C2366">
        <f>+'[6]ITCNM y bilaterales'!B2367</f>
        <v>23.3511430925757</v>
      </c>
      <c r="D2366">
        <f>+'[6]ITCNM y bilaterales'!C2367</f>
        <v>28.230485408145196</v>
      </c>
    </row>
    <row r="2367" spans="1:4">
      <c r="A2367" s="7" t="str">
        <f t="shared" si="36"/>
        <v/>
      </c>
      <c r="B2367" s="205">
        <f>+'[6]ITCNM y bilaterales'!A2368</f>
        <v>37796</v>
      </c>
      <c r="C2367">
        <f>+'[6]ITCNM y bilaterales'!B2368</f>
        <v>23.175912275833408</v>
      </c>
      <c r="D2367">
        <f>+'[6]ITCNM y bilaterales'!C2368</f>
        <v>28.185314959372725</v>
      </c>
    </row>
    <row r="2368" spans="1:4">
      <c r="A2368" s="7" t="str">
        <f t="shared" si="36"/>
        <v/>
      </c>
      <c r="B2368" s="205">
        <f>+'[6]ITCNM y bilaterales'!A2369</f>
        <v>37797</v>
      </c>
      <c r="C2368">
        <f>+'[6]ITCNM y bilaterales'!B2369</f>
        <v>23.215033039461012</v>
      </c>
      <c r="D2368">
        <f>+'[6]ITCNM y bilaterales'!C2369</f>
        <v>28.096686823060153</v>
      </c>
    </row>
    <row r="2369" spans="1:4">
      <c r="A2369" s="7" t="str">
        <f t="shared" si="36"/>
        <v/>
      </c>
      <c r="B2369" s="205">
        <f>+'[6]ITCNM y bilaterales'!A2370</f>
        <v>37798</v>
      </c>
      <c r="C2369">
        <f>+'[6]ITCNM y bilaterales'!B2370</f>
        <v>23.219226419351866</v>
      </c>
      <c r="D2369">
        <f>+'[6]ITCNM y bilaterales'!C2370</f>
        <v>27.938358013545329</v>
      </c>
    </row>
    <row r="2370" spans="1:4">
      <c r="A2370" s="7" t="str">
        <f t="shared" si="36"/>
        <v/>
      </c>
      <c r="B2370" s="205">
        <f>+'[6]ITCNM y bilaterales'!A2371</f>
        <v>37799</v>
      </c>
      <c r="C2370">
        <f>+'[6]ITCNM y bilaterales'!B2371</f>
        <v>23.469450474896576</v>
      </c>
      <c r="D2370">
        <f>+'[6]ITCNM y bilaterales'!C2371</f>
        <v>28.414563695848443</v>
      </c>
    </row>
    <row r="2371" spans="1:4">
      <c r="A2371" s="7">
        <f t="shared" ref="A2371:A2434" si="37">+IF(DAY(B2371)&gt;=28,YEAR(B2371)*100+MONTH(B2371),"")</f>
        <v>200306</v>
      </c>
      <c r="B2371" s="205">
        <f>+'[6]ITCNM y bilaterales'!A2372</f>
        <v>37800</v>
      </c>
      <c r="C2371">
        <f>+'[6]ITCNM y bilaterales'!B2372</f>
        <v>23.469450474896576</v>
      </c>
      <c r="D2371">
        <f>+'[6]ITCNM y bilaterales'!C2372</f>
        <v>28.414563695848443</v>
      </c>
    </row>
    <row r="2372" spans="1:4">
      <c r="A2372" s="7">
        <f t="shared" si="37"/>
        <v>200306</v>
      </c>
      <c r="B2372" s="205">
        <f>+'[6]ITCNM y bilaterales'!A2373</f>
        <v>37801</v>
      </c>
      <c r="C2372">
        <f>+'[6]ITCNM y bilaterales'!B2373</f>
        <v>23.469450474896576</v>
      </c>
      <c r="D2372">
        <f>+'[6]ITCNM y bilaterales'!C2373</f>
        <v>28.414563695848443</v>
      </c>
    </row>
    <row r="2373" spans="1:4">
      <c r="A2373" s="7">
        <f t="shared" si="37"/>
        <v>200306</v>
      </c>
      <c r="B2373" s="205">
        <f>+'[6]ITCNM y bilaterales'!A2374</f>
        <v>37802</v>
      </c>
      <c r="C2373">
        <f>+'[6]ITCNM y bilaterales'!B2374</f>
        <v>23.488628903566735</v>
      </c>
      <c r="D2373">
        <f>+'[6]ITCNM y bilaterales'!C2374</f>
        <v>28.661346462567458</v>
      </c>
    </row>
    <row r="2374" spans="1:4">
      <c r="A2374" s="7" t="str">
        <f t="shared" si="37"/>
        <v/>
      </c>
      <c r="B2374" s="205">
        <f>+'[6]ITCNM y bilaterales'!A2375</f>
        <v>37803</v>
      </c>
      <c r="C2374">
        <f>+'[6]ITCNM y bilaterales'!B2375</f>
        <v>23.540473411770435</v>
      </c>
      <c r="D2374">
        <f>+'[6]ITCNM y bilaterales'!C2375</f>
        <v>28.671448850853334</v>
      </c>
    </row>
    <row r="2375" spans="1:4">
      <c r="A2375" s="7" t="str">
        <f t="shared" si="37"/>
        <v/>
      </c>
      <c r="B2375" s="205">
        <f>+'[6]ITCNM y bilaterales'!A2376</f>
        <v>37804</v>
      </c>
      <c r="C2375">
        <f>+'[6]ITCNM y bilaterales'!B2376</f>
        <v>23.560291953109648</v>
      </c>
      <c r="D2375">
        <f>+'[6]ITCNM y bilaterales'!C2376</f>
        <v>28.864903780557551</v>
      </c>
    </row>
    <row r="2376" spans="1:4">
      <c r="A2376" s="7" t="str">
        <f t="shared" si="37"/>
        <v/>
      </c>
      <c r="B2376" s="205">
        <f>+'[6]ITCNM y bilaterales'!A2377</f>
        <v>37805</v>
      </c>
      <c r="C2376">
        <f>+'[6]ITCNM y bilaterales'!B2377</f>
        <v>23.451254914742982</v>
      </c>
      <c r="D2376">
        <f>+'[6]ITCNM y bilaterales'!C2377</f>
        <v>28.640473999413597</v>
      </c>
    </row>
    <row r="2377" spans="1:4">
      <c r="A2377" s="7" t="str">
        <f t="shared" si="37"/>
        <v/>
      </c>
      <c r="B2377" s="205">
        <f>+'[6]ITCNM y bilaterales'!A2378</f>
        <v>37806</v>
      </c>
      <c r="C2377">
        <f>+'[6]ITCNM y bilaterales'!B2378</f>
        <v>23.451316801263907</v>
      </c>
      <c r="D2377">
        <f>+'[6]ITCNM y bilaterales'!C2378</f>
        <v>28.640473999413597</v>
      </c>
    </row>
    <row r="2378" spans="1:4">
      <c r="A2378" s="7" t="str">
        <f t="shared" si="37"/>
        <v/>
      </c>
      <c r="B2378" s="205">
        <f>+'[6]ITCNM y bilaterales'!A2379</f>
        <v>37807</v>
      </c>
      <c r="C2378">
        <f>+'[6]ITCNM y bilaterales'!B2379</f>
        <v>23.451316801263907</v>
      </c>
      <c r="D2378">
        <f>+'[6]ITCNM y bilaterales'!C2379</f>
        <v>28.640473999413597</v>
      </c>
    </row>
    <row r="2379" spans="1:4">
      <c r="A2379" s="7" t="str">
        <f t="shared" si="37"/>
        <v/>
      </c>
      <c r="B2379" s="205">
        <f>+'[6]ITCNM y bilaterales'!A2380</f>
        <v>37808</v>
      </c>
      <c r="C2379">
        <f>+'[6]ITCNM y bilaterales'!B2380</f>
        <v>23.451316801263907</v>
      </c>
      <c r="D2379">
        <f>+'[6]ITCNM y bilaterales'!C2380</f>
        <v>28.640473999413597</v>
      </c>
    </row>
    <row r="2380" spans="1:4">
      <c r="A2380" s="7" t="str">
        <f t="shared" si="37"/>
        <v/>
      </c>
      <c r="B2380" s="205">
        <f>+'[6]ITCNM y bilaterales'!A2381</f>
        <v>37809</v>
      </c>
      <c r="C2380">
        <f>+'[6]ITCNM y bilaterales'!B2381</f>
        <v>23.143252432685721</v>
      </c>
      <c r="D2380">
        <f>+'[6]ITCNM y bilaterales'!C2381</f>
        <v>28.052793687749112</v>
      </c>
    </row>
    <row r="2381" spans="1:4">
      <c r="A2381" s="7" t="str">
        <f t="shared" si="37"/>
        <v/>
      </c>
      <c r="B2381" s="205">
        <f>+'[6]ITCNM y bilaterales'!A2382</f>
        <v>37810</v>
      </c>
      <c r="C2381">
        <f>+'[6]ITCNM y bilaterales'!B2382</f>
        <v>23.039255987173082</v>
      </c>
      <c r="D2381">
        <f>+'[6]ITCNM y bilaterales'!C2382</f>
        <v>27.932668162671678</v>
      </c>
    </row>
    <row r="2382" spans="1:4">
      <c r="A2382" s="7" t="str">
        <f t="shared" si="37"/>
        <v/>
      </c>
      <c r="B2382" s="205">
        <f>+'[6]ITCNM y bilaterales'!A2383</f>
        <v>37811</v>
      </c>
      <c r="C2382">
        <f>+'[6]ITCNM y bilaterales'!B2383</f>
        <v>23.039255987173082</v>
      </c>
      <c r="D2382">
        <f>+'[6]ITCNM y bilaterales'!C2383</f>
        <v>27.932668162671678</v>
      </c>
    </row>
    <row r="2383" spans="1:4">
      <c r="A2383" s="7" t="str">
        <f t="shared" si="37"/>
        <v/>
      </c>
      <c r="B2383" s="205">
        <f>+'[6]ITCNM y bilaterales'!A2384</f>
        <v>37812</v>
      </c>
      <c r="C2383">
        <f>+'[6]ITCNM y bilaterales'!B2384</f>
        <v>22.977220290804475</v>
      </c>
      <c r="D2383">
        <f>+'[6]ITCNM y bilaterales'!C2384</f>
        <v>27.763743457397243</v>
      </c>
    </row>
    <row r="2384" spans="1:4">
      <c r="A2384" s="7" t="str">
        <f t="shared" si="37"/>
        <v/>
      </c>
      <c r="B2384" s="205">
        <f>+'[6]ITCNM y bilaterales'!A2385</f>
        <v>37813</v>
      </c>
      <c r="C2384">
        <f>+'[6]ITCNM y bilaterales'!B2385</f>
        <v>22.902411841197907</v>
      </c>
      <c r="D2384">
        <f>+'[6]ITCNM y bilaterales'!C2385</f>
        <v>27.695262037953629</v>
      </c>
    </row>
    <row r="2385" spans="1:4">
      <c r="A2385" s="7" t="str">
        <f t="shared" si="37"/>
        <v/>
      </c>
      <c r="B2385" s="205">
        <f>+'[6]ITCNM y bilaterales'!A2386</f>
        <v>37814</v>
      </c>
      <c r="C2385">
        <f>+'[6]ITCNM y bilaterales'!B2386</f>
        <v>22.902411841197907</v>
      </c>
      <c r="D2385">
        <f>+'[6]ITCNM y bilaterales'!C2386</f>
        <v>27.695262037953629</v>
      </c>
    </row>
    <row r="2386" spans="1:4">
      <c r="A2386" s="7" t="str">
        <f t="shared" si="37"/>
        <v/>
      </c>
      <c r="B2386" s="205">
        <f>+'[6]ITCNM y bilaterales'!A2387</f>
        <v>37815</v>
      </c>
      <c r="C2386">
        <f>+'[6]ITCNM y bilaterales'!B2387</f>
        <v>22.902411841197907</v>
      </c>
      <c r="D2386">
        <f>+'[6]ITCNM y bilaterales'!C2387</f>
        <v>27.695262037953629</v>
      </c>
    </row>
    <row r="2387" spans="1:4">
      <c r="A2387" s="7" t="str">
        <f t="shared" si="37"/>
        <v/>
      </c>
      <c r="B2387" s="205">
        <f>+'[6]ITCNM y bilaterales'!A2388</f>
        <v>37816</v>
      </c>
      <c r="C2387">
        <f>+'[6]ITCNM y bilaterales'!B2388</f>
        <v>23.039553278957506</v>
      </c>
      <c r="D2387">
        <f>+'[6]ITCNM y bilaterales'!C2388</f>
        <v>28.086874733288241</v>
      </c>
    </row>
    <row r="2388" spans="1:4">
      <c r="A2388" s="7" t="str">
        <f t="shared" si="37"/>
        <v/>
      </c>
      <c r="B2388" s="205">
        <f>+'[6]ITCNM y bilaterales'!A2389</f>
        <v>37817</v>
      </c>
      <c r="C2388">
        <f>+'[6]ITCNM y bilaterales'!B2389</f>
        <v>23.012629526104362</v>
      </c>
      <c r="D2388">
        <f>+'[6]ITCNM y bilaterales'!C2389</f>
        <v>28.24471003532933</v>
      </c>
    </row>
    <row r="2389" spans="1:4">
      <c r="A2389" s="7" t="str">
        <f t="shared" si="37"/>
        <v/>
      </c>
      <c r="B2389" s="205">
        <f>+'[6]ITCNM y bilaterales'!A2390</f>
        <v>37818</v>
      </c>
      <c r="C2389">
        <f>+'[6]ITCNM y bilaterales'!B2390</f>
        <v>23.115415007417798</v>
      </c>
      <c r="D2389">
        <f>+'[6]ITCNM y bilaterales'!C2390</f>
        <v>28.356649142313042</v>
      </c>
    </row>
    <row r="2390" spans="1:4">
      <c r="A2390" s="7" t="str">
        <f t="shared" si="37"/>
        <v/>
      </c>
      <c r="B2390" s="205">
        <f>+'[6]ITCNM y bilaterales'!A2391</f>
        <v>37819</v>
      </c>
      <c r="C2390">
        <f>+'[6]ITCNM y bilaterales'!B2391</f>
        <v>23.145618196904685</v>
      </c>
      <c r="D2390">
        <f>+'[6]ITCNM y bilaterales'!C2391</f>
        <v>28.279778095815931</v>
      </c>
    </row>
    <row r="2391" spans="1:4">
      <c r="A2391" s="7" t="str">
        <f t="shared" si="37"/>
        <v/>
      </c>
      <c r="B2391" s="205">
        <f>+'[6]ITCNM y bilaterales'!A2392</f>
        <v>37820</v>
      </c>
      <c r="C2391">
        <f>+'[6]ITCNM y bilaterales'!B2392</f>
        <v>23.245785665125425</v>
      </c>
      <c r="D2391">
        <f>+'[6]ITCNM y bilaterales'!C2392</f>
        <v>28.262708543194968</v>
      </c>
    </row>
    <row r="2392" spans="1:4">
      <c r="A2392" s="7" t="str">
        <f t="shared" si="37"/>
        <v/>
      </c>
      <c r="B2392" s="205">
        <f>+'[6]ITCNM y bilaterales'!A2393</f>
        <v>37821</v>
      </c>
      <c r="C2392">
        <f>+'[6]ITCNM y bilaterales'!B2393</f>
        <v>23.245785665125425</v>
      </c>
      <c r="D2392">
        <f>+'[6]ITCNM y bilaterales'!C2393</f>
        <v>28.262708543194968</v>
      </c>
    </row>
    <row r="2393" spans="1:4">
      <c r="A2393" s="7" t="str">
        <f t="shared" si="37"/>
        <v/>
      </c>
      <c r="B2393" s="205">
        <f>+'[6]ITCNM y bilaterales'!A2394</f>
        <v>37822</v>
      </c>
      <c r="C2393">
        <f>+'[6]ITCNM y bilaterales'!B2394</f>
        <v>23.245785665125425</v>
      </c>
      <c r="D2393">
        <f>+'[6]ITCNM y bilaterales'!C2394</f>
        <v>28.262708543194968</v>
      </c>
    </row>
    <row r="2394" spans="1:4">
      <c r="A2394" s="7" t="str">
        <f t="shared" si="37"/>
        <v/>
      </c>
      <c r="B2394" s="205">
        <f>+'[6]ITCNM y bilaterales'!A2395</f>
        <v>37823</v>
      </c>
      <c r="C2394">
        <f>+'[6]ITCNM y bilaterales'!B2395</f>
        <v>23.256719567023449</v>
      </c>
      <c r="D2394">
        <f>+'[6]ITCNM y bilaterales'!C2395</f>
        <v>28.184327944425256</v>
      </c>
    </row>
    <row r="2395" spans="1:4">
      <c r="A2395" s="7" t="str">
        <f t="shared" si="37"/>
        <v/>
      </c>
      <c r="B2395" s="205">
        <f>+'[6]ITCNM y bilaterales'!A2396</f>
        <v>37824</v>
      </c>
      <c r="C2395">
        <f>+'[6]ITCNM y bilaterales'!B2396</f>
        <v>23.085839961751187</v>
      </c>
      <c r="D2395">
        <f>+'[6]ITCNM y bilaterales'!C2396</f>
        <v>28.031601896229894</v>
      </c>
    </row>
    <row r="2396" spans="1:4">
      <c r="A2396" s="7" t="str">
        <f t="shared" si="37"/>
        <v/>
      </c>
      <c r="B2396" s="205">
        <f>+'[6]ITCNM y bilaterales'!A2397</f>
        <v>37825</v>
      </c>
      <c r="C2396">
        <f>+'[6]ITCNM y bilaterales'!B2397</f>
        <v>23.128555886175832</v>
      </c>
      <c r="D2396">
        <f>+'[6]ITCNM y bilaterales'!C2397</f>
        <v>27.963613984260018</v>
      </c>
    </row>
    <row r="2397" spans="1:4">
      <c r="A2397" s="7" t="str">
        <f t="shared" si="37"/>
        <v/>
      </c>
      <c r="B2397" s="205">
        <f>+'[6]ITCNM y bilaterales'!A2398</f>
        <v>37826</v>
      </c>
      <c r="C2397">
        <f>+'[6]ITCNM y bilaterales'!B2398</f>
        <v>23.373857755583106</v>
      </c>
      <c r="D2397">
        <f>+'[6]ITCNM y bilaterales'!C2398</f>
        <v>28.304598618759673</v>
      </c>
    </row>
    <row r="2398" spans="1:4">
      <c r="A2398" s="7" t="str">
        <f t="shared" si="37"/>
        <v/>
      </c>
      <c r="B2398" s="205">
        <f>+'[6]ITCNM y bilaterales'!A2399</f>
        <v>37827</v>
      </c>
      <c r="C2398">
        <f>+'[6]ITCNM y bilaterales'!B2399</f>
        <v>23.520853183197438</v>
      </c>
      <c r="D2398">
        <f>+'[6]ITCNM y bilaterales'!C2399</f>
        <v>28.395491083481147</v>
      </c>
    </row>
    <row r="2399" spans="1:4">
      <c r="A2399" s="7" t="str">
        <f t="shared" si="37"/>
        <v/>
      </c>
      <c r="B2399" s="205">
        <f>+'[6]ITCNM y bilaterales'!A2400</f>
        <v>37828</v>
      </c>
      <c r="C2399">
        <f>+'[6]ITCNM y bilaterales'!B2400</f>
        <v>23.520853183197438</v>
      </c>
      <c r="D2399">
        <f>+'[6]ITCNM y bilaterales'!C2400</f>
        <v>28.395491083481147</v>
      </c>
    </row>
    <row r="2400" spans="1:4">
      <c r="A2400" s="7" t="str">
        <f t="shared" si="37"/>
        <v/>
      </c>
      <c r="B2400" s="205">
        <f>+'[6]ITCNM y bilaterales'!A2401</f>
        <v>37829</v>
      </c>
      <c r="C2400">
        <f>+'[6]ITCNM y bilaterales'!B2401</f>
        <v>23.520853183197438</v>
      </c>
      <c r="D2400">
        <f>+'[6]ITCNM y bilaterales'!C2401</f>
        <v>28.395491083481147</v>
      </c>
    </row>
    <row r="2401" spans="1:4">
      <c r="A2401" s="7">
        <f t="shared" si="37"/>
        <v>200307</v>
      </c>
      <c r="B2401" s="205">
        <f>+'[6]ITCNM y bilaterales'!A2402</f>
        <v>37830</v>
      </c>
      <c r="C2401">
        <f>+'[6]ITCNM y bilaterales'!B2402</f>
        <v>23.611574777590214</v>
      </c>
      <c r="D2401">
        <f>+'[6]ITCNM y bilaterales'!C2402</f>
        <v>28.4773842942698</v>
      </c>
    </row>
    <row r="2402" spans="1:4">
      <c r="A2402" s="7">
        <f t="shared" si="37"/>
        <v>200307</v>
      </c>
      <c r="B2402" s="205">
        <f>+'[6]ITCNM y bilaterales'!A2403</f>
        <v>37831</v>
      </c>
      <c r="C2402">
        <f>+'[6]ITCNM y bilaterales'!B2403</f>
        <v>23.588164060206562</v>
      </c>
      <c r="D2402">
        <f>+'[6]ITCNM y bilaterales'!C2403</f>
        <v>28.197304287999348</v>
      </c>
    </row>
    <row r="2403" spans="1:4">
      <c r="A2403" s="7">
        <f t="shared" si="37"/>
        <v>200307</v>
      </c>
      <c r="B2403" s="205">
        <f>+'[6]ITCNM y bilaterales'!A2404</f>
        <v>37832</v>
      </c>
      <c r="C2403">
        <f>+'[6]ITCNM y bilaterales'!B2404</f>
        <v>23.946806359692424</v>
      </c>
      <c r="D2403">
        <f>+'[6]ITCNM y bilaterales'!C2404</f>
        <v>28.577334072626883</v>
      </c>
    </row>
    <row r="2404" spans="1:4">
      <c r="A2404" s="7">
        <f t="shared" si="37"/>
        <v>200307</v>
      </c>
      <c r="B2404" s="205">
        <f>+'[6]ITCNM y bilaterales'!A2405</f>
        <v>37833</v>
      </c>
      <c r="C2404">
        <f>+'[6]ITCNM y bilaterales'!B2405</f>
        <v>23.956035060107553</v>
      </c>
      <c r="D2404">
        <f>+'[6]ITCNM y bilaterales'!C2405</f>
        <v>28.560351609560112</v>
      </c>
    </row>
    <row r="2405" spans="1:4">
      <c r="A2405" s="7" t="str">
        <f t="shared" si="37"/>
        <v/>
      </c>
      <c r="B2405" s="205">
        <f>+'[6]ITCNM y bilaterales'!A2406</f>
        <v>37834</v>
      </c>
      <c r="C2405">
        <f>+'[6]ITCNM y bilaterales'!B2406</f>
        <v>23.993977055387216</v>
      </c>
      <c r="D2405">
        <f>+'[6]ITCNM y bilaterales'!C2406</f>
        <v>28.214141601809143</v>
      </c>
    </row>
    <row r="2406" spans="1:4">
      <c r="A2406" s="7" t="str">
        <f t="shared" si="37"/>
        <v/>
      </c>
      <c r="B2406" s="205">
        <f>+'[6]ITCNM y bilaterales'!A2407</f>
        <v>37835</v>
      </c>
      <c r="C2406">
        <f>+'[6]ITCNM y bilaterales'!B2407</f>
        <v>23.993977055387216</v>
      </c>
      <c r="D2406">
        <f>+'[6]ITCNM y bilaterales'!C2407</f>
        <v>28.214141601809143</v>
      </c>
    </row>
    <row r="2407" spans="1:4">
      <c r="A2407" s="7" t="str">
        <f t="shared" si="37"/>
        <v/>
      </c>
      <c r="B2407" s="205">
        <f>+'[6]ITCNM y bilaterales'!A2408</f>
        <v>37836</v>
      </c>
      <c r="C2407">
        <f>+'[6]ITCNM y bilaterales'!B2408</f>
        <v>23.993977055387216</v>
      </c>
      <c r="D2407">
        <f>+'[6]ITCNM y bilaterales'!C2408</f>
        <v>28.214141601809143</v>
      </c>
    </row>
    <row r="2408" spans="1:4">
      <c r="A2408" s="7" t="str">
        <f t="shared" si="37"/>
        <v/>
      </c>
      <c r="B2408" s="205">
        <f>+'[6]ITCNM y bilaterales'!A2409</f>
        <v>37837</v>
      </c>
      <c r="C2408">
        <f>+'[6]ITCNM y bilaterales'!B2409</f>
        <v>24.066884689247335</v>
      </c>
      <c r="D2408">
        <f>+'[6]ITCNM y bilaterales'!C2409</f>
        <v>27.924220475915387</v>
      </c>
    </row>
    <row r="2409" spans="1:4">
      <c r="A2409" s="7" t="str">
        <f t="shared" si="37"/>
        <v/>
      </c>
      <c r="B2409" s="205">
        <f>+'[6]ITCNM y bilaterales'!A2410</f>
        <v>37838</v>
      </c>
      <c r="C2409">
        <f>+'[6]ITCNM y bilaterales'!B2410</f>
        <v>24.011158004817393</v>
      </c>
      <c r="D2409">
        <f>+'[6]ITCNM y bilaterales'!C2410</f>
        <v>28.231472423092665</v>
      </c>
    </row>
    <row r="2410" spans="1:4">
      <c r="A2410" s="7" t="str">
        <f t="shared" si="37"/>
        <v/>
      </c>
      <c r="B2410" s="205">
        <f>+'[6]ITCNM y bilaterales'!A2411</f>
        <v>37839</v>
      </c>
      <c r="C2410">
        <f>+'[6]ITCNM y bilaterales'!B2411</f>
        <v>23.841000726667239</v>
      </c>
      <c r="D2410">
        <f>+'[6]ITCNM y bilaterales'!C2411</f>
        <v>27.794544129728603</v>
      </c>
    </row>
    <row r="2411" spans="1:4">
      <c r="A2411" s="7" t="str">
        <f t="shared" si="37"/>
        <v/>
      </c>
      <c r="B2411" s="205">
        <f>+'[6]ITCNM y bilaterales'!A2412</f>
        <v>37840</v>
      </c>
      <c r="C2411">
        <f>+'[6]ITCNM y bilaterales'!B2412</f>
        <v>24.059517600358756</v>
      </c>
      <c r="D2411">
        <f>+'[6]ITCNM y bilaterales'!C2412</f>
        <v>28.46635295073925</v>
      </c>
    </row>
    <row r="2412" spans="1:4">
      <c r="A2412" s="7" t="str">
        <f t="shared" si="37"/>
        <v/>
      </c>
      <c r="B2412" s="205">
        <f>+'[6]ITCNM y bilaterales'!A2413</f>
        <v>37841</v>
      </c>
      <c r="C2412">
        <f>+'[6]ITCNM y bilaterales'!B2413</f>
        <v>24.038729828992583</v>
      </c>
      <c r="D2412">
        <f>+'[6]ITCNM y bilaterales'!C2413</f>
        <v>28.580846684645824</v>
      </c>
    </row>
    <row r="2413" spans="1:4">
      <c r="A2413" s="7" t="str">
        <f t="shared" si="37"/>
        <v/>
      </c>
      <c r="B2413" s="205">
        <f>+'[6]ITCNM y bilaterales'!A2414</f>
        <v>37842</v>
      </c>
      <c r="C2413">
        <f>+'[6]ITCNM y bilaterales'!B2414</f>
        <v>24.038729828992583</v>
      </c>
      <c r="D2413">
        <f>+'[6]ITCNM y bilaterales'!C2414</f>
        <v>28.580846684645824</v>
      </c>
    </row>
    <row r="2414" spans="1:4">
      <c r="A2414" s="7" t="str">
        <f t="shared" si="37"/>
        <v/>
      </c>
      <c r="B2414" s="205">
        <f>+'[6]ITCNM y bilaterales'!A2415</f>
        <v>37843</v>
      </c>
      <c r="C2414">
        <f>+'[6]ITCNM y bilaterales'!B2415</f>
        <v>24.038729828992583</v>
      </c>
      <c r="D2414">
        <f>+'[6]ITCNM y bilaterales'!C2415</f>
        <v>28.580846684645824</v>
      </c>
    </row>
    <row r="2415" spans="1:4">
      <c r="A2415" s="7" t="str">
        <f t="shared" si="37"/>
        <v/>
      </c>
      <c r="B2415" s="205">
        <f>+'[6]ITCNM y bilaterales'!A2416</f>
        <v>37844</v>
      </c>
      <c r="C2415">
        <f>+'[6]ITCNM y bilaterales'!B2416</f>
        <v>23.92531298660926</v>
      </c>
      <c r="D2415">
        <f>+'[6]ITCNM y bilaterales'!C2416</f>
        <v>28.263869737250818</v>
      </c>
    </row>
    <row r="2416" spans="1:4">
      <c r="A2416" s="7" t="str">
        <f t="shared" si="37"/>
        <v/>
      </c>
      <c r="B2416" s="205">
        <f>+'[6]ITCNM y bilaterales'!A2417</f>
        <v>37845</v>
      </c>
      <c r="C2416">
        <f>+'[6]ITCNM y bilaterales'!B2417</f>
        <v>23.725295998318892</v>
      </c>
      <c r="D2416">
        <f>+'[6]ITCNM y bilaterales'!C2417</f>
        <v>27.894813236451046</v>
      </c>
    </row>
    <row r="2417" spans="1:4">
      <c r="A2417" s="7" t="str">
        <f t="shared" si="37"/>
        <v/>
      </c>
      <c r="B2417" s="205">
        <f>+'[6]ITCNM y bilaterales'!A2418</f>
        <v>37846</v>
      </c>
      <c r="C2417">
        <f>+'[6]ITCNM y bilaterales'!B2418</f>
        <v>23.627567446522928</v>
      </c>
      <c r="D2417">
        <f>+'[6]ITCNM y bilaterales'!C2418</f>
        <v>27.879862862982005</v>
      </c>
    </row>
    <row r="2418" spans="1:4">
      <c r="A2418" s="7" t="str">
        <f t="shared" si="37"/>
        <v/>
      </c>
      <c r="B2418" s="205">
        <f>+'[6]ITCNM y bilaterales'!A2419</f>
        <v>37847</v>
      </c>
      <c r="C2418">
        <f>+'[6]ITCNM y bilaterales'!B2419</f>
        <v>23.673363670708518</v>
      </c>
      <c r="D2418">
        <f>+'[6]ITCNM y bilaterales'!C2419</f>
        <v>27.985821820578099</v>
      </c>
    </row>
    <row r="2419" spans="1:4">
      <c r="A2419" s="7" t="str">
        <f t="shared" si="37"/>
        <v/>
      </c>
      <c r="B2419" s="205">
        <f>+'[6]ITCNM y bilaterales'!A2420</f>
        <v>37848</v>
      </c>
      <c r="C2419">
        <f>+'[6]ITCNM y bilaterales'!B2420</f>
        <v>23.676545500069469</v>
      </c>
      <c r="D2419">
        <f>+'[6]ITCNM y bilaterales'!C2420</f>
        <v>27.985821820578099</v>
      </c>
    </row>
    <row r="2420" spans="1:4">
      <c r="A2420" s="7" t="str">
        <f t="shared" si="37"/>
        <v/>
      </c>
      <c r="B2420" s="205">
        <f>+'[6]ITCNM y bilaterales'!A2421</f>
        <v>37849</v>
      </c>
      <c r="C2420">
        <f>+'[6]ITCNM y bilaterales'!B2421</f>
        <v>23.676545500069469</v>
      </c>
      <c r="D2420">
        <f>+'[6]ITCNM y bilaterales'!C2421</f>
        <v>27.985821820578099</v>
      </c>
    </row>
    <row r="2421" spans="1:4">
      <c r="A2421" s="7" t="str">
        <f t="shared" si="37"/>
        <v/>
      </c>
      <c r="B2421" s="205">
        <f>+'[6]ITCNM y bilaterales'!A2422</f>
        <v>37850</v>
      </c>
      <c r="C2421">
        <f>+'[6]ITCNM y bilaterales'!B2422</f>
        <v>23.676545500069469</v>
      </c>
      <c r="D2421">
        <f>+'[6]ITCNM y bilaterales'!C2422</f>
        <v>27.985821820578099</v>
      </c>
    </row>
    <row r="2422" spans="1:4">
      <c r="A2422" s="7" t="str">
        <f t="shared" si="37"/>
        <v/>
      </c>
      <c r="B2422" s="205">
        <f>+'[6]ITCNM y bilaterales'!A2423</f>
        <v>37851</v>
      </c>
      <c r="C2422">
        <f>+'[6]ITCNM y bilaterales'!B2423</f>
        <v>23.676545500069469</v>
      </c>
      <c r="D2422">
        <f>+'[6]ITCNM y bilaterales'!C2423</f>
        <v>27.985821820578099</v>
      </c>
    </row>
    <row r="2423" spans="1:4">
      <c r="A2423" s="7" t="str">
        <f t="shared" si="37"/>
        <v/>
      </c>
      <c r="B2423" s="205">
        <f>+'[6]ITCNM y bilaterales'!A2424</f>
        <v>37852</v>
      </c>
      <c r="C2423">
        <f>+'[6]ITCNM y bilaterales'!B2424</f>
        <v>23.604302766864247</v>
      </c>
      <c r="D2423">
        <f>+'[6]ITCNM y bilaterales'!C2424</f>
        <v>28.059935031192577</v>
      </c>
    </row>
    <row r="2424" spans="1:4">
      <c r="A2424" s="7" t="str">
        <f t="shared" si="37"/>
        <v/>
      </c>
      <c r="B2424" s="205">
        <f>+'[6]ITCNM y bilaterales'!A2425</f>
        <v>37853</v>
      </c>
      <c r="C2424">
        <f>+'[6]ITCNM y bilaterales'!B2425</f>
        <v>23.772032986660925</v>
      </c>
      <c r="D2424">
        <f>+'[6]ITCNM y bilaterales'!C2425</f>
        <v>28.292202872213494</v>
      </c>
    </row>
    <row r="2425" spans="1:4">
      <c r="A2425" s="7" t="str">
        <f t="shared" si="37"/>
        <v/>
      </c>
      <c r="B2425" s="205">
        <f>+'[6]ITCNM y bilaterales'!A2426</f>
        <v>37854</v>
      </c>
      <c r="C2425">
        <f>+'[6]ITCNM y bilaterales'!B2426</f>
        <v>23.92784003825431</v>
      </c>
      <c r="D2425">
        <f>+'[6]ITCNM y bilaterales'!C2426</f>
        <v>28.574605266595643</v>
      </c>
    </row>
    <row r="2426" spans="1:4">
      <c r="A2426" s="7" t="str">
        <f t="shared" si="37"/>
        <v/>
      </c>
      <c r="B2426" s="205">
        <f>+'[6]ITCNM y bilaterales'!A2427</f>
        <v>37855</v>
      </c>
      <c r="C2426">
        <f>+'[6]ITCNM y bilaterales'!B2427</f>
        <v>23.961976940049791</v>
      </c>
      <c r="D2426">
        <f>+'[6]ITCNM y bilaterales'!C2427</f>
        <v>28.651069895173208</v>
      </c>
    </row>
    <row r="2427" spans="1:4">
      <c r="A2427" s="7" t="str">
        <f t="shared" si="37"/>
        <v/>
      </c>
      <c r="B2427" s="205">
        <f>+'[6]ITCNM y bilaterales'!A2428</f>
        <v>37856</v>
      </c>
      <c r="C2427">
        <f>+'[6]ITCNM y bilaterales'!B2428</f>
        <v>23.961976940049791</v>
      </c>
      <c r="D2427">
        <f>+'[6]ITCNM y bilaterales'!C2428</f>
        <v>28.651069895173208</v>
      </c>
    </row>
    <row r="2428" spans="1:4">
      <c r="A2428" s="7" t="str">
        <f t="shared" si="37"/>
        <v/>
      </c>
      <c r="B2428" s="205">
        <f>+'[6]ITCNM y bilaterales'!A2429</f>
        <v>37857</v>
      </c>
      <c r="C2428">
        <f>+'[6]ITCNM y bilaterales'!B2429</f>
        <v>23.961976940049791</v>
      </c>
      <c r="D2428">
        <f>+'[6]ITCNM y bilaterales'!C2429</f>
        <v>28.651069895173208</v>
      </c>
    </row>
    <row r="2429" spans="1:4">
      <c r="A2429" s="7" t="str">
        <f t="shared" si="37"/>
        <v/>
      </c>
      <c r="B2429" s="205">
        <f>+'[6]ITCNM y bilaterales'!A2430</f>
        <v>37858</v>
      </c>
      <c r="C2429">
        <f>+'[6]ITCNM y bilaterales'!B2430</f>
        <v>23.741402726869872</v>
      </c>
      <c r="D2429">
        <f>+'[6]ITCNM y bilaterales'!C2430</f>
        <v>28.417786009353417</v>
      </c>
    </row>
    <row r="2430" spans="1:4">
      <c r="A2430" s="7" t="str">
        <f t="shared" si="37"/>
        <v/>
      </c>
      <c r="B2430" s="205">
        <f>+'[6]ITCNM y bilaterales'!A2431</f>
        <v>37859</v>
      </c>
      <c r="C2430">
        <f>+'[6]ITCNM y bilaterales'!B2431</f>
        <v>23.848774509761416</v>
      </c>
      <c r="D2430">
        <f>+'[6]ITCNM y bilaterales'!C2431</f>
        <v>28.582646535432389</v>
      </c>
    </row>
    <row r="2431" spans="1:4">
      <c r="A2431" s="7" t="str">
        <f t="shared" si="37"/>
        <v/>
      </c>
      <c r="B2431" s="205">
        <f>+'[6]ITCNM y bilaterales'!A2432</f>
        <v>37860</v>
      </c>
      <c r="C2431">
        <f>+'[6]ITCNM y bilaterales'!B2432</f>
        <v>24.059346880805876</v>
      </c>
      <c r="D2431">
        <f>+'[6]ITCNM y bilaterales'!C2432</f>
        <v>28.990661096805848</v>
      </c>
    </row>
    <row r="2432" spans="1:4">
      <c r="A2432" s="7">
        <f t="shared" si="37"/>
        <v>200308</v>
      </c>
      <c r="B2432" s="205">
        <f>+'[6]ITCNM y bilaterales'!A2433</f>
        <v>37861</v>
      </c>
      <c r="C2432">
        <f>+'[6]ITCNM y bilaterales'!B2433</f>
        <v>24.013303859129589</v>
      </c>
      <c r="D2432">
        <f>+'[6]ITCNM y bilaterales'!C2433</f>
        <v>28.990544977400265</v>
      </c>
    </row>
    <row r="2433" spans="1:4">
      <c r="A2433" s="7">
        <f t="shared" si="37"/>
        <v>200308</v>
      </c>
      <c r="B2433" s="205">
        <f>+'[6]ITCNM y bilaterales'!A2434</f>
        <v>37862</v>
      </c>
      <c r="C2433">
        <f>+'[6]ITCNM y bilaterales'!B2434</f>
        <v>24.057992413970489</v>
      </c>
      <c r="D2433">
        <f>+'[6]ITCNM y bilaterales'!C2434</f>
        <v>28.825074824441977</v>
      </c>
    </row>
    <row r="2434" spans="1:4">
      <c r="A2434" s="7">
        <f t="shared" si="37"/>
        <v>200308</v>
      </c>
      <c r="B2434" s="205">
        <f>+'[6]ITCNM y bilaterales'!A2435</f>
        <v>37863</v>
      </c>
      <c r="C2434">
        <f>+'[6]ITCNM y bilaterales'!B2435</f>
        <v>24.057992413970489</v>
      </c>
      <c r="D2434">
        <f>+'[6]ITCNM y bilaterales'!C2435</f>
        <v>28.825074824441977</v>
      </c>
    </row>
    <row r="2435" spans="1:4">
      <c r="A2435" s="7">
        <f t="shared" ref="A2435:A2498" si="38">+IF(DAY(B2435)&gt;=28,YEAR(B2435)*100+MONTH(B2435),"")</f>
        <v>200308</v>
      </c>
      <c r="B2435" s="205">
        <f>+'[6]ITCNM y bilaterales'!A2436</f>
        <v>37864</v>
      </c>
      <c r="C2435">
        <f>+'[6]ITCNM y bilaterales'!B2436</f>
        <v>24.057992413970489</v>
      </c>
      <c r="D2435">
        <f>+'[6]ITCNM y bilaterales'!C2436</f>
        <v>28.825074824441977</v>
      </c>
    </row>
    <row r="2436" spans="1:4">
      <c r="A2436" s="7" t="str">
        <f t="shared" si="38"/>
        <v/>
      </c>
      <c r="B2436" s="205">
        <f>+'[6]ITCNM y bilaterales'!A2437</f>
        <v>37865</v>
      </c>
      <c r="C2436">
        <f>+'[6]ITCNM y bilaterales'!B2437</f>
        <v>24.095004675326258</v>
      </c>
      <c r="D2436">
        <f>+'[6]ITCNM y bilaterales'!C2437</f>
        <v>28.864090944718455</v>
      </c>
    </row>
    <row r="2437" spans="1:4">
      <c r="A2437" s="7" t="str">
        <f t="shared" si="38"/>
        <v/>
      </c>
      <c r="B2437" s="205">
        <f>+'[6]ITCNM y bilaterales'!A2438</f>
        <v>37866</v>
      </c>
      <c r="C2437">
        <f>+'[6]ITCNM y bilaterales'!B2438</f>
        <v>24.215185392150289</v>
      </c>
      <c r="D2437">
        <f>+'[6]ITCNM y bilaterales'!C2438</f>
        <v>29.206265803125358</v>
      </c>
    </row>
    <row r="2438" spans="1:4">
      <c r="A2438" s="7" t="str">
        <f t="shared" si="38"/>
        <v/>
      </c>
      <c r="B2438" s="205">
        <f>+'[6]ITCNM y bilaterales'!A2439</f>
        <v>37867</v>
      </c>
      <c r="C2438">
        <f>+'[6]ITCNM y bilaterales'!B2439</f>
        <v>24.267279830887169</v>
      </c>
      <c r="D2438">
        <f>+'[6]ITCNM y bilaterales'!C2439</f>
        <v>29.265544759676374</v>
      </c>
    </row>
    <row r="2439" spans="1:4">
      <c r="A2439" s="7" t="str">
        <f t="shared" si="38"/>
        <v/>
      </c>
      <c r="B2439" s="205">
        <f>+'[6]ITCNM y bilaterales'!A2440</f>
        <v>37868</v>
      </c>
      <c r="C2439">
        <f>+'[6]ITCNM y bilaterales'!B2440</f>
        <v>24.18519476055797</v>
      </c>
      <c r="D2439">
        <f>+'[6]ITCNM y bilaterales'!C2440</f>
        <v>29.247517221959342</v>
      </c>
    </row>
    <row r="2440" spans="1:4">
      <c r="A2440" s="7" t="str">
        <f t="shared" si="38"/>
        <v/>
      </c>
      <c r="B2440" s="205">
        <f>+'[6]ITCNM y bilaterales'!A2441</f>
        <v>37869</v>
      </c>
      <c r="C2440">
        <f>+'[6]ITCNM y bilaterales'!B2441</f>
        <v>24.121431569826509</v>
      </c>
      <c r="D2440">
        <f>+'[6]ITCNM y bilaterales'!C2441</f>
        <v>29.189254310207186</v>
      </c>
    </row>
    <row r="2441" spans="1:4">
      <c r="A2441" s="7" t="str">
        <f t="shared" si="38"/>
        <v/>
      </c>
      <c r="B2441" s="205">
        <f>+'[6]ITCNM y bilaterales'!A2442</f>
        <v>37870</v>
      </c>
      <c r="C2441">
        <f>+'[6]ITCNM y bilaterales'!B2442</f>
        <v>24.121431569826509</v>
      </c>
      <c r="D2441">
        <f>+'[6]ITCNM y bilaterales'!C2442</f>
        <v>29.189254310207186</v>
      </c>
    </row>
    <row r="2442" spans="1:4">
      <c r="A2442" s="7" t="str">
        <f t="shared" si="38"/>
        <v/>
      </c>
      <c r="B2442" s="205">
        <f>+'[6]ITCNM y bilaterales'!A2443</f>
        <v>37871</v>
      </c>
      <c r="C2442">
        <f>+'[6]ITCNM y bilaterales'!B2443</f>
        <v>24.121431569826509</v>
      </c>
      <c r="D2442">
        <f>+'[6]ITCNM y bilaterales'!C2443</f>
        <v>29.189254310207186</v>
      </c>
    </row>
    <row r="2443" spans="1:4">
      <c r="A2443" s="7" t="str">
        <f t="shared" si="38"/>
        <v/>
      </c>
      <c r="B2443" s="205">
        <f>+'[6]ITCNM y bilaterales'!A2444</f>
        <v>37872</v>
      </c>
      <c r="C2443">
        <f>+'[6]ITCNM y bilaterales'!B2444</f>
        <v>24.151878594406771</v>
      </c>
      <c r="D2443">
        <f>+'[6]ITCNM y bilaterales'!C2444</f>
        <v>29.138887518034799</v>
      </c>
    </row>
    <row r="2444" spans="1:4">
      <c r="A2444" s="7" t="str">
        <f t="shared" si="38"/>
        <v/>
      </c>
      <c r="B2444" s="205">
        <f>+'[6]ITCNM y bilaterales'!A2445</f>
        <v>37873</v>
      </c>
      <c r="C2444">
        <f>+'[6]ITCNM y bilaterales'!B2445</f>
        <v>24.252201072288159</v>
      </c>
      <c r="D2444">
        <f>+'[6]ITCNM y bilaterales'!C2445</f>
        <v>29.17871647415037</v>
      </c>
    </row>
    <row r="2445" spans="1:4">
      <c r="A2445" s="7" t="str">
        <f t="shared" si="38"/>
        <v/>
      </c>
      <c r="B2445" s="205">
        <f>+'[6]ITCNM y bilaterales'!A2446</f>
        <v>37874</v>
      </c>
      <c r="C2445">
        <f>+'[6]ITCNM y bilaterales'!B2446</f>
        <v>24.26515587472889</v>
      </c>
      <c r="D2445">
        <f>+'[6]ITCNM y bilaterales'!C2446</f>
        <v>29.42105767360577</v>
      </c>
    </row>
    <row r="2446" spans="1:4">
      <c r="A2446" s="7" t="str">
        <f t="shared" si="38"/>
        <v/>
      </c>
      <c r="B2446" s="205">
        <f>+'[6]ITCNM y bilaterales'!A2447</f>
        <v>37875</v>
      </c>
      <c r="C2446">
        <f>+'[6]ITCNM y bilaterales'!B2447</f>
        <v>23.947417036487785</v>
      </c>
      <c r="D2446">
        <f>+'[6]ITCNM y bilaterales'!C2447</f>
        <v>28.930104826793393</v>
      </c>
    </row>
    <row r="2447" spans="1:4">
      <c r="A2447" s="7" t="str">
        <f t="shared" si="38"/>
        <v/>
      </c>
      <c r="B2447" s="205">
        <f>+'[6]ITCNM y bilaterales'!A2448</f>
        <v>37876</v>
      </c>
      <c r="C2447">
        <f>+'[6]ITCNM y bilaterales'!B2448</f>
        <v>24.06038779521705</v>
      </c>
      <c r="D2447">
        <f>+'[6]ITCNM y bilaterales'!C2448</f>
        <v>29.120221323587042</v>
      </c>
    </row>
    <row r="2448" spans="1:4">
      <c r="A2448" s="7" t="str">
        <f t="shared" si="38"/>
        <v/>
      </c>
      <c r="B2448" s="205">
        <f>+'[6]ITCNM y bilaterales'!A2449</f>
        <v>37877</v>
      </c>
      <c r="C2448">
        <f>+'[6]ITCNM y bilaterales'!B2449</f>
        <v>24.06038779521705</v>
      </c>
      <c r="D2448">
        <f>+'[6]ITCNM y bilaterales'!C2449</f>
        <v>29.120221323587042</v>
      </c>
    </row>
    <row r="2449" spans="1:4">
      <c r="A2449" s="7" t="str">
        <f t="shared" si="38"/>
        <v/>
      </c>
      <c r="B2449" s="205">
        <f>+'[6]ITCNM y bilaterales'!A2450</f>
        <v>37878</v>
      </c>
      <c r="C2449">
        <f>+'[6]ITCNM y bilaterales'!B2450</f>
        <v>24.06038779521705</v>
      </c>
      <c r="D2449">
        <f>+'[6]ITCNM y bilaterales'!C2450</f>
        <v>29.120221323587042</v>
      </c>
    </row>
    <row r="2450" spans="1:4">
      <c r="A2450" s="7" t="str">
        <f t="shared" si="38"/>
        <v/>
      </c>
      <c r="B2450" s="205">
        <f>+'[6]ITCNM y bilaterales'!A2451</f>
        <v>37879</v>
      </c>
      <c r="C2450">
        <f>+'[6]ITCNM y bilaterales'!B2451</f>
        <v>23.998036714475873</v>
      </c>
      <c r="D2450">
        <f>+'[6]ITCNM y bilaterales'!C2451</f>
        <v>29.110438263666527</v>
      </c>
    </row>
    <row r="2451" spans="1:4">
      <c r="A2451" s="7" t="str">
        <f t="shared" si="38"/>
        <v/>
      </c>
      <c r="B2451" s="205">
        <f>+'[6]ITCNM y bilaterales'!A2452</f>
        <v>37880</v>
      </c>
      <c r="C2451">
        <f>+'[6]ITCNM y bilaterales'!B2452</f>
        <v>23.933342140489671</v>
      </c>
      <c r="D2451">
        <f>+'[6]ITCNM y bilaterales'!C2452</f>
        <v>28.979774902532274</v>
      </c>
    </row>
    <row r="2452" spans="1:4">
      <c r="A2452" s="7" t="str">
        <f t="shared" si="38"/>
        <v/>
      </c>
      <c r="B2452" s="205">
        <f>+'[6]ITCNM y bilaterales'!A2453</f>
        <v>37881</v>
      </c>
      <c r="C2452">
        <f>+'[6]ITCNM y bilaterales'!B2453</f>
        <v>24.112941178533326</v>
      </c>
      <c r="D2452">
        <f>+'[6]ITCNM y bilaterales'!C2453</f>
        <v>29.039837665070991</v>
      </c>
    </row>
    <row r="2453" spans="1:4">
      <c r="A2453" s="7" t="str">
        <f t="shared" si="38"/>
        <v/>
      </c>
      <c r="B2453" s="205">
        <f>+'[6]ITCNM y bilaterales'!A2454</f>
        <v>37882</v>
      </c>
      <c r="C2453">
        <f>+'[6]ITCNM y bilaterales'!B2454</f>
        <v>24.1234837584554</v>
      </c>
      <c r="D2453">
        <f>+'[6]ITCNM y bilaterales'!C2454</f>
        <v>29.139990652387851</v>
      </c>
    </row>
    <row r="2454" spans="1:4">
      <c r="A2454" s="7" t="str">
        <f t="shared" si="38"/>
        <v/>
      </c>
      <c r="B2454" s="205">
        <f>+'[6]ITCNM y bilaterales'!A2455</f>
        <v>37883</v>
      </c>
      <c r="C2454">
        <f>+'[6]ITCNM y bilaterales'!B2455</f>
        <v>24.193199688555264</v>
      </c>
      <c r="D2454">
        <f>+'[6]ITCNM y bilaterales'!C2455</f>
        <v>29.079811770443552</v>
      </c>
    </row>
    <row r="2455" spans="1:4">
      <c r="A2455" s="7" t="str">
        <f t="shared" si="38"/>
        <v/>
      </c>
      <c r="B2455" s="205">
        <f>+'[6]ITCNM y bilaterales'!A2456</f>
        <v>37884</v>
      </c>
      <c r="C2455">
        <f>+'[6]ITCNM y bilaterales'!B2456</f>
        <v>24.193199688555264</v>
      </c>
      <c r="D2455">
        <f>+'[6]ITCNM y bilaterales'!C2456</f>
        <v>29.079811770443552</v>
      </c>
    </row>
    <row r="2456" spans="1:4">
      <c r="A2456" s="7" t="str">
        <f t="shared" si="38"/>
        <v/>
      </c>
      <c r="B2456" s="205">
        <f>+'[6]ITCNM y bilaterales'!A2457</f>
        <v>37885</v>
      </c>
      <c r="C2456">
        <f>+'[6]ITCNM y bilaterales'!B2457</f>
        <v>24.193199688555264</v>
      </c>
      <c r="D2456">
        <f>+'[6]ITCNM y bilaterales'!C2457</f>
        <v>29.079811770443552</v>
      </c>
    </row>
    <row r="2457" spans="1:4">
      <c r="A2457" s="7" t="str">
        <f t="shared" si="38"/>
        <v/>
      </c>
      <c r="B2457" s="205">
        <f>+'[6]ITCNM y bilaterales'!A2458</f>
        <v>37886</v>
      </c>
      <c r="C2457">
        <f>+'[6]ITCNM y bilaterales'!B2458</f>
        <v>24.278877494344854</v>
      </c>
      <c r="D2457">
        <f>+'[6]ITCNM y bilaterales'!C2458</f>
        <v>29.069883561266053</v>
      </c>
    </row>
    <row r="2458" spans="1:4">
      <c r="A2458" s="7" t="str">
        <f t="shared" si="38"/>
        <v/>
      </c>
      <c r="B2458" s="205">
        <f>+'[6]ITCNM y bilaterales'!A2459</f>
        <v>37887</v>
      </c>
      <c r="C2458">
        <f>+'[6]ITCNM y bilaterales'!B2459</f>
        <v>24.15005229289218</v>
      </c>
      <c r="D2458">
        <f>+'[6]ITCNM y bilaterales'!C2459</f>
        <v>28.811285645028786</v>
      </c>
    </row>
    <row r="2459" spans="1:4">
      <c r="A2459" s="7" t="str">
        <f t="shared" si="38"/>
        <v/>
      </c>
      <c r="B2459" s="205">
        <f>+'[6]ITCNM y bilaterales'!A2460</f>
        <v>37888</v>
      </c>
      <c r="C2459">
        <f>+'[6]ITCNM y bilaterales'!B2460</f>
        <v>24.113530761383402</v>
      </c>
      <c r="D2459">
        <f>+'[6]ITCNM y bilaterales'!C2460</f>
        <v>28.761151091667561</v>
      </c>
    </row>
    <row r="2460" spans="1:4">
      <c r="A2460" s="7" t="str">
        <f t="shared" si="38"/>
        <v/>
      </c>
      <c r="B2460" s="205">
        <f>+'[6]ITCNM y bilaterales'!A2461</f>
        <v>37889</v>
      </c>
      <c r="C2460">
        <f>+'[6]ITCNM y bilaterales'!B2461</f>
        <v>24.083535733909979</v>
      </c>
      <c r="D2460">
        <f>+'[6]ITCNM y bilaterales'!C2461</f>
        <v>28.663523701422172</v>
      </c>
    </row>
    <row r="2461" spans="1:4">
      <c r="A2461" s="7" t="str">
        <f t="shared" si="38"/>
        <v/>
      </c>
      <c r="B2461" s="205">
        <f>+'[6]ITCNM y bilaterales'!A2462</f>
        <v>37890</v>
      </c>
      <c r="C2461">
        <f>+'[6]ITCNM y bilaterales'!B2462</f>
        <v>24.152048526516541</v>
      </c>
      <c r="D2461">
        <f>+'[6]ITCNM y bilaterales'!C2462</f>
        <v>28.782168704078405</v>
      </c>
    </row>
    <row r="2462" spans="1:4">
      <c r="A2462" s="7" t="str">
        <f t="shared" si="38"/>
        <v/>
      </c>
      <c r="B2462" s="205">
        <f>+'[6]ITCNM y bilaterales'!A2463</f>
        <v>37891</v>
      </c>
      <c r="C2462">
        <f>+'[6]ITCNM y bilaterales'!B2463</f>
        <v>24.152048526516541</v>
      </c>
      <c r="D2462">
        <f>+'[6]ITCNM y bilaterales'!C2463</f>
        <v>28.782168704078405</v>
      </c>
    </row>
    <row r="2463" spans="1:4">
      <c r="A2463" s="7">
        <f t="shared" si="38"/>
        <v>200309</v>
      </c>
      <c r="B2463" s="205">
        <f>+'[6]ITCNM y bilaterales'!A2464</f>
        <v>37892</v>
      </c>
      <c r="C2463">
        <f>+'[6]ITCNM y bilaterales'!B2464</f>
        <v>24.152048526516541</v>
      </c>
      <c r="D2463">
        <f>+'[6]ITCNM y bilaterales'!C2464</f>
        <v>28.782168704078405</v>
      </c>
    </row>
    <row r="2464" spans="1:4">
      <c r="A2464" s="7">
        <f t="shared" si="38"/>
        <v>200309</v>
      </c>
      <c r="B2464" s="205">
        <f>+'[6]ITCNM y bilaterales'!A2465</f>
        <v>37893</v>
      </c>
      <c r="C2464">
        <f>+'[6]ITCNM y bilaterales'!B2465</f>
        <v>24.282634866517331</v>
      </c>
      <c r="D2464">
        <f>+'[6]ITCNM y bilaterales'!C2465</f>
        <v>28.87111616875633</v>
      </c>
    </row>
    <row r="2465" spans="1:4">
      <c r="A2465" s="7">
        <f t="shared" si="38"/>
        <v>200309</v>
      </c>
      <c r="B2465" s="205">
        <f>+'[6]ITCNM y bilaterales'!A2466</f>
        <v>37894</v>
      </c>
      <c r="C2465">
        <f>+'[6]ITCNM y bilaterales'!B2466</f>
        <v>24.398151578972215</v>
      </c>
      <c r="D2465">
        <f>+'[6]ITCNM y bilaterales'!C2466</f>
        <v>29.129772144696393</v>
      </c>
    </row>
    <row r="2466" spans="1:4">
      <c r="A2466" s="7" t="str">
        <f t="shared" si="38"/>
        <v/>
      </c>
      <c r="B2466" s="205">
        <f>+'[6]ITCNM y bilaterales'!A2467</f>
        <v>37895</v>
      </c>
      <c r="C2466">
        <f>+'[6]ITCNM y bilaterales'!B2467</f>
        <v>24.376307375849926</v>
      </c>
      <c r="D2466">
        <f>+'[6]ITCNM y bilaterales'!C2467</f>
        <v>29.019865127310414</v>
      </c>
    </row>
    <row r="2467" spans="1:4">
      <c r="A2467" s="7" t="str">
        <f t="shared" si="38"/>
        <v/>
      </c>
      <c r="B2467" s="205">
        <f>+'[6]ITCNM y bilaterales'!A2468</f>
        <v>37896</v>
      </c>
      <c r="C2467">
        <f>+'[6]ITCNM y bilaterales'!B2468</f>
        <v>24.375514555343884</v>
      </c>
      <c r="D2467">
        <f>+'[6]ITCNM y bilaterales'!C2468</f>
        <v>29.200779161211472</v>
      </c>
    </row>
    <row r="2468" spans="1:4">
      <c r="A2468" s="7" t="str">
        <f t="shared" si="38"/>
        <v/>
      </c>
      <c r="B2468" s="205">
        <f>+'[6]ITCNM y bilaterales'!A2469</f>
        <v>37897</v>
      </c>
      <c r="C2468">
        <f>+'[6]ITCNM y bilaterales'!B2469</f>
        <v>24.150683045862827</v>
      </c>
      <c r="D2468">
        <f>+'[6]ITCNM y bilaterales'!C2469</f>
        <v>29.019778037756225</v>
      </c>
    </row>
    <row r="2469" spans="1:4">
      <c r="A2469" s="7" t="str">
        <f t="shared" si="38"/>
        <v/>
      </c>
      <c r="B2469" s="205">
        <f>+'[6]ITCNM y bilaterales'!A2470</f>
        <v>37898</v>
      </c>
      <c r="C2469">
        <f>+'[6]ITCNM y bilaterales'!B2470</f>
        <v>24.150683045862827</v>
      </c>
      <c r="D2469">
        <f>+'[6]ITCNM y bilaterales'!C2470</f>
        <v>29.019778037756225</v>
      </c>
    </row>
    <row r="2470" spans="1:4">
      <c r="A2470" s="7" t="str">
        <f t="shared" si="38"/>
        <v/>
      </c>
      <c r="B2470" s="205">
        <f>+'[6]ITCNM y bilaterales'!A2471</f>
        <v>37899</v>
      </c>
      <c r="C2470">
        <f>+'[6]ITCNM y bilaterales'!B2471</f>
        <v>24.150683045862827</v>
      </c>
      <c r="D2470">
        <f>+'[6]ITCNM y bilaterales'!C2471</f>
        <v>29.019778037756225</v>
      </c>
    </row>
    <row r="2471" spans="1:4">
      <c r="A2471" s="7" t="str">
        <f t="shared" si="38"/>
        <v/>
      </c>
      <c r="B2471" s="205">
        <f>+'[6]ITCNM y bilaterales'!A2472</f>
        <v>37900</v>
      </c>
      <c r="C2471">
        <f>+'[6]ITCNM y bilaterales'!B2472</f>
        <v>24.087126372906482</v>
      </c>
      <c r="D2471">
        <f>+'[6]ITCNM y bilaterales'!C2472</f>
        <v>28.959047588635396</v>
      </c>
    </row>
    <row r="2472" spans="1:4">
      <c r="A2472" s="7" t="str">
        <f t="shared" si="38"/>
        <v/>
      </c>
      <c r="B2472" s="205">
        <f>+'[6]ITCNM y bilaterales'!A2473</f>
        <v>37901</v>
      </c>
      <c r="C2472">
        <f>+'[6]ITCNM y bilaterales'!B2473</f>
        <v>24.252787113746059</v>
      </c>
      <c r="D2472">
        <f>+'[6]ITCNM y bilaterales'!C2473</f>
        <v>29.182200056317914</v>
      </c>
    </row>
    <row r="2473" spans="1:4">
      <c r="A2473" s="7" t="str">
        <f t="shared" si="38"/>
        <v/>
      </c>
      <c r="B2473" s="205">
        <f>+'[6]ITCNM y bilaterales'!A2474</f>
        <v>37902</v>
      </c>
      <c r="C2473">
        <f>+'[6]ITCNM y bilaterales'!B2474</f>
        <v>24.183784899473036</v>
      </c>
      <c r="D2473">
        <f>+'[6]ITCNM y bilaterales'!C2474</f>
        <v>29.203624086648304</v>
      </c>
    </row>
    <row r="2474" spans="1:4">
      <c r="A2474" s="7" t="str">
        <f t="shared" si="38"/>
        <v/>
      </c>
      <c r="B2474" s="205">
        <f>+'[6]ITCNM y bilaterales'!A2475</f>
        <v>37903</v>
      </c>
      <c r="C2474">
        <f>+'[6]ITCNM y bilaterales'!B2475</f>
        <v>24.015640330559325</v>
      </c>
      <c r="D2474">
        <f>+'[6]ITCNM y bilaterales'!C2475</f>
        <v>29.122195353481992</v>
      </c>
    </row>
    <row r="2475" spans="1:4">
      <c r="A2475" s="7" t="str">
        <f t="shared" si="38"/>
        <v/>
      </c>
      <c r="B2475" s="205">
        <f>+'[6]ITCNM y bilaterales'!A2476</f>
        <v>37904</v>
      </c>
      <c r="C2475">
        <f>+'[6]ITCNM y bilaterales'!B2476</f>
        <v>24.040083569789537</v>
      </c>
      <c r="D2475">
        <f>+'[6]ITCNM y bilaterales'!C2476</f>
        <v>29.040069903882159</v>
      </c>
    </row>
    <row r="2476" spans="1:4">
      <c r="A2476" s="7" t="str">
        <f t="shared" si="38"/>
        <v/>
      </c>
      <c r="B2476" s="205">
        <f>+'[6]ITCNM y bilaterales'!A2477</f>
        <v>37905</v>
      </c>
      <c r="C2476">
        <f>+'[6]ITCNM y bilaterales'!B2477</f>
        <v>24.040083569789537</v>
      </c>
      <c r="D2476">
        <f>+'[6]ITCNM y bilaterales'!C2477</f>
        <v>29.040069903882159</v>
      </c>
    </row>
    <row r="2477" spans="1:4">
      <c r="A2477" s="7" t="str">
        <f t="shared" si="38"/>
        <v/>
      </c>
      <c r="B2477" s="205">
        <f>+'[6]ITCNM y bilaterales'!A2478</f>
        <v>37906</v>
      </c>
      <c r="C2477">
        <f>+'[6]ITCNM y bilaterales'!B2478</f>
        <v>24.040083569789537</v>
      </c>
      <c r="D2477">
        <f>+'[6]ITCNM y bilaterales'!C2478</f>
        <v>29.040069903882159</v>
      </c>
    </row>
    <row r="2478" spans="1:4">
      <c r="A2478" s="7" t="str">
        <f t="shared" si="38"/>
        <v/>
      </c>
      <c r="B2478" s="205">
        <f>+'[6]ITCNM y bilaterales'!A2479</f>
        <v>37907</v>
      </c>
      <c r="C2478">
        <f>+'[6]ITCNM y bilaterales'!B2479</f>
        <v>24.040083569789537</v>
      </c>
      <c r="D2478">
        <f>+'[6]ITCNM y bilaterales'!C2479</f>
        <v>29.040069903882159</v>
      </c>
    </row>
    <row r="2479" spans="1:4">
      <c r="A2479" s="7" t="str">
        <f t="shared" si="38"/>
        <v/>
      </c>
      <c r="B2479" s="205">
        <f>+'[6]ITCNM y bilaterales'!A2480</f>
        <v>37908</v>
      </c>
      <c r="C2479">
        <f>+'[6]ITCNM y bilaterales'!B2480</f>
        <v>24.002950876352479</v>
      </c>
      <c r="D2479">
        <f>+'[6]ITCNM y bilaterales'!C2480</f>
        <v>29.111947815939136</v>
      </c>
    </row>
    <row r="2480" spans="1:4">
      <c r="A2480" s="7" t="str">
        <f t="shared" si="38"/>
        <v/>
      </c>
      <c r="B2480" s="205">
        <f>+'[6]ITCNM y bilaterales'!A2481</f>
        <v>37909</v>
      </c>
      <c r="C2480">
        <f>+'[6]ITCNM y bilaterales'!B2481</f>
        <v>23.995318425358558</v>
      </c>
      <c r="D2480">
        <f>+'[6]ITCNM y bilaterales'!C2481</f>
        <v>29.21500378839561</v>
      </c>
    </row>
    <row r="2481" spans="1:4">
      <c r="A2481" s="7" t="str">
        <f t="shared" si="38"/>
        <v/>
      </c>
      <c r="B2481" s="205">
        <f>+'[6]ITCNM y bilaterales'!A2482</f>
        <v>37910</v>
      </c>
      <c r="C2481">
        <f>+'[6]ITCNM y bilaterales'!B2482</f>
        <v>23.976392629467703</v>
      </c>
      <c r="D2481">
        <f>+'[6]ITCNM y bilaterales'!C2482</f>
        <v>29.07078348665933</v>
      </c>
    </row>
    <row r="2482" spans="1:4">
      <c r="A2482" s="7" t="str">
        <f t="shared" si="38"/>
        <v/>
      </c>
      <c r="B2482" s="205">
        <f>+'[6]ITCNM y bilaterales'!A2483</f>
        <v>37911</v>
      </c>
      <c r="C2482">
        <f>+'[6]ITCNM y bilaterales'!B2483</f>
        <v>23.95468275671152</v>
      </c>
      <c r="D2482">
        <f>+'[6]ITCNM y bilaterales'!C2483</f>
        <v>28.877589825617683</v>
      </c>
    </row>
    <row r="2483" spans="1:4">
      <c r="A2483" s="7" t="str">
        <f t="shared" si="38"/>
        <v/>
      </c>
      <c r="B2483" s="205">
        <f>+'[6]ITCNM y bilaterales'!A2484</f>
        <v>37912</v>
      </c>
      <c r="C2483">
        <f>+'[6]ITCNM y bilaterales'!B2484</f>
        <v>23.95468275671152</v>
      </c>
      <c r="D2483">
        <f>+'[6]ITCNM y bilaterales'!C2484</f>
        <v>28.877589825617683</v>
      </c>
    </row>
    <row r="2484" spans="1:4">
      <c r="A2484" s="7" t="str">
        <f t="shared" si="38"/>
        <v/>
      </c>
      <c r="B2484" s="205">
        <f>+'[6]ITCNM y bilaterales'!A2485</f>
        <v>37913</v>
      </c>
      <c r="C2484">
        <f>+'[6]ITCNM y bilaterales'!B2485</f>
        <v>23.95468275671152</v>
      </c>
      <c r="D2484">
        <f>+'[6]ITCNM y bilaterales'!C2485</f>
        <v>28.877589825617683</v>
      </c>
    </row>
    <row r="2485" spans="1:4">
      <c r="A2485" s="7" t="str">
        <f t="shared" si="38"/>
        <v/>
      </c>
      <c r="B2485" s="205">
        <f>+'[6]ITCNM y bilaterales'!A2486</f>
        <v>37914</v>
      </c>
      <c r="C2485">
        <f>+'[6]ITCNM y bilaterales'!B2486</f>
        <v>24.023460655628632</v>
      </c>
      <c r="D2485">
        <f>+'[6]ITCNM y bilaterales'!C2486</f>
        <v>28.847979377193571</v>
      </c>
    </row>
    <row r="2486" spans="1:4">
      <c r="A2486" s="7" t="str">
        <f t="shared" si="38"/>
        <v/>
      </c>
      <c r="B2486" s="205">
        <f>+'[6]ITCNM y bilaterales'!A2487</f>
        <v>37915</v>
      </c>
      <c r="C2486">
        <f>+'[6]ITCNM y bilaterales'!B2487</f>
        <v>24.04195301363464</v>
      </c>
      <c r="D2486">
        <f>+'[6]ITCNM y bilaterales'!C2487</f>
        <v>28.999311992521907</v>
      </c>
    </row>
    <row r="2487" spans="1:4">
      <c r="A2487" s="7" t="str">
        <f t="shared" si="38"/>
        <v/>
      </c>
      <c r="B2487" s="205">
        <f>+'[6]ITCNM y bilaterales'!A2488</f>
        <v>37916</v>
      </c>
      <c r="C2487">
        <f>+'[6]ITCNM y bilaterales'!B2488</f>
        <v>24.118599820087773</v>
      </c>
      <c r="D2487">
        <f>+'[6]ITCNM y bilaterales'!C2488</f>
        <v>28.928334005858225</v>
      </c>
    </row>
    <row r="2488" spans="1:4">
      <c r="A2488" s="7" t="str">
        <f t="shared" si="38"/>
        <v/>
      </c>
      <c r="B2488" s="205">
        <f>+'[6]ITCNM y bilaterales'!A2489</f>
        <v>37917</v>
      </c>
      <c r="C2488">
        <f>+'[6]ITCNM y bilaterales'!B2489</f>
        <v>24.075458106637111</v>
      </c>
      <c r="D2488">
        <f>+'[6]ITCNM y bilaterales'!C2489</f>
        <v>28.877647885320478</v>
      </c>
    </row>
    <row r="2489" spans="1:4">
      <c r="A2489" s="7" t="str">
        <f t="shared" si="38"/>
        <v/>
      </c>
      <c r="B2489" s="205">
        <f>+'[6]ITCNM y bilaterales'!A2490</f>
        <v>37918</v>
      </c>
      <c r="C2489">
        <f>+'[6]ITCNM y bilaterales'!B2490</f>
        <v>24.03515910852483</v>
      </c>
      <c r="D2489">
        <f>+'[6]ITCNM y bilaterales'!C2490</f>
        <v>28.746432957009695</v>
      </c>
    </row>
    <row r="2490" spans="1:4">
      <c r="A2490" s="7" t="str">
        <f t="shared" si="38"/>
        <v/>
      </c>
      <c r="B2490" s="205">
        <f>+'[6]ITCNM y bilaterales'!A2491</f>
        <v>37919</v>
      </c>
      <c r="C2490">
        <f>+'[6]ITCNM y bilaterales'!B2491</f>
        <v>24.03515910852483</v>
      </c>
      <c r="D2490">
        <f>+'[6]ITCNM y bilaterales'!C2491</f>
        <v>28.746432957009695</v>
      </c>
    </row>
    <row r="2491" spans="1:4">
      <c r="A2491" s="7" t="str">
        <f t="shared" si="38"/>
        <v/>
      </c>
      <c r="B2491" s="205">
        <f>+'[6]ITCNM y bilaterales'!A2492</f>
        <v>37920</v>
      </c>
      <c r="C2491">
        <f>+'[6]ITCNM y bilaterales'!B2492</f>
        <v>24.03515910852483</v>
      </c>
      <c r="D2491">
        <f>+'[6]ITCNM y bilaterales'!C2492</f>
        <v>28.746432957009695</v>
      </c>
    </row>
    <row r="2492" spans="1:4">
      <c r="A2492" s="7" t="str">
        <f t="shared" si="38"/>
        <v/>
      </c>
      <c r="B2492" s="205">
        <f>+'[6]ITCNM y bilaterales'!A2493</f>
        <v>37921</v>
      </c>
      <c r="C2492">
        <f>+'[6]ITCNM y bilaterales'!B2493</f>
        <v>24.00349862057271</v>
      </c>
      <c r="D2492">
        <f>+'[6]ITCNM y bilaterales'!C2493</f>
        <v>28.756448255741379</v>
      </c>
    </row>
    <row r="2493" spans="1:4">
      <c r="A2493" s="7">
        <f t="shared" si="38"/>
        <v>200310</v>
      </c>
      <c r="B2493" s="205">
        <f>+'[6]ITCNM y bilaterales'!A2494</f>
        <v>37922</v>
      </c>
      <c r="C2493">
        <f>+'[6]ITCNM y bilaterales'!B2494</f>
        <v>24.073526729333917</v>
      </c>
      <c r="D2493">
        <f>+'[6]ITCNM y bilaterales'!C2494</f>
        <v>28.989151544533243</v>
      </c>
    </row>
    <row r="2494" spans="1:4">
      <c r="A2494" s="7">
        <f t="shared" si="38"/>
        <v>200310</v>
      </c>
      <c r="B2494" s="205">
        <f>+'[6]ITCNM y bilaterales'!A2495</f>
        <v>37923</v>
      </c>
      <c r="C2494">
        <f>+'[6]ITCNM y bilaterales'!B2495</f>
        <v>24.140540804998196</v>
      </c>
      <c r="D2494">
        <f>+'[6]ITCNM y bilaterales'!C2495</f>
        <v>29.142138861391167</v>
      </c>
    </row>
    <row r="2495" spans="1:4">
      <c r="A2495" s="7">
        <f t="shared" si="38"/>
        <v>200310</v>
      </c>
      <c r="B2495" s="205">
        <f>+'[6]ITCNM y bilaterales'!A2496</f>
        <v>37924</v>
      </c>
      <c r="C2495">
        <f>+'[6]ITCNM y bilaterales'!B2496</f>
        <v>24.247532353841326</v>
      </c>
      <c r="D2495">
        <f>+'[6]ITCNM y bilaterales'!C2496</f>
        <v>29.238692147134898</v>
      </c>
    </row>
    <row r="2496" spans="1:4">
      <c r="A2496" s="7">
        <f t="shared" si="38"/>
        <v>200310</v>
      </c>
      <c r="B2496" s="205">
        <f>+'[6]ITCNM y bilaterales'!A2497</f>
        <v>37925</v>
      </c>
      <c r="C2496">
        <f>+'[6]ITCNM y bilaterales'!B2497</f>
        <v>24.153498101134531</v>
      </c>
      <c r="D2496">
        <f>+'[6]ITCNM y bilaterales'!C2497</f>
        <v>28.999486171630288</v>
      </c>
    </row>
    <row r="2497" spans="1:4">
      <c r="A2497" s="7" t="str">
        <f t="shared" si="38"/>
        <v/>
      </c>
      <c r="B2497" s="205">
        <f>+'[6]ITCNM y bilaterales'!A2498</f>
        <v>37926</v>
      </c>
      <c r="C2497">
        <f>+'[6]ITCNM y bilaterales'!B2498</f>
        <v>24.153498101134531</v>
      </c>
      <c r="D2497">
        <f>+'[6]ITCNM y bilaterales'!C2498</f>
        <v>28.999486171630288</v>
      </c>
    </row>
    <row r="2498" spans="1:4">
      <c r="A2498" s="7" t="str">
        <f t="shared" si="38"/>
        <v/>
      </c>
      <c r="B2498" s="205">
        <f>+'[6]ITCNM y bilaterales'!A2499</f>
        <v>37927</v>
      </c>
      <c r="C2498">
        <f>+'[6]ITCNM y bilaterales'!B2499</f>
        <v>24.153498101134531</v>
      </c>
      <c r="D2498">
        <f>+'[6]ITCNM y bilaterales'!C2499</f>
        <v>28.999486171630288</v>
      </c>
    </row>
    <row r="2499" spans="1:4">
      <c r="A2499" s="7" t="str">
        <f t="shared" ref="A2499:A2562" si="39">+IF(DAY(B2499)&gt;=28,YEAR(B2499)*100+MONTH(B2499),"")</f>
        <v/>
      </c>
      <c r="B2499" s="205">
        <f>+'[6]ITCNM y bilaterales'!A2500</f>
        <v>37928</v>
      </c>
      <c r="C2499">
        <f>+'[6]ITCNM y bilaterales'!B2500</f>
        <v>24.038815936424449</v>
      </c>
      <c r="D2499">
        <f>+'[6]ITCNM y bilaterales'!C2500</f>
        <v>29.101206770922541</v>
      </c>
    </row>
    <row r="2500" spans="1:4">
      <c r="A2500" s="7" t="str">
        <f t="shared" si="39"/>
        <v/>
      </c>
      <c r="B2500" s="205">
        <f>+'[6]ITCNM y bilaterales'!A2501</f>
        <v>37929</v>
      </c>
      <c r="C2500">
        <f>+'[6]ITCNM y bilaterales'!B2501</f>
        <v>24.036842730170687</v>
      </c>
      <c r="D2500">
        <f>+'[6]ITCNM y bilaterales'!C2501</f>
        <v>29.01969094820204</v>
      </c>
    </row>
    <row r="2501" spans="1:4">
      <c r="A2501" s="7" t="str">
        <f t="shared" si="39"/>
        <v/>
      </c>
      <c r="B2501" s="205">
        <f>+'[6]ITCNM y bilaterales'!A2502</f>
        <v>37930</v>
      </c>
      <c r="C2501">
        <f>+'[6]ITCNM y bilaterales'!B2502</f>
        <v>23.991539230146124</v>
      </c>
      <c r="D2501">
        <f>+'[6]ITCNM y bilaterales'!C2502</f>
        <v>28.958844379675625</v>
      </c>
    </row>
    <row r="2502" spans="1:4">
      <c r="A2502" s="7" t="str">
        <f t="shared" si="39"/>
        <v/>
      </c>
      <c r="B2502" s="205">
        <f>+'[6]ITCNM y bilaterales'!A2503</f>
        <v>37931</v>
      </c>
      <c r="C2502">
        <f>+'[6]ITCNM y bilaterales'!B2503</f>
        <v>23.991539230146124</v>
      </c>
      <c r="D2502">
        <f>+'[6]ITCNM y bilaterales'!C2503</f>
        <v>28.958844379675625</v>
      </c>
    </row>
    <row r="2503" spans="1:4">
      <c r="A2503" s="7" t="str">
        <f t="shared" si="39"/>
        <v/>
      </c>
      <c r="B2503" s="205">
        <f>+'[6]ITCNM y bilaterales'!A2504</f>
        <v>37932</v>
      </c>
      <c r="C2503">
        <f>+'[6]ITCNM y bilaterales'!B2504</f>
        <v>23.983991423135002</v>
      </c>
      <c r="D2503">
        <f>+'[6]ITCNM y bilaterales'!C2504</f>
        <v>28.837412511285358</v>
      </c>
    </row>
    <row r="2504" spans="1:4">
      <c r="A2504" s="7" t="str">
        <f t="shared" si="39"/>
        <v/>
      </c>
      <c r="B2504" s="205">
        <f>+'[6]ITCNM y bilaterales'!A2505</f>
        <v>37933</v>
      </c>
      <c r="C2504">
        <f>+'[6]ITCNM y bilaterales'!B2505</f>
        <v>23.983991423135002</v>
      </c>
      <c r="D2504">
        <f>+'[6]ITCNM y bilaterales'!C2505</f>
        <v>28.837412511285358</v>
      </c>
    </row>
    <row r="2505" spans="1:4">
      <c r="A2505" s="7" t="str">
        <f t="shared" si="39"/>
        <v/>
      </c>
      <c r="B2505" s="205">
        <f>+'[6]ITCNM y bilaterales'!A2506</f>
        <v>37934</v>
      </c>
      <c r="C2505">
        <f>+'[6]ITCNM y bilaterales'!B2506</f>
        <v>23.983991423135002</v>
      </c>
      <c r="D2505">
        <f>+'[6]ITCNM y bilaterales'!C2506</f>
        <v>28.837412511285358</v>
      </c>
    </row>
    <row r="2506" spans="1:4">
      <c r="A2506" s="7" t="str">
        <f t="shared" si="39"/>
        <v/>
      </c>
      <c r="B2506" s="205">
        <f>+'[6]ITCNM y bilaterales'!A2507</f>
        <v>37935</v>
      </c>
      <c r="C2506">
        <f>+'[6]ITCNM y bilaterales'!B2507</f>
        <v>23.951837160354472</v>
      </c>
      <c r="D2506">
        <f>+'[6]ITCNM y bilaterales'!C2507</f>
        <v>28.697575717109906</v>
      </c>
    </row>
    <row r="2507" spans="1:4">
      <c r="A2507" s="7" t="str">
        <f t="shared" si="39"/>
        <v/>
      </c>
      <c r="B2507" s="205">
        <f>+'[6]ITCNM y bilaterales'!A2508</f>
        <v>37936</v>
      </c>
      <c r="C2507">
        <f>+'[6]ITCNM y bilaterales'!B2508</f>
        <v>24.035024078910311</v>
      </c>
      <c r="D2507">
        <f>+'[6]ITCNM y bilaterales'!C2508</f>
        <v>28.798251241751892</v>
      </c>
    </row>
    <row r="2508" spans="1:4">
      <c r="A2508" s="7" t="str">
        <f t="shared" si="39"/>
        <v/>
      </c>
      <c r="B2508" s="205">
        <f>+'[6]ITCNM y bilaterales'!A2509</f>
        <v>37937</v>
      </c>
      <c r="C2508">
        <f>+'[6]ITCNM y bilaterales'!B2509</f>
        <v>24.000430970353772</v>
      </c>
      <c r="D2508">
        <f>+'[6]ITCNM y bilaterales'!C2509</f>
        <v>28.579395192076014</v>
      </c>
    </row>
    <row r="2509" spans="1:4">
      <c r="A2509" s="7" t="str">
        <f t="shared" si="39"/>
        <v/>
      </c>
      <c r="B2509" s="205">
        <f>+'[6]ITCNM y bilaterales'!A2510</f>
        <v>37938</v>
      </c>
      <c r="C2509">
        <f>+'[6]ITCNM y bilaterales'!B2510</f>
        <v>24.044202926088161</v>
      </c>
      <c r="D2509">
        <f>+'[6]ITCNM y bilaterales'!C2510</f>
        <v>28.444087054718366</v>
      </c>
    </row>
    <row r="2510" spans="1:4">
      <c r="A2510" s="7" t="str">
        <f t="shared" si="39"/>
        <v/>
      </c>
      <c r="B2510" s="205">
        <f>+'[6]ITCNM y bilaterales'!A2511</f>
        <v>37939</v>
      </c>
      <c r="C2510">
        <f>+'[6]ITCNM y bilaterales'!B2511</f>
        <v>24.084143924130004</v>
      </c>
      <c r="D2510">
        <f>+'[6]ITCNM y bilaterales'!C2511</f>
        <v>28.261750558098896</v>
      </c>
    </row>
    <row r="2511" spans="1:4">
      <c r="A2511" s="7" t="str">
        <f t="shared" si="39"/>
        <v/>
      </c>
      <c r="B2511" s="205">
        <f>+'[6]ITCNM y bilaterales'!A2512</f>
        <v>37940</v>
      </c>
      <c r="C2511">
        <f>+'[6]ITCNM y bilaterales'!B2512</f>
        <v>24.084143924130004</v>
      </c>
      <c r="D2511">
        <f>+'[6]ITCNM y bilaterales'!C2512</f>
        <v>28.261750558098896</v>
      </c>
    </row>
    <row r="2512" spans="1:4">
      <c r="A2512" s="7" t="str">
        <f t="shared" si="39"/>
        <v/>
      </c>
      <c r="B2512" s="205">
        <f>+'[6]ITCNM y bilaterales'!A2513</f>
        <v>37941</v>
      </c>
      <c r="C2512">
        <f>+'[6]ITCNM y bilaterales'!B2513</f>
        <v>24.084143924130004</v>
      </c>
      <c r="D2512">
        <f>+'[6]ITCNM y bilaterales'!C2513</f>
        <v>28.261750558098896</v>
      </c>
    </row>
    <row r="2513" spans="1:4">
      <c r="A2513" s="7" t="str">
        <f t="shared" si="39"/>
        <v/>
      </c>
      <c r="B2513" s="205">
        <f>+'[6]ITCNM y bilaterales'!A2514</f>
        <v>37942</v>
      </c>
      <c r="C2513">
        <f>+'[6]ITCNM y bilaterales'!B2514</f>
        <v>24.067197626281107</v>
      </c>
      <c r="D2513">
        <f>+'[6]ITCNM y bilaterales'!C2514</f>
        <v>28.405245113550265</v>
      </c>
    </row>
    <row r="2514" spans="1:4">
      <c r="A2514" s="7" t="str">
        <f t="shared" si="39"/>
        <v/>
      </c>
      <c r="B2514" s="205">
        <f>+'[6]ITCNM y bilaterales'!A2515</f>
        <v>37943</v>
      </c>
      <c r="C2514">
        <f>+'[6]ITCNM y bilaterales'!B2515</f>
        <v>24.081122542697845</v>
      </c>
      <c r="D2514">
        <f>+'[6]ITCNM y bilaterales'!C2515</f>
        <v>28.212515930130955</v>
      </c>
    </row>
    <row r="2515" spans="1:4">
      <c r="A2515" s="7" t="str">
        <f t="shared" si="39"/>
        <v/>
      </c>
      <c r="B2515" s="205">
        <f>+'[6]ITCNM y bilaterales'!A2516</f>
        <v>37944</v>
      </c>
      <c r="C2515">
        <f>+'[6]ITCNM y bilaterales'!B2516</f>
        <v>24.189481261926371</v>
      </c>
      <c r="D2515">
        <f>+'[6]ITCNM y bilaterales'!C2516</f>
        <v>28.41703123321712</v>
      </c>
    </row>
    <row r="2516" spans="1:4">
      <c r="A2516" s="7" t="str">
        <f t="shared" si="39"/>
        <v/>
      </c>
      <c r="B2516" s="205">
        <f>+'[6]ITCNM y bilaterales'!A2517</f>
        <v>37945</v>
      </c>
      <c r="C2516">
        <f>+'[6]ITCNM y bilaterales'!B2517</f>
        <v>24.225792886511417</v>
      </c>
      <c r="D2516">
        <f>+'[6]ITCNM y bilaterales'!C2517</f>
        <v>28.427743248382313</v>
      </c>
    </row>
    <row r="2517" spans="1:4">
      <c r="A2517" s="7" t="str">
        <f t="shared" si="39"/>
        <v/>
      </c>
      <c r="B2517" s="205">
        <f>+'[6]ITCNM y bilaterales'!A2518</f>
        <v>37946</v>
      </c>
      <c r="C2517">
        <f>+'[6]ITCNM y bilaterales'!B2518</f>
        <v>24.370598880584151</v>
      </c>
      <c r="D2517">
        <f>+'[6]ITCNM y bilaterales'!C2518</f>
        <v>28.711945493551021</v>
      </c>
    </row>
    <row r="2518" spans="1:4">
      <c r="A2518" s="7" t="str">
        <f t="shared" si="39"/>
        <v/>
      </c>
      <c r="B2518" s="205">
        <f>+'[6]ITCNM y bilaterales'!A2519</f>
        <v>37947</v>
      </c>
      <c r="C2518">
        <f>+'[6]ITCNM y bilaterales'!B2519</f>
        <v>24.370598880584151</v>
      </c>
      <c r="D2518">
        <f>+'[6]ITCNM y bilaterales'!C2519</f>
        <v>28.711945493551021</v>
      </c>
    </row>
    <row r="2519" spans="1:4">
      <c r="A2519" s="7" t="str">
        <f t="shared" si="39"/>
        <v/>
      </c>
      <c r="B2519" s="205">
        <f>+'[6]ITCNM y bilaterales'!A2520</f>
        <v>37948</v>
      </c>
      <c r="C2519">
        <f>+'[6]ITCNM y bilaterales'!B2520</f>
        <v>24.370598880584151</v>
      </c>
      <c r="D2519">
        <f>+'[6]ITCNM y bilaterales'!C2520</f>
        <v>28.711945493551021</v>
      </c>
    </row>
    <row r="2520" spans="1:4">
      <c r="A2520" s="7" t="str">
        <f t="shared" si="39"/>
        <v/>
      </c>
      <c r="B2520" s="205">
        <f>+'[6]ITCNM y bilaterales'!A2521</f>
        <v>37949</v>
      </c>
      <c r="C2520">
        <f>+'[6]ITCNM y bilaterales'!B2521</f>
        <v>24.356462049153134</v>
      </c>
      <c r="D2520">
        <f>+'[6]ITCNM y bilaterales'!C2521</f>
        <v>28.820923555692318</v>
      </c>
    </row>
    <row r="2521" spans="1:4">
      <c r="A2521" s="7" t="str">
        <f t="shared" si="39"/>
        <v/>
      </c>
      <c r="B2521" s="205">
        <f>+'[6]ITCNM y bilaterales'!A2522</f>
        <v>37950</v>
      </c>
      <c r="C2521">
        <f>+'[6]ITCNM y bilaterales'!B2522</f>
        <v>24.526952889627452</v>
      </c>
      <c r="D2521">
        <f>+'[6]ITCNM y bilaterales'!C2522</f>
        <v>28.911032214426093</v>
      </c>
    </row>
    <row r="2522" spans="1:4">
      <c r="A2522" s="7" t="str">
        <f t="shared" si="39"/>
        <v/>
      </c>
      <c r="B2522" s="205">
        <f>+'[6]ITCNM y bilaterales'!A2523</f>
        <v>37951</v>
      </c>
      <c r="C2522">
        <f>+'[6]ITCNM y bilaterales'!B2523</f>
        <v>25.04073002754485</v>
      </c>
      <c r="D2522">
        <f>+'[6]ITCNM y bilaterales'!C2523</f>
        <v>29.374871180034429</v>
      </c>
    </row>
    <row r="2523" spans="1:4">
      <c r="A2523" s="7" t="str">
        <f t="shared" si="39"/>
        <v/>
      </c>
      <c r="B2523" s="205">
        <f>+'[6]ITCNM y bilaterales'!A2524</f>
        <v>37952</v>
      </c>
      <c r="C2523">
        <f>+'[6]ITCNM y bilaterales'!B2524</f>
        <v>24.953972561614108</v>
      </c>
      <c r="D2523">
        <f>+'[6]ITCNM y bilaterales'!C2524</f>
        <v>29.226993117022236</v>
      </c>
    </row>
    <row r="2524" spans="1:4">
      <c r="A2524" s="7">
        <f t="shared" si="39"/>
        <v>200311</v>
      </c>
      <c r="B2524" s="205">
        <f>+'[6]ITCNM y bilaterales'!A2525</f>
        <v>37953</v>
      </c>
      <c r="C2524">
        <f>+'[6]ITCNM y bilaterales'!B2525</f>
        <v>25.206875375395398</v>
      </c>
      <c r="D2524">
        <f>+'[6]ITCNM y bilaterales'!C2525</f>
        <v>29.473427525524496</v>
      </c>
    </row>
    <row r="2525" spans="1:4">
      <c r="A2525" s="7">
        <f t="shared" si="39"/>
        <v>200311</v>
      </c>
      <c r="B2525" s="205">
        <f>+'[6]ITCNM y bilaterales'!A2526</f>
        <v>37954</v>
      </c>
      <c r="C2525">
        <f>+'[6]ITCNM y bilaterales'!B2526</f>
        <v>25.206875375395398</v>
      </c>
      <c r="D2525">
        <f>+'[6]ITCNM y bilaterales'!C2526</f>
        <v>29.473427525524496</v>
      </c>
    </row>
    <row r="2526" spans="1:4">
      <c r="A2526" s="7">
        <f t="shared" si="39"/>
        <v>200311</v>
      </c>
      <c r="B2526" s="205">
        <f>+'[6]ITCNM y bilaterales'!A2527</f>
        <v>37955</v>
      </c>
      <c r="C2526">
        <f>+'[6]ITCNM y bilaterales'!B2527</f>
        <v>25.206875375395398</v>
      </c>
      <c r="D2526">
        <f>+'[6]ITCNM y bilaterales'!C2527</f>
        <v>29.473427525524496</v>
      </c>
    </row>
    <row r="2527" spans="1:4">
      <c r="A2527" s="7" t="str">
        <f t="shared" si="39"/>
        <v/>
      </c>
      <c r="B2527" s="205">
        <f>+'[6]ITCNM y bilaterales'!A2528</f>
        <v>37956</v>
      </c>
      <c r="C2527">
        <f>+'[6]ITCNM y bilaterales'!B2528</f>
        <v>25.161617882535715</v>
      </c>
      <c r="D2527">
        <f>+'[6]ITCNM y bilaterales'!C2528</f>
        <v>29.545421556987051</v>
      </c>
    </row>
    <row r="2528" spans="1:4">
      <c r="A2528" s="7" t="str">
        <f t="shared" si="39"/>
        <v/>
      </c>
      <c r="B2528" s="205">
        <f>+'[6]ITCNM y bilaterales'!A2529</f>
        <v>37957</v>
      </c>
      <c r="C2528">
        <f>+'[6]ITCNM y bilaterales'!B2529</f>
        <v>25.204609521697037</v>
      </c>
      <c r="D2528">
        <f>+'[6]ITCNM y bilaterales'!C2529</f>
        <v>29.500860735093895</v>
      </c>
    </row>
    <row r="2529" spans="1:4">
      <c r="A2529" s="7" t="str">
        <f t="shared" si="39"/>
        <v/>
      </c>
      <c r="B2529" s="205">
        <f>+'[6]ITCNM y bilaterales'!A2530</f>
        <v>37958</v>
      </c>
      <c r="C2529">
        <f>+'[6]ITCNM y bilaterales'!B2530</f>
        <v>25.184712023335649</v>
      </c>
      <c r="D2529">
        <f>+'[6]ITCNM y bilaterales'!C2530</f>
        <v>29.386047672821967</v>
      </c>
    </row>
    <row r="2530" spans="1:4">
      <c r="A2530" s="7" t="str">
        <f t="shared" si="39"/>
        <v/>
      </c>
      <c r="B2530" s="205">
        <f>+'[6]ITCNM y bilaterales'!A2531</f>
        <v>37959</v>
      </c>
      <c r="C2530">
        <f>+'[6]ITCNM y bilaterales'!B2531</f>
        <v>25.170488374169469</v>
      </c>
      <c r="D2530">
        <f>+'[6]ITCNM y bilaterales'!C2531</f>
        <v>29.286243043721857</v>
      </c>
    </row>
    <row r="2531" spans="1:4">
      <c r="A2531" s="7" t="str">
        <f t="shared" si="39"/>
        <v/>
      </c>
      <c r="B2531" s="205">
        <f>+'[6]ITCNM y bilaterales'!A2532</f>
        <v>37960</v>
      </c>
      <c r="C2531">
        <f>+'[6]ITCNM y bilaterales'!B2532</f>
        <v>25.16353084966169</v>
      </c>
      <c r="D2531">
        <f>+'[6]ITCNM y bilaterales'!C2532</f>
        <v>29.316579238430876</v>
      </c>
    </row>
    <row r="2532" spans="1:4">
      <c r="A2532" s="7" t="str">
        <f t="shared" si="39"/>
        <v/>
      </c>
      <c r="B2532" s="205">
        <f>+'[6]ITCNM y bilaterales'!A2533</f>
        <v>37961</v>
      </c>
      <c r="C2532">
        <f>+'[6]ITCNM y bilaterales'!B2533</f>
        <v>25.16353084966169</v>
      </c>
      <c r="D2532">
        <f>+'[6]ITCNM y bilaterales'!C2533</f>
        <v>29.316579238430876</v>
      </c>
    </row>
    <row r="2533" spans="1:4">
      <c r="A2533" s="7" t="str">
        <f t="shared" si="39"/>
        <v/>
      </c>
      <c r="B2533" s="205">
        <f>+'[6]ITCNM y bilaterales'!A2534</f>
        <v>37962</v>
      </c>
      <c r="C2533">
        <f>+'[6]ITCNM y bilaterales'!B2534</f>
        <v>25.16353084966169</v>
      </c>
      <c r="D2533">
        <f>+'[6]ITCNM y bilaterales'!C2534</f>
        <v>29.316579238430876</v>
      </c>
    </row>
    <row r="2534" spans="1:4">
      <c r="A2534" s="7" t="str">
        <f t="shared" si="39"/>
        <v/>
      </c>
      <c r="B2534" s="205">
        <f>+'[6]ITCNM y bilaterales'!A2535</f>
        <v>37963</v>
      </c>
      <c r="C2534">
        <f>+'[6]ITCNM y bilaterales'!B2535</f>
        <v>25.16353084966169</v>
      </c>
      <c r="D2534">
        <f>+'[6]ITCNM y bilaterales'!C2535</f>
        <v>29.316579238430876</v>
      </c>
    </row>
    <row r="2535" spans="1:4">
      <c r="A2535" s="7" t="str">
        <f t="shared" si="39"/>
        <v/>
      </c>
      <c r="B2535" s="205">
        <f>+'[6]ITCNM y bilaterales'!A2536</f>
        <v>37964</v>
      </c>
      <c r="C2535">
        <f>+'[6]ITCNM y bilaterales'!B2536</f>
        <v>25.014505705055136</v>
      </c>
      <c r="D2535">
        <f>+'[6]ITCNM y bilaterales'!C2536</f>
        <v>29.09914565147341</v>
      </c>
    </row>
    <row r="2536" spans="1:4">
      <c r="A2536" s="7" t="str">
        <f t="shared" si="39"/>
        <v/>
      </c>
      <c r="B2536" s="205">
        <f>+'[6]ITCNM y bilaterales'!A2537</f>
        <v>37965</v>
      </c>
      <c r="C2536">
        <f>+'[6]ITCNM y bilaterales'!B2537</f>
        <v>24.971584289189728</v>
      </c>
      <c r="D2536">
        <f>+'[6]ITCNM y bilaterales'!C2537</f>
        <v>29.000269977617986</v>
      </c>
    </row>
    <row r="2537" spans="1:4">
      <c r="A2537" s="7" t="str">
        <f t="shared" si="39"/>
        <v/>
      </c>
      <c r="B2537" s="205">
        <f>+'[6]ITCNM y bilaterales'!A2538</f>
        <v>37966</v>
      </c>
      <c r="C2537">
        <f>+'[6]ITCNM y bilaterales'!B2538</f>
        <v>25.062586050276209</v>
      </c>
      <c r="D2537">
        <f>+'[6]ITCNM y bilaterales'!C2538</f>
        <v>29.158337518470244</v>
      </c>
    </row>
    <row r="2538" spans="1:4">
      <c r="A2538" s="7" t="str">
        <f t="shared" si="39"/>
        <v/>
      </c>
      <c r="B2538" s="205">
        <f>+'[6]ITCNM y bilaterales'!A2539</f>
        <v>37967</v>
      </c>
      <c r="C2538">
        <f>+'[6]ITCNM y bilaterales'!B2539</f>
        <v>25.1987489869</v>
      </c>
      <c r="D2538">
        <f>+'[6]ITCNM y bilaterales'!C2539</f>
        <v>29.267402670165733</v>
      </c>
    </row>
    <row r="2539" spans="1:4">
      <c r="A2539" s="7" t="str">
        <f t="shared" si="39"/>
        <v/>
      </c>
      <c r="B2539" s="205">
        <f>+'[6]ITCNM y bilaterales'!A2540</f>
        <v>37968</v>
      </c>
      <c r="C2539">
        <f>+'[6]ITCNM y bilaterales'!B2540</f>
        <v>25.1987489869</v>
      </c>
      <c r="D2539">
        <f>+'[6]ITCNM y bilaterales'!C2540</f>
        <v>29.267402670165733</v>
      </c>
    </row>
    <row r="2540" spans="1:4">
      <c r="A2540" s="7" t="str">
        <f t="shared" si="39"/>
        <v/>
      </c>
      <c r="B2540" s="205">
        <f>+'[6]ITCNM y bilaterales'!A2541</f>
        <v>37969</v>
      </c>
      <c r="C2540">
        <f>+'[6]ITCNM y bilaterales'!B2541</f>
        <v>25.1987489869</v>
      </c>
      <c r="D2540">
        <f>+'[6]ITCNM y bilaterales'!C2541</f>
        <v>29.267402670165733</v>
      </c>
    </row>
    <row r="2541" spans="1:4">
      <c r="A2541" s="7" t="str">
        <f t="shared" si="39"/>
        <v/>
      </c>
      <c r="B2541" s="205">
        <f>+'[6]ITCNM y bilaterales'!A2542</f>
        <v>37970</v>
      </c>
      <c r="C2541">
        <f>+'[6]ITCNM y bilaterales'!B2542</f>
        <v>25.290061048123079</v>
      </c>
      <c r="D2541">
        <f>+'[6]ITCNM y bilaterales'!C2542</f>
        <v>29.467737674650849</v>
      </c>
    </row>
    <row r="2542" spans="1:4">
      <c r="A2542" s="7" t="str">
        <f t="shared" si="39"/>
        <v/>
      </c>
      <c r="B2542" s="205">
        <f>+'[6]ITCNM y bilaterales'!A2543</f>
        <v>37971</v>
      </c>
      <c r="C2542">
        <f>+'[6]ITCNM y bilaterales'!B2543</f>
        <v>25.305536921619272</v>
      </c>
      <c r="D2542">
        <f>+'[6]ITCNM y bilaterales'!C2543</f>
        <v>29.356350134843662</v>
      </c>
    </row>
    <row r="2543" spans="1:4">
      <c r="A2543" s="7" t="str">
        <f t="shared" si="39"/>
        <v/>
      </c>
      <c r="B2543" s="205">
        <f>+'[6]ITCNM y bilaterales'!A2544</f>
        <v>37972</v>
      </c>
      <c r="C2543">
        <f>+'[6]ITCNM y bilaterales'!B2544</f>
        <v>25.317040341733549</v>
      </c>
      <c r="D2543">
        <f>+'[6]ITCNM y bilaterales'!C2544</f>
        <v>29.356930731871582</v>
      </c>
    </row>
    <row r="2544" spans="1:4">
      <c r="A2544" s="7" t="str">
        <f t="shared" si="39"/>
        <v/>
      </c>
      <c r="B2544" s="205">
        <f>+'[6]ITCNM y bilaterales'!A2545</f>
        <v>37973</v>
      </c>
      <c r="C2544">
        <f>+'[6]ITCNM y bilaterales'!B2545</f>
        <v>25.382747493849472</v>
      </c>
      <c r="D2544">
        <f>+'[6]ITCNM y bilaterales'!C2545</f>
        <v>29.406223419542314</v>
      </c>
    </row>
    <row r="2545" spans="1:4">
      <c r="A2545" s="7" t="str">
        <f t="shared" si="39"/>
        <v/>
      </c>
      <c r="B2545" s="205">
        <f>+'[6]ITCNM y bilaterales'!A2546</f>
        <v>37974</v>
      </c>
      <c r="C2545">
        <f>+'[6]ITCNM y bilaterales'!B2546</f>
        <v>25.373522486891154</v>
      </c>
      <c r="D2545">
        <f>+'[6]ITCNM y bilaterales'!C2546</f>
        <v>29.44683618164559</v>
      </c>
    </row>
    <row r="2546" spans="1:4">
      <c r="A2546" s="7" t="str">
        <f t="shared" si="39"/>
        <v/>
      </c>
      <c r="B2546" s="205">
        <f>+'[6]ITCNM y bilaterales'!A2547</f>
        <v>37975</v>
      </c>
      <c r="C2546">
        <f>+'[6]ITCNM y bilaterales'!B2547</f>
        <v>25.373522486891154</v>
      </c>
      <c r="D2546">
        <f>+'[6]ITCNM y bilaterales'!C2547</f>
        <v>29.44683618164559</v>
      </c>
    </row>
    <row r="2547" spans="1:4">
      <c r="A2547" s="7" t="str">
        <f t="shared" si="39"/>
        <v/>
      </c>
      <c r="B2547" s="205">
        <f>+'[6]ITCNM y bilaterales'!A2548</f>
        <v>37976</v>
      </c>
      <c r="C2547">
        <f>+'[6]ITCNM y bilaterales'!B2548</f>
        <v>25.373522486891154</v>
      </c>
      <c r="D2547">
        <f>+'[6]ITCNM y bilaterales'!C2548</f>
        <v>29.44683618164559</v>
      </c>
    </row>
    <row r="2548" spans="1:4">
      <c r="A2548" s="7" t="str">
        <f t="shared" si="39"/>
        <v/>
      </c>
      <c r="B2548" s="205">
        <f>+'[6]ITCNM y bilaterales'!A2549</f>
        <v>37977</v>
      </c>
      <c r="C2548">
        <f>+'[6]ITCNM y bilaterales'!B2549</f>
        <v>25.340281146285328</v>
      </c>
      <c r="D2548">
        <f>+'[6]ITCNM y bilaterales'!C2549</f>
        <v>29.447678047336076</v>
      </c>
    </row>
    <row r="2549" spans="1:4">
      <c r="A2549" s="7" t="str">
        <f t="shared" si="39"/>
        <v/>
      </c>
      <c r="B2549" s="205">
        <f>+'[6]ITCNM y bilaterales'!A2550</f>
        <v>37978</v>
      </c>
      <c r="C2549">
        <f>+'[6]ITCNM y bilaterales'!B2550</f>
        <v>25.341460830855066</v>
      </c>
      <c r="D2549">
        <f>+'[6]ITCNM y bilaterales'!C2550</f>
        <v>29.539325288193851</v>
      </c>
    </row>
    <row r="2550" spans="1:4">
      <c r="A2550" s="7" t="str">
        <f t="shared" si="39"/>
        <v/>
      </c>
      <c r="B2550" s="205">
        <f>+'[6]ITCNM y bilaterales'!A2551</f>
        <v>37979</v>
      </c>
      <c r="C2550">
        <f>+'[6]ITCNM y bilaterales'!B2551</f>
        <v>25.398754807639111</v>
      </c>
      <c r="D2550">
        <f>+'[6]ITCNM y bilaterales'!C2551</f>
        <v>29.543882974863049</v>
      </c>
    </row>
    <row r="2551" spans="1:4">
      <c r="A2551" s="7" t="str">
        <f t="shared" si="39"/>
        <v/>
      </c>
      <c r="B2551" s="205">
        <f>+'[6]ITCNM y bilaterales'!A2552</f>
        <v>37980</v>
      </c>
      <c r="C2551">
        <f>+'[6]ITCNM y bilaterales'!B2552</f>
        <v>25.398754807639111</v>
      </c>
      <c r="D2551">
        <f>+'[6]ITCNM y bilaterales'!C2552</f>
        <v>29.543882974863049</v>
      </c>
    </row>
    <row r="2552" spans="1:4">
      <c r="A2552" s="7" t="str">
        <f t="shared" si="39"/>
        <v/>
      </c>
      <c r="B2552" s="205">
        <f>+'[6]ITCNM y bilaterales'!A2553</f>
        <v>37981</v>
      </c>
      <c r="C2552">
        <f>+'[6]ITCNM y bilaterales'!B2553</f>
        <v>25.320362589269941</v>
      </c>
      <c r="D2552">
        <f>+'[6]ITCNM y bilaterales'!C2553</f>
        <v>29.530355064112431</v>
      </c>
    </row>
    <row r="2553" spans="1:4">
      <c r="A2553" s="7" t="str">
        <f t="shared" si="39"/>
        <v/>
      </c>
      <c r="B2553" s="205">
        <f>+'[6]ITCNM y bilaterales'!A2554</f>
        <v>37982</v>
      </c>
      <c r="C2553">
        <f>+'[6]ITCNM y bilaterales'!B2554</f>
        <v>25.320362589269941</v>
      </c>
      <c r="D2553">
        <f>+'[6]ITCNM y bilaterales'!C2554</f>
        <v>29.530355064112431</v>
      </c>
    </row>
    <row r="2554" spans="1:4">
      <c r="A2554" s="7">
        <f t="shared" si="39"/>
        <v>200312</v>
      </c>
      <c r="B2554" s="205">
        <f>+'[6]ITCNM y bilaterales'!A2555</f>
        <v>37983</v>
      </c>
      <c r="C2554">
        <f>+'[6]ITCNM y bilaterales'!B2555</f>
        <v>25.320362589269941</v>
      </c>
      <c r="D2554">
        <f>+'[6]ITCNM y bilaterales'!C2555</f>
        <v>29.530355064112431</v>
      </c>
    </row>
    <row r="2555" spans="1:4">
      <c r="A2555" s="7">
        <f t="shared" si="39"/>
        <v>200312</v>
      </c>
      <c r="B2555" s="205">
        <f>+'[6]ITCNM y bilaterales'!A2556</f>
        <v>37984</v>
      </c>
      <c r="C2555">
        <f>+'[6]ITCNM y bilaterales'!B2556</f>
        <v>25.355350852582532</v>
      </c>
      <c r="D2555">
        <f>+'[6]ITCNM y bilaterales'!C2556</f>
        <v>29.747759621218496</v>
      </c>
    </row>
    <row r="2556" spans="1:4">
      <c r="A2556" s="7">
        <f t="shared" si="39"/>
        <v>200312</v>
      </c>
      <c r="B2556" s="205">
        <f>+'[6]ITCNM y bilaterales'!A2557</f>
        <v>37985</v>
      </c>
      <c r="C2556">
        <f>+'[6]ITCNM y bilaterales'!B2557</f>
        <v>25.257728700551059</v>
      </c>
      <c r="D2556">
        <f>+'[6]ITCNM y bilaterales'!C2557</f>
        <v>29.370081254554059</v>
      </c>
    </row>
    <row r="2557" spans="1:4">
      <c r="A2557" s="7">
        <f t="shared" si="39"/>
        <v>200312</v>
      </c>
      <c r="B2557" s="205">
        <f>+'[6]ITCNM y bilaterales'!A2558</f>
        <v>37986</v>
      </c>
      <c r="C2557">
        <f>+'[6]ITCNM y bilaterales'!B2558</f>
        <v>25.247804606197544</v>
      </c>
      <c r="D2557">
        <f>+'[6]ITCNM y bilaterales'!C2558</f>
        <v>29.43165356936538</v>
      </c>
    </row>
    <row r="2558" spans="1:4">
      <c r="A2558" s="7" t="str">
        <f t="shared" si="39"/>
        <v/>
      </c>
      <c r="B2558" s="205">
        <f>+'[6]ITCNM y bilaterales'!A2559</f>
        <v>37987</v>
      </c>
      <c r="C2558">
        <f>+'[6]ITCNM y bilaterales'!B2559</f>
        <v>25.247804606197544</v>
      </c>
      <c r="D2558">
        <f>+'[6]ITCNM y bilaterales'!C2559</f>
        <v>29.43165356936538</v>
      </c>
    </row>
    <row r="2559" spans="1:4">
      <c r="A2559" s="7" t="str">
        <f t="shared" si="39"/>
        <v/>
      </c>
      <c r="B2559" s="205">
        <f>+'[6]ITCNM y bilaterales'!A2560</f>
        <v>37988</v>
      </c>
      <c r="C2559">
        <f>+'[6]ITCNM y bilaterales'!B2560</f>
        <v>25.256969419993297</v>
      </c>
      <c r="D2559">
        <f>+'[6]ITCNM y bilaterales'!C2560</f>
        <v>29.433047002232399</v>
      </c>
    </row>
    <row r="2560" spans="1:4">
      <c r="A2560" s="7" t="str">
        <f t="shared" si="39"/>
        <v/>
      </c>
      <c r="B2560" s="205">
        <f>+'[6]ITCNM y bilaterales'!A2561</f>
        <v>37989</v>
      </c>
      <c r="C2560">
        <f>+'[6]ITCNM y bilaterales'!B2561</f>
        <v>25.256969419993297</v>
      </c>
      <c r="D2560">
        <f>+'[6]ITCNM y bilaterales'!C2561</f>
        <v>29.433047002232399</v>
      </c>
    </row>
    <row r="2561" spans="1:4">
      <c r="A2561" s="7" t="str">
        <f t="shared" si="39"/>
        <v/>
      </c>
      <c r="B2561" s="205">
        <f>+'[6]ITCNM y bilaterales'!A2562</f>
        <v>37990</v>
      </c>
      <c r="C2561">
        <f>+'[6]ITCNM y bilaterales'!B2562</f>
        <v>25.256969419993297</v>
      </c>
      <c r="D2561">
        <f>+'[6]ITCNM y bilaterales'!C2562</f>
        <v>29.433047002232399</v>
      </c>
    </row>
    <row r="2562" spans="1:4">
      <c r="A2562" s="7" t="str">
        <f t="shared" si="39"/>
        <v/>
      </c>
      <c r="B2562" s="205">
        <f>+'[6]ITCNM y bilaterales'!A2563</f>
        <v>37991</v>
      </c>
      <c r="C2562">
        <f>+'[6]ITCNM y bilaterales'!B2563</f>
        <v>25.07754231564067</v>
      </c>
      <c r="D2562">
        <f>+'[6]ITCNM y bilaterales'!C2563</f>
        <v>29.304589909804253</v>
      </c>
    </row>
    <row r="2563" spans="1:4">
      <c r="A2563" s="7" t="str">
        <f t="shared" ref="A2563:A2626" si="40">+IF(DAY(B2563)&gt;=28,YEAR(B2563)*100+MONTH(B2563),"")</f>
        <v/>
      </c>
      <c r="B2563" s="205">
        <f>+'[6]ITCNM y bilaterales'!A2564</f>
        <v>37992</v>
      </c>
      <c r="C2563">
        <f>+'[6]ITCNM y bilaterales'!B2564</f>
        <v>24.966672126289165</v>
      </c>
      <c r="D2563">
        <f>+'[6]ITCNM y bilaterales'!C2564</f>
        <v>29.009588559916164</v>
      </c>
    </row>
    <row r="2564" spans="1:4">
      <c r="A2564" s="7" t="str">
        <f t="shared" si="40"/>
        <v/>
      </c>
      <c r="B2564" s="205">
        <f>+'[6]ITCNM y bilaterales'!A2565</f>
        <v>37993</v>
      </c>
      <c r="C2564">
        <f>+'[6]ITCNM y bilaterales'!B2565</f>
        <v>25.133913100795429</v>
      </c>
      <c r="D2564">
        <f>+'[6]ITCNM y bilaterales'!C2565</f>
        <v>29.375800135279107</v>
      </c>
    </row>
    <row r="2565" spans="1:4">
      <c r="A2565" s="7" t="str">
        <f t="shared" si="40"/>
        <v/>
      </c>
      <c r="B2565" s="205">
        <f>+'[6]ITCNM y bilaterales'!A2566</f>
        <v>37994</v>
      </c>
      <c r="C2565">
        <f>+'[6]ITCNM y bilaterales'!B2566</f>
        <v>25.262970398934414</v>
      </c>
      <c r="D2565">
        <f>+'[6]ITCNM y bilaterales'!C2566</f>
        <v>29.436995062022277</v>
      </c>
    </row>
    <row r="2566" spans="1:4">
      <c r="A2566" s="7" t="str">
        <f t="shared" si="40"/>
        <v/>
      </c>
      <c r="B2566" s="205">
        <f>+'[6]ITCNM y bilaterales'!A2567</f>
        <v>37995</v>
      </c>
      <c r="C2566">
        <f>+'[6]ITCNM y bilaterales'!B2567</f>
        <v>25.359240666302558</v>
      </c>
      <c r="D2566">
        <f>+'[6]ITCNM y bilaterales'!C2567</f>
        <v>29.634862529138715</v>
      </c>
    </row>
    <row r="2567" spans="1:4">
      <c r="A2567" s="7" t="str">
        <f t="shared" si="40"/>
        <v/>
      </c>
      <c r="B2567" s="205">
        <f>+'[6]ITCNM y bilaterales'!A2568</f>
        <v>37996</v>
      </c>
      <c r="C2567">
        <f>+'[6]ITCNM y bilaterales'!B2568</f>
        <v>25.359240666302558</v>
      </c>
      <c r="D2567">
        <f>+'[6]ITCNM y bilaterales'!C2568</f>
        <v>29.634862529138715</v>
      </c>
    </row>
    <row r="2568" spans="1:4">
      <c r="A2568" s="7" t="str">
        <f t="shared" si="40"/>
        <v/>
      </c>
      <c r="B2568" s="205">
        <f>+'[6]ITCNM y bilaterales'!A2569</f>
        <v>37997</v>
      </c>
      <c r="C2568">
        <f>+'[6]ITCNM y bilaterales'!B2569</f>
        <v>25.359240666302558</v>
      </c>
      <c r="D2568">
        <f>+'[6]ITCNM y bilaterales'!C2569</f>
        <v>29.634862529138715</v>
      </c>
    </row>
    <row r="2569" spans="1:4">
      <c r="A2569" s="7" t="str">
        <f t="shared" si="40"/>
        <v/>
      </c>
      <c r="B2569" s="205">
        <f>+'[6]ITCNM y bilaterales'!A2570</f>
        <v>37998</v>
      </c>
      <c r="C2569">
        <f>+'[6]ITCNM y bilaterales'!B2570</f>
        <v>25.058591066268516</v>
      </c>
      <c r="D2569">
        <f>+'[6]ITCNM y bilaterales'!C2570</f>
        <v>29.602116856763814</v>
      </c>
    </row>
    <row r="2570" spans="1:4">
      <c r="A2570" s="7" t="str">
        <f t="shared" si="40"/>
        <v/>
      </c>
      <c r="B2570" s="205">
        <f>+'[6]ITCNM y bilaterales'!A2571</f>
        <v>37999</v>
      </c>
      <c r="C2570">
        <f>+'[6]ITCNM y bilaterales'!B2571</f>
        <v>25.106123649845252</v>
      </c>
      <c r="D2570">
        <f>+'[6]ITCNM y bilaterales'!C2571</f>
        <v>29.587514841511524</v>
      </c>
    </row>
    <row r="2571" spans="1:4">
      <c r="A2571" s="7" t="str">
        <f t="shared" si="40"/>
        <v/>
      </c>
      <c r="B2571" s="205">
        <f>+'[6]ITCNM y bilaterales'!A2572</f>
        <v>38000</v>
      </c>
      <c r="C2571">
        <f>+'[6]ITCNM y bilaterales'!B2572</f>
        <v>25.154483676891164</v>
      </c>
      <c r="D2571">
        <f>+'[6]ITCNM y bilaterales'!C2572</f>
        <v>29.575061035262557</v>
      </c>
    </row>
    <row r="2572" spans="1:4">
      <c r="A2572" s="7" t="str">
        <f t="shared" si="40"/>
        <v/>
      </c>
      <c r="B2572" s="205">
        <f>+'[6]ITCNM y bilaterales'!A2573</f>
        <v>38001</v>
      </c>
      <c r="C2572">
        <f>+'[6]ITCNM y bilaterales'!B2573</f>
        <v>25.008456560302868</v>
      </c>
      <c r="D2572">
        <f>+'[6]ITCNM y bilaterales'!C2573</f>
        <v>29.587514841511524</v>
      </c>
    </row>
    <row r="2573" spans="1:4">
      <c r="A2573" s="7" t="str">
        <f t="shared" si="40"/>
        <v/>
      </c>
      <c r="B2573" s="205">
        <f>+'[6]ITCNM y bilaterales'!A2574</f>
        <v>38002</v>
      </c>
      <c r="C2573">
        <f>+'[6]ITCNM y bilaterales'!B2574</f>
        <v>24.985313912235561</v>
      </c>
      <c r="D2573">
        <f>+'[6]ITCNM y bilaterales'!C2574</f>
        <v>29.636778499330863</v>
      </c>
    </row>
    <row r="2574" spans="1:4">
      <c r="A2574" s="7" t="str">
        <f t="shared" si="40"/>
        <v/>
      </c>
      <c r="B2574" s="205">
        <f>+'[6]ITCNM y bilaterales'!A2575</f>
        <v>38003</v>
      </c>
      <c r="C2574">
        <f>+'[6]ITCNM y bilaterales'!B2575</f>
        <v>24.985313912235561</v>
      </c>
      <c r="D2574">
        <f>+'[6]ITCNM y bilaterales'!C2575</f>
        <v>29.636778499330863</v>
      </c>
    </row>
    <row r="2575" spans="1:4">
      <c r="A2575" s="7" t="str">
        <f t="shared" si="40"/>
        <v/>
      </c>
      <c r="B2575" s="205">
        <f>+'[6]ITCNM y bilaterales'!A2576</f>
        <v>38004</v>
      </c>
      <c r="C2575">
        <f>+'[6]ITCNM y bilaterales'!B2576</f>
        <v>24.985313912235561</v>
      </c>
      <c r="D2575">
        <f>+'[6]ITCNM y bilaterales'!C2576</f>
        <v>29.636778499330863</v>
      </c>
    </row>
    <row r="2576" spans="1:4">
      <c r="A2576" s="7" t="str">
        <f t="shared" si="40"/>
        <v/>
      </c>
      <c r="B2576" s="205">
        <f>+'[6]ITCNM y bilaterales'!A2577</f>
        <v>38005</v>
      </c>
      <c r="C2576">
        <f>+'[6]ITCNM y bilaterales'!B2577</f>
        <v>25.028996334651062</v>
      </c>
      <c r="D2576">
        <f>+'[6]ITCNM y bilaterales'!C2577</f>
        <v>29.677942828610657</v>
      </c>
    </row>
    <row r="2577" spans="1:4">
      <c r="A2577" s="7" t="str">
        <f t="shared" si="40"/>
        <v/>
      </c>
      <c r="B2577" s="205">
        <f>+'[6]ITCNM y bilaterales'!A2578</f>
        <v>38006</v>
      </c>
      <c r="C2577">
        <f>+'[6]ITCNM y bilaterales'!B2578</f>
        <v>25.187302716653114</v>
      </c>
      <c r="D2577">
        <f>+'[6]ITCNM y bilaterales'!C2578</f>
        <v>29.602871632900111</v>
      </c>
    </row>
    <row r="2578" spans="1:4">
      <c r="A2578" s="7" t="str">
        <f t="shared" si="40"/>
        <v/>
      </c>
      <c r="B2578" s="205">
        <f>+'[6]ITCNM y bilaterales'!A2579</f>
        <v>38007</v>
      </c>
      <c r="C2578">
        <f>+'[6]ITCNM y bilaterales'!B2579</f>
        <v>25.342020267342637</v>
      </c>
      <c r="D2578">
        <f>+'[6]ITCNM y bilaterales'!C2579</f>
        <v>29.713997904044728</v>
      </c>
    </row>
    <row r="2579" spans="1:4">
      <c r="A2579" s="7" t="str">
        <f t="shared" si="40"/>
        <v/>
      </c>
      <c r="B2579" s="205">
        <f>+'[6]ITCNM y bilaterales'!A2580</f>
        <v>38008</v>
      </c>
      <c r="C2579">
        <f>+'[6]ITCNM y bilaterales'!B2580</f>
        <v>25.275492060817466</v>
      </c>
      <c r="D2579">
        <f>+'[6]ITCNM y bilaterales'!C2580</f>
        <v>29.602465214980565</v>
      </c>
    </row>
    <row r="2580" spans="1:4">
      <c r="A2580" s="7" t="str">
        <f t="shared" si="40"/>
        <v/>
      </c>
      <c r="B2580" s="205">
        <f>+'[6]ITCNM y bilaterales'!A2581</f>
        <v>38009</v>
      </c>
      <c r="C2580">
        <f>+'[6]ITCNM y bilaterales'!B2581</f>
        <v>25.290530516752224</v>
      </c>
      <c r="D2580">
        <f>+'[6]ITCNM y bilaterales'!C2581</f>
        <v>29.734899397049986</v>
      </c>
    </row>
    <row r="2581" spans="1:4">
      <c r="A2581" s="7" t="str">
        <f t="shared" si="40"/>
        <v/>
      </c>
      <c r="B2581" s="205">
        <f>+'[6]ITCNM y bilaterales'!A2582</f>
        <v>38010</v>
      </c>
      <c r="C2581">
        <f>+'[6]ITCNM y bilaterales'!B2582</f>
        <v>25.290530516752224</v>
      </c>
      <c r="D2581">
        <f>+'[6]ITCNM y bilaterales'!C2582</f>
        <v>29.734899397049986</v>
      </c>
    </row>
    <row r="2582" spans="1:4">
      <c r="A2582" s="7" t="str">
        <f t="shared" si="40"/>
        <v/>
      </c>
      <c r="B2582" s="205">
        <f>+'[6]ITCNM y bilaterales'!A2583</f>
        <v>38011</v>
      </c>
      <c r="C2582">
        <f>+'[6]ITCNM y bilaterales'!B2583</f>
        <v>25.290530516752224</v>
      </c>
      <c r="D2582">
        <f>+'[6]ITCNM y bilaterales'!C2583</f>
        <v>29.734899397049986</v>
      </c>
    </row>
    <row r="2583" spans="1:4">
      <c r="A2583" s="7" t="str">
        <f t="shared" si="40"/>
        <v/>
      </c>
      <c r="B2583" s="205">
        <f>+'[6]ITCNM y bilaterales'!A2584</f>
        <v>38012</v>
      </c>
      <c r="C2583">
        <f>+'[6]ITCNM y bilaterales'!B2584</f>
        <v>25.25705661403909</v>
      </c>
      <c r="D2583">
        <f>+'[6]ITCNM y bilaterales'!C2584</f>
        <v>29.713997904044728</v>
      </c>
    </row>
    <row r="2584" spans="1:4">
      <c r="A2584" s="7" t="str">
        <f t="shared" si="40"/>
        <v/>
      </c>
      <c r="B2584" s="205">
        <f>+'[6]ITCNM y bilaterales'!A2585</f>
        <v>38013</v>
      </c>
      <c r="C2584">
        <f>+'[6]ITCNM y bilaterales'!B2585</f>
        <v>25.268022226002916</v>
      </c>
      <c r="D2584">
        <f>+'[6]ITCNM y bilaterales'!C2585</f>
        <v>29.475227376311061</v>
      </c>
    </row>
    <row r="2585" spans="1:4">
      <c r="A2585" s="7">
        <f t="shared" si="40"/>
        <v>200401</v>
      </c>
      <c r="B2585" s="205">
        <f>+'[6]ITCNM y bilaterales'!A2586</f>
        <v>38014</v>
      </c>
      <c r="C2585">
        <f>+'[6]ITCNM y bilaterales'!B2586</f>
        <v>25.247113740113686</v>
      </c>
      <c r="D2585">
        <f>+'[6]ITCNM y bilaterales'!C2586</f>
        <v>29.28055319284821</v>
      </c>
    </row>
    <row r="2586" spans="1:4">
      <c r="A2586" s="7">
        <f t="shared" si="40"/>
        <v>200401</v>
      </c>
      <c r="B2586" s="205">
        <f>+'[6]ITCNM y bilaterales'!A2587</f>
        <v>38015</v>
      </c>
      <c r="C2586">
        <f>+'[6]ITCNM y bilaterales'!B2587</f>
        <v>25.220978155203706</v>
      </c>
      <c r="D2586">
        <f>+'[6]ITCNM y bilaterales'!C2587</f>
        <v>29.227864012564119</v>
      </c>
    </row>
    <row r="2587" spans="1:4">
      <c r="A2587" s="7">
        <f t="shared" si="40"/>
        <v>200401</v>
      </c>
      <c r="B2587" s="205">
        <f>+'[6]ITCNM y bilaterales'!A2588</f>
        <v>38016</v>
      </c>
      <c r="C2587">
        <f>+'[6]ITCNM y bilaterales'!B2588</f>
        <v>25.175794393484015</v>
      </c>
      <c r="D2587">
        <f>+'[6]ITCNM y bilaterales'!C2588</f>
        <v>29.109393189016266</v>
      </c>
    </row>
    <row r="2588" spans="1:4">
      <c r="A2588" s="7">
        <f t="shared" si="40"/>
        <v>200401</v>
      </c>
      <c r="B2588" s="205">
        <f>+'[6]ITCNM y bilaterales'!A2589</f>
        <v>38017</v>
      </c>
      <c r="C2588">
        <f>+'[6]ITCNM y bilaterales'!B2589</f>
        <v>25.175794393484015</v>
      </c>
      <c r="D2588">
        <f>+'[6]ITCNM y bilaterales'!C2589</f>
        <v>29.109393189016266</v>
      </c>
    </row>
    <row r="2589" spans="1:4">
      <c r="A2589" s="7" t="str">
        <f t="shared" si="40"/>
        <v/>
      </c>
      <c r="B2589" s="205">
        <f>+'[6]ITCNM y bilaterales'!A2590</f>
        <v>38018</v>
      </c>
      <c r="C2589">
        <f>+'[6]ITCNM y bilaterales'!B2590</f>
        <v>25.175794393484015</v>
      </c>
      <c r="D2589">
        <f>+'[6]ITCNM y bilaterales'!C2590</f>
        <v>29.109393189016266</v>
      </c>
    </row>
    <row r="2590" spans="1:4">
      <c r="A2590" s="7" t="str">
        <f t="shared" si="40"/>
        <v/>
      </c>
      <c r="B2590" s="205">
        <f>+'[6]ITCNM y bilaterales'!A2591</f>
        <v>38019</v>
      </c>
      <c r="C2590">
        <f>+'[6]ITCNM y bilaterales'!B2591</f>
        <v>25.077662183377186</v>
      </c>
      <c r="D2590">
        <f>+'[6]ITCNM y bilaterales'!C2591</f>
        <v>28.871929004595426</v>
      </c>
    </row>
    <row r="2591" spans="1:4">
      <c r="A2591" s="7" t="str">
        <f t="shared" si="40"/>
        <v/>
      </c>
      <c r="B2591" s="205">
        <f>+'[6]ITCNM y bilaterales'!A2592</f>
        <v>38020</v>
      </c>
      <c r="C2591">
        <f>+'[6]ITCNM y bilaterales'!B2592</f>
        <v>25.254353871912212</v>
      </c>
      <c r="D2591">
        <f>+'[6]ITCNM y bilaterales'!C2592</f>
        <v>29.199037370127702</v>
      </c>
    </row>
    <row r="2592" spans="1:4">
      <c r="A2592" s="7" t="str">
        <f t="shared" si="40"/>
        <v/>
      </c>
      <c r="B2592" s="205">
        <f>+'[6]ITCNM y bilaterales'!A2593</f>
        <v>38021</v>
      </c>
      <c r="C2592">
        <f>+'[6]ITCNM y bilaterales'!B2593</f>
        <v>25.328896154419294</v>
      </c>
      <c r="D2592">
        <f>+'[6]ITCNM y bilaterales'!C2593</f>
        <v>29.308683118851118</v>
      </c>
    </row>
    <row r="2593" spans="1:4">
      <c r="A2593" s="7" t="str">
        <f t="shared" si="40"/>
        <v/>
      </c>
      <c r="B2593" s="205">
        <f>+'[6]ITCNM y bilaterales'!A2594</f>
        <v>38022</v>
      </c>
      <c r="C2593">
        <f>+'[6]ITCNM y bilaterales'!B2594</f>
        <v>25.414814140002314</v>
      </c>
      <c r="D2593">
        <f>+'[6]ITCNM y bilaterales'!C2594</f>
        <v>29.317566253378352</v>
      </c>
    </row>
    <row r="2594" spans="1:4">
      <c r="A2594" s="7" t="str">
        <f t="shared" si="40"/>
        <v/>
      </c>
      <c r="B2594" s="205">
        <f>+'[6]ITCNM y bilaterales'!A2595</f>
        <v>38023</v>
      </c>
      <c r="C2594">
        <f>+'[6]ITCNM y bilaterales'!B2595</f>
        <v>25.47286587499795</v>
      </c>
      <c r="D2594">
        <f>+'[6]ITCNM y bilaterales'!C2595</f>
        <v>29.257561550542423</v>
      </c>
    </row>
    <row r="2595" spans="1:4">
      <c r="A2595" s="7" t="str">
        <f t="shared" si="40"/>
        <v/>
      </c>
      <c r="B2595" s="205">
        <f>+'[6]ITCNM y bilaterales'!A2596</f>
        <v>38024</v>
      </c>
      <c r="C2595">
        <f>+'[6]ITCNM y bilaterales'!B2596</f>
        <v>25.47286587499795</v>
      </c>
      <c r="D2595">
        <f>+'[6]ITCNM y bilaterales'!C2596</f>
        <v>29.257561550542423</v>
      </c>
    </row>
    <row r="2596" spans="1:4">
      <c r="A2596" s="7" t="str">
        <f t="shared" si="40"/>
        <v/>
      </c>
      <c r="B2596" s="205">
        <f>+'[6]ITCNM y bilaterales'!A2597</f>
        <v>38025</v>
      </c>
      <c r="C2596">
        <f>+'[6]ITCNM y bilaterales'!B2597</f>
        <v>25.47286587499795</v>
      </c>
      <c r="D2596">
        <f>+'[6]ITCNM y bilaterales'!C2597</f>
        <v>29.257561550542423</v>
      </c>
    </row>
    <row r="2597" spans="1:4">
      <c r="A2597" s="7" t="str">
        <f t="shared" si="40"/>
        <v/>
      </c>
      <c r="B2597" s="205">
        <f>+'[6]ITCNM y bilaterales'!A2598</f>
        <v>38026</v>
      </c>
      <c r="C2597">
        <f>+'[6]ITCNM y bilaterales'!B2598</f>
        <v>25.315801768967166</v>
      </c>
      <c r="D2597">
        <f>+'[6]ITCNM y bilaterales'!C2598</f>
        <v>29.119147219085388</v>
      </c>
    </row>
    <row r="2598" spans="1:4">
      <c r="A2598" s="7" t="str">
        <f t="shared" si="40"/>
        <v/>
      </c>
      <c r="B2598" s="205">
        <f>+'[6]ITCNM y bilaterales'!A2599</f>
        <v>38027</v>
      </c>
      <c r="C2598">
        <f>+'[6]ITCNM y bilaterales'!B2599</f>
        <v>25.351267046073438</v>
      </c>
      <c r="D2598">
        <f>+'[6]ITCNM y bilaterales'!C2599</f>
        <v>29.178977742812936</v>
      </c>
    </row>
    <row r="2599" spans="1:4">
      <c r="A2599" s="7" t="str">
        <f t="shared" si="40"/>
        <v/>
      </c>
      <c r="B2599" s="205">
        <f>+'[6]ITCNM y bilaterales'!A2600</f>
        <v>38028</v>
      </c>
      <c r="C2599">
        <f>+'[6]ITCNM y bilaterales'!B2600</f>
        <v>25.501728900505586</v>
      </c>
      <c r="D2599">
        <f>+'[6]ITCNM y bilaterales'!C2600</f>
        <v>29.359398269240259</v>
      </c>
    </row>
    <row r="2600" spans="1:4">
      <c r="A2600" s="7" t="str">
        <f t="shared" si="40"/>
        <v/>
      </c>
      <c r="B2600" s="205">
        <f>+'[6]ITCNM y bilaterales'!A2601</f>
        <v>38029</v>
      </c>
      <c r="C2600">
        <f>+'[6]ITCNM y bilaterales'!B2601</f>
        <v>25.459707687175154</v>
      </c>
      <c r="D2600">
        <f>+'[6]ITCNM y bilaterales'!C2601</f>
        <v>29.340383716575754</v>
      </c>
    </row>
    <row r="2601" spans="1:4">
      <c r="A2601" s="7" t="str">
        <f t="shared" si="40"/>
        <v/>
      </c>
      <c r="B2601" s="205">
        <f>+'[6]ITCNM y bilaterales'!A2602</f>
        <v>38030</v>
      </c>
      <c r="C2601">
        <f>+'[6]ITCNM y bilaterales'!B2602</f>
        <v>25.316201854327105</v>
      </c>
      <c r="D2601">
        <f>+'[6]ITCNM y bilaterales'!C2602</f>
        <v>29.189805877383712</v>
      </c>
    </row>
    <row r="2602" spans="1:4">
      <c r="A2602" s="7" t="str">
        <f t="shared" si="40"/>
        <v/>
      </c>
      <c r="B2602" s="205">
        <f>+'[6]ITCNM y bilaterales'!A2603</f>
        <v>38031</v>
      </c>
      <c r="C2602">
        <f>+'[6]ITCNM y bilaterales'!B2603</f>
        <v>25.316201854327105</v>
      </c>
      <c r="D2602">
        <f>+'[6]ITCNM y bilaterales'!C2603</f>
        <v>29.189805877383712</v>
      </c>
    </row>
    <row r="2603" spans="1:4">
      <c r="A2603" s="7" t="str">
        <f t="shared" si="40"/>
        <v/>
      </c>
      <c r="B2603" s="205">
        <f>+'[6]ITCNM y bilaterales'!A2604</f>
        <v>38032</v>
      </c>
      <c r="C2603">
        <f>+'[6]ITCNM y bilaterales'!B2604</f>
        <v>25.316201854327105</v>
      </c>
      <c r="D2603">
        <f>+'[6]ITCNM y bilaterales'!C2604</f>
        <v>29.189805877383712</v>
      </c>
    </row>
    <row r="2604" spans="1:4">
      <c r="A2604" s="7" t="str">
        <f t="shared" si="40"/>
        <v/>
      </c>
      <c r="B2604" s="205">
        <f>+'[6]ITCNM y bilaterales'!A2605</f>
        <v>38033</v>
      </c>
      <c r="C2604">
        <f>+'[6]ITCNM y bilaterales'!B2605</f>
        <v>25.299517268475324</v>
      </c>
      <c r="D2604">
        <f>+'[6]ITCNM y bilaterales'!C2605</f>
        <v>29.169804309771742</v>
      </c>
    </row>
    <row r="2605" spans="1:4">
      <c r="A2605" s="7" t="str">
        <f t="shared" si="40"/>
        <v/>
      </c>
      <c r="B2605" s="205">
        <f>+'[6]ITCNM y bilaterales'!A2606</f>
        <v>38034</v>
      </c>
      <c r="C2605">
        <f>+'[6]ITCNM y bilaterales'!B2606</f>
        <v>25.431955175838887</v>
      </c>
      <c r="D2605">
        <f>+'[6]ITCNM y bilaterales'!C2606</f>
        <v>29.174391026292337</v>
      </c>
    </row>
    <row r="2606" spans="1:4">
      <c r="A2606" s="7" t="str">
        <f t="shared" si="40"/>
        <v/>
      </c>
      <c r="B2606" s="205">
        <f>+'[6]ITCNM y bilaterales'!A2607</f>
        <v>38035</v>
      </c>
      <c r="C2606">
        <f>+'[6]ITCNM y bilaterales'!B2607</f>
        <v>25.40630881056698</v>
      </c>
      <c r="D2606">
        <f>+'[6]ITCNM y bilaterales'!C2607</f>
        <v>29.010082067389899</v>
      </c>
    </row>
    <row r="2607" spans="1:4">
      <c r="A2607" s="7" t="str">
        <f t="shared" si="40"/>
        <v/>
      </c>
      <c r="B2607" s="205">
        <f>+'[6]ITCNM y bilaterales'!A2608</f>
        <v>38036</v>
      </c>
      <c r="C2607">
        <f>+'[6]ITCNM y bilaterales'!B2608</f>
        <v>25.312472758063631</v>
      </c>
      <c r="D2607">
        <f>+'[6]ITCNM y bilaterales'!C2608</f>
        <v>28.862668482000046</v>
      </c>
    </row>
    <row r="2608" spans="1:4">
      <c r="A2608" s="7" t="str">
        <f t="shared" si="40"/>
        <v/>
      </c>
      <c r="B2608" s="205">
        <f>+'[6]ITCNM y bilaterales'!A2609</f>
        <v>38037</v>
      </c>
      <c r="C2608">
        <f>+'[6]ITCNM y bilaterales'!B2609</f>
        <v>25.076974733714291</v>
      </c>
      <c r="D2608">
        <f>+'[6]ITCNM y bilaterales'!C2609</f>
        <v>28.571528102347646</v>
      </c>
    </row>
    <row r="2609" spans="1:4">
      <c r="A2609" s="7" t="str">
        <f t="shared" si="40"/>
        <v/>
      </c>
      <c r="B2609" s="205">
        <f>+'[6]ITCNM y bilaterales'!A2610</f>
        <v>38038</v>
      </c>
      <c r="C2609">
        <f>+'[6]ITCNM y bilaterales'!B2610</f>
        <v>25.076974733714291</v>
      </c>
      <c r="D2609">
        <f>+'[6]ITCNM y bilaterales'!C2610</f>
        <v>28.571528102347646</v>
      </c>
    </row>
    <row r="2610" spans="1:4">
      <c r="A2610" s="7" t="str">
        <f t="shared" si="40"/>
        <v/>
      </c>
      <c r="B2610" s="205">
        <f>+'[6]ITCNM y bilaterales'!A2611</f>
        <v>38039</v>
      </c>
      <c r="C2610">
        <f>+'[6]ITCNM y bilaterales'!B2611</f>
        <v>25.076974733714291</v>
      </c>
      <c r="D2610">
        <f>+'[6]ITCNM y bilaterales'!C2611</f>
        <v>28.571528102347646</v>
      </c>
    </row>
    <row r="2611" spans="1:4">
      <c r="A2611" s="7" t="str">
        <f t="shared" si="40"/>
        <v/>
      </c>
      <c r="B2611" s="205">
        <f>+'[6]ITCNM y bilaterales'!A2612</f>
        <v>38040</v>
      </c>
      <c r="C2611">
        <f>+'[6]ITCNM y bilaterales'!B2612</f>
        <v>25.072855561519113</v>
      </c>
      <c r="D2611">
        <f>+'[6]ITCNM y bilaterales'!C2612</f>
        <v>28.676674224104648</v>
      </c>
    </row>
    <row r="2612" spans="1:4">
      <c r="A2612" s="7" t="str">
        <f t="shared" si="40"/>
        <v/>
      </c>
      <c r="B2612" s="205">
        <f>+'[6]ITCNM y bilaterales'!A2613</f>
        <v>38041</v>
      </c>
      <c r="C2612">
        <f>+'[6]ITCNM y bilaterales'!B2613</f>
        <v>25.090920378772331</v>
      </c>
      <c r="D2612">
        <f>+'[6]ITCNM y bilaterales'!C2613</f>
        <v>28.622649670656337</v>
      </c>
    </row>
    <row r="2613" spans="1:4">
      <c r="A2613" s="7" t="str">
        <f t="shared" si="40"/>
        <v/>
      </c>
      <c r="B2613" s="205">
        <f>+'[6]ITCNM y bilaterales'!A2614</f>
        <v>38042</v>
      </c>
      <c r="C2613">
        <f>+'[6]ITCNM y bilaterales'!B2614</f>
        <v>25.064586230693784</v>
      </c>
      <c r="D2613">
        <f>+'[6]ITCNM y bilaterales'!C2614</f>
        <v>28.842434675576897</v>
      </c>
    </row>
    <row r="2614" spans="1:4">
      <c r="A2614" s="7" t="str">
        <f t="shared" si="40"/>
        <v/>
      </c>
      <c r="B2614" s="205">
        <f>+'[6]ITCNM y bilaterales'!A2615</f>
        <v>38043</v>
      </c>
      <c r="C2614">
        <f>+'[6]ITCNM y bilaterales'!B2615</f>
        <v>25.066946362253589</v>
      </c>
      <c r="D2614">
        <f>+'[6]ITCNM y bilaterales'!C2615</f>
        <v>28.931033782038071</v>
      </c>
    </row>
    <row r="2615" spans="1:4">
      <c r="A2615" s="7" t="str">
        <f t="shared" si="40"/>
        <v/>
      </c>
      <c r="B2615" s="205">
        <f>+'[6]ITCNM y bilaterales'!A2616</f>
        <v>38044</v>
      </c>
      <c r="C2615">
        <f>+'[6]ITCNM y bilaterales'!B2616</f>
        <v>25.117794052042143</v>
      </c>
      <c r="D2615">
        <f>+'[6]ITCNM y bilaterales'!C2616</f>
        <v>29.139497144914113</v>
      </c>
    </row>
    <row r="2616" spans="1:4">
      <c r="A2616" s="7">
        <f t="shared" si="40"/>
        <v>200402</v>
      </c>
      <c r="B2616" s="205">
        <f>+'[6]ITCNM y bilaterales'!A2617</f>
        <v>38045</v>
      </c>
      <c r="C2616">
        <f>+'[6]ITCNM y bilaterales'!B2617</f>
        <v>25.117794052042143</v>
      </c>
      <c r="D2616">
        <f>+'[6]ITCNM y bilaterales'!C2617</f>
        <v>29.139497144914113</v>
      </c>
    </row>
    <row r="2617" spans="1:4">
      <c r="A2617" s="7">
        <f t="shared" si="40"/>
        <v>200402</v>
      </c>
      <c r="B2617" s="205">
        <f>+'[6]ITCNM y bilaterales'!A2618</f>
        <v>38046</v>
      </c>
      <c r="C2617">
        <f>+'[6]ITCNM y bilaterales'!B2618</f>
        <v>25.117794052042143</v>
      </c>
      <c r="D2617">
        <f>+'[6]ITCNM y bilaterales'!C2618</f>
        <v>29.139497144914113</v>
      </c>
    </row>
    <row r="2618" spans="1:4">
      <c r="A2618" s="7" t="str">
        <f t="shared" si="40"/>
        <v/>
      </c>
      <c r="B2618" s="205">
        <f>+'[6]ITCNM y bilaterales'!A2619</f>
        <v>38047</v>
      </c>
      <c r="C2618">
        <f>+'[6]ITCNM y bilaterales'!B2619</f>
        <v>25.152867387358093</v>
      </c>
      <c r="D2618">
        <f>+'[6]ITCNM y bilaterales'!C2619</f>
        <v>29.33121028353456</v>
      </c>
    </row>
    <row r="2619" spans="1:4">
      <c r="A2619" s="7" t="str">
        <f t="shared" si="40"/>
        <v/>
      </c>
      <c r="B2619" s="205">
        <f>+'[6]ITCNM y bilaterales'!A2620</f>
        <v>38048</v>
      </c>
      <c r="C2619">
        <f>+'[6]ITCNM y bilaterales'!B2620</f>
        <v>24.957545266053636</v>
      </c>
      <c r="D2619">
        <f>+'[6]ITCNM y bilaterales'!C2620</f>
        <v>29.159672891634472</v>
      </c>
    </row>
    <row r="2620" spans="1:4">
      <c r="A2620" s="7" t="str">
        <f t="shared" si="40"/>
        <v/>
      </c>
      <c r="B2620" s="205">
        <f>+'[6]ITCNM y bilaterales'!A2621</f>
        <v>38049</v>
      </c>
      <c r="C2620">
        <f>+'[6]ITCNM y bilaterales'!B2621</f>
        <v>24.846233623058186</v>
      </c>
      <c r="D2620">
        <f>+'[6]ITCNM y bilaterales'!C2621</f>
        <v>29.342444836024889</v>
      </c>
    </row>
    <row r="2621" spans="1:4">
      <c r="A2621" s="7" t="str">
        <f t="shared" si="40"/>
        <v/>
      </c>
      <c r="B2621" s="205">
        <f>+'[6]ITCNM y bilaterales'!A2622</f>
        <v>38050</v>
      </c>
      <c r="C2621">
        <f>+'[6]ITCNM y bilaterales'!B2622</f>
        <v>25.006072837826288</v>
      </c>
      <c r="D2621">
        <f>+'[6]ITCNM y bilaterales'!C2622</f>
        <v>29.442684912895931</v>
      </c>
    </row>
    <row r="2622" spans="1:4">
      <c r="A2622" s="7" t="str">
        <f t="shared" si="40"/>
        <v/>
      </c>
      <c r="B2622" s="205">
        <f>+'[6]ITCNM y bilaterales'!A2623</f>
        <v>38051</v>
      </c>
      <c r="C2622">
        <f>+'[6]ITCNM y bilaterales'!B2623</f>
        <v>25.227126009052363</v>
      </c>
      <c r="D2622">
        <f>+'[6]ITCNM y bilaterales'!C2623</f>
        <v>29.667985589581768</v>
      </c>
    </row>
    <row r="2623" spans="1:4">
      <c r="A2623" s="7" t="str">
        <f t="shared" si="40"/>
        <v/>
      </c>
      <c r="B2623" s="205">
        <f>+'[6]ITCNM y bilaterales'!A2624</f>
        <v>38052</v>
      </c>
      <c r="C2623">
        <f>+'[6]ITCNM y bilaterales'!B2624</f>
        <v>25.227126009052363</v>
      </c>
      <c r="D2623">
        <f>+'[6]ITCNM y bilaterales'!C2624</f>
        <v>29.667985589581768</v>
      </c>
    </row>
    <row r="2624" spans="1:4">
      <c r="A2624" s="7" t="str">
        <f t="shared" si="40"/>
        <v/>
      </c>
      <c r="B2624" s="205">
        <f>+'[6]ITCNM y bilaterales'!A2625</f>
        <v>38053</v>
      </c>
      <c r="C2624">
        <f>+'[6]ITCNM y bilaterales'!B2625</f>
        <v>25.227126009052363</v>
      </c>
      <c r="D2624">
        <f>+'[6]ITCNM y bilaterales'!C2625</f>
        <v>29.667985589581768</v>
      </c>
    </row>
    <row r="2625" spans="1:4">
      <c r="A2625" s="7" t="str">
        <f t="shared" si="40"/>
        <v/>
      </c>
      <c r="B2625" s="205">
        <f>+'[6]ITCNM y bilaterales'!A2626</f>
        <v>38054</v>
      </c>
      <c r="C2625">
        <f>+'[6]ITCNM y bilaterales'!B2626</f>
        <v>25.237233427868027</v>
      </c>
      <c r="D2625">
        <f>+'[6]ITCNM y bilaterales'!C2626</f>
        <v>29.626008424462881</v>
      </c>
    </row>
    <row r="2626" spans="1:4">
      <c r="A2626" s="7" t="str">
        <f t="shared" si="40"/>
        <v/>
      </c>
      <c r="B2626" s="205">
        <f>+'[6]ITCNM y bilaterales'!A2627</f>
        <v>38055</v>
      </c>
      <c r="C2626">
        <f>+'[6]ITCNM y bilaterales'!B2627</f>
        <v>25.069992758812525</v>
      </c>
      <c r="D2626">
        <f>+'[6]ITCNM y bilaterales'!C2627</f>
        <v>29.424483196070522</v>
      </c>
    </row>
    <row r="2627" spans="1:4">
      <c r="A2627" s="7" t="str">
        <f t="shared" ref="A2627:A2690" si="41">+IF(DAY(B2627)&gt;=28,YEAR(B2627)*100+MONTH(B2627),"")</f>
        <v/>
      </c>
      <c r="B2627" s="205">
        <f>+'[6]ITCNM y bilaterales'!A2628</f>
        <v>38056</v>
      </c>
      <c r="C2627">
        <f>+'[6]ITCNM y bilaterales'!B2628</f>
        <v>24.962965149913337</v>
      </c>
      <c r="D2627">
        <f>+'[6]ITCNM y bilaterales'!C2628</f>
        <v>29.310918417408622</v>
      </c>
    </row>
    <row r="2628" spans="1:4">
      <c r="A2628" s="7" t="str">
        <f t="shared" si="41"/>
        <v/>
      </c>
      <c r="B2628" s="205">
        <f>+'[6]ITCNM y bilaterales'!A2629</f>
        <v>38057</v>
      </c>
      <c r="C2628">
        <f>+'[6]ITCNM y bilaterales'!B2629</f>
        <v>24.919634562956606</v>
      </c>
      <c r="D2628">
        <f>+'[6]ITCNM y bilaterales'!C2629</f>
        <v>29.109799606935809</v>
      </c>
    </row>
    <row r="2629" spans="1:4">
      <c r="A2629" s="7" t="str">
        <f t="shared" si="41"/>
        <v/>
      </c>
      <c r="B2629" s="205">
        <f>+'[6]ITCNM y bilaterales'!A2630</f>
        <v>38058</v>
      </c>
      <c r="C2629">
        <f>+'[6]ITCNM y bilaterales'!B2630</f>
        <v>24.864177856205409</v>
      </c>
      <c r="D2629">
        <f>+'[6]ITCNM y bilaterales'!C2630</f>
        <v>29.119756845964705</v>
      </c>
    </row>
    <row r="2630" spans="1:4">
      <c r="A2630" s="7" t="str">
        <f t="shared" si="41"/>
        <v/>
      </c>
      <c r="B2630" s="205">
        <f>+'[6]ITCNM y bilaterales'!A2631</f>
        <v>38059</v>
      </c>
      <c r="C2630">
        <f>+'[6]ITCNM y bilaterales'!B2631</f>
        <v>24.864177856205409</v>
      </c>
      <c r="D2630">
        <f>+'[6]ITCNM y bilaterales'!C2631</f>
        <v>29.119756845964705</v>
      </c>
    </row>
    <row r="2631" spans="1:4">
      <c r="A2631" s="7" t="str">
        <f t="shared" si="41"/>
        <v/>
      </c>
      <c r="B2631" s="205">
        <f>+'[6]ITCNM y bilaterales'!A2632</f>
        <v>38060</v>
      </c>
      <c r="C2631">
        <f>+'[6]ITCNM y bilaterales'!B2632</f>
        <v>24.864177856205409</v>
      </c>
      <c r="D2631">
        <f>+'[6]ITCNM y bilaterales'!C2632</f>
        <v>29.119756845964705</v>
      </c>
    </row>
    <row r="2632" spans="1:4">
      <c r="A2632" s="7" t="str">
        <f t="shared" si="41"/>
        <v/>
      </c>
      <c r="B2632" s="205">
        <f>+'[6]ITCNM y bilaterales'!A2633</f>
        <v>38061</v>
      </c>
      <c r="C2632">
        <f>+'[6]ITCNM y bilaterales'!B2633</f>
        <v>24.805679265484386</v>
      </c>
      <c r="D2632">
        <f>+'[6]ITCNM y bilaterales'!C2633</f>
        <v>29.049852963802678</v>
      </c>
    </row>
    <row r="2633" spans="1:4">
      <c r="A2633" s="7" t="str">
        <f t="shared" si="41"/>
        <v/>
      </c>
      <c r="B2633" s="205">
        <f>+'[6]ITCNM y bilaterales'!A2634</f>
        <v>38062</v>
      </c>
      <c r="C2633">
        <f>+'[6]ITCNM y bilaterales'!B2634</f>
        <v>24.764853946297045</v>
      </c>
      <c r="D2633">
        <f>+'[6]ITCNM y bilaterales'!C2634</f>
        <v>28.999834529847046</v>
      </c>
    </row>
    <row r="2634" spans="1:4">
      <c r="A2634" s="7" t="str">
        <f t="shared" si="41"/>
        <v/>
      </c>
      <c r="B2634" s="205">
        <f>+'[6]ITCNM y bilaterales'!A2635</f>
        <v>38063</v>
      </c>
      <c r="C2634">
        <f>+'[6]ITCNM y bilaterales'!B2635</f>
        <v>24.636637438904245</v>
      </c>
      <c r="D2634">
        <f>+'[6]ITCNM y bilaterales'!C2635</f>
        <v>28.839996168059617</v>
      </c>
    </row>
    <row r="2635" spans="1:4">
      <c r="A2635" s="7" t="str">
        <f t="shared" si="41"/>
        <v/>
      </c>
      <c r="B2635" s="205">
        <f>+'[6]ITCNM y bilaterales'!A2636</f>
        <v>38064</v>
      </c>
      <c r="C2635">
        <f>+'[6]ITCNM y bilaterales'!B2636</f>
        <v>24.732032393485838</v>
      </c>
      <c r="D2635">
        <f>+'[6]ITCNM y bilaterales'!C2636</f>
        <v>28.751019673530294</v>
      </c>
    </row>
    <row r="2636" spans="1:4">
      <c r="A2636" s="7" t="str">
        <f t="shared" si="41"/>
        <v/>
      </c>
      <c r="B2636" s="205">
        <f>+'[6]ITCNM y bilaterales'!A2637</f>
        <v>38065</v>
      </c>
      <c r="C2636">
        <f>+'[6]ITCNM y bilaterales'!B2637</f>
        <v>24.604252223166494</v>
      </c>
      <c r="D2636">
        <f>+'[6]ITCNM y bilaterales'!C2637</f>
        <v>28.779585047304145</v>
      </c>
    </row>
    <row r="2637" spans="1:4">
      <c r="A2637" s="7" t="str">
        <f t="shared" si="41"/>
        <v/>
      </c>
      <c r="B2637" s="205">
        <f>+'[6]ITCNM y bilaterales'!A2638</f>
        <v>38066</v>
      </c>
      <c r="C2637">
        <f>+'[6]ITCNM y bilaterales'!B2638</f>
        <v>24.604252223166494</v>
      </c>
      <c r="D2637">
        <f>+'[6]ITCNM y bilaterales'!C2638</f>
        <v>28.779585047304145</v>
      </c>
    </row>
    <row r="2638" spans="1:4">
      <c r="A2638" s="7" t="str">
        <f t="shared" si="41"/>
        <v/>
      </c>
      <c r="B2638" s="205">
        <f>+'[6]ITCNM y bilaterales'!A2639</f>
        <v>38067</v>
      </c>
      <c r="C2638">
        <f>+'[6]ITCNM y bilaterales'!B2639</f>
        <v>24.604252223166494</v>
      </c>
      <c r="D2638">
        <f>+'[6]ITCNM y bilaterales'!C2639</f>
        <v>28.779585047304145</v>
      </c>
    </row>
    <row r="2639" spans="1:4">
      <c r="A2639" s="7" t="str">
        <f t="shared" si="41"/>
        <v/>
      </c>
      <c r="B2639" s="205">
        <f>+'[6]ITCNM y bilaterales'!A2640</f>
        <v>38068</v>
      </c>
      <c r="C2639">
        <f>+'[6]ITCNM y bilaterales'!B2640</f>
        <v>24.542317261047138</v>
      </c>
      <c r="D2639">
        <f>+'[6]ITCNM y bilaterales'!C2640</f>
        <v>28.590920043080299</v>
      </c>
    </row>
    <row r="2640" spans="1:4">
      <c r="A2640" s="7" t="str">
        <f t="shared" si="41"/>
        <v/>
      </c>
      <c r="B2640" s="205">
        <f>+'[6]ITCNM y bilaterales'!A2641</f>
        <v>38069</v>
      </c>
      <c r="C2640">
        <f>+'[6]ITCNM y bilaterales'!B2641</f>
        <v>24.564321086760451</v>
      </c>
      <c r="D2640">
        <f>+'[6]ITCNM y bilaterales'!C2641</f>
        <v>28.601777207502472</v>
      </c>
    </row>
    <row r="2641" spans="1:4">
      <c r="A2641" s="7" t="str">
        <f t="shared" si="41"/>
        <v/>
      </c>
      <c r="B2641" s="205">
        <f>+'[6]ITCNM y bilaterales'!A2642</f>
        <v>38070</v>
      </c>
      <c r="C2641">
        <f>+'[6]ITCNM y bilaterales'!B2642</f>
        <v>24.489085879943456</v>
      </c>
      <c r="D2641">
        <f>+'[6]ITCNM y bilaterales'!C2642</f>
        <v>28.553471534779213</v>
      </c>
    </row>
    <row r="2642" spans="1:4">
      <c r="A2642" s="7" t="str">
        <f t="shared" si="41"/>
        <v/>
      </c>
      <c r="B2642" s="205">
        <f>+'[6]ITCNM y bilaterales'!A2643</f>
        <v>38071</v>
      </c>
      <c r="C2642">
        <f>+'[6]ITCNM y bilaterales'!B2643</f>
        <v>24.460160766284016</v>
      </c>
      <c r="D2642">
        <f>+'[6]ITCNM y bilaterales'!C2643</f>
        <v>28.504556235176633</v>
      </c>
    </row>
    <row r="2643" spans="1:4">
      <c r="A2643" s="7" t="str">
        <f t="shared" si="41"/>
        <v/>
      </c>
      <c r="B2643" s="205">
        <f>+'[6]ITCNM y bilaterales'!A2644</f>
        <v>38072</v>
      </c>
      <c r="C2643">
        <f>+'[6]ITCNM y bilaterales'!B2644</f>
        <v>24.437566071283261</v>
      </c>
      <c r="D2643">
        <f>+'[6]ITCNM y bilaterales'!C2644</f>
        <v>28.437410188897243</v>
      </c>
    </row>
    <row r="2644" spans="1:4">
      <c r="A2644" s="7" t="str">
        <f t="shared" si="41"/>
        <v/>
      </c>
      <c r="B2644" s="205">
        <f>+'[6]ITCNM y bilaterales'!A2645</f>
        <v>38073</v>
      </c>
      <c r="C2644">
        <f>+'[6]ITCNM y bilaterales'!B2645</f>
        <v>24.437566071283261</v>
      </c>
      <c r="D2644">
        <f>+'[6]ITCNM y bilaterales'!C2645</f>
        <v>28.437410188897243</v>
      </c>
    </row>
    <row r="2645" spans="1:4">
      <c r="A2645" s="7">
        <f t="shared" si="41"/>
        <v>200403</v>
      </c>
      <c r="B2645" s="205">
        <f>+'[6]ITCNM y bilaterales'!A2646</f>
        <v>38074</v>
      </c>
      <c r="C2645">
        <f>+'[6]ITCNM y bilaterales'!B2646</f>
        <v>24.437566071283261</v>
      </c>
      <c r="D2645">
        <f>+'[6]ITCNM y bilaterales'!C2646</f>
        <v>28.437410188897243</v>
      </c>
    </row>
    <row r="2646" spans="1:4">
      <c r="A2646" s="7">
        <f t="shared" si="41"/>
        <v>200403</v>
      </c>
      <c r="B2646" s="205">
        <f>+'[6]ITCNM y bilaterales'!A2647</f>
        <v>38075</v>
      </c>
      <c r="C2646">
        <f>+'[6]ITCNM y bilaterales'!B2647</f>
        <v>24.38155201724279</v>
      </c>
      <c r="D2646">
        <f>+'[6]ITCNM y bilaterales'!C2647</f>
        <v>28.387159516130438</v>
      </c>
    </row>
    <row r="2647" spans="1:4">
      <c r="A2647" s="7">
        <f t="shared" si="41"/>
        <v>200403</v>
      </c>
      <c r="B2647" s="205">
        <f>+'[6]ITCNM y bilaterales'!A2648</f>
        <v>38076</v>
      </c>
      <c r="C2647">
        <f>+'[6]ITCNM y bilaterales'!B2648</f>
        <v>24.346082295448795</v>
      </c>
      <c r="D2647">
        <f>+'[6]ITCNM y bilaterales'!C2648</f>
        <v>28.482116160047379</v>
      </c>
    </row>
    <row r="2648" spans="1:4">
      <c r="A2648" s="7">
        <f t="shared" si="41"/>
        <v>200403</v>
      </c>
      <c r="B2648" s="205">
        <f>+'[6]ITCNM y bilaterales'!A2649</f>
        <v>38077</v>
      </c>
      <c r="C2648">
        <f>+'[6]ITCNM y bilaterales'!B2649</f>
        <v>24.472550318974331</v>
      </c>
      <c r="D2648">
        <f>+'[6]ITCNM y bilaterales'!C2649</f>
        <v>28.570337878440402</v>
      </c>
    </row>
    <row r="2649" spans="1:4">
      <c r="A2649" s="7" t="str">
        <f t="shared" si="41"/>
        <v/>
      </c>
      <c r="B2649" s="205">
        <f>+'[6]ITCNM y bilaterales'!A2650</f>
        <v>38078</v>
      </c>
      <c r="C2649">
        <f>+'[6]ITCNM y bilaterales'!B2650</f>
        <v>24.42218593387901</v>
      </c>
      <c r="D2649">
        <f>+'[6]ITCNM y bilaterales'!C2650</f>
        <v>28.567783251517536</v>
      </c>
    </row>
    <row r="2650" spans="1:4">
      <c r="A2650" s="7" t="str">
        <f t="shared" si="41"/>
        <v/>
      </c>
      <c r="B2650" s="205">
        <f>+'[6]ITCNM y bilaterales'!A2651</f>
        <v>38079</v>
      </c>
      <c r="C2650">
        <f>+'[6]ITCNM y bilaterales'!B2651</f>
        <v>24.313866969638269</v>
      </c>
      <c r="D2650">
        <f>+'[6]ITCNM y bilaterales'!C2651</f>
        <v>28.539188847892287</v>
      </c>
    </row>
    <row r="2651" spans="1:4">
      <c r="A2651" s="7" t="str">
        <f t="shared" si="41"/>
        <v/>
      </c>
      <c r="B2651" s="205">
        <f>+'[6]ITCNM y bilaterales'!A2652</f>
        <v>38080</v>
      </c>
      <c r="C2651">
        <f>+'[6]ITCNM y bilaterales'!B2652</f>
        <v>24.313866969638269</v>
      </c>
      <c r="D2651">
        <f>+'[6]ITCNM y bilaterales'!C2652</f>
        <v>28.539188847892287</v>
      </c>
    </row>
    <row r="2652" spans="1:4">
      <c r="A2652" s="7" t="str">
        <f t="shared" si="41"/>
        <v/>
      </c>
      <c r="B2652" s="205">
        <f>+'[6]ITCNM y bilaterales'!A2653</f>
        <v>38081</v>
      </c>
      <c r="C2652">
        <f>+'[6]ITCNM y bilaterales'!B2653</f>
        <v>24.313866969638269</v>
      </c>
      <c r="D2652">
        <f>+'[6]ITCNM y bilaterales'!C2653</f>
        <v>28.539188847892287</v>
      </c>
    </row>
    <row r="2653" spans="1:4">
      <c r="A2653" s="7" t="str">
        <f t="shared" si="41"/>
        <v/>
      </c>
      <c r="B2653" s="205">
        <f>+'[6]ITCNM y bilaterales'!A2654</f>
        <v>38082</v>
      </c>
      <c r="C2653">
        <f>+'[6]ITCNM y bilaterales'!B2654</f>
        <v>24.313866969638269</v>
      </c>
      <c r="D2653">
        <f>+'[6]ITCNM y bilaterales'!C2654</f>
        <v>28.539188847892287</v>
      </c>
    </row>
    <row r="2654" spans="1:4">
      <c r="A2654" s="7" t="str">
        <f t="shared" si="41"/>
        <v/>
      </c>
      <c r="B2654" s="205">
        <f>+'[6]ITCNM y bilaterales'!A2655</f>
        <v>38083</v>
      </c>
      <c r="C2654">
        <f>+'[6]ITCNM y bilaterales'!B2655</f>
        <v>24.1746227767843</v>
      </c>
      <c r="D2654">
        <f>+'[6]ITCNM y bilaterales'!C2655</f>
        <v>28.544849668914548</v>
      </c>
    </row>
    <row r="2655" spans="1:4">
      <c r="A2655" s="7" t="str">
        <f t="shared" si="41"/>
        <v/>
      </c>
      <c r="B2655" s="205">
        <f>+'[6]ITCNM y bilaterales'!A2656</f>
        <v>38084</v>
      </c>
      <c r="C2655">
        <f>+'[6]ITCNM y bilaterales'!B2656</f>
        <v>24.02368674681243</v>
      </c>
      <c r="D2655">
        <f>+'[6]ITCNM y bilaterales'!C2656</f>
        <v>28.342279365871928</v>
      </c>
    </row>
    <row r="2656" spans="1:4">
      <c r="A2656" s="7" t="str">
        <f t="shared" si="41"/>
        <v/>
      </c>
      <c r="B2656" s="205">
        <f>+'[6]ITCNM y bilaterales'!A2657</f>
        <v>38085</v>
      </c>
      <c r="C2656">
        <f>+'[6]ITCNM y bilaterales'!B2657</f>
        <v>24.02368674681243</v>
      </c>
      <c r="D2656">
        <f>+'[6]ITCNM y bilaterales'!C2657</f>
        <v>28.342279365871928</v>
      </c>
    </row>
    <row r="2657" spans="1:4">
      <c r="A2657" s="7" t="str">
        <f t="shared" si="41"/>
        <v/>
      </c>
      <c r="B2657" s="205">
        <f>+'[6]ITCNM y bilaterales'!A2658</f>
        <v>38086</v>
      </c>
      <c r="C2657">
        <f>+'[6]ITCNM y bilaterales'!B2658</f>
        <v>24.02368674681243</v>
      </c>
      <c r="D2657">
        <f>+'[6]ITCNM y bilaterales'!C2658</f>
        <v>28.342279365871928</v>
      </c>
    </row>
    <row r="2658" spans="1:4">
      <c r="A2658" s="7" t="str">
        <f t="shared" si="41"/>
        <v/>
      </c>
      <c r="B2658" s="205">
        <f>+'[6]ITCNM y bilaterales'!A2659</f>
        <v>38087</v>
      </c>
      <c r="C2658">
        <f>+'[6]ITCNM y bilaterales'!B2659</f>
        <v>24.02368674681243</v>
      </c>
      <c r="D2658">
        <f>+'[6]ITCNM y bilaterales'!C2659</f>
        <v>28.342279365871928</v>
      </c>
    </row>
    <row r="2659" spans="1:4">
      <c r="A2659" s="7" t="str">
        <f t="shared" si="41"/>
        <v/>
      </c>
      <c r="B2659" s="205">
        <f>+'[6]ITCNM y bilaterales'!A2660</f>
        <v>38088</v>
      </c>
      <c r="C2659">
        <f>+'[6]ITCNM y bilaterales'!B2660</f>
        <v>24.02368674681243</v>
      </c>
      <c r="D2659">
        <f>+'[6]ITCNM y bilaterales'!C2660</f>
        <v>28.342279365871928</v>
      </c>
    </row>
    <row r="2660" spans="1:4">
      <c r="A2660" s="7" t="str">
        <f t="shared" si="41"/>
        <v/>
      </c>
      <c r="B2660" s="205">
        <f>+'[6]ITCNM y bilaterales'!A2661</f>
        <v>38089</v>
      </c>
      <c r="C2660">
        <f>+'[6]ITCNM y bilaterales'!B2661</f>
        <v>23.993091397523337</v>
      </c>
      <c r="D2660">
        <f>+'[6]ITCNM y bilaterales'!C2661</f>
        <v>28.26537928952342</v>
      </c>
    </row>
    <row r="2661" spans="1:4">
      <c r="A2661" s="7" t="str">
        <f t="shared" si="41"/>
        <v/>
      </c>
      <c r="B2661" s="205">
        <f>+'[6]ITCNM y bilaterales'!A2662</f>
        <v>38090</v>
      </c>
      <c r="C2661">
        <f>+'[6]ITCNM y bilaterales'!B2662</f>
        <v>23.9567478035517</v>
      </c>
      <c r="D2661">
        <f>+'[6]ITCNM y bilaterales'!C2662</f>
        <v>28.315658992141621</v>
      </c>
    </row>
    <row r="2662" spans="1:4">
      <c r="A2662" s="7" t="str">
        <f t="shared" si="41"/>
        <v/>
      </c>
      <c r="B2662" s="205">
        <f>+'[6]ITCNM y bilaterales'!A2663</f>
        <v>38091</v>
      </c>
      <c r="C2662">
        <f>+'[6]ITCNM y bilaterales'!B2663</f>
        <v>23.886428469097147</v>
      </c>
      <c r="D2662">
        <f>+'[6]ITCNM y bilaterales'!C2663</f>
        <v>28.226798617017881</v>
      </c>
    </row>
    <row r="2663" spans="1:4">
      <c r="A2663" s="7" t="str">
        <f t="shared" si="41"/>
        <v/>
      </c>
      <c r="B2663" s="205">
        <f>+'[6]ITCNM y bilaterales'!A2664</f>
        <v>38092</v>
      </c>
      <c r="C2663">
        <f>+'[6]ITCNM y bilaterales'!B2664</f>
        <v>23.841488499714451</v>
      </c>
      <c r="D2663">
        <f>+'[6]ITCNM y bilaterales'!C2664</f>
        <v>27.939257938938614</v>
      </c>
    </row>
    <row r="2664" spans="1:4">
      <c r="A2664" s="7" t="str">
        <f t="shared" si="41"/>
        <v/>
      </c>
      <c r="B2664" s="205">
        <f>+'[6]ITCNM y bilaterales'!A2665</f>
        <v>38093</v>
      </c>
      <c r="C2664">
        <f>+'[6]ITCNM y bilaterales'!B2665</f>
        <v>23.961510210066553</v>
      </c>
      <c r="D2664">
        <f>+'[6]ITCNM y bilaterales'!C2665</f>
        <v>28.14168309272425</v>
      </c>
    </row>
    <row r="2665" spans="1:4">
      <c r="A2665" s="7" t="str">
        <f t="shared" si="41"/>
        <v/>
      </c>
      <c r="B2665" s="205">
        <f>+'[6]ITCNM y bilaterales'!A2666</f>
        <v>38094</v>
      </c>
      <c r="C2665">
        <f>+'[6]ITCNM y bilaterales'!B2666</f>
        <v>23.961510210066553</v>
      </c>
      <c r="D2665">
        <f>+'[6]ITCNM y bilaterales'!C2666</f>
        <v>28.14168309272425</v>
      </c>
    </row>
    <row r="2666" spans="1:4">
      <c r="A2666" s="7" t="str">
        <f t="shared" si="41"/>
        <v/>
      </c>
      <c r="B2666" s="205">
        <f>+'[6]ITCNM y bilaterales'!A2667</f>
        <v>38095</v>
      </c>
      <c r="C2666">
        <f>+'[6]ITCNM y bilaterales'!B2667</f>
        <v>23.961510210066553</v>
      </c>
      <c r="D2666">
        <f>+'[6]ITCNM y bilaterales'!C2667</f>
        <v>28.14168309272425</v>
      </c>
    </row>
    <row r="2667" spans="1:4">
      <c r="A2667" s="7" t="str">
        <f t="shared" si="41"/>
        <v/>
      </c>
      <c r="B2667" s="205">
        <f>+'[6]ITCNM y bilaterales'!A2668</f>
        <v>38096</v>
      </c>
      <c r="C2667">
        <f>+'[6]ITCNM y bilaterales'!B2668</f>
        <v>24.021974699479941</v>
      </c>
      <c r="D2667">
        <f>+'[6]ITCNM y bilaterales'!C2668</f>
        <v>28.182470033935893</v>
      </c>
    </row>
    <row r="2668" spans="1:4">
      <c r="A2668" s="7" t="str">
        <f t="shared" si="41"/>
        <v/>
      </c>
      <c r="B2668" s="205">
        <f>+'[6]ITCNM y bilaterales'!A2669</f>
        <v>38097</v>
      </c>
      <c r="C2668">
        <f>+'[6]ITCNM y bilaterales'!B2669</f>
        <v>24.015248741263807</v>
      </c>
      <c r="D2668">
        <f>+'[6]ITCNM y bilaterales'!C2669</f>
        <v>28.214344810768914</v>
      </c>
    </row>
    <row r="2669" spans="1:4">
      <c r="A2669" s="7" t="str">
        <f t="shared" si="41"/>
        <v/>
      </c>
      <c r="B2669" s="205">
        <f>+'[6]ITCNM y bilaterales'!A2670</f>
        <v>38098</v>
      </c>
      <c r="C2669">
        <f>+'[6]ITCNM y bilaterales'!B2670</f>
        <v>24.068007839941611</v>
      </c>
      <c r="D2669">
        <f>+'[6]ITCNM y bilaterales'!C2670</f>
        <v>28.300766678375375</v>
      </c>
    </row>
    <row r="2670" spans="1:4">
      <c r="A2670" s="7" t="str">
        <f t="shared" si="41"/>
        <v/>
      </c>
      <c r="B2670" s="205">
        <f>+'[6]ITCNM y bilaterales'!A2671</f>
        <v>38099</v>
      </c>
      <c r="C2670">
        <f>+'[6]ITCNM y bilaterales'!B2671</f>
        <v>24.177295010781101</v>
      </c>
      <c r="D2670">
        <f>+'[6]ITCNM y bilaterales'!C2671</f>
        <v>28.45421847285564</v>
      </c>
    </row>
    <row r="2671" spans="1:4">
      <c r="A2671" s="7" t="str">
        <f t="shared" si="41"/>
        <v/>
      </c>
      <c r="B2671" s="205">
        <f>+'[6]ITCNM y bilaterales'!A2672</f>
        <v>38100</v>
      </c>
      <c r="C2671">
        <f>+'[6]ITCNM y bilaterales'!B2672</f>
        <v>24.107434053694533</v>
      </c>
      <c r="D2671">
        <f>+'[6]ITCNM y bilaterales'!C2672</f>
        <v>28.481187204802701</v>
      </c>
    </row>
    <row r="2672" spans="1:4">
      <c r="A2672" s="7" t="str">
        <f t="shared" si="41"/>
        <v/>
      </c>
      <c r="B2672" s="205">
        <f>+'[6]ITCNM y bilaterales'!A2673</f>
        <v>38101</v>
      </c>
      <c r="C2672">
        <f>+'[6]ITCNM y bilaterales'!B2673</f>
        <v>24.107434053694533</v>
      </c>
      <c r="D2672">
        <f>+'[6]ITCNM y bilaterales'!C2673</f>
        <v>28.481187204802701</v>
      </c>
    </row>
    <row r="2673" spans="1:4">
      <c r="A2673" s="7" t="str">
        <f t="shared" si="41"/>
        <v/>
      </c>
      <c r="B2673" s="205">
        <f>+'[6]ITCNM y bilaterales'!A2674</f>
        <v>38102</v>
      </c>
      <c r="C2673">
        <f>+'[6]ITCNM y bilaterales'!B2674</f>
        <v>24.107434053694533</v>
      </c>
      <c r="D2673">
        <f>+'[6]ITCNM y bilaterales'!C2674</f>
        <v>28.481187204802701</v>
      </c>
    </row>
    <row r="2674" spans="1:4">
      <c r="A2674" s="7" t="str">
        <f t="shared" si="41"/>
        <v/>
      </c>
      <c r="B2674" s="205">
        <f>+'[6]ITCNM y bilaterales'!A2675</f>
        <v>38103</v>
      </c>
      <c r="C2674">
        <f>+'[6]ITCNM y bilaterales'!B2675</f>
        <v>23.958028457987822</v>
      </c>
      <c r="D2674">
        <f>+'[6]ITCNM y bilaterales'!C2675</f>
        <v>28.261431229733535</v>
      </c>
    </row>
    <row r="2675" spans="1:4">
      <c r="A2675" s="7" t="str">
        <f t="shared" si="41"/>
        <v/>
      </c>
      <c r="B2675" s="205">
        <f>+'[6]ITCNM y bilaterales'!A2676</f>
        <v>38104</v>
      </c>
      <c r="C2675">
        <f>+'[6]ITCNM y bilaterales'!B2676</f>
        <v>23.981241221139786</v>
      </c>
      <c r="D2675">
        <f>+'[6]ITCNM y bilaterales'!C2676</f>
        <v>28.253070632531436</v>
      </c>
    </row>
    <row r="2676" spans="1:4">
      <c r="A2676" s="7">
        <f t="shared" si="41"/>
        <v>200404</v>
      </c>
      <c r="B2676" s="205">
        <f>+'[6]ITCNM y bilaterales'!A2677</f>
        <v>38105</v>
      </c>
      <c r="C2676">
        <f>+'[6]ITCNM y bilaterales'!B2677</f>
        <v>23.999892771993427</v>
      </c>
      <c r="D2676">
        <f>+'[6]ITCNM y bilaterales'!C2677</f>
        <v>28.199307347745687</v>
      </c>
    </row>
    <row r="2677" spans="1:4">
      <c r="A2677" s="7">
        <f t="shared" si="41"/>
        <v>200404</v>
      </c>
      <c r="B2677" s="205">
        <f>+'[6]ITCNM y bilaterales'!A2678</f>
        <v>38106</v>
      </c>
      <c r="C2677">
        <f>+'[6]ITCNM y bilaterales'!B2678</f>
        <v>24.03104758322144</v>
      </c>
      <c r="D2677">
        <f>+'[6]ITCNM y bilaterales'!C2678</f>
        <v>28.057931971446241</v>
      </c>
    </row>
    <row r="2678" spans="1:4">
      <c r="A2678" s="7">
        <f t="shared" si="41"/>
        <v>200404</v>
      </c>
      <c r="B2678" s="205">
        <f>+'[6]ITCNM y bilaterales'!A2679</f>
        <v>38107</v>
      </c>
      <c r="C2678">
        <f>+'[6]ITCNM y bilaterales'!B2679</f>
        <v>23.962982798822015</v>
      </c>
      <c r="D2678">
        <f>+'[6]ITCNM y bilaterales'!C2679</f>
        <v>28.090213166198808</v>
      </c>
    </row>
    <row r="2679" spans="1:4">
      <c r="A2679" s="7" t="str">
        <f t="shared" si="41"/>
        <v/>
      </c>
      <c r="B2679" s="205">
        <f>+'[6]ITCNM y bilaterales'!A2680</f>
        <v>38108</v>
      </c>
      <c r="C2679">
        <f>+'[6]ITCNM y bilaterales'!B2680</f>
        <v>23.962982798822015</v>
      </c>
      <c r="D2679">
        <f>+'[6]ITCNM y bilaterales'!C2680</f>
        <v>28.090213166198808</v>
      </c>
    </row>
    <row r="2680" spans="1:4">
      <c r="A2680" s="7" t="str">
        <f t="shared" si="41"/>
        <v/>
      </c>
      <c r="B2680" s="205">
        <f>+'[6]ITCNM y bilaterales'!A2681</f>
        <v>38109</v>
      </c>
      <c r="C2680">
        <f>+'[6]ITCNM y bilaterales'!B2681</f>
        <v>23.962982798822015</v>
      </c>
      <c r="D2680">
        <f>+'[6]ITCNM y bilaterales'!C2681</f>
        <v>28.090213166198808</v>
      </c>
    </row>
    <row r="2681" spans="1:4">
      <c r="A2681" s="7" t="str">
        <f t="shared" si="41"/>
        <v/>
      </c>
      <c r="B2681" s="205">
        <f>+'[6]ITCNM y bilaterales'!A2682</f>
        <v>38110</v>
      </c>
      <c r="C2681">
        <f>+'[6]ITCNM y bilaterales'!B2682</f>
        <v>23.940619235831424</v>
      </c>
      <c r="D2681">
        <f>+'[6]ITCNM y bilaterales'!C2682</f>
        <v>27.960478760309226</v>
      </c>
    </row>
    <row r="2682" spans="1:4">
      <c r="A2682" s="7" t="str">
        <f t="shared" si="41"/>
        <v/>
      </c>
      <c r="B2682" s="205">
        <f>+'[6]ITCNM y bilaterales'!A2683</f>
        <v>38111</v>
      </c>
      <c r="C2682">
        <f>+'[6]ITCNM y bilaterales'!B2683</f>
        <v>24.099693677992104</v>
      </c>
      <c r="D2682">
        <f>+'[6]ITCNM y bilaterales'!C2683</f>
        <v>27.992382566993641</v>
      </c>
    </row>
    <row r="2683" spans="1:4">
      <c r="A2683" s="7" t="str">
        <f t="shared" si="41"/>
        <v/>
      </c>
      <c r="B2683" s="205">
        <f>+'[6]ITCNM y bilaterales'!A2684</f>
        <v>38112</v>
      </c>
      <c r="C2683">
        <f>+'[6]ITCNM y bilaterales'!B2684</f>
        <v>24.216961115175597</v>
      </c>
      <c r="D2683">
        <f>+'[6]ITCNM y bilaterales'!C2684</f>
        <v>28.088964882588765</v>
      </c>
    </row>
    <row r="2684" spans="1:4">
      <c r="A2684" s="7" t="str">
        <f t="shared" si="41"/>
        <v/>
      </c>
      <c r="B2684" s="205">
        <f>+'[6]ITCNM y bilaterales'!A2685</f>
        <v>38113</v>
      </c>
      <c r="C2684">
        <f>+'[6]ITCNM y bilaterales'!B2685</f>
        <v>24.289449105243047</v>
      </c>
      <c r="D2684">
        <f>+'[6]ITCNM y bilaterales'!C2685</f>
        <v>28.068992344828189</v>
      </c>
    </row>
    <row r="2685" spans="1:4">
      <c r="A2685" s="7" t="str">
        <f t="shared" si="41"/>
        <v/>
      </c>
      <c r="B2685" s="205">
        <f>+'[6]ITCNM y bilaterales'!A2686</f>
        <v>38114</v>
      </c>
      <c r="C2685">
        <f>+'[6]ITCNM y bilaterales'!B2686</f>
        <v>24.175346529302495</v>
      </c>
      <c r="D2685">
        <f>+'[6]ITCNM y bilaterales'!C2686</f>
        <v>27.530749870091416</v>
      </c>
    </row>
    <row r="2686" spans="1:4">
      <c r="A2686" s="7" t="str">
        <f t="shared" si="41"/>
        <v/>
      </c>
      <c r="B2686" s="205">
        <f>+'[6]ITCNM y bilaterales'!A2687</f>
        <v>38115</v>
      </c>
      <c r="C2686">
        <f>+'[6]ITCNM y bilaterales'!B2687</f>
        <v>24.175346529302495</v>
      </c>
      <c r="D2686">
        <f>+'[6]ITCNM y bilaterales'!C2687</f>
        <v>27.530749870091416</v>
      </c>
    </row>
    <row r="2687" spans="1:4">
      <c r="A2687" s="7" t="str">
        <f t="shared" si="41"/>
        <v/>
      </c>
      <c r="B2687" s="205">
        <f>+'[6]ITCNM y bilaterales'!A2688</f>
        <v>38116</v>
      </c>
      <c r="C2687">
        <f>+'[6]ITCNM y bilaterales'!B2688</f>
        <v>24.175346529302495</v>
      </c>
      <c r="D2687">
        <f>+'[6]ITCNM y bilaterales'!C2688</f>
        <v>27.530749870091416</v>
      </c>
    </row>
    <row r="2688" spans="1:4">
      <c r="A2688" s="7" t="str">
        <f t="shared" si="41"/>
        <v/>
      </c>
      <c r="B2688" s="205">
        <f>+'[6]ITCNM y bilaterales'!A2689</f>
        <v>38117</v>
      </c>
      <c r="C2688">
        <f>+'[6]ITCNM y bilaterales'!B2689</f>
        <v>24.098772506890523</v>
      </c>
      <c r="D2688">
        <f>+'[6]ITCNM y bilaterales'!C2689</f>
        <v>27.360809120018114</v>
      </c>
    </row>
    <row r="2689" spans="1:4">
      <c r="A2689" s="7" t="str">
        <f t="shared" si="41"/>
        <v/>
      </c>
      <c r="B2689" s="205">
        <f>+'[6]ITCNM y bilaterales'!A2690</f>
        <v>38118</v>
      </c>
      <c r="C2689">
        <f>+'[6]ITCNM y bilaterales'!B2690</f>
        <v>24.008589270753365</v>
      </c>
      <c r="D2689">
        <f>+'[6]ITCNM y bilaterales'!C2690</f>
        <v>27.363741135009132</v>
      </c>
    </row>
    <row r="2690" spans="1:4">
      <c r="A2690" s="7" t="str">
        <f t="shared" si="41"/>
        <v/>
      </c>
      <c r="B2690" s="205">
        <f>+'[6]ITCNM y bilaterales'!A2691</f>
        <v>38119</v>
      </c>
      <c r="C2690">
        <f>+'[6]ITCNM y bilaterales'!B2691</f>
        <v>24.074340571343118</v>
      </c>
      <c r="D2690">
        <f>+'[6]ITCNM y bilaterales'!C2691</f>
        <v>27.1719409068345</v>
      </c>
    </row>
    <row r="2691" spans="1:4">
      <c r="A2691" s="7" t="str">
        <f t="shared" ref="A2691:A2754" si="42">+IF(DAY(B2691)&gt;=28,YEAR(B2691)*100+MONTH(B2691),"")</f>
        <v/>
      </c>
      <c r="B2691" s="205">
        <f>+'[6]ITCNM y bilaterales'!A2692</f>
        <v>38120</v>
      </c>
      <c r="C2691">
        <f>+'[6]ITCNM y bilaterales'!B2692</f>
        <v>24.041477628240248</v>
      </c>
      <c r="D2691">
        <f>+'[6]ITCNM y bilaterales'!C2692</f>
        <v>27.231800460413442</v>
      </c>
    </row>
    <row r="2692" spans="1:4">
      <c r="A2692" s="7" t="str">
        <f t="shared" si="42"/>
        <v/>
      </c>
      <c r="B2692" s="205">
        <f>+'[6]ITCNM y bilaterales'!A2693</f>
        <v>38121</v>
      </c>
      <c r="C2692">
        <f>+'[6]ITCNM y bilaterales'!B2693</f>
        <v>24.027041229159007</v>
      </c>
      <c r="D2692">
        <f>+'[6]ITCNM y bilaterales'!C2693</f>
        <v>27.398228598467806</v>
      </c>
    </row>
    <row r="2693" spans="1:4">
      <c r="A2693" s="7" t="str">
        <f t="shared" si="42"/>
        <v/>
      </c>
      <c r="B2693" s="205">
        <f>+'[6]ITCNM y bilaterales'!A2694</f>
        <v>38122</v>
      </c>
      <c r="C2693">
        <f>+'[6]ITCNM y bilaterales'!B2694</f>
        <v>24.027041229159007</v>
      </c>
      <c r="D2693">
        <f>+'[6]ITCNM y bilaterales'!C2694</f>
        <v>27.398228598467806</v>
      </c>
    </row>
    <row r="2694" spans="1:4">
      <c r="A2694" s="7" t="str">
        <f t="shared" si="42"/>
        <v/>
      </c>
      <c r="B2694" s="205">
        <f>+'[6]ITCNM y bilaterales'!A2695</f>
        <v>38123</v>
      </c>
      <c r="C2694">
        <f>+'[6]ITCNM y bilaterales'!B2695</f>
        <v>24.027041229159007</v>
      </c>
      <c r="D2694">
        <f>+'[6]ITCNM y bilaterales'!C2695</f>
        <v>27.398228598467806</v>
      </c>
    </row>
    <row r="2695" spans="1:4">
      <c r="A2695" s="7" t="str">
        <f t="shared" si="42"/>
        <v/>
      </c>
      <c r="B2695" s="205">
        <f>+'[6]ITCNM y bilaterales'!A2696</f>
        <v>38124</v>
      </c>
      <c r="C2695">
        <f>+'[6]ITCNM y bilaterales'!B2696</f>
        <v>24.05036795807121</v>
      </c>
      <c r="D2695">
        <f>+'[6]ITCNM y bilaterales'!C2696</f>
        <v>27.101978964969682</v>
      </c>
    </row>
    <row r="2696" spans="1:4">
      <c r="A2696" s="7" t="str">
        <f t="shared" si="42"/>
        <v/>
      </c>
      <c r="B2696" s="205">
        <f>+'[6]ITCNM y bilaterales'!A2697</f>
        <v>38125</v>
      </c>
      <c r="C2696">
        <f>+'[6]ITCNM y bilaterales'!B2697</f>
        <v>23.994990458931191</v>
      </c>
      <c r="D2696">
        <f>+'[6]ITCNM y bilaterales'!C2697</f>
        <v>27.048012471224158</v>
      </c>
    </row>
    <row r="2697" spans="1:4">
      <c r="A2697" s="7" t="str">
        <f t="shared" si="42"/>
        <v/>
      </c>
      <c r="B2697" s="205">
        <f>+'[6]ITCNM y bilaterales'!A2698</f>
        <v>38126</v>
      </c>
      <c r="C2697">
        <f>+'[6]ITCNM y bilaterales'!B2698</f>
        <v>24.05877413707643</v>
      </c>
      <c r="D2697">
        <f>+'[6]ITCNM y bilaterales'!C2698</f>
        <v>27.117538965318037</v>
      </c>
    </row>
    <row r="2698" spans="1:4">
      <c r="A2698" s="7" t="str">
        <f t="shared" si="42"/>
        <v/>
      </c>
      <c r="B2698" s="205">
        <f>+'[6]ITCNM y bilaterales'!A2699</f>
        <v>38127</v>
      </c>
      <c r="C2698">
        <f>+'[6]ITCNM y bilaterales'!B2699</f>
        <v>24.095562564793248</v>
      </c>
      <c r="D2698">
        <f>+'[6]ITCNM y bilaterales'!C2699</f>
        <v>26.670217985154135</v>
      </c>
    </row>
    <row r="2699" spans="1:4">
      <c r="A2699" s="7" t="str">
        <f t="shared" si="42"/>
        <v/>
      </c>
      <c r="B2699" s="205">
        <f>+'[6]ITCNM y bilaterales'!A2700</f>
        <v>38128</v>
      </c>
      <c r="C2699">
        <f>+'[6]ITCNM y bilaterales'!B2700</f>
        <v>24.258712277930375</v>
      </c>
      <c r="D2699">
        <f>+'[6]ITCNM y bilaterales'!C2700</f>
        <v>26.923735677397069</v>
      </c>
    </row>
    <row r="2700" spans="1:4">
      <c r="A2700" s="7" t="str">
        <f t="shared" si="42"/>
        <v/>
      </c>
      <c r="B2700" s="205">
        <f>+'[6]ITCNM y bilaterales'!A2701</f>
        <v>38129</v>
      </c>
      <c r="C2700">
        <f>+'[6]ITCNM y bilaterales'!B2701</f>
        <v>24.258712277930375</v>
      </c>
      <c r="D2700">
        <f>+'[6]ITCNM y bilaterales'!C2701</f>
        <v>26.923735677397069</v>
      </c>
    </row>
    <row r="2701" spans="1:4">
      <c r="A2701" s="7" t="str">
        <f t="shared" si="42"/>
        <v/>
      </c>
      <c r="B2701" s="205">
        <f>+'[6]ITCNM y bilaterales'!A2702</f>
        <v>38130</v>
      </c>
      <c r="C2701">
        <f>+'[6]ITCNM y bilaterales'!B2702</f>
        <v>24.258712277930375</v>
      </c>
      <c r="D2701">
        <f>+'[6]ITCNM y bilaterales'!C2702</f>
        <v>26.923735677397069</v>
      </c>
    </row>
    <row r="2702" spans="1:4">
      <c r="A2702" s="7" t="str">
        <f t="shared" si="42"/>
        <v/>
      </c>
      <c r="B2702" s="205">
        <f>+'[6]ITCNM y bilaterales'!A2703</f>
        <v>38131</v>
      </c>
      <c r="C2702">
        <f>+'[6]ITCNM y bilaterales'!B2703</f>
        <v>24.330786423677594</v>
      </c>
      <c r="D2702">
        <f>+'[6]ITCNM y bilaterales'!C2703</f>
        <v>26.956945827394314</v>
      </c>
    </row>
    <row r="2703" spans="1:4">
      <c r="A2703" s="7" t="str">
        <f t="shared" si="42"/>
        <v/>
      </c>
      <c r="B2703" s="205">
        <f>+'[6]ITCNM y bilaterales'!A2704</f>
        <v>38132</v>
      </c>
      <c r="C2703">
        <f>+'[6]ITCNM y bilaterales'!B2704</f>
        <v>24.330786423677594</v>
      </c>
      <c r="D2703">
        <f>+'[6]ITCNM y bilaterales'!C2704</f>
        <v>26.956945827394314</v>
      </c>
    </row>
    <row r="2704" spans="1:4">
      <c r="A2704" s="7" t="str">
        <f t="shared" si="42"/>
        <v/>
      </c>
      <c r="B2704" s="205">
        <f>+'[6]ITCNM y bilaterales'!A2705</f>
        <v>38133</v>
      </c>
      <c r="C2704">
        <f>+'[6]ITCNM y bilaterales'!B2705</f>
        <v>24.423669914319841</v>
      </c>
      <c r="D2704">
        <f>+'[6]ITCNM y bilaterales'!C2705</f>
        <v>27.099395308195419</v>
      </c>
    </row>
    <row r="2705" spans="1:4">
      <c r="A2705" s="7" t="str">
        <f t="shared" si="42"/>
        <v/>
      </c>
      <c r="B2705" s="205">
        <f>+'[6]ITCNM y bilaterales'!A2706</f>
        <v>38134</v>
      </c>
      <c r="C2705">
        <f>+'[6]ITCNM y bilaterales'!B2706</f>
        <v>24.663177386983158</v>
      </c>
      <c r="D2705">
        <f>+'[6]ITCNM y bilaterales'!C2706</f>
        <v>27.423223300519929</v>
      </c>
    </row>
    <row r="2706" spans="1:4">
      <c r="A2706" s="7">
        <f t="shared" si="42"/>
        <v>200405</v>
      </c>
      <c r="B2706" s="205">
        <f>+'[6]ITCNM y bilaterales'!A2707</f>
        <v>38135</v>
      </c>
      <c r="C2706">
        <f>+'[6]ITCNM y bilaterales'!B2707</f>
        <v>24.704310260347697</v>
      </c>
      <c r="D2706">
        <f>+'[6]ITCNM y bilaterales'!C2707</f>
        <v>27.703941963521093</v>
      </c>
    </row>
    <row r="2707" spans="1:4">
      <c r="A2707" s="7">
        <f t="shared" si="42"/>
        <v>200405</v>
      </c>
      <c r="B2707" s="205">
        <f>+'[6]ITCNM y bilaterales'!A2708</f>
        <v>38136</v>
      </c>
      <c r="C2707">
        <f>+'[6]ITCNM y bilaterales'!B2708</f>
        <v>24.704310260347697</v>
      </c>
      <c r="D2707">
        <f>+'[6]ITCNM y bilaterales'!C2708</f>
        <v>27.703941963521093</v>
      </c>
    </row>
    <row r="2708" spans="1:4">
      <c r="A2708" s="7">
        <f t="shared" si="42"/>
        <v>200405</v>
      </c>
      <c r="B2708" s="205">
        <f>+'[6]ITCNM y bilaterales'!A2709</f>
        <v>38137</v>
      </c>
      <c r="C2708">
        <f>+'[6]ITCNM y bilaterales'!B2709</f>
        <v>24.704310260347697</v>
      </c>
      <c r="D2708">
        <f>+'[6]ITCNM y bilaterales'!C2709</f>
        <v>27.703941963521093</v>
      </c>
    </row>
    <row r="2709" spans="1:4">
      <c r="A2709" s="7">
        <f t="shared" si="42"/>
        <v>200405</v>
      </c>
      <c r="B2709" s="205">
        <f>+'[6]ITCNM y bilaterales'!A2710</f>
        <v>38138</v>
      </c>
      <c r="C2709">
        <f>+'[6]ITCNM y bilaterales'!B2710</f>
        <v>24.652789176800745</v>
      </c>
      <c r="D2709">
        <f>+'[6]ITCNM y bilaterales'!C2710</f>
        <v>27.638595768028264</v>
      </c>
    </row>
    <row r="2710" spans="1:4">
      <c r="A2710" s="7" t="str">
        <f t="shared" si="42"/>
        <v/>
      </c>
      <c r="B2710" s="205">
        <f>+'[6]ITCNM y bilaterales'!A2711</f>
        <v>38139</v>
      </c>
      <c r="C2710">
        <f>+'[6]ITCNM y bilaterales'!B2711</f>
        <v>24.534631987178134</v>
      </c>
      <c r="D2710">
        <f>+'[6]ITCNM y bilaterales'!C2711</f>
        <v>27.252876132527078</v>
      </c>
    </row>
    <row r="2711" spans="1:4">
      <c r="A2711" s="7" t="str">
        <f t="shared" si="42"/>
        <v/>
      </c>
      <c r="B2711" s="205">
        <f>+'[6]ITCNM y bilaterales'!A2712</f>
        <v>38140</v>
      </c>
      <c r="C2711">
        <f>+'[6]ITCNM y bilaterales'!B2712</f>
        <v>24.442074706236028</v>
      </c>
      <c r="D2711">
        <f>+'[6]ITCNM y bilaterales'!C2712</f>
        <v>27.311835760712739</v>
      </c>
    </row>
    <row r="2712" spans="1:4">
      <c r="A2712" s="7" t="str">
        <f t="shared" si="42"/>
        <v/>
      </c>
      <c r="B2712" s="205">
        <f>+'[6]ITCNM y bilaterales'!A2713</f>
        <v>38141</v>
      </c>
      <c r="C2712">
        <f>+'[6]ITCNM y bilaterales'!B2713</f>
        <v>24.610072701415518</v>
      </c>
      <c r="D2712">
        <f>+'[6]ITCNM y bilaterales'!C2713</f>
        <v>27.439683226261565</v>
      </c>
    </row>
    <row r="2713" spans="1:4">
      <c r="A2713" s="7" t="str">
        <f t="shared" si="42"/>
        <v/>
      </c>
      <c r="B2713" s="205">
        <f>+'[6]ITCNM y bilaterales'!A2714</f>
        <v>38142</v>
      </c>
      <c r="C2713">
        <f>+'[6]ITCNM y bilaterales'!B2714</f>
        <v>24.678473677878284</v>
      </c>
      <c r="D2713">
        <f>+'[6]ITCNM y bilaterales'!C2714</f>
        <v>27.562566587221642</v>
      </c>
    </row>
    <row r="2714" spans="1:4">
      <c r="A2714" s="7" t="str">
        <f t="shared" si="42"/>
        <v/>
      </c>
      <c r="B2714" s="205">
        <f>+'[6]ITCNM y bilaterales'!A2715</f>
        <v>38143</v>
      </c>
      <c r="C2714">
        <f>+'[6]ITCNM y bilaterales'!B2715</f>
        <v>24.678473677878284</v>
      </c>
      <c r="D2714">
        <f>+'[6]ITCNM y bilaterales'!C2715</f>
        <v>27.562566587221642</v>
      </c>
    </row>
    <row r="2715" spans="1:4">
      <c r="A2715" s="7" t="str">
        <f t="shared" si="42"/>
        <v/>
      </c>
      <c r="B2715" s="205">
        <f>+'[6]ITCNM y bilaterales'!A2716</f>
        <v>38144</v>
      </c>
      <c r="C2715">
        <f>+'[6]ITCNM y bilaterales'!B2716</f>
        <v>24.678473677878284</v>
      </c>
      <c r="D2715">
        <f>+'[6]ITCNM y bilaterales'!C2716</f>
        <v>27.562566587221642</v>
      </c>
    </row>
    <row r="2716" spans="1:4">
      <c r="A2716" s="7" t="str">
        <f t="shared" si="42"/>
        <v/>
      </c>
      <c r="B2716" s="205">
        <f>+'[6]ITCNM y bilaterales'!A2717</f>
        <v>38145</v>
      </c>
      <c r="C2716">
        <f>+'[6]ITCNM y bilaterales'!B2717</f>
        <v>24.784449026843014</v>
      </c>
      <c r="D2716">
        <f>+'[6]ITCNM y bilaterales'!C2717</f>
        <v>27.687859425847602</v>
      </c>
    </row>
    <row r="2717" spans="1:4">
      <c r="A2717" s="7" t="str">
        <f t="shared" si="42"/>
        <v/>
      </c>
      <c r="B2717" s="205">
        <f>+'[6]ITCNM y bilaterales'!A2718</f>
        <v>38146</v>
      </c>
      <c r="C2717">
        <f>+'[6]ITCNM y bilaterales'!B2718</f>
        <v>24.700000337140072</v>
      </c>
      <c r="D2717">
        <f>+'[6]ITCNM y bilaterales'!C2718</f>
        <v>27.604456662786344</v>
      </c>
    </row>
    <row r="2718" spans="1:4">
      <c r="A2718" s="7" t="str">
        <f t="shared" si="42"/>
        <v/>
      </c>
      <c r="B2718" s="205">
        <f>+'[6]ITCNM y bilaterales'!A2719</f>
        <v>38147</v>
      </c>
      <c r="C2718">
        <f>+'[6]ITCNM y bilaterales'!B2719</f>
        <v>24.568187846495455</v>
      </c>
      <c r="D2718">
        <f>+'[6]ITCNM y bilaterales'!C2719</f>
        <v>27.674186365839994</v>
      </c>
    </row>
    <row r="2719" spans="1:4">
      <c r="A2719" s="7" t="str">
        <f t="shared" si="42"/>
        <v/>
      </c>
      <c r="B2719" s="205">
        <f>+'[6]ITCNM y bilaterales'!A2720</f>
        <v>38148</v>
      </c>
      <c r="C2719">
        <f>+'[6]ITCNM y bilaterales'!B2720</f>
        <v>24.629196145188335</v>
      </c>
      <c r="D2719">
        <f>+'[6]ITCNM y bilaterales'!C2720</f>
        <v>27.703506515750146</v>
      </c>
    </row>
    <row r="2720" spans="1:4">
      <c r="A2720" s="7" t="str">
        <f t="shared" si="42"/>
        <v/>
      </c>
      <c r="B2720" s="205">
        <f>+'[6]ITCNM y bilaterales'!A2721</f>
        <v>38149</v>
      </c>
      <c r="C2720">
        <f>+'[6]ITCNM y bilaterales'!B2721</f>
        <v>24.501337118822132</v>
      </c>
      <c r="D2720">
        <f>+'[6]ITCNM y bilaterales'!C2721</f>
        <v>27.405282852357082</v>
      </c>
    </row>
    <row r="2721" spans="1:4">
      <c r="A2721" s="7" t="str">
        <f t="shared" si="42"/>
        <v/>
      </c>
      <c r="B2721" s="205">
        <f>+'[6]ITCNM y bilaterales'!A2722</f>
        <v>38150</v>
      </c>
      <c r="C2721">
        <f>+'[6]ITCNM y bilaterales'!B2722</f>
        <v>24.501337118822132</v>
      </c>
      <c r="D2721">
        <f>+'[6]ITCNM y bilaterales'!C2722</f>
        <v>27.405282852357082</v>
      </c>
    </row>
    <row r="2722" spans="1:4">
      <c r="A2722" s="7" t="str">
        <f t="shared" si="42"/>
        <v/>
      </c>
      <c r="B2722" s="205">
        <f>+'[6]ITCNM y bilaterales'!A2723</f>
        <v>38151</v>
      </c>
      <c r="C2722">
        <f>+'[6]ITCNM y bilaterales'!B2723</f>
        <v>24.501337118822132</v>
      </c>
      <c r="D2722">
        <f>+'[6]ITCNM y bilaterales'!C2723</f>
        <v>27.405282852357082</v>
      </c>
    </row>
    <row r="2723" spans="1:4">
      <c r="A2723" s="7" t="str">
        <f t="shared" si="42"/>
        <v/>
      </c>
      <c r="B2723" s="205">
        <f>+'[6]ITCNM y bilaterales'!A2724</f>
        <v>38152</v>
      </c>
      <c r="C2723">
        <f>+'[6]ITCNM y bilaterales'!B2724</f>
        <v>24.427988709781427</v>
      </c>
      <c r="D2723">
        <f>+'[6]ITCNM y bilaterales'!C2724</f>
        <v>27.228694266314054</v>
      </c>
    </row>
    <row r="2724" spans="1:4">
      <c r="A2724" s="7" t="str">
        <f t="shared" si="42"/>
        <v/>
      </c>
      <c r="B2724" s="205">
        <f>+'[6]ITCNM y bilaterales'!A2725</f>
        <v>38153</v>
      </c>
      <c r="C2724">
        <f>+'[6]ITCNM y bilaterales'!B2725</f>
        <v>24.491585885584833</v>
      </c>
      <c r="D2724">
        <f>+'[6]ITCNM y bilaterales'!C2725</f>
        <v>27.449117927965329</v>
      </c>
    </row>
    <row r="2725" spans="1:4">
      <c r="A2725" s="7" t="str">
        <f t="shared" si="42"/>
        <v/>
      </c>
      <c r="B2725" s="205">
        <f>+'[6]ITCNM y bilaterales'!A2726</f>
        <v>38154</v>
      </c>
      <c r="C2725">
        <f>+'[6]ITCNM y bilaterales'!B2726</f>
        <v>24.380571102441522</v>
      </c>
      <c r="D2725">
        <f>+'[6]ITCNM y bilaterales'!C2726</f>
        <v>27.302110760495019</v>
      </c>
    </row>
    <row r="2726" spans="1:4">
      <c r="A2726" s="7" t="str">
        <f t="shared" si="42"/>
        <v/>
      </c>
      <c r="B2726" s="205">
        <f>+'[6]ITCNM y bilaterales'!A2727</f>
        <v>38155</v>
      </c>
      <c r="C2726">
        <f>+'[6]ITCNM y bilaterales'!B2727</f>
        <v>24.522124261048177</v>
      </c>
      <c r="D2726">
        <f>+'[6]ITCNM y bilaterales'!C2727</f>
        <v>27.541142556891252</v>
      </c>
    </row>
    <row r="2727" spans="1:4">
      <c r="A2727" s="7" t="str">
        <f t="shared" si="42"/>
        <v/>
      </c>
      <c r="B2727" s="205">
        <f>+'[6]ITCNM y bilaterales'!A2728</f>
        <v>38156</v>
      </c>
      <c r="C2727">
        <f>+'[6]ITCNM y bilaterales'!B2728</f>
        <v>24.584262748621413</v>
      </c>
      <c r="D2727">
        <f>+'[6]ITCNM y bilaterales'!C2728</f>
        <v>27.448421211531819</v>
      </c>
    </row>
    <row r="2728" spans="1:4">
      <c r="A2728" s="7" t="str">
        <f t="shared" si="42"/>
        <v/>
      </c>
      <c r="B2728" s="205">
        <f>+'[6]ITCNM y bilaterales'!A2729</f>
        <v>38157</v>
      </c>
      <c r="C2728">
        <f>+'[6]ITCNM y bilaterales'!B2729</f>
        <v>24.584262748621413</v>
      </c>
      <c r="D2728">
        <f>+'[6]ITCNM y bilaterales'!C2729</f>
        <v>27.448421211531819</v>
      </c>
    </row>
    <row r="2729" spans="1:4">
      <c r="A2729" s="7" t="str">
        <f t="shared" si="42"/>
        <v/>
      </c>
      <c r="B2729" s="205">
        <f>+'[6]ITCNM y bilaterales'!A2730</f>
        <v>38158</v>
      </c>
      <c r="C2729">
        <f>+'[6]ITCNM y bilaterales'!B2730</f>
        <v>24.584262748621413</v>
      </c>
      <c r="D2729">
        <f>+'[6]ITCNM y bilaterales'!C2730</f>
        <v>27.448421211531819</v>
      </c>
    </row>
    <row r="2730" spans="1:4">
      <c r="A2730" s="7" t="str">
        <f t="shared" si="42"/>
        <v/>
      </c>
      <c r="B2730" s="205">
        <f>+'[6]ITCNM y bilaterales'!A2731</f>
        <v>38159</v>
      </c>
      <c r="C2730">
        <f>+'[6]ITCNM y bilaterales'!B2731</f>
        <v>24.584262748621413</v>
      </c>
      <c r="D2730">
        <f>+'[6]ITCNM y bilaterales'!C2731</f>
        <v>27.448421211531819</v>
      </c>
    </row>
    <row r="2731" spans="1:4">
      <c r="A2731" s="7" t="str">
        <f t="shared" si="42"/>
        <v/>
      </c>
      <c r="B2731" s="205">
        <f>+'[6]ITCNM y bilaterales'!A2732</f>
        <v>38160</v>
      </c>
      <c r="C2731">
        <f>+'[6]ITCNM y bilaterales'!B2732</f>
        <v>24.508453605959357</v>
      </c>
      <c r="D2731">
        <f>+'[6]ITCNM y bilaterales'!C2732</f>
        <v>27.426852031944449</v>
      </c>
    </row>
    <row r="2732" spans="1:4">
      <c r="A2732" s="7" t="str">
        <f t="shared" si="42"/>
        <v/>
      </c>
      <c r="B2732" s="205">
        <f>+'[6]ITCNM y bilaterales'!A2733</f>
        <v>38161</v>
      </c>
      <c r="C2732">
        <f>+'[6]ITCNM y bilaterales'!B2733</f>
        <v>24.433667814714944</v>
      </c>
      <c r="D2732">
        <f>+'[6]ITCNM y bilaterales'!C2733</f>
        <v>27.426910091647244</v>
      </c>
    </row>
    <row r="2733" spans="1:4">
      <c r="A2733" s="7" t="str">
        <f t="shared" si="42"/>
        <v/>
      </c>
      <c r="B2733" s="205">
        <f>+'[6]ITCNM y bilaterales'!A2734</f>
        <v>38162</v>
      </c>
      <c r="C2733">
        <f>+'[6]ITCNM y bilaterales'!B2734</f>
        <v>24.546131254249932</v>
      </c>
      <c r="D2733">
        <f>+'[6]ITCNM y bilaterales'!C2734</f>
        <v>27.58819994600448</v>
      </c>
    </row>
    <row r="2734" spans="1:4">
      <c r="A2734" s="7" t="str">
        <f t="shared" si="42"/>
        <v/>
      </c>
      <c r="B2734" s="205">
        <f>+'[6]ITCNM y bilaterales'!A2735</f>
        <v>38163</v>
      </c>
      <c r="C2734">
        <f>+'[6]ITCNM y bilaterales'!B2735</f>
        <v>24.581674295164625</v>
      </c>
      <c r="D2734">
        <f>+'[6]ITCNM y bilaterales'!C2735</f>
        <v>27.627448305092127</v>
      </c>
    </row>
    <row r="2735" spans="1:4">
      <c r="A2735" s="7" t="str">
        <f t="shared" si="42"/>
        <v/>
      </c>
      <c r="B2735" s="205">
        <f>+'[6]ITCNM y bilaterales'!A2736</f>
        <v>38164</v>
      </c>
      <c r="C2735">
        <f>+'[6]ITCNM y bilaterales'!B2736</f>
        <v>24.581674295164625</v>
      </c>
      <c r="D2735">
        <f>+'[6]ITCNM y bilaterales'!C2736</f>
        <v>27.627448305092127</v>
      </c>
    </row>
    <row r="2736" spans="1:4">
      <c r="A2736" s="7" t="str">
        <f t="shared" si="42"/>
        <v/>
      </c>
      <c r="B2736" s="205">
        <f>+'[6]ITCNM y bilaterales'!A2737</f>
        <v>38165</v>
      </c>
      <c r="C2736">
        <f>+'[6]ITCNM y bilaterales'!B2737</f>
        <v>24.581674295164625</v>
      </c>
      <c r="D2736">
        <f>+'[6]ITCNM y bilaterales'!C2737</f>
        <v>27.627448305092127</v>
      </c>
    </row>
    <row r="2737" spans="1:4">
      <c r="A2737" s="7">
        <f t="shared" si="42"/>
        <v>200406</v>
      </c>
      <c r="B2737" s="205">
        <f>+'[6]ITCNM y bilaterales'!A2738</f>
        <v>38166</v>
      </c>
      <c r="C2737">
        <f>+'[6]ITCNM y bilaterales'!B2738</f>
        <v>24.619110547802638</v>
      </c>
      <c r="D2737">
        <f>+'[6]ITCNM y bilaterales'!C2738</f>
        <v>27.534697929881297</v>
      </c>
    </row>
    <row r="2738" spans="1:4">
      <c r="A2738" s="7">
        <f t="shared" si="42"/>
        <v>200406</v>
      </c>
      <c r="B2738" s="205">
        <f>+'[6]ITCNM y bilaterales'!A2739</f>
        <v>38167</v>
      </c>
      <c r="C2738">
        <f>+'[6]ITCNM y bilaterales'!B2739</f>
        <v>24.607043972493067</v>
      </c>
      <c r="D2738">
        <f>+'[6]ITCNM y bilaterales'!C2739</f>
        <v>27.62352927515364</v>
      </c>
    </row>
    <row r="2739" spans="1:4">
      <c r="A2739" s="7">
        <f t="shared" si="42"/>
        <v>200406</v>
      </c>
      <c r="B2739" s="205">
        <f>+'[6]ITCNM y bilaterales'!A2740</f>
        <v>38168</v>
      </c>
      <c r="C2739">
        <f>+'[6]ITCNM y bilaterales'!B2740</f>
        <v>24.544860698911585</v>
      </c>
      <c r="D2739">
        <f>+'[6]ITCNM y bilaterales'!C2740</f>
        <v>27.54900964661962</v>
      </c>
    </row>
    <row r="2740" spans="1:4">
      <c r="A2740" s="7" t="str">
        <f t="shared" si="42"/>
        <v/>
      </c>
      <c r="B2740" s="205">
        <f>+'[6]ITCNM y bilaterales'!A2741</f>
        <v>38169</v>
      </c>
      <c r="C2740">
        <f>+'[6]ITCNM y bilaterales'!B2741</f>
        <v>24.62656854783139</v>
      </c>
      <c r="D2740">
        <f>+'[6]ITCNM y bilaterales'!C2741</f>
        <v>27.859600026707465</v>
      </c>
    </row>
    <row r="2741" spans="1:4">
      <c r="A2741" s="7" t="str">
        <f t="shared" si="42"/>
        <v/>
      </c>
      <c r="B2741" s="205">
        <f>+'[6]ITCNM y bilaterales'!A2742</f>
        <v>38170</v>
      </c>
      <c r="C2741">
        <f>+'[6]ITCNM y bilaterales'!B2742</f>
        <v>24.610022986791389</v>
      </c>
      <c r="D2741">
        <f>+'[6]ITCNM y bilaterales'!C2742</f>
        <v>27.840730623299937</v>
      </c>
    </row>
    <row r="2742" spans="1:4">
      <c r="A2742" s="7" t="str">
        <f t="shared" si="42"/>
        <v/>
      </c>
      <c r="B2742" s="205">
        <f>+'[6]ITCNM y bilaterales'!A2743</f>
        <v>38171</v>
      </c>
      <c r="C2742">
        <f>+'[6]ITCNM y bilaterales'!B2743</f>
        <v>24.610022986791389</v>
      </c>
      <c r="D2742">
        <f>+'[6]ITCNM y bilaterales'!C2743</f>
        <v>27.840730623299937</v>
      </c>
    </row>
    <row r="2743" spans="1:4">
      <c r="A2743" s="7" t="str">
        <f t="shared" si="42"/>
        <v/>
      </c>
      <c r="B2743" s="205">
        <f>+'[6]ITCNM y bilaterales'!A2744</f>
        <v>38172</v>
      </c>
      <c r="C2743">
        <f>+'[6]ITCNM y bilaterales'!B2744</f>
        <v>24.610022986791389</v>
      </c>
      <c r="D2743">
        <f>+'[6]ITCNM y bilaterales'!C2744</f>
        <v>27.840730623299937</v>
      </c>
    </row>
    <row r="2744" spans="1:4">
      <c r="A2744" s="7" t="str">
        <f t="shared" si="42"/>
        <v/>
      </c>
      <c r="B2744" s="205">
        <f>+'[6]ITCNM y bilaterales'!A2745</f>
        <v>38173</v>
      </c>
      <c r="C2744">
        <f>+'[6]ITCNM y bilaterales'!B2745</f>
        <v>24.549817252157641</v>
      </c>
      <c r="D2744">
        <f>+'[6]ITCNM y bilaterales'!C2745</f>
        <v>27.765223979818447</v>
      </c>
    </row>
    <row r="2745" spans="1:4">
      <c r="A2745" s="7" t="str">
        <f t="shared" si="42"/>
        <v/>
      </c>
      <c r="B2745" s="205">
        <f>+'[6]ITCNM y bilaterales'!A2746</f>
        <v>38174</v>
      </c>
      <c r="C2745">
        <f>+'[6]ITCNM y bilaterales'!B2746</f>
        <v>24.692486817146182</v>
      </c>
      <c r="D2745">
        <f>+'[6]ITCNM y bilaterales'!C2746</f>
        <v>28.084145927257001</v>
      </c>
    </row>
    <row r="2746" spans="1:4">
      <c r="A2746" s="7" t="str">
        <f t="shared" si="42"/>
        <v/>
      </c>
      <c r="B2746" s="205">
        <f>+'[6]ITCNM y bilaterales'!A2747</f>
        <v>38175</v>
      </c>
      <c r="C2746">
        <f>+'[6]ITCNM y bilaterales'!B2747</f>
        <v>24.843687535955631</v>
      </c>
      <c r="D2746">
        <f>+'[6]ITCNM y bilaterales'!C2747</f>
        <v>28.271969065790355</v>
      </c>
    </row>
    <row r="2747" spans="1:4">
      <c r="A2747" s="7" t="str">
        <f t="shared" si="42"/>
        <v/>
      </c>
      <c r="B2747" s="205">
        <f>+'[6]ITCNM y bilaterales'!A2748</f>
        <v>38176</v>
      </c>
      <c r="C2747">
        <f>+'[6]ITCNM y bilaterales'!B2748</f>
        <v>24.899612899761046</v>
      </c>
      <c r="D2747">
        <f>+'[6]ITCNM y bilaterales'!C2748</f>
        <v>28.228250109587687</v>
      </c>
    </row>
    <row r="2748" spans="1:4">
      <c r="A2748" s="7" t="str">
        <f t="shared" si="42"/>
        <v/>
      </c>
      <c r="B2748" s="205">
        <f>+'[6]ITCNM y bilaterales'!A2749</f>
        <v>38177</v>
      </c>
      <c r="C2748">
        <f>+'[6]ITCNM y bilaterales'!B2749</f>
        <v>24.899612899761046</v>
      </c>
      <c r="D2748">
        <f>+'[6]ITCNM y bilaterales'!C2749</f>
        <v>28.228250109587687</v>
      </c>
    </row>
    <row r="2749" spans="1:4">
      <c r="A2749" s="7" t="str">
        <f t="shared" si="42"/>
        <v/>
      </c>
      <c r="B2749" s="205">
        <f>+'[6]ITCNM y bilaterales'!A2750</f>
        <v>38178</v>
      </c>
      <c r="C2749">
        <f>+'[6]ITCNM y bilaterales'!B2750</f>
        <v>24.899612899761046</v>
      </c>
      <c r="D2749">
        <f>+'[6]ITCNM y bilaterales'!C2750</f>
        <v>28.228250109587687</v>
      </c>
    </row>
    <row r="2750" spans="1:4">
      <c r="A2750" s="7" t="str">
        <f t="shared" si="42"/>
        <v/>
      </c>
      <c r="B2750" s="205">
        <f>+'[6]ITCNM y bilaterales'!A2751</f>
        <v>38179</v>
      </c>
      <c r="C2750">
        <f>+'[6]ITCNM y bilaterales'!B2751</f>
        <v>24.899612899761046</v>
      </c>
      <c r="D2750">
        <f>+'[6]ITCNM y bilaterales'!C2751</f>
        <v>28.228250109587687</v>
      </c>
    </row>
    <row r="2751" spans="1:4">
      <c r="A2751" s="7" t="str">
        <f t="shared" si="42"/>
        <v/>
      </c>
      <c r="B2751" s="205">
        <f>+'[6]ITCNM y bilaterales'!A2752</f>
        <v>38180</v>
      </c>
      <c r="C2751">
        <f>+'[6]ITCNM y bilaterales'!B2752</f>
        <v>24.890032165743108</v>
      </c>
      <c r="D2751">
        <f>+'[6]ITCNM y bilaterales'!C2752</f>
        <v>28.217886452639245</v>
      </c>
    </row>
    <row r="2752" spans="1:4">
      <c r="A2752" s="7" t="str">
        <f t="shared" si="42"/>
        <v/>
      </c>
      <c r="B2752" s="205">
        <f>+'[6]ITCNM y bilaterales'!A2753</f>
        <v>38181</v>
      </c>
      <c r="C2752">
        <f>+'[6]ITCNM y bilaterales'!B2753</f>
        <v>24.760727780592912</v>
      </c>
      <c r="D2752">
        <f>+'[6]ITCNM y bilaterales'!C2753</f>
        <v>28.105076450113653</v>
      </c>
    </row>
    <row r="2753" spans="1:4">
      <c r="A2753" s="7" t="str">
        <f t="shared" si="42"/>
        <v/>
      </c>
      <c r="B2753" s="205">
        <f>+'[6]ITCNM y bilaterales'!A2754</f>
        <v>38182</v>
      </c>
      <c r="C2753">
        <f>+'[6]ITCNM y bilaterales'!B2754</f>
        <v>24.845574579601358</v>
      </c>
      <c r="D2753">
        <f>+'[6]ITCNM y bilaterales'!C2754</f>
        <v>28.289938543804595</v>
      </c>
    </row>
    <row r="2754" spans="1:4">
      <c r="A2754" s="7" t="str">
        <f t="shared" si="42"/>
        <v/>
      </c>
      <c r="B2754" s="205">
        <f>+'[6]ITCNM y bilaterales'!A2755</f>
        <v>38183</v>
      </c>
      <c r="C2754">
        <f>+'[6]ITCNM y bilaterales'!B2755</f>
        <v>24.82662335565211</v>
      </c>
      <c r="D2754">
        <f>+'[6]ITCNM y bilaterales'!C2755</f>
        <v>28.327445111808473</v>
      </c>
    </row>
    <row r="2755" spans="1:4">
      <c r="A2755" s="7" t="str">
        <f t="shared" ref="A2755:A2818" si="43">+IF(DAY(B2755)&gt;=28,YEAR(B2755)*100+MONTH(B2755),"")</f>
        <v/>
      </c>
      <c r="B2755" s="205">
        <f>+'[6]ITCNM y bilaterales'!A2756</f>
        <v>38184</v>
      </c>
      <c r="C2755">
        <f>+'[6]ITCNM y bilaterales'!B2756</f>
        <v>24.953757384648494</v>
      </c>
      <c r="D2755">
        <f>+'[6]ITCNM y bilaterales'!C2756</f>
        <v>28.51631332499209</v>
      </c>
    </row>
    <row r="2756" spans="1:4">
      <c r="A2756" s="7" t="str">
        <f t="shared" si="43"/>
        <v/>
      </c>
      <c r="B2756" s="205">
        <f>+'[6]ITCNM y bilaterales'!A2757</f>
        <v>38185</v>
      </c>
      <c r="C2756">
        <f>+'[6]ITCNM y bilaterales'!B2757</f>
        <v>24.953757384648494</v>
      </c>
      <c r="D2756">
        <f>+'[6]ITCNM y bilaterales'!C2757</f>
        <v>28.51631332499209</v>
      </c>
    </row>
    <row r="2757" spans="1:4">
      <c r="A2757" s="7" t="str">
        <f t="shared" si="43"/>
        <v/>
      </c>
      <c r="B2757" s="205">
        <f>+'[6]ITCNM y bilaterales'!A2758</f>
        <v>38186</v>
      </c>
      <c r="C2757">
        <f>+'[6]ITCNM y bilaterales'!B2758</f>
        <v>24.953757384648494</v>
      </c>
      <c r="D2757">
        <f>+'[6]ITCNM y bilaterales'!C2758</f>
        <v>28.51631332499209</v>
      </c>
    </row>
    <row r="2758" spans="1:4">
      <c r="A2758" s="7" t="str">
        <f t="shared" si="43"/>
        <v/>
      </c>
      <c r="B2758" s="205">
        <f>+'[6]ITCNM y bilaterales'!A2759</f>
        <v>38187</v>
      </c>
      <c r="C2758">
        <f>+'[6]ITCNM y bilaterales'!B2759</f>
        <v>25.005983291662215</v>
      </c>
      <c r="D2758">
        <f>+'[6]ITCNM y bilaterales'!C2759</f>
        <v>28.612518252519067</v>
      </c>
    </row>
    <row r="2759" spans="1:4">
      <c r="A2759" s="7" t="str">
        <f t="shared" si="43"/>
        <v/>
      </c>
      <c r="B2759" s="205">
        <f>+'[6]ITCNM y bilaterales'!A2760</f>
        <v>38188</v>
      </c>
      <c r="C2759">
        <f>+'[6]ITCNM y bilaterales'!B2760</f>
        <v>24.968250523363182</v>
      </c>
      <c r="D2759">
        <f>+'[6]ITCNM y bilaterales'!C2760</f>
        <v>28.574431087487262</v>
      </c>
    </row>
    <row r="2760" spans="1:4">
      <c r="A2760" s="7" t="str">
        <f t="shared" si="43"/>
        <v/>
      </c>
      <c r="B2760" s="205">
        <f>+'[6]ITCNM y bilaterales'!A2761</f>
        <v>38189</v>
      </c>
      <c r="C2760">
        <f>+'[6]ITCNM y bilaterales'!B2761</f>
        <v>24.787381222584184</v>
      </c>
      <c r="D2760">
        <f>+'[6]ITCNM y bilaterales'!C2761</f>
        <v>28.203690855306512</v>
      </c>
    </row>
    <row r="2761" spans="1:4">
      <c r="A2761" s="7" t="str">
        <f t="shared" si="43"/>
        <v/>
      </c>
      <c r="B2761" s="205">
        <f>+'[6]ITCNM y bilaterales'!A2762</f>
        <v>38190</v>
      </c>
      <c r="C2761">
        <f>+'[6]ITCNM y bilaterales'!B2762</f>
        <v>24.84741510441583</v>
      </c>
      <c r="D2761">
        <f>+'[6]ITCNM y bilaterales'!C2762</f>
        <v>28.237510632183074</v>
      </c>
    </row>
    <row r="2762" spans="1:4">
      <c r="A2762" s="7" t="str">
        <f t="shared" si="43"/>
        <v/>
      </c>
      <c r="B2762" s="205">
        <f>+'[6]ITCNM y bilaterales'!A2763</f>
        <v>38191</v>
      </c>
      <c r="C2762">
        <f>+'[6]ITCNM y bilaterales'!B2763</f>
        <v>24.809633569936395</v>
      </c>
      <c r="D2762">
        <f>+'[6]ITCNM y bilaterales'!C2763</f>
        <v>28.276933170379102</v>
      </c>
    </row>
    <row r="2763" spans="1:4">
      <c r="A2763" s="7" t="str">
        <f t="shared" si="43"/>
        <v/>
      </c>
      <c r="B2763" s="205">
        <f>+'[6]ITCNM y bilaterales'!A2764</f>
        <v>38192</v>
      </c>
      <c r="C2763">
        <f>+'[6]ITCNM y bilaterales'!B2764</f>
        <v>24.809633569936395</v>
      </c>
      <c r="D2763">
        <f>+'[6]ITCNM y bilaterales'!C2764</f>
        <v>28.276933170379102</v>
      </c>
    </row>
    <row r="2764" spans="1:4">
      <c r="A2764" s="7" t="str">
        <f t="shared" si="43"/>
        <v/>
      </c>
      <c r="B2764" s="205">
        <f>+'[6]ITCNM y bilaterales'!A2765</f>
        <v>38193</v>
      </c>
      <c r="C2764">
        <f>+'[6]ITCNM y bilaterales'!B2765</f>
        <v>24.809633569936395</v>
      </c>
      <c r="D2764">
        <f>+'[6]ITCNM y bilaterales'!C2765</f>
        <v>28.276933170379102</v>
      </c>
    </row>
    <row r="2765" spans="1:4">
      <c r="A2765" s="7" t="str">
        <f t="shared" si="43"/>
        <v/>
      </c>
      <c r="B2765" s="205">
        <f>+'[6]ITCNM y bilaterales'!A2766</f>
        <v>38194</v>
      </c>
      <c r="C2765">
        <f>+'[6]ITCNM y bilaterales'!B2766</f>
        <v>24.830576425135781</v>
      </c>
      <c r="D2765">
        <f>+'[6]ITCNM y bilaterales'!C2766</f>
        <v>28.150450107845899</v>
      </c>
    </row>
    <row r="2766" spans="1:4">
      <c r="A2766" s="7" t="str">
        <f t="shared" si="43"/>
        <v/>
      </c>
      <c r="B2766" s="205">
        <f>+'[6]ITCNM y bilaterales'!A2767</f>
        <v>38195</v>
      </c>
      <c r="C2766">
        <f>+'[6]ITCNM y bilaterales'!B2767</f>
        <v>24.743455934934193</v>
      </c>
      <c r="D2766">
        <f>+'[6]ITCNM y bilaterales'!C2767</f>
        <v>28.122087943031822</v>
      </c>
    </row>
    <row r="2767" spans="1:4">
      <c r="A2767" s="7">
        <f t="shared" si="43"/>
        <v>200407</v>
      </c>
      <c r="B2767" s="205">
        <f>+'[6]ITCNM y bilaterales'!A2768</f>
        <v>38196</v>
      </c>
      <c r="C2767">
        <f>+'[6]ITCNM y bilaterales'!B2768</f>
        <v>24.797550426890034</v>
      </c>
      <c r="D2767">
        <f>+'[6]ITCNM y bilaterales'!C2768</f>
        <v>28.297457275316212</v>
      </c>
    </row>
    <row r="2768" spans="1:4">
      <c r="A2768" s="7">
        <f t="shared" si="43"/>
        <v>200407</v>
      </c>
      <c r="B2768" s="205">
        <f>+'[6]ITCNM y bilaterales'!A2769</f>
        <v>38197</v>
      </c>
      <c r="C2768">
        <f>+'[6]ITCNM y bilaterales'!B2769</f>
        <v>24.858406146566541</v>
      </c>
      <c r="D2768">
        <f>+'[6]ITCNM y bilaterales'!C2769</f>
        <v>28.521887056460159</v>
      </c>
    </row>
    <row r="2769" spans="1:4">
      <c r="A2769" s="7">
        <f t="shared" si="43"/>
        <v>200407</v>
      </c>
      <c r="B2769" s="205">
        <f>+'[6]ITCNM y bilaterales'!A2770</f>
        <v>38198</v>
      </c>
      <c r="C2769">
        <f>+'[6]ITCNM y bilaterales'!B2770</f>
        <v>24.876943589327734</v>
      </c>
      <c r="D2769">
        <f>+'[6]ITCNM y bilaterales'!C2770</f>
        <v>28.583836759339629</v>
      </c>
    </row>
    <row r="2770" spans="1:4">
      <c r="A2770" s="7">
        <f t="shared" si="43"/>
        <v>200407</v>
      </c>
      <c r="B2770" s="205">
        <f>+'[6]ITCNM y bilaterales'!A2771</f>
        <v>38199</v>
      </c>
      <c r="C2770">
        <f>+'[6]ITCNM y bilaterales'!B2771</f>
        <v>24.876943589327734</v>
      </c>
      <c r="D2770">
        <f>+'[6]ITCNM y bilaterales'!C2771</f>
        <v>28.583836759339629</v>
      </c>
    </row>
    <row r="2771" spans="1:4">
      <c r="A2771" s="7" t="str">
        <f t="shared" si="43"/>
        <v/>
      </c>
      <c r="B2771" s="205">
        <f>+'[6]ITCNM y bilaterales'!A2772</f>
        <v>38200</v>
      </c>
      <c r="C2771">
        <f>+'[6]ITCNM y bilaterales'!B2772</f>
        <v>24.876943589327734</v>
      </c>
      <c r="D2771">
        <f>+'[6]ITCNM y bilaterales'!C2772</f>
        <v>28.583836759339629</v>
      </c>
    </row>
    <row r="2772" spans="1:4">
      <c r="A2772" s="7" t="str">
        <f t="shared" si="43"/>
        <v/>
      </c>
      <c r="B2772" s="205">
        <f>+'[6]ITCNM y bilaterales'!A2773</f>
        <v>38201</v>
      </c>
      <c r="C2772">
        <f>+'[6]ITCNM y bilaterales'!B2773</f>
        <v>24.906209640593932</v>
      </c>
      <c r="D2772">
        <f>+'[6]ITCNM y bilaterales'!C2773</f>
        <v>28.486267428797031</v>
      </c>
    </row>
    <row r="2773" spans="1:4">
      <c r="A2773" s="7" t="str">
        <f t="shared" si="43"/>
        <v/>
      </c>
      <c r="B2773" s="205">
        <f>+'[6]ITCNM y bilaterales'!A2774</f>
        <v>38202</v>
      </c>
      <c r="C2773">
        <f>+'[6]ITCNM y bilaterales'!B2774</f>
        <v>24.987434617581123</v>
      </c>
      <c r="D2773">
        <f>+'[6]ITCNM y bilaterales'!C2774</f>
        <v>28.502030638105165</v>
      </c>
    </row>
    <row r="2774" spans="1:4">
      <c r="A2774" s="7" t="str">
        <f t="shared" si="43"/>
        <v/>
      </c>
      <c r="B2774" s="205">
        <f>+'[6]ITCNM y bilaterales'!A2775</f>
        <v>38203</v>
      </c>
      <c r="C2774">
        <f>+'[6]ITCNM y bilaterales'!B2775</f>
        <v>25.199504853773735</v>
      </c>
      <c r="D2774">
        <f>+'[6]ITCNM y bilaterales'!C2775</f>
        <v>28.76370571859043</v>
      </c>
    </row>
    <row r="2775" spans="1:4">
      <c r="A2775" s="7" t="str">
        <f t="shared" si="43"/>
        <v/>
      </c>
      <c r="B2775" s="205">
        <f>+'[6]ITCNM y bilaterales'!A2776</f>
        <v>38204</v>
      </c>
      <c r="C2775">
        <f>+'[6]ITCNM y bilaterales'!B2776</f>
        <v>25.476833688858658</v>
      </c>
      <c r="D2775">
        <f>+'[6]ITCNM y bilaterales'!C2776</f>
        <v>29.067851471668316</v>
      </c>
    </row>
    <row r="2776" spans="1:4">
      <c r="A2776" s="7" t="str">
        <f t="shared" si="43"/>
        <v/>
      </c>
      <c r="B2776" s="205">
        <f>+'[6]ITCNM y bilaterales'!A2777</f>
        <v>38205</v>
      </c>
      <c r="C2776">
        <f>+'[6]ITCNM y bilaterales'!B2777</f>
        <v>25.681347543441511</v>
      </c>
      <c r="D2776">
        <f>+'[6]ITCNM y bilaterales'!C2777</f>
        <v>29.211229907714106</v>
      </c>
    </row>
    <row r="2777" spans="1:4">
      <c r="A2777" s="7" t="str">
        <f t="shared" si="43"/>
        <v/>
      </c>
      <c r="B2777" s="205">
        <f>+'[6]ITCNM y bilaterales'!A2778</f>
        <v>38206</v>
      </c>
      <c r="C2777">
        <f>+'[6]ITCNM y bilaterales'!B2778</f>
        <v>25.681347543441511</v>
      </c>
      <c r="D2777">
        <f>+'[6]ITCNM y bilaterales'!C2778</f>
        <v>29.211229907714106</v>
      </c>
    </row>
    <row r="2778" spans="1:4">
      <c r="A2778" s="7" t="str">
        <f t="shared" si="43"/>
        <v/>
      </c>
      <c r="B2778" s="205">
        <f>+'[6]ITCNM y bilaterales'!A2779</f>
        <v>38207</v>
      </c>
      <c r="C2778">
        <f>+'[6]ITCNM y bilaterales'!B2779</f>
        <v>25.681347543441511</v>
      </c>
      <c r="D2778">
        <f>+'[6]ITCNM y bilaterales'!C2779</f>
        <v>29.211229907714106</v>
      </c>
    </row>
    <row r="2779" spans="1:4">
      <c r="A2779" s="7" t="str">
        <f t="shared" si="43"/>
        <v/>
      </c>
      <c r="B2779" s="205">
        <f>+'[6]ITCNM y bilaterales'!A2780</f>
        <v>38208</v>
      </c>
      <c r="C2779">
        <f>+'[6]ITCNM y bilaterales'!B2780</f>
        <v>25.426699124777073</v>
      </c>
      <c r="D2779">
        <f>+'[6]ITCNM y bilaterales'!C2780</f>
        <v>28.929611319319655</v>
      </c>
    </row>
    <row r="2780" spans="1:4">
      <c r="A2780" s="7" t="str">
        <f t="shared" si="43"/>
        <v/>
      </c>
      <c r="B2780" s="205">
        <f>+'[6]ITCNM y bilaterales'!A2781</f>
        <v>38209</v>
      </c>
      <c r="C2780">
        <f>+'[6]ITCNM y bilaterales'!B2781</f>
        <v>25.39440503800412</v>
      </c>
      <c r="D2780">
        <f>+'[6]ITCNM y bilaterales'!C2781</f>
        <v>29.010633634566425</v>
      </c>
    </row>
    <row r="2781" spans="1:4">
      <c r="A2781" s="7" t="str">
        <f t="shared" si="43"/>
        <v/>
      </c>
      <c r="B2781" s="205">
        <f>+'[6]ITCNM y bilaterales'!A2782</f>
        <v>38210</v>
      </c>
      <c r="C2781">
        <f>+'[6]ITCNM y bilaterales'!B2782</f>
        <v>25.357142333437732</v>
      </c>
      <c r="D2781">
        <f>+'[6]ITCNM y bilaterales'!C2782</f>
        <v>28.915154453324355</v>
      </c>
    </row>
    <row r="2782" spans="1:4">
      <c r="A2782" s="7" t="str">
        <f t="shared" si="43"/>
        <v/>
      </c>
      <c r="B2782" s="205">
        <f>+'[6]ITCNM y bilaterales'!A2783</f>
        <v>38211</v>
      </c>
      <c r="C2782">
        <f>+'[6]ITCNM y bilaterales'!B2783</f>
        <v>25.263945946268635</v>
      </c>
      <c r="D2782">
        <f>+'[6]ITCNM y bilaterales'!C2783</f>
        <v>28.847863257787989</v>
      </c>
    </row>
    <row r="2783" spans="1:4">
      <c r="A2783" s="7" t="str">
        <f t="shared" si="43"/>
        <v/>
      </c>
      <c r="B2783" s="205">
        <f>+'[6]ITCNM y bilaterales'!A2784</f>
        <v>38212</v>
      </c>
      <c r="C2783">
        <f>+'[6]ITCNM y bilaterales'!B2784</f>
        <v>25.404941520673457</v>
      </c>
      <c r="D2783">
        <f>+'[6]ITCNM y bilaterales'!C2784</f>
        <v>29.000995723902889</v>
      </c>
    </row>
    <row r="2784" spans="1:4">
      <c r="A2784" s="7" t="str">
        <f t="shared" si="43"/>
        <v/>
      </c>
      <c r="B2784" s="205">
        <f>+'[6]ITCNM y bilaterales'!A2785</f>
        <v>38213</v>
      </c>
      <c r="C2784">
        <f>+'[6]ITCNM y bilaterales'!B2785</f>
        <v>25.404941520673457</v>
      </c>
      <c r="D2784">
        <f>+'[6]ITCNM y bilaterales'!C2785</f>
        <v>29.000995723902889</v>
      </c>
    </row>
    <row r="2785" spans="1:4">
      <c r="A2785" s="7" t="str">
        <f t="shared" si="43"/>
        <v/>
      </c>
      <c r="B2785" s="205">
        <f>+'[6]ITCNM y bilaterales'!A2786</f>
        <v>38214</v>
      </c>
      <c r="C2785">
        <f>+'[6]ITCNM y bilaterales'!B2786</f>
        <v>25.404941520673457</v>
      </c>
      <c r="D2785">
        <f>+'[6]ITCNM y bilaterales'!C2786</f>
        <v>29.000995723902889</v>
      </c>
    </row>
    <row r="2786" spans="1:4">
      <c r="A2786" s="7" t="str">
        <f t="shared" si="43"/>
        <v/>
      </c>
      <c r="B2786" s="205">
        <f>+'[6]ITCNM y bilaterales'!A2787</f>
        <v>38215</v>
      </c>
      <c r="C2786">
        <f>+'[6]ITCNM y bilaterales'!B2787</f>
        <v>25.404941520673457</v>
      </c>
      <c r="D2786">
        <f>+'[6]ITCNM y bilaterales'!C2787</f>
        <v>29.000995723902889</v>
      </c>
    </row>
    <row r="2787" spans="1:4">
      <c r="A2787" s="7" t="str">
        <f t="shared" si="43"/>
        <v/>
      </c>
      <c r="B2787" s="205">
        <f>+'[6]ITCNM y bilaterales'!A2788</f>
        <v>38216</v>
      </c>
      <c r="C2787">
        <f>+'[6]ITCNM y bilaterales'!B2788</f>
        <v>25.454981590472869</v>
      </c>
      <c r="D2787">
        <f>+'[6]ITCNM y bilaterales'!C2788</f>
        <v>29.214132892853723</v>
      </c>
    </row>
    <row r="2788" spans="1:4">
      <c r="A2788" s="7" t="str">
        <f t="shared" si="43"/>
        <v/>
      </c>
      <c r="B2788" s="205">
        <f>+'[6]ITCNM y bilaterales'!A2789</f>
        <v>38217</v>
      </c>
      <c r="C2788">
        <f>+'[6]ITCNM y bilaterales'!B2789</f>
        <v>25.479335889647242</v>
      </c>
      <c r="D2788">
        <f>+'[6]ITCNM y bilaterales'!C2789</f>
        <v>29.282614312297337</v>
      </c>
    </row>
    <row r="2789" spans="1:4">
      <c r="A2789" s="7" t="str">
        <f t="shared" si="43"/>
        <v/>
      </c>
      <c r="B2789" s="205">
        <f>+'[6]ITCNM y bilaterales'!A2790</f>
        <v>38218</v>
      </c>
      <c r="C2789">
        <f>+'[6]ITCNM y bilaterales'!B2790</f>
        <v>25.497582508560175</v>
      </c>
      <c r="D2789">
        <f>+'[6]ITCNM y bilaterales'!C2790</f>
        <v>29.36172065735196</v>
      </c>
    </row>
    <row r="2790" spans="1:4">
      <c r="A2790" s="7" t="str">
        <f t="shared" si="43"/>
        <v/>
      </c>
      <c r="B2790" s="205">
        <f>+'[6]ITCNM y bilaterales'!A2791</f>
        <v>38219</v>
      </c>
      <c r="C2790">
        <f>+'[6]ITCNM y bilaterales'!B2791</f>
        <v>25.474532895290597</v>
      </c>
      <c r="D2790">
        <f>+'[6]ITCNM y bilaterales'!C2791</f>
        <v>29.371503717272468</v>
      </c>
    </row>
    <row r="2791" spans="1:4">
      <c r="A2791" s="7" t="str">
        <f t="shared" si="43"/>
        <v/>
      </c>
      <c r="B2791" s="205">
        <f>+'[6]ITCNM y bilaterales'!A2792</f>
        <v>38220</v>
      </c>
      <c r="C2791">
        <f>+'[6]ITCNM y bilaterales'!B2792</f>
        <v>25.474532895290597</v>
      </c>
      <c r="D2791">
        <f>+'[6]ITCNM y bilaterales'!C2792</f>
        <v>29.371503717272468</v>
      </c>
    </row>
    <row r="2792" spans="1:4">
      <c r="A2792" s="7" t="str">
        <f t="shared" si="43"/>
        <v/>
      </c>
      <c r="B2792" s="205">
        <f>+'[6]ITCNM y bilaterales'!A2793</f>
        <v>38221</v>
      </c>
      <c r="C2792">
        <f>+'[6]ITCNM y bilaterales'!B2793</f>
        <v>25.474532895290597</v>
      </c>
      <c r="D2792">
        <f>+'[6]ITCNM y bilaterales'!C2793</f>
        <v>29.371503717272468</v>
      </c>
    </row>
    <row r="2793" spans="1:4">
      <c r="A2793" s="7" t="str">
        <f t="shared" si="43"/>
        <v/>
      </c>
      <c r="B2793" s="205">
        <f>+'[6]ITCNM y bilaterales'!A2794</f>
        <v>38222</v>
      </c>
      <c r="C2793">
        <f>+'[6]ITCNM y bilaterales'!B2794</f>
        <v>25.434448571875969</v>
      </c>
      <c r="D2793">
        <f>+'[6]ITCNM y bilaterales'!C2794</f>
        <v>29.455690286321428</v>
      </c>
    </row>
    <row r="2794" spans="1:4">
      <c r="A2794" s="7" t="str">
        <f t="shared" si="43"/>
        <v/>
      </c>
      <c r="B2794" s="205">
        <f>+'[6]ITCNM y bilaterales'!A2795</f>
        <v>38223</v>
      </c>
      <c r="C2794">
        <f>+'[6]ITCNM y bilaterales'!B2795</f>
        <v>25.269554925252745</v>
      </c>
      <c r="D2794">
        <f>+'[6]ITCNM y bilaterales'!C2795</f>
        <v>29.4032914045513</v>
      </c>
    </row>
    <row r="2795" spans="1:4">
      <c r="A2795" s="7" t="str">
        <f t="shared" si="43"/>
        <v/>
      </c>
      <c r="B2795" s="205">
        <f>+'[6]ITCNM y bilaterales'!A2796</f>
        <v>38224</v>
      </c>
      <c r="C2795">
        <f>+'[6]ITCNM y bilaterales'!B2796</f>
        <v>25.266387101779173</v>
      </c>
      <c r="D2795">
        <f>+'[6]ITCNM y bilaterales'!C2796</f>
        <v>29.483297674999204</v>
      </c>
    </row>
    <row r="2796" spans="1:4">
      <c r="A2796" s="7" t="str">
        <f t="shared" si="43"/>
        <v/>
      </c>
      <c r="B2796" s="205">
        <f>+'[6]ITCNM y bilaterales'!A2797</f>
        <v>38225</v>
      </c>
      <c r="C2796">
        <f>+'[6]ITCNM y bilaterales'!B2797</f>
        <v>25.380408192371046</v>
      </c>
      <c r="D2796">
        <f>+'[6]ITCNM y bilaterales'!C2797</f>
        <v>29.530355064112431</v>
      </c>
    </row>
    <row r="2797" spans="1:4">
      <c r="A2797" s="7" t="str">
        <f t="shared" si="43"/>
        <v/>
      </c>
      <c r="B2797" s="205">
        <f>+'[6]ITCNM y bilaterales'!A2798</f>
        <v>38226</v>
      </c>
      <c r="C2797">
        <f>+'[6]ITCNM y bilaterales'!B2798</f>
        <v>25.351109355960894</v>
      </c>
      <c r="D2797">
        <f>+'[6]ITCNM y bilaterales'!C2798</f>
        <v>29.53552237766095</v>
      </c>
    </row>
    <row r="2798" spans="1:4">
      <c r="A2798" s="7">
        <f t="shared" si="43"/>
        <v>200408</v>
      </c>
      <c r="B2798" s="205">
        <f>+'[6]ITCNM y bilaterales'!A2799</f>
        <v>38227</v>
      </c>
      <c r="C2798">
        <f>+'[6]ITCNM y bilaterales'!B2799</f>
        <v>25.351109355960894</v>
      </c>
      <c r="D2798">
        <f>+'[6]ITCNM y bilaterales'!C2799</f>
        <v>29.53552237766095</v>
      </c>
    </row>
    <row r="2799" spans="1:4">
      <c r="A2799" s="7">
        <f t="shared" si="43"/>
        <v>200408</v>
      </c>
      <c r="B2799" s="205">
        <f>+'[6]ITCNM y bilaterales'!A2800</f>
        <v>38228</v>
      </c>
      <c r="C2799">
        <f>+'[6]ITCNM y bilaterales'!B2800</f>
        <v>25.351109355960894</v>
      </c>
      <c r="D2799">
        <f>+'[6]ITCNM y bilaterales'!C2800</f>
        <v>29.53552237766095</v>
      </c>
    </row>
    <row r="2800" spans="1:4">
      <c r="A2800" s="7">
        <f t="shared" si="43"/>
        <v>200408</v>
      </c>
      <c r="B2800" s="205">
        <f>+'[6]ITCNM y bilaterales'!A2801</f>
        <v>38229</v>
      </c>
      <c r="C2800">
        <f>+'[6]ITCNM y bilaterales'!B2801</f>
        <v>25.394564312265359</v>
      </c>
      <c r="D2800">
        <f>+'[6]ITCNM y bilaterales'!C2801</f>
        <v>29.630943499200225</v>
      </c>
    </row>
    <row r="2801" spans="1:4">
      <c r="A2801" s="7">
        <f t="shared" si="43"/>
        <v>200408</v>
      </c>
      <c r="B2801" s="205">
        <f>+'[6]ITCNM y bilaterales'!A2802</f>
        <v>38230</v>
      </c>
      <c r="C2801">
        <f>+'[6]ITCNM y bilaterales'!B2802</f>
        <v>25.441011037316102</v>
      </c>
      <c r="D2801">
        <f>+'[6]ITCNM y bilaterales'!C2802</f>
        <v>29.633004618649359</v>
      </c>
    </row>
    <row r="2802" spans="1:4">
      <c r="A2802" s="7" t="str">
        <f t="shared" si="43"/>
        <v/>
      </c>
      <c r="B2802" s="205">
        <f>+'[6]ITCNM y bilaterales'!A2803</f>
        <v>38231</v>
      </c>
      <c r="C2802">
        <f>+'[6]ITCNM y bilaterales'!B2803</f>
        <v>25.489941689318862</v>
      </c>
      <c r="D2802">
        <f>+'[6]ITCNM y bilaterales'!C2803</f>
        <v>29.814179921212983</v>
      </c>
    </row>
    <row r="2803" spans="1:4">
      <c r="A2803" s="7" t="str">
        <f t="shared" si="43"/>
        <v/>
      </c>
      <c r="B2803" s="205">
        <f>+'[6]ITCNM y bilaterales'!A2804</f>
        <v>38232</v>
      </c>
      <c r="C2803">
        <f>+'[6]ITCNM y bilaterales'!B2804</f>
        <v>25.438265457762238</v>
      </c>
      <c r="D2803">
        <f>+'[6]ITCNM y bilaterales'!C2804</f>
        <v>29.692544843862947</v>
      </c>
    </row>
    <row r="2804" spans="1:4">
      <c r="A2804" s="7" t="str">
        <f t="shared" si="43"/>
        <v/>
      </c>
      <c r="B2804" s="205">
        <f>+'[6]ITCNM y bilaterales'!A2805</f>
        <v>38233</v>
      </c>
      <c r="C2804">
        <f>+'[6]ITCNM y bilaterales'!B2805</f>
        <v>25.374338772412369</v>
      </c>
      <c r="D2804">
        <f>+'[6]ITCNM y bilaterales'!C2805</f>
        <v>29.734260740319272</v>
      </c>
    </row>
    <row r="2805" spans="1:4">
      <c r="A2805" s="7" t="str">
        <f t="shared" si="43"/>
        <v/>
      </c>
      <c r="B2805" s="205">
        <f>+'[6]ITCNM y bilaterales'!A2806</f>
        <v>38234</v>
      </c>
      <c r="C2805">
        <f>+'[6]ITCNM y bilaterales'!B2806</f>
        <v>25.374338772412369</v>
      </c>
      <c r="D2805">
        <f>+'[6]ITCNM y bilaterales'!C2806</f>
        <v>29.734260740319272</v>
      </c>
    </row>
    <row r="2806" spans="1:4">
      <c r="A2806" s="7" t="str">
        <f t="shared" si="43"/>
        <v/>
      </c>
      <c r="B2806" s="205">
        <f>+'[6]ITCNM y bilaterales'!A2807</f>
        <v>38235</v>
      </c>
      <c r="C2806">
        <f>+'[6]ITCNM y bilaterales'!B2807</f>
        <v>25.374338772412369</v>
      </c>
      <c r="D2806">
        <f>+'[6]ITCNM y bilaterales'!C2807</f>
        <v>29.734260740319272</v>
      </c>
    </row>
    <row r="2807" spans="1:4">
      <c r="A2807" s="7" t="str">
        <f t="shared" si="43"/>
        <v/>
      </c>
      <c r="B2807" s="205">
        <f>+'[6]ITCNM y bilaterales'!A2808</f>
        <v>38236</v>
      </c>
      <c r="C2807">
        <f>+'[6]ITCNM y bilaterales'!B2808</f>
        <v>25.328132354710409</v>
      </c>
      <c r="D2807">
        <f>+'[6]ITCNM y bilaterales'!C2808</f>
        <v>29.684648724283182</v>
      </c>
    </row>
    <row r="2808" spans="1:4">
      <c r="A2808" s="7" t="str">
        <f t="shared" si="43"/>
        <v/>
      </c>
      <c r="B2808" s="205">
        <f>+'[6]ITCNM y bilaterales'!A2809</f>
        <v>38237</v>
      </c>
      <c r="C2808">
        <f>+'[6]ITCNM y bilaterales'!B2809</f>
        <v>25.413495700181919</v>
      </c>
      <c r="D2808">
        <f>+'[6]ITCNM y bilaterales'!C2809</f>
        <v>29.893518505078777</v>
      </c>
    </row>
    <row r="2809" spans="1:4">
      <c r="A2809" s="7" t="str">
        <f t="shared" si="43"/>
        <v/>
      </c>
      <c r="B2809" s="205">
        <f>+'[6]ITCNM y bilaterales'!A2810</f>
        <v>38238</v>
      </c>
      <c r="C2809">
        <f>+'[6]ITCNM y bilaterales'!B2810</f>
        <v>25.5481394204003</v>
      </c>
      <c r="D2809">
        <f>+'[6]ITCNM y bilaterales'!C2810</f>
        <v>30.082735076479146</v>
      </c>
    </row>
    <row r="2810" spans="1:4">
      <c r="A2810" s="7" t="str">
        <f t="shared" si="43"/>
        <v/>
      </c>
      <c r="B2810" s="205">
        <f>+'[6]ITCNM y bilaterales'!A2811</f>
        <v>38239</v>
      </c>
      <c r="C2810">
        <f>+'[6]ITCNM y bilaterales'!B2811</f>
        <v>25.559665543091853</v>
      </c>
      <c r="D2810">
        <f>+'[6]ITCNM y bilaterales'!C2811</f>
        <v>30.040554702400481</v>
      </c>
    </row>
    <row r="2811" spans="1:4">
      <c r="A2811" s="7" t="str">
        <f t="shared" si="43"/>
        <v/>
      </c>
      <c r="B2811" s="205">
        <f>+'[6]ITCNM y bilaterales'!A2812</f>
        <v>38240</v>
      </c>
      <c r="C2811">
        <f>+'[6]ITCNM y bilaterales'!B2812</f>
        <v>25.69407308725452</v>
      </c>
      <c r="D2811">
        <f>+'[6]ITCNM y bilaterales'!C2812</f>
        <v>30.140997988231302</v>
      </c>
    </row>
    <row r="2812" spans="1:4">
      <c r="A2812" s="7" t="str">
        <f t="shared" si="43"/>
        <v/>
      </c>
      <c r="B2812" s="205">
        <f>+'[6]ITCNM y bilaterales'!A2813</f>
        <v>38241</v>
      </c>
      <c r="C2812">
        <f>+'[6]ITCNM y bilaterales'!B2813</f>
        <v>25.69407308725452</v>
      </c>
      <c r="D2812">
        <f>+'[6]ITCNM y bilaterales'!C2813</f>
        <v>30.140997988231302</v>
      </c>
    </row>
    <row r="2813" spans="1:4">
      <c r="A2813" s="7" t="str">
        <f t="shared" si="43"/>
        <v/>
      </c>
      <c r="B2813" s="205">
        <f>+'[6]ITCNM y bilaterales'!A2814</f>
        <v>38242</v>
      </c>
      <c r="C2813">
        <f>+'[6]ITCNM y bilaterales'!B2814</f>
        <v>25.69407308725452</v>
      </c>
      <c r="D2813">
        <f>+'[6]ITCNM y bilaterales'!C2814</f>
        <v>30.140997988231302</v>
      </c>
    </row>
    <row r="2814" spans="1:4">
      <c r="A2814" s="7" t="str">
        <f t="shared" si="43"/>
        <v/>
      </c>
      <c r="B2814" s="205">
        <f>+'[6]ITCNM y bilaterales'!A2815</f>
        <v>38243</v>
      </c>
      <c r="C2814">
        <f>+'[6]ITCNM y bilaterales'!B2815</f>
        <v>25.568986899459933</v>
      </c>
      <c r="D2814">
        <f>+'[6]ITCNM y bilaterales'!C2815</f>
        <v>29.969837984399362</v>
      </c>
    </row>
    <row r="2815" spans="1:4">
      <c r="A2815" s="7" t="str">
        <f t="shared" si="43"/>
        <v/>
      </c>
      <c r="B2815" s="205">
        <f>+'[6]ITCNM y bilaterales'!A2816</f>
        <v>38244</v>
      </c>
      <c r="C2815">
        <f>+'[6]ITCNM y bilaterales'!B2816</f>
        <v>25.474560071538914</v>
      </c>
      <c r="D2815">
        <f>+'[6]ITCNM y bilaterales'!C2816</f>
        <v>29.787501487779888</v>
      </c>
    </row>
    <row r="2816" spans="1:4">
      <c r="A2816" s="7" t="str">
        <f t="shared" si="43"/>
        <v/>
      </c>
      <c r="B2816" s="205">
        <f>+'[6]ITCNM y bilaterales'!A2817</f>
        <v>38245</v>
      </c>
      <c r="C2816">
        <f>+'[6]ITCNM y bilaterales'!B2817</f>
        <v>25.353113938114504</v>
      </c>
      <c r="D2816">
        <f>+'[6]ITCNM y bilaterales'!C2817</f>
        <v>29.779837607011292</v>
      </c>
    </row>
    <row r="2817" spans="1:4">
      <c r="A2817" s="7" t="str">
        <f t="shared" si="43"/>
        <v/>
      </c>
      <c r="B2817" s="205">
        <f>+'[6]ITCNM y bilaterales'!A2818</f>
        <v>38246</v>
      </c>
      <c r="C2817">
        <f>+'[6]ITCNM y bilaterales'!B2818</f>
        <v>25.522818599483099</v>
      </c>
      <c r="D2817">
        <f>+'[6]ITCNM y bilaterales'!C2818</f>
        <v>30.0655494044526</v>
      </c>
    </row>
    <row r="2818" spans="1:4">
      <c r="A2818" s="7" t="str">
        <f t="shared" si="43"/>
        <v/>
      </c>
      <c r="B2818" s="205">
        <f>+'[6]ITCNM y bilaterales'!A2819</f>
        <v>38247</v>
      </c>
      <c r="C2818">
        <f>+'[6]ITCNM y bilaterales'!B2819</f>
        <v>25.596475723184003</v>
      </c>
      <c r="D2818">
        <f>+'[6]ITCNM y bilaterales'!C2819</f>
        <v>30.233109706711414</v>
      </c>
    </row>
    <row r="2819" spans="1:4">
      <c r="A2819" s="7" t="str">
        <f t="shared" ref="A2819:A2882" si="44">+IF(DAY(B2819)&gt;=28,YEAR(B2819)*100+MONTH(B2819),"")</f>
        <v/>
      </c>
      <c r="B2819" s="205">
        <f>+'[6]ITCNM y bilaterales'!A2820</f>
        <v>38248</v>
      </c>
      <c r="C2819">
        <f>+'[6]ITCNM y bilaterales'!B2820</f>
        <v>25.596475723184003</v>
      </c>
      <c r="D2819">
        <f>+'[6]ITCNM y bilaterales'!C2820</f>
        <v>30.233109706711414</v>
      </c>
    </row>
    <row r="2820" spans="1:4">
      <c r="A2820" s="7" t="str">
        <f t="shared" si="44"/>
        <v/>
      </c>
      <c r="B2820" s="205">
        <f>+'[6]ITCNM y bilaterales'!A2821</f>
        <v>38249</v>
      </c>
      <c r="C2820">
        <f>+'[6]ITCNM y bilaterales'!B2821</f>
        <v>25.596475723184003</v>
      </c>
      <c r="D2820">
        <f>+'[6]ITCNM y bilaterales'!C2821</f>
        <v>30.233109706711414</v>
      </c>
    </row>
    <row r="2821" spans="1:4">
      <c r="A2821" s="7" t="str">
        <f t="shared" si="44"/>
        <v/>
      </c>
      <c r="B2821" s="205">
        <f>+'[6]ITCNM y bilaterales'!A2822</f>
        <v>38250</v>
      </c>
      <c r="C2821">
        <f>+'[6]ITCNM y bilaterales'!B2822</f>
        <v>25.651969751610466</v>
      </c>
      <c r="D2821">
        <f>+'[6]ITCNM y bilaterales'!C2822</f>
        <v>30.420932845244767</v>
      </c>
    </row>
    <row r="2822" spans="1:4">
      <c r="A2822" s="7" t="str">
        <f t="shared" si="44"/>
        <v/>
      </c>
      <c r="B2822" s="205">
        <f>+'[6]ITCNM y bilaterales'!A2823</f>
        <v>38251</v>
      </c>
      <c r="C2822">
        <f>+'[6]ITCNM y bilaterales'!B2823</f>
        <v>25.72589455719962</v>
      </c>
      <c r="D2822">
        <f>+'[6]ITCNM y bilaterales'!C2823</f>
        <v>30.300778290315929</v>
      </c>
    </row>
    <row r="2823" spans="1:4">
      <c r="A2823" s="7" t="str">
        <f t="shared" si="44"/>
        <v/>
      </c>
      <c r="B2823" s="205">
        <f>+'[6]ITCNM y bilaterales'!A2824</f>
        <v>38252</v>
      </c>
      <c r="C2823">
        <f>+'[6]ITCNM y bilaterales'!B2824</f>
        <v>25.670528416999574</v>
      </c>
      <c r="D2823">
        <f>+'[6]ITCNM y bilaterales'!C2824</f>
        <v>30.304784409808605</v>
      </c>
    </row>
    <row r="2824" spans="1:4">
      <c r="A2824" s="7" t="str">
        <f t="shared" si="44"/>
        <v/>
      </c>
      <c r="B2824" s="205">
        <f>+'[6]ITCNM y bilaterales'!A2825</f>
        <v>38253</v>
      </c>
      <c r="C2824">
        <f>+'[6]ITCNM y bilaterales'!B2825</f>
        <v>25.696057218711054</v>
      </c>
      <c r="D2824">
        <f>+'[6]ITCNM y bilaterales'!C2825</f>
        <v>30.294652991671335</v>
      </c>
    </row>
    <row r="2825" spans="1:4">
      <c r="A2825" s="7" t="str">
        <f t="shared" si="44"/>
        <v/>
      </c>
      <c r="B2825" s="205">
        <f>+'[6]ITCNM y bilaterales'!A2826</f>
        <v>38254</v>
      </c>
      <c r="C2825">
        <f>+'[6]ITCNM y bilaterales'!B2826</f>
        <v>25.698697668534781</v>
      </c>
      <c r="D2825">
        <f>+'[6]ITCNM y bilaterales'!C2826</f>
        <v>30.357212321430133</v>
      </c>
    </row>
    <row r="2826" spans="1:4">
      <c r="A2826" s="7" t="str">
        <f t="shared" si="44"/>
        <v/>
      </c>
      <c r="B2826" s="205">
        <f>+'[6]ITCNM y bilaterales'!A2827</f>
        <v>38255</v>
      </c>
      <c r="C2826">
        <f>+'[6]ITCNM y bilaterales'!B2827</f>
        <v>25.698697668534781</v>
      </c>
      <c r="D2826">
        <f>+'[6]ITCNM y bilaterales'!C2827</f>
        <v>30.357212321430133</v>
      </c>
    </row>
    <row r="2827" spans="1:4">
      <c r="A2827" s="7" t="str">
        <f t="shared" si="44"/>
        <v/>
      </c>
      <c r="B2827" s="205">
        <f>+'[6]ITCNM y bilaterales'!A2828</f>
        <v>38256</v>
      </c>
      <c r="C2827">
        <f>+'[6]ITCNM y bilaterales'!B2828</f>
        <v>25.698697668534781</v>
      </c>
      <c r="D2827">
        <f>+'[6]ITCNM y bilaterales'!C2828</f>
        <v>30.357212321430133</v>
      </c>
    </row>
    <row r="2828" spans="1:4">
      <c r="A2828" s="7" t="str">
        <f t="shared" si="44"/>
        <v/>
      </c>
      <c r="B2828" s="205">
        <f>+'[6]ITCNM y bilaterales'!A2829</f>
        <v>38257</v>
      </c>
      <c r="C2828">
        <f>+'[6]ITCNM y bilaterales'!B2829</f>
        <v>25.699174323188501</v>
      </c>
      <c r="D2828">
        <f>+'[6]ITCNM y bilaterales'!C2829</f>
        <v>30.294652991671335</v>
      </c>
    </row>
    <row r="2829" spans="1:4">
      <c r="A2829" s="7">
        <f t="shared" si="44"/>
        <v>200409</v>
      </c>
      <c r="B2829" s="205">
        <f>+'[6]ITCNM y bilaterales'!A2830</f>
        <v>38258</v>
      </c>
      <c r="C2829">
        <f>+'[6]ITCNM y bilaterales'!B2830</f>
        <v>25.680587974530937</v>
      </c>
      <c r="D2829">
        <f>+'[6]ITCNM y bilaterales'!C2830</f>
        <v>30.307890603908</v>
      </c>
    </row>
    <row r="2830" spans="1:4">
      <c r="A2830" s="7">
        <f t="shared" si="44"/>
        <v>200409</v>
      </c>
      <c r="B2830" s="205">
        <f>+'[6]ITCNM y bilaterales'!A2831</f>
        <v>38259</v>
      </c>
      <c r="C2830">
        <f>+'[6]ITCNM y bilaterales'!B2831</f>
        <v>25.670709659361044</v>
      </c>
      <c r="D2830">
        <f>+'[6]ITCNM y bilaterales'!C2831</f>
        <v>30.362815082749595</v>
      </c>
    </row>
    <row r="2831" spans="1:4">
      <c r="A2831" s="7">
        <f t="shared" si="44"/>
        <v>200409</v>
      </c>
      <c r="B2831" s="205">
        <f>+'[6]ITCNM y bilaterales'!A2832</f>
        <v>38260</v>
      </c>
      <c r="C2831">
        <f>+'[6]ITCNM y bilaterales'!B2832</f>
        <v>25.68314866553056</v>
      </c>
      <c r="D2831">
        <f>+'[6]ITCNM y bilaterales'!C2832</f>
        <v>30.247450453301134</v>
      </c>
    </row>
    <row r="2832" spans="1:4">
      <c r="A2832" s="7" t="str">
        <f t="shared" si="44"/>
        <v/>
      </c>
      <c r="B2832" s="205">
        <f>+'[6]ITCNM y bilaterales'!A2833</f>
        <v>38261</v>
      </c>
      <c r="C2832">
        <f>+'[6]ITCNM y bilaterales'!B2833</f>
        <v>25.745385384496998</v>
      </c>
      <c r="D2832">
        <f>+'[6]ITCNM y bilaterales'!C2833</f>
        <v>30.482360010799106</v>
      </c>
    </row>
    <row r="2833" spans="1:4">
      <c r="A2833" s="7" t="str">
        <f t="shared" si="44"/>
        <v/>
      </c>
      <c r="B2833" s="205">
        <f>+'[6]ITCNM y bilaterales'!A2834</f>
        <v>38262</v>
      </c>
      <c r="C2833">
        <f>+'[6]ITCNM y bilaterales'!B2834</f>
        <v>25.745385384496998</v>
      </c>
      <c r="D2833">
        <f>+'[6]ITCNM y bilaterales'!C2834</f>
        <v>30.482360010799106</v>
      </c>
    </row>
    <row r="2834" spans="1:4">
      <c r="A2834" s="7" t="str">
        <f t="shared" si="44"/>
        <v/>
      </c>
      <c r="B2834" s="205">
        <f>+'[6]ITCNM y bilaterales'!A2835</f>
        <v>38263</v>
      </c>
      <c r="C2834">
        <f>+'[6]ITCNM y bilaterales'!B2835</f>
        <v>25.745385384496998</v>
      </c>
      <c r="D2834">
        <f>+'[6]ITCNM y bilaterales'!C2835</f>
        <v>30.482360010799106</v>
      </c>
    </row>
    <row r="2835" spans="1:4">
      <c r="A2835" s="7" t="str">
        <f t="shared" si="44"/>
        <v/>
      </c>
      <c r="B2835" s="205">
        <f>+'[6]ITCNM y bilaterales'!A2836</f>
        <v>38264</v>
      </c>
      <c r="C2835">
        <f>+'[6]ITCNM y bilaterales'!B2836</f>
        <v>25.622041545490664</v>
      </c>
      <c r="D2835">
        <f>+'[6]ITCNM y bilaterales'!C2836</f>
        <v>30.520940683304641</v>
      </c>
    </row>
    <row r="2836" spans="1:4">
      <c r="A2836" s="7" t="str">
        <f t="shared" si="44"/>
        <v/>
      </c>
      <c r="B2836" s="205">
        <f>+'[6]ITCNM y bilaterales'!A2837</f>
        <v>38265</v>
      </c>
      <c r="C2836">
        <f>+'[6]ITCNM y bilaterales'!B2837</f>
        <v>25.723227102270414</v>
      </c>
      <c r="D2836">
        <f>+'[6]ITCNM y bilaterales'!C2837</f>
        <v>30.636885909781029</v>
      </c>
    </row>
    <row r="2837" spans="1:4">
      <c r="A2837" s="7" t="str">
        <f t="shared" si="44"/>
        <v/>
      </c>
      <c r="B2837" s="205">
        <f>+'[6]ITCNM y bilaterales'!A2838</f>
        <v>38266</v>
      </c>
      <c r="C2837">
        <f>+'[6]ITCNM y bilaterales'!B2838</f>
        <v>25.621108006383082</v>
      </c>
      <c r="D2837">
        <f>+'[6]ITCNM y bilaterales'!C2838</f>
        <v>30.411730382352172</v>
      </c>
    </row>
    <row r="2838" spans="1:4">
      <c r="A2838" s="7" t="str">
        <f t="shared" si="44"/>
        <v/>
      </c>
      <c r="B2838" s="205">
        <f>+'[6]ITCNM y bilaterales'!A2839</f>
        <v>38267</v>
      </c>
      <c r="C2838">
        <f>+'[6]ITCNM y bilaterales'!B2839</f>
        <v>25.636326729756913</v>
      </c>
      <c r="D2838">
        <f>+'[6]ITCNM y bilaterales'!C2839</f>
        <v>30.378171874138175</v>
      </c>
    </row>
    <row r="2839" spans="1:4">
      <c r="A2839" s="7" t="str">
        <f t="shared" si="44"/>
        <v/>
      </c>
      <c r="B2839" s="205">
        <f>+'[6]ITCNM y bilaterales'!A2840</f>
        <v>38268</v>
      </c>
      <c r="C2839">
        <f>+'[6]ITCNM y bilaterales'!B2840</f>
        <v>25.779427131394893</v>
      </c>
      <c r="D2839">
        <f>+'[6]ITCNM y bilaterales'!C2840</f>
        <v>30.62942523797221</v>
      </c>
    </row>
    <row r="2840" spans="1:4">
      <c r="A2840" s="7" t="str">
        <f t="shared" si="44"/>
        <v/>
      </c>
      <c r="B2840" s="205">
        <f>+'[6]ITCNM y bilaterales'!A2841</f>
        <v>38269</v>
      </c>
      <c r="C2840">
        <f>+'[6]ITCNM y bilaterales'!B2841</f>
        <v>25.779427131394893</v>
      </c>
      <c r="D2840">
        <f>+'[6]ITCNM y bilaterales'!C2841</f>
        <v>30.62942523797221</v>
      </c>
    </row>
    <row r="2841" spans="1:4">
      <c r="A2841" s="7" t="str">
        <f t="shared" si="44"/>
        <v/>
      </c>
      <c r="B2841" s="205">
        <f>+'[6]ITCNM y bilaterales'!A2842</f>
        <v>38270</v>
      </c>
      <c r="C2841">
        <f>+'[6]ITCNM y bilaterales'!B2842</f>
        <v>25.779427131394893</v>
      </c>
      <c r="D2841">
        <f>+'[6]ITCNM y bilaterales'!C2842</f>
        <v>30.62942523797221</v>
      </c>
    </row>
    <row r="2842" spans="1:4">
      <c r="A2842" s="7" t="str">
        <f t="shared" si="44"/>
        <v/>
      </c>
      <c r="B2842" s="205">
        <f>+'[6]ITCNM y bilaterales'!A2843</f>
        <v>38271</v>
      </c>
      <c r="C2842">
        <f>+'[6]ITCNM y bilaterales'!B2843</f>
        <v>25.779427131394893</v>
      </c>
      <c r="D2842">
        <f>+'[6]ITCNM y bilaterales'!C2843</f>
        <v>30.62942523797221</v>
      </c>
    </row>
    <row r="2843" spans="1:4">
      <c r="A2843" s="7" t="str">
        <f t="shared" si="44"/>
        <v/>
      </c>
      <c r="B2843" s="205">
        <f>+'[6]ITCNM y bilaterales'!A2844</f>
        <v>38272</v>
      </c>
      <c r="C2843">
        <f>+'[6]ITCNM y bilaterales'!B2844</f>
        <v>25.786925349620361</v>
      </c>
      <c r="D2843">
        <f>+'[6]ITCNM y bilaterales'!C2844</f>
        <v>30.639759865069255</v>
      </c>
    </row>
    <row r="2844" spans="1:4">
      <c r="A2844" s="7" t="str">
        <f t="shared" si="44"/>
        <v/>
      </c>
      <c r="B2844" s="205">
        <f>+'[6]ITCNM y bilaterales'!A2845</f>
        <v>38273</v>
      </c>
      <c r="C2844">
        <f>+'[6]ITCNM y bilaterales'!B2845</f>
        <v>25.62033846954283</v>
      </c>
      <c r="D2844">
        <f>+'[6]ITCNM y bilaterales'!C2845</f>
        <v>30.368446873920455</v>
      </c>
    </row>
    <row r="2845" spans="1:4">
      <c r="A2845" s="7" t="str">
        <f t="shared" si="44"/>
        <v/>
      </c>
      <c r="B2845" s="205">
        <f>+'[6]ITCNM y bilaterales'!A2846</f>
        <v>38274</v>
      </c>
      <c r="C2845">
        <f>+'[6]ITCNM y bilaterales'!B2846</f>
        <v>25.605621979979347</v>
      </c>
      <c r="D2845">
        <f>+'[6]ITCNM y bilaterales'!C2846</f>
        <v>30.081428733166316</v>
      </c>
    </row>
    <row r="2846" spans="1:4">
      <c r="A2846" s="7" t="str">
        <f t="shared" si="44"/>
        <v/>
      </c>
      <c r="B2846" s="205">
        <f>+'[6]ITCNM y bilaterales'!A2847</f>
        <v>38275</v>
      </c>
      <c r="C2846">
        <f>+'[6]ITCNM y bilaterales'!B2847</f>
        <v>25.594011310607982</v>
      </c>
      <c r="D2846">
        <f>+'[6]ITCNM y bilaterales'!C2847</f>
        <v>30.127237838669505</v>
      </c>
    </row>
    <row r="2847" spans="1:4">
      <c r="A2847" s="7" t="str">
        <f t="shared" si="44"/>
        <v/>
      </c>
      <c r="B2847" s="205">
        <f>+'[6]ITCNM y bilaterales'!A2848</f>
        <v>38276</v>
      </c>
      <c r="C2847">
        <f>+'[6]ITCNM y bilaterales'!B2848</f>
        <v>25.594011310607982</v>
      </c>
      <c r="D2847">
        <f>+'[6]ITCNM y bilaterales'!C2848</f>
        <v>30.127237838669505</v>
      </c>
    </row>
    <row r="2848" spans="1:4">
      <c r="A2848" s="7" t="str">
        <f t="shared" si="44"/>
        <v/>
      </c>
      <c r="B2848" s="205">
        <f>+'[6]ITCNM y bilaterales'!A2849</f>
        <v>38277</v>
      </c>
      <c r="C2848">
        <f>+'[6]ITCNM y bilaterales'!B2849</f>
        <v>25.594011310607982</v>
      </c>
      <c r="D2848">
        <f>+'[6]ITCNM y bilaterales'!C2849</f>
        <v>30.127237838669505</v>
      </c>
    </row>
    <row r="2849" spans="1:4">
      <c r="A2849" s="7" t="str">
        <f t="shared" si="44"/>
        <v/>
      </c>
      <c r="B2849" s="205">
        <f>+'[6]ITCNM y bilaterales'!A2850</f>
        <v>38278</v>
      </c>
      <c r="C2849">
        <f>+'[6]ITCNM y bilaterales'!B2850</f>
        <v>25.508493067942911</v>
      </c>
      <c r="D2849">
        <f>+'[6]ITCNM y bilaterales'!C2850</f>
        <v>30.046650971193682</v>
      </c>
    </row>
    <row r="2850" spans="1:4">
      <c r="A2850" s="7" t="str">
        <f t="shared" si="44"/>
        <v/>
      </c>
      <c r="B2850" s="205">
        <f>+'[6]ITCNM y bilaterales'!A2851</f>
        <v>38279</v>
      </c>
      <c r="C2850">
        <f>+'[6]ITCNM y bilaterales'!B2851</f>
        <v>25.518571792369947</v>
      </c>
      <c r="D2850">
        <f>+'[6]ITCNM y bilaterales'!C2851</f>
        <v>29.939559849393131</v>
      </c>
    </row>
    <row r="2851" spans="1:4">
      <c r="A2851" s="7" t="str">
        <f t="shared" si="44"/>
        <v/>
      </c>
      <c r="B2851" s="205">
        <f>+'[6]ITCNM y bilaterales'!A2852</f>
        <v>38280</v>
      </c>
      <c r="C2851">
        <f>+'[6]ITCNM y bilaterales'!B2852</f>
        <v>25.52194594801912</v>
      </c>
      <c r="D2851">
        <f>+'[6]ITCNM y bilaterales'!C2852</f>
        <v>29.825878951325649</v>
      </c>
    </row>
    <row r="2852" spans="1:4">
      <c r="A2852" s="7" t="str">
        <f t="shared" si="44"/>
        <v/>
      </c>
      <c r="B2852" s="205">
        <f>+'[6]ITCNM y bilaterales'!A2853</f>
        <v>38281</v>
      </c>
      <c r="C2852">
        <f>+'[6]ITCNM y bilaterales'!B2853</f>
        <v>25.604391396320679</v>
      </c>
      <c r="D2852">
        <f>+'[6]ITCNM y bilaterales'!C2853</f>
        <v>30.045605896543421</v>
      </c>
    </row>
    <row r="2853" spans="1:4">
      <c r="A2853" s="7" t="str">
        <f t="shared" si="44"/>
        <v/>
      </c>
      <c r="B2853" s="205">
        <f>+'[6]ITCNM y bilaterales'!A2854</f>
        <v>38282</v>
      </c>
      <c r="C2853">
        <f>+'[6]ITCNM y bilaterales'!B2854</f>
        <v>25.689516048438897</v>
      </c>
      <c r="D2853">
        <f>+'[6]ITCNM y bilaterales'!C2854</f>
        <v>30.170666496358205</v>
      </c>
    </row>
    <row r="2854" spans="1:4">
      <c r="A2854" s="7" t="str">
        <f t="shared" si="44"/>
        <v/>
      </c>
      <c r="B2854" s="205">
        <f>+'[6]ITCNM y bilaterales'!A2855</f>
        <v>38283</v>
      </c>
      <c r="C2854">
        <f>+'[6]ITCNM y bilaterales'!B2855</f>
        <v>25.689516048438897</v>
      </c>
      <c r="D2854">
        <f>+'[6]ITCNM y bilaterales'!C2855</f>
        <v>30.170666496358205</v>
      </c>
    </row>
    <row r="2855" spans="1:4">
      <c r="A2855" s="7" t="str">
        <f t="shared" si="44"/>
        <v/>
      </c>
      <c r="B2855" s="205">
        <f>+'[6]ITCNM y bilaterales'!A2856</f>
        <v>38284</v>
      </c>
      <c r="C2855">
        <f>+'[6]ITCNM y bilaterales'!B2856</f>
        <v>25.689516048438897</v>
      </c>
      <c r="D2855">
        <f>+'[6]ITCNM y bilaterales'!C2856</f>
        <v>30.170666496358205</v>
      </c>
    </row>
    <row r="2856" spans="1:4">
      <c r="A2856" s="7" t="str">
        <f t="shared" si="44"/>
        <v/>
      </c>
      <c r="B2856" s="205">
        <f>+'[6]ITCNM y bilaterales'!A2857</f>
        <v>38285</v>
      </c>
      <c r="C2856">
        <f>+'[6]ITCNM y bilaterales'!B2857</f>
        <v>25.714448327040486</v>
      </c>
      <c r="D2856">
        <f>+'[6]ITCNM y bilaterales'!C2857</f>
        <v>29.865011191007717</v>
      </c>
    </row>
    <row r="2857" spans="1:4">
      <c r="A2857" s="7" t="str">
        <f t="shared" si="44"/>
        <v/>
      </c>
      <c r="B2857" s="205">
        <f>+'[6]ITCNM y bilaterales'!A2858</f>
        <v>38286</v>
      </c>
      <c r="C2857">
        <f>+'[6]ITCNM y bilaterales'!B2858</f>
        <v>25.765456918487111</v>
      </c>
      <c r="D2857">
        <f>+'[6]ITCNM y bilaterales'!C2858</f>
        <v>30.082183509302613</v>
      </c>
    </row>
    <row r="2858" spans="1:4">
      <c r="A2858" s="7" t="str">
        <f t="shared" si="44"/>
        <v/>
      </c>
      <c r="B2858" s="205">
        <f>+'[6]ITCNM y bilaterales'!A2859</f>
        <v>38287</v>
      </c>
      <c r="C2858">
        <f>+'[6]ITCNM y bilaterales'!B2859</f>
        <v>25.788604352328427</v>
      </c>
      <c r="D2858">
        <f>+'[6]ITCNM y bilaterales'!C2859</f>
        <v>30.198360974590173</v>
      </c>
    </row>
    <row r="2859" spans="1:4">
      <c r="A2859" s="7">
        <f t="shared" si="44"/>
        <v>200410</v>
      </c>
      <c r="B2859" s="205">
        <f>+'[6]ITCNM y bilaterales'!A2860</f>
        <v>38288</v>
      </c>
      <c r="C2859">
        <f>+'[6]ITCNM y bilaterales'!B2860</f>
        <v>25.845428999493553</v>
      </c>
      <c r="D2859">
        <f>+'[6]ITCNM y bilaterales'!C2860</f>
        <v>30.226752169255647</v>
      </c>
    </row>
    <row r="2860" spans="1:4">
      <c r="A2860" s="7">
        <f t="shared" si="44"/>
        <v>200410</v>
      </c>
      <c r="B2860" s="205">
        <f>+'[6]ITCNM y bilaterales'!A2861</f>
        <v>38289</v>
      </c>
      <c r="C2860">
        <f>+'[6]ITCNM y bilaterales'!B2861</f>
        <v>25.822002368805752</v>
      </c>
      <c r="D2860">
        <f>+'[6]ITCNM y bilaterales'!C2861</f>
        <v>30.225649034902588</v>
      </c>
    </row>
    <row r="2861" spans="1:4">
      <c r="A2861" s="7">
        <f t="shared" si="44"/>
        <v>200410</v>
      </c>
      <c r="B2861" s="205">
        <f>+'[6]ITCNM y bilaterales'!A2862</f>
        <v>38290</v>
      </c>
      <c r="C2861">
        <f>+'[6]ITCNM y bilaterales'!B2862</f>
        <v>25.822002368805752</v>
      </c>
      <c r="D2861">
        <f>+'[6]ITCNM y bilaterales'!C2862</f>
        <v>30.225649034902588</v>
      </c>
    </row>
    <row r="2862" spans="1:4">
      <c r="A2862" s="7">
        <f t="shared" si="44"/>
        <v>200410</v>
      </c>
      <c r="B2862" s="205">
        <f>+'[6]ITCNM y bilaterales'!A2863</f>
        <v>38291</v>
      </c>
      <c r="C2862">
        <f>+'[6]ITCNM y bilaterales'!B2863</f>
        <v>25.822002368805752</v>
      </c>
      <c r="D2862">
        <f>+'[6]ITCNM y bilaterales'!C2863</f>
        <v>30.225649034902588</v>
      </c>
    </row>
    <row r="2863" spans="1:4">
      <c r="A2863" s="7" t="str">
        <f t="shared" si="44"/>
        <v/>
      </c>
      <c r="B2863" s="205">
        <f>+'[6]ITCNM y bilaterales'!A2864</f>
        <v>38292</v>
      </c>
      <c r="C2863">
        <f>+'[6]ITCNM y bilaterales'!B2864</f>
        <v>25.769033180858365</v>
      </c>
      <c r="D2863">
        <f>+'[6]ITCNM y bilaterales'!C2864</f>
        <v>30.125699256545509</v>
      </c>
    </row>
    <row r="2864" spans="1:4">
      <c r="A2864" s="7" t="str">
        <f t="shared" si="44"/>
        <v/>
      </c>
      <c r="B2864" s="205">
        <f>+'[6]ITCNM y bilaterales'!A2865</f>
        <v>38293</v>
      </c>
      <c r="C2864">
        <f>+'[6]ITCNM y bilaterales'!B2865</f>
        <v>25.707718450460021</v>
      </c>
      <c r="D2864">
        <f>+'[6]ITCNM y bilaterales'!C2865</f>
        <v>30.188606944521055</v>
      </c>
    </row>
    <row r="2865" spans="1:4">
      <c r="A2865" s="7" t="str">
        <f t="shared" si="44"/>
        <v/>
      </c>
      <c r="B2865" s="205">
        <f>+'[6]ITCNM y bilaterales'!A2866</f>
        <v>38294</v>
      </c>
      <c r="C2865">
        <f>+'[6]ITCNM y bilaterales'!B2866</f>
        <v>25.827431786421819</v>
      </c>
      <c r="D2865">
        <f>+'[6]ITCNM y bilaterales'!C2866</f>
        <v>30.363860157399856</v>
      </c>
    </row>
    <row r="2866" spans="1:4">
      <c r="A2866" s="7" t="str">
        <f t="shared" si="44"/>
        <v/>
      </c>
      <c r="B2866" s="205">
        <f>+'[6]ITCNM y bilaterales'!A2867</f>
        <v>38295</v>
      </c>
      <c r="C2866">
        <f>+'[6]ITCNM y bilaterales'!B2867</f>
        <v>25.928534440456485</v>
      </c>
      <c r="D2866">
        <f>+'[6]ITCNM y bilaterales'!C2867</f>
        <v>30.508399787501489</v>
      </c>
    </row>
    <row r="2867" spans="1:4">
      <c r="A2867" s="7" t="str">
        <f t="shared" si="44"/>
        <v/>
      </c>
      <c r="B2867" s="205">
        <f>+'[6]ITCNM y bilaterales'!A2868</f>
        <v>38296</v>
      </c>
      <c r="C2867">
        <f>+'[6]ITCNM y bilaterales'!B2868</f>
        <v>25.988547702917398</v>
      </c>
      <c r="D2867">
        <f>+'[6]ITCNM y bilaterales'!C2868</f>
        <v>30.524104937106834</v>
      </c>
    </row>
    <row r="2868" spans="1:4">
      <c r="A2868" s="7" t="str">
        <f t="shared" si="44"/>
        <v/>
      </c>
      <c r="B2868" s="205">
        <f>+'[6]ITCNM y bilaterales'!A2869</f>
        <v>38297</v>
      </c>
      <c r="C2868">
        <f>+'[6]ITCNM y bilaterales'!B2869</f>
        <v>25.988547702917398</v>
      </c>
      <c r="D2868">
        <f>+'[6]ITCNM y bilaterales'!C2869</f>
        <v>30.524104937106834</v>
      </c>
    </row>
    <row r="2869" spans="1:4">
      <c r="A2869" s="7" t="str">
        <f t="shared" si="44"/>
        <v/>
      </c>
      <c r="B2869" s="205">
        <f>+'[6]ITCNM y bilaterales'!A2870</f>
        <v>38298</v>
      </c>
      <c r="C2869">
        <f>+'[6]ITCNM y bilaterales'!B2870</f>
        <v>25.988547702917398</v>
      </c>
      <c r="D2869">
        <f>+'[6]ITCNM y bilaterales'!C2870</f>
        <v>30.524104937106834</v>
      </c>
    </row>
    <row r="2870" spans="1:4">
      <c r="A2870" s="7" t="str">
        <f t="shared" si="44"/>
        <v/>
      </c>
      <c r="B2870" s="205">
        <f>+'[6]ITCNM y bilaterales'!A2871</f>
        <v>38299</v>
      </c>
      <c r="C2870">
        <f>+'[6]ITCNM y bilaterales'!B2871</f>
        <v>26.02013587101316</v>
      </c>
      <c r="D2870">
        <f>+'[6]ITCNM y bilaterales'!C2871</f>
        <v>30.431702920112752</v>
      </c>
    </row>
    <row r="2871" spans="1:4">
      <c r="A2871" s="7" t="str">
        <f t="shared" si="44"/>
        <v/>
      </c>
      <c r="B2871" s="205">
        <f>+'[6]ITCNM y bilaterales'!A2872</f>
        <v>38300</v>
      </c>
      <c r="C2871">
        <f>+'[6]ITCNM y bilaterales'!B2872</f>
        <v>26.022537289189845</v>
      </c>
      <c r="D2871">
        <f>+'[6]ITCNM y bilaterales'!C2872</f>
        <v>30.531217250698891</v>
      </c>
    </row>
    <row r="2872" spans="1:4">
      <c r="A2872" s="7" t="str">
        <f t="shared" si="44"/>
        <v/>
      </c>
      <c r="B2872" s="205">
        <f>+'[6]ITCNM y bilaterales'!A2873</f>
        <v>38301</v>
      </c>
      <c r="C2872">
        <f>+'[6]ITCNM y bilaterales'!B2873</f>
        <v>26.005407125895207</v>
      </c>
      <c r="D2872">
        <f>+'[6]ITCNM y bilaterales'!C2873</f>
        <v>30.525295161014075</v>
      </c>
    </row>
    <row r="2873" spans="1:4">
      <c r="A2873" s="7" t="str">
        <f t="shared" si="44"/>
        <v/>
      </c>
      <c r="B2873" s="205">
        <f>+'[6]ITCNM y bilaterales'!A2874</f>
        <v>38302</v>
      </c>
      <c r="C2873">
        <f>+'[6]ITCNM y bilaterales'!B2874</f>
        <v>25.980076676189984</v>
      </c>
      <c r="D2873">
        <f>+'[6]ITCNM y bilaterales'!C2874</f>
        <v>30.494436428979924</v>
      </c>
    </row>
    <row r="2874" spans="1:4">
      <c r="A2874" s="7" t="str">
        <f t="shared" si="44"/>
        <v/>
      </c>
      <c r="B2874" s="205">
        <f>+'[6]ITCNM y bilaterales'!A2875</f>
        <v>38303</v>
      </c>
      <c r="C2874">
        <f>+'[6]ITCNM y bilaterales'!B2875</f>
        <v>26.10226327627343</v>
      </c>
      <c r="D2874">
        <f>+'[6]ITCNM y bilaterales'!C2875</f>
        <v>30.820790018375895</v>
      </c>
    </row>
    <row r="2875" spans="1:4">
      <c r="A2875" s="7" t="str">
        <f t="shared" si="44"/>
        <v/>
      </c>
      <c r="B2875" s="205">
        <f>+'[6]ITCNM y bilaterales'!A2876</f>
        <v>38304</v>
      </c>
      <c r="C2875">
        <f>+'[6]ITCNM y bilaterales'!B2876</f>
        <v>26.10226327627343</v>
      </c>
      <c r="D2875">
        <f>+'[6]ITCNM y bilaterales'!C2876</f>
        <v>30.820790018375895</v>
      </c>
    </row>
    <row r="2876" spans="1:4">
      <c r="A2876" s="7" t="str">
        <f t="shared" si="44"/>
        <v/>
      </c>
      <c r="B2876" s="205">
        <f>+'[6]ITCNM y bilaterales'!A2877</f>
        <v>38305</v>
      </c>
      <c r="C2876">
        <f>+'[6]ITCNM y bilaterales'!B2877</f>
        <v>26.10226327627343</v>
      </c>
      <c r="D2876">
        <f>+'[6]ITCNM y bilaterales'!C2877</f>
        <v>30.820790018375895</v>
      </c>
    </row>
    <row r="2877" spans="1:4">
      <c r="A2877" s="7" t="str">
        <f t="shared" si="44"/>
        <v/>
      </c>
      <c r="B2877" s="205">
        <f>+'[6]ITCNM y bilaterales'!A2878</f>
        <v>38306</v>
      </c>
      <c r="C2877">
        <f>+'[6]ITCNM y bilaterales'!B2878</f>
        <v>26.025761254812835</v>
      </c>
      <c r="D2877">
        <f>+'[6]ITCNM y bilaterales'!C2878</f>
        <v>30.714860090631198</v>
      </c>
    </row>
    <row r="2878" spans="1:4">
      <c r="A2878" s="7" t="str">
        <f t="shared" si="44"/>
        <v/>
      </c>
      <c r="B2878" s="205">
        <f>+'[6]ITCNM y bilaterales'!A2879</f>
        <v>38307</v>
      </c>
      <c r="C2878">
        <f>+'[6]ITCNM y bilaterales'!B2879</f>
        <v>26.062026192154271</v>
      </c>
      <c r="D2878">
        <f>+'[6]ITCNM y bilaterales'!C2879</f>
        <v>30.776113077077159</v>
      </c>
    </row>
    <row r="2879" spans="1:4">
      <c r="A2879" s="7" t="str">
        <f t="shared" si="44"/>
        <v/>
      </c>
      <c r="B2879" s="205">
        <f>+'[6]ITCNM y bilaterales'!A2880</f>
        <v>38308</v>
      </c>
      <c r="C2879">
        <f>+'[6]ITCNM y bilaterales'!B2880</f>
        <v>26.03093919902134</v>
      </c>
      <c r="D2879">
        <f>+'[6]ITCNM y bilaterales'!C2880</f>
        <v>30.859980317760755</v>
      </c>
    </row>
    <row r="2880" spans="1:4">
      <c r="A2880" s="7" t="str">
        <f t="shared" si="44"/>
        <v/>
      </c>
      <c r="B2880" s="205">
        <f>+'[6]ITCNM y bilaterales'!A2881</f>
        <v>38309</v>
      </c>
      <c r="C2880">
        <f>+'[6]ITCNM y bilaterales'!B2881</f>
        <v>25.977425477280704</v>
      </c>
      <c r="D2880">
        <f>+'[6]ITCNM y bilaterales'!C2881</f>
        <v>30.744876956974856</v>
      </c>
    </row>
    <row r="2881" spans="1:4">
      <c r="A2881" s="7" t="str">
        <f t="shared" si="44"/>
        <v/>
      </c>
      <c r="B2881" s="205">
        <f>+'[6]ITCNM y bilaterales'!A2882</f>
        <v>38310</v>
      </c>
      <c r="C2881">
        <f>+'[6]ITCNM y bilaterales'!B2882</f>
        <v>26.068282398913706</v>
      </c>
      <c r="D2881">
        <f>+'[6]ITCNM y bilaterales'!C2882</f>
        <v>30.736255091110191</v>
      </c>
    </row>
    <row r="2882" spans="1:4">
      <c r="A2882" s="7" t="str">
        <f t="shared" si="44"/>
        <v/>
      </c>
      <c r="B2882" s="205">
        <f>+'[6]ITCNM y bilaterales'!A2883</f>
        <v>38311</v>
      </c>
      <c r="C2882">
        <f>+'[6]ITCNM y bilaterales'!B2883</f>
        <v>26.068282398913706</v>
      </c>
      <c r="D2882">
        <f>+'[6]ITCNM y bilaterales'!C2883</f>
        <v>30.736255091110191</v>
      </c>
    </row>
    <row r="2883" spans="1:4">
      <c r="A2883" s="7" t="str">
        <f t="shared" ref="A2883:A2946" si="45">+IF(DAY(B2883)&gt;=28,YEAR(B2883)*100+MONTH(B2883),"")</f>
        <v/>
      </c>
      <c r="B2883" s="205">
        <f>+'[6]ITCNM y bilaterales'!A2884</f>
        <v>38312</v>
      </c>
      <c r="C2883">
        <f>+'[6]ITCNM y bilaterales'!B2884</f>
        <v>26.068282398913706</v>
      </c>
      <c r="D2883">
        <f>+'[6]ITCNM y bilaterales'!C2884</f>
        <v>30.736255091110191</v>
      </c>
    </row>
    <row r="2884" spans="1:4">
      <c r="A2884" s="7" t="str">
        <f t="shared" si="45"/>
        <v/>
      </c>
      <c r="B2884" s="205">
        <f>+'[6]ITCNM y bilaterales'!A2885</f>
        <v>38313</v>
      </c>
      <c r="C2884">
        <f>+'[6]ITCNM y bilaterales'!B2885</f>
        <v>26.184302110370311</v>
      </c>
      <c r="D2884">
        <f>+'[6]ITCNM y bilaterales'!C2885</f>
        <v>31.112830323421573</v>
      </c>
    </row>
    <row r="2885" spans="1:4">
      <c r="A2885" s="7" t="str">
        <f t="shared" si="45"/>
        <v/>
      </c>
      <c r="B2885" s="205">
        <f>+'[6]ITCNM y bilaterales'!A2886</f>
        <v>38314</v>
      </c>
      <c r="C2885">
        <f>+'[6]ITCNM y bilaterales'!B2886</f>
        <v>26.174468532383592</v>
      </c>
      <c r="D2885">
        <f>+'[6]ITCNM y bilaterales'!C2886</f>
        <v>31.120436144487378</v>
      </c>
    </row>
    <row r="2886" spans="1:4">
      <c r="A2886" s="7" t="str">
        <f t="shared" si="45"/>
        <v/>
      </c>
      <c r="B2886" s="205">
        <f>+'[6]ITCNM y bilaterales'!A2887</f>
        <v>38315</v>
      </c>
      <c r="C2886">
        <f>+'[6]ITCNM y bilaterales'!B2887</f>
        <v>26.206809716209523</v>
      </c>
      <c r="D2886">
        <f>+'[6]ITCNM y bilaterales'!C2887</f>
        <v>31.045364948776825</v>
      </c>
    </row>
    <row r="2887" spans="1:4">
      <c r="A2887" s="7" t="str">
        <f t="shared" si="45"/>
        <v/>
      </c>
      <c r="B2887" s="205">
        <f>+'[6]ITCNM y bilaterales'!A2888</f>
        <v>38316</v>
      </c>
      <c r="C2887">
        <f>+'[6]ITCNM y bilaterales'!B2888</f>
        <v>26.215892522208247</v>
      </c>
      <c r="D2887">
        <f>+'[6]ITCNM y bilaterales'!C2888</f>
        <v>31.055931814685042</v>
      </c>
    </row>
    <row r="2888" spans="1:4">
      <c r="A2888" s="7" t="str">
        <f t="shared" si="45"/>
        <v/>
      </c>
      <c r="B2888" s="205">
        <f>+'[6]ITCNM y bilaterales'!A2889</f>
        <v>38317</v>
      </c>
      <c r="C2888">
        <f>+'[6]ITCNM y bilaterales'!B2889</f>
        <v>26.328576385176341</v>
      </c>
      <c r="D2888">
        <f>+'[6]ITCNM y bilaterales'!C2889</f>
        <v>31.273539580750885</v>
      </c>
    </row>
    <row r="2889" spans="1:4">
      <c r="A2889" s="7" t="str">
        <f t="shared" si="45"/>
        <v/>
      </c>
      <c r="B2889" s="205">
        <f>+'[6]ITCNM y bilaterales'!A2890</f>
        <v>38318</v>
      </c>
      <c r="C2889">
        <f>+'[6]ITCNM y bilaterales'!B2890</f>
        <v>26.328576385176341</v>
      </c>
      <c r="D2889">
        <f>+'[6]ITCNM y bilaterales'!C2890</f>
        <v>31.273539580750885</v>
      </c>
    </row>
    <row r="2890" spans="1:4">
      <c r="A2890" s="7">
        <f t="shared" si="45"/>
        <v>200411</v>
      </c>
      <c r="B2890" s="205">
        <f>+'[6]ITCNM y bilaterales'!A2891</f>
        <v>38319</v>
      </c>
      <c r="C2890">
        <f>+'[6]ITCNM y bilaterales'!B2891</f>
        <v>26.328576385176341</v>
      </c>
      <c r="D2890">
        <f>+'[6]ITCNM y bilaterales'!C2891</f>
        <v>31.273539580750885</v>
      </c>
    </row>
    <row r="2891" spans="1:4">
      <c r="A2891" s="7">
        <f t="shared" si="45"/>
        <v>200411</v>
      </c>
      <c r="B2891" s="205">
        <f>+'[6]ITCNM y bilaterales'!A2892</f>
        <v>38320</v>
      </c>
      <c r="C2891">
        <f>+'[6]ITCNM y bilaterales'!B2892</f>
        <v>26.343025252297132</v>
      </c>
      <c r="D2891">
        <f>+'[6]ITCNM y bilaterales'!C2892</f>
        <v>31.134689801522907</v>
      </c>
    </row>
    <row r="2892" spans="1:4">
      <c r="A2892" s="7">
        <f t="shared" si="45"/>
        <v>200411</v>
      </c>
      <c r="B2892" s="205">
        <f>+'[6]ITCNM y bilaterales'!A2893</f>
        <v>38321</v>
      </c>
      <c r="C2892">
        <f>+'[6]ITCNM y bilaterales'!B2893</f>
        <v>26.379094803190604</v>
      </c>
      <c r="D2892">
        <f>+'[6]ITCNM y bilaterales'!C2893</f>
        <v>31.39659712081934</v>
      </c>
    </row>
    <row r="2893" spans="1:4">
      <c r="A2893" s="7" t="str">
        <f t="shared" si="45"/>
        <v/>
      </c>
      <c r="B2893" s="205">
        <f>+'[6]ITCNM y bilaterales'!A2894</f>
        <v>38322</v>
      </c>
      <c r="C2893">
        <f>+'[6]ITCNM y bilaterales'!B2894</f>
        <v>26.467476982552228</v>
      </c>
      <c r="D2893">
        <f>+'[6]ITCNM y bilaterales'!C2894</f>
        <v>31.571443915778595</v>
      </c>
    </row>
    <row r="2894" spans="1:4">
      <c r="A2894" s="7" t="str">
        <f t="shared" si="45"/>
        <v/>
      </c>
      <c r="B2894" s="205">
        <f>+'[6]ITCNM y bilaterales'!A2895</f>
        <v>38323</v>
      </c>
      <c r="C2894">
        <f>+'[6]ITCNM y bilaterales'!B2895</f>
        <v>26.504908390572695</v>
      </c>
      <c r="D2894">
        <f>+'[6]ITCNM y bilaterales'!C2895</f>
        <v>31.475587346468377</v>
      </c>
    </row>
    <row r="2895" spans="1:4">
      <c r="A2895" s="7" t="str">
        <f t="shared" si="45"/>
        <v/>
      </c>
      <c r="B2895" s="205">
        <f>+'[6]ITCNM y bilaterales'!A2896</f>
        <v>38324</v>
      </c>
      <c r="C2895">
        <f>+'[6]ITCNM y bilaterales'!B2896</f>
        <v>26.824351707952243</v>
      </c>
      <c r="D2895">
        <f>+'[6]ITCNM y bilaterales'!C2896</f>
        <v>31.913531684631305</v>
      </c>
    </row>
    <row r="2896" spans="1:4">
      <c r="A2896" s="7" t="str">
        <f t="shared" si="45"/>
        <v/>
      </c>
      <c r="B2896" s="205">
        <f>+'[6]ITCNM y bilaterales'!A2897</f>
        <v>38325</v>
      </c>
      <c r="C2896">
        <f>+'[6]ITCNM y bilaterales'!B2897</f>
        <v>26.824351707952243</v>
      </c>
      <c r="D2896">
        <f>+'[6]ITCNM y bilaterales'!C2897</f>
        <v>31.913531684631305</v>
      </c>
    </row>
    <row r="2897" spans="1:4">
      <c r="A2897" s="7" t="str">
        <f t="shared" si="45"/>
        <v/>
      </c>
      <c r="B2897" s="205">
        <f>+'[6]ITCNM y bilaterales'!A2898</f>
        <v>38326</v>
      </c>
      <c r="C2897">
        <f>+'[6]ITCNM y bilaterales'!B2898</f>
        <v>26.824351707952243</v>
      </c>
      <c r="D2897">
        <f>+'[6]ITCNM y bilaterales'!C2898</f>
        <v>31.913531684631305</v>
      </c>
    </row>
    <row r="2898" spans="1:4">
      <c r="A2898" s="7" t="str">
        <f t="shared" si="45"/>
        <v/>
      </c>
      <c r="B2898" s="205">
        <f>+'[6]ITCNM y bilaterales'!A2899</f>
        <v>38327</v>
      </c>
      <c r="C2898">
        <f>+'[6]ITCNM y bilaterales'!B2899</f>
        <v>26.880269369534393</v>
      </c>
      <c r="D2898">
        <f>+'[6]ITCNM y bilaterales'!C2899</f>
        <v>31.893297878208163</v>
      </c>
    </row>
    <row r="2899" spans="1:4">
      <c r="A2899" s="7" t="str">
        <f t="shared" si="45"/>
        <v/>
      </c>
      <c r="B2899" s="205">
        <f>+'[6]ITCNM y bilaterales'!A2900</f>
        <v>38328</v>
      </c>
      <c r="C2899">
        <f>+'[6]ITCNM y bilaterales'!B2900</f>
        <v>26.733503968360083</v>
      </c>
      <c r="D2899">
        <f>+'[6]ITCNM y bilaterales'!C2900</f>
        <v>31.516925854856556</v>
      </c>
    </row>
    <row r="2900" spans="1:4">
      <c r="A2900" s="7" t="str">
        <f t="shared" si="45"/>
        <v/>
      </c>
      <c r="B2900" s="205">
        <f>+'[6]ITCNM y bilaterales'!A2901</f>
        <v>38329</v>
      </c>
      <c r="C2900">
        <f>+'[6]ITCNM y bilaterales'!B2901</f>
        <v>26.733503968360083</v>
      </c>
      <c r="D2900">
        <f>+'[6]ITCNM y bilaterales'!C2901</f>
        <v>31.516925854856556</v>
      </c>
    </row>
    <row r="2901" spans="1:4">
      <c r="A2901" s="7" t="str">
        <f t="shared" si="45"/>
        <v/>
      </c>
      <c r="B2901" s="205">
        <f>+'[6]ITCNM y bilaterales'!A2902</f>
        <v>38330</v>
      </c>
      <c r="C2901">
        <f>+'[6]ITCNM y bilaterales'!B2902</f>
        <v>26.458877290153428</v>
      </c>
      <c r="D2901">
        <f>+'[6]ITCNM y bilaterales'!C2902</f>
        <v>31.098925024602803</v>
      </c>
    </row>
    <row r="2902" spans="1:4">
      <c r="A2902" s="7" t="str">
        <f t="shared" si="45"/>
        <v/>
      </c>
      <c r="B2902" s="205">
        <f>+'[6]ITCNM y bilaterales'!A2903</f>
        <v>38331</v>
      </c>
      <c r="C2902">
        <f>+'[6]ITCNM y bilaterales'!B2903</f>
        <v>26.447526416655553</v>
      </c>
      <c r="D2902">
        <f>+'[6]ITCNM y bilaterales'!C2903</f>
        <v>31.164706667866568</v>
      </c>
    </row>
    <row r="2903" spans="1:4">
      <c r="A2903" s="7" t="str">
        <f t="shared" si="45"/>
        <v/>
      </c>
      <c r="B2903" s="205">
        <f>+'[6]ITCNM y bilaterales'!A2904</f>
        <v>38332</v>
      </c>
      <c r="C2903">
        <f>+'[6]ITCNM y bilaterales'!B2904</f>
        <v>26.447526416655553</v>
      </c>
      <c r="D2903">
        <f>+'[6]ITCNM y bilaterales'!C2904</f>
        <v>31.164706667866568</v>
      </c>
    </row>
    <row r="2904" spans="1:4">
      <c r="A2904" s="7" t="str">
        <f t="shared" si="45"/>
        <v/>
      </c>
      <c r="B2904" s="205">
        <f>+'[6]ITCNM y bilaterales'!A2905</f>
        <v>38333</v>
      </c>
      <c r="C2904">
        <f>+'[6]ITCNM y bilaterales'!B2905</f>
        <v>26.447526416655553</v>
      </c>
      <c r="D2904">
        <f>+'[6]ITCNM y bilaterales'!C2905</f>
        <v>31.164706667866568</v>
      </c>
    </row>
    <row r="2905" spans="1:4">
      <c r="A2905" s="7" t="str">
        <f t="shared" si="45"/>
        <v/>
      </c>
      <c r="B2905" s="205">
        <f>+'[6]ITCNM y bilaterales'!A2906</f>
        <v>38334</v>
      </c>
      <c r="C2905">
        <f>+'[6]ITCNM y bilaterales'!B2906</f>
        <v>26.543254925729737</v>
      </c>
      <c r="D2905">
        <f>+'[6]ITCNM y bilaterales'!C2906</f>
        <v>31.303411297837574</v>
      </c>
    </row>
    <row r="2906" spans="1:4">
      <c r="A2906" s="7" t="str">
        <f t="shared" si="45"/>
        <v/>
      </c>
      <c r="B2906" s="205">
        <f>+'[6]ITCNM y bilaterales'!A2907</f>
        <v>38335</v>
      </c>
      <c r="C2906">
        <f>+'[6]ITCNM y bilaterales'!B2907</f>
        <v>26.558657671965886</v>
      </c>
      <c r="D2906">
        <f>+'[6]ITCNM y bilaterales'!C2907</f>
        <v>31.309797865144731</v>
      </c>
    </row>
    <row r="2907" spans="1:4">
      <c r="A2907" s="7" t="str">
        <f t="shared" si="45"/>
        <v/>
      </c>
      <c r="B2907" s="205">
        <f>+'[6]ITCNM y bilaterales'!A2908</f>
        <v>38336</v>
      </c>
      <c r="C2907">
        <f>+'[6]ITCNM y bilaterales'!B2908</f>
        <v>26.738677094379256</v>
      </c>
      <c r="D2907">
        <f>+'[6]ITCNM y bilaterales'!C2908</f>
        <v>31.617920707863892</v>
      </c>
    </row>
    <row r="2908" spans="1:4">
      <c r="A2908" s="7" t="str">
        <f t="shared" si="45"/>
        <v/>
      </c>
      <c r="B2908" s="205">
        <f>+'[6]ITCNM y bilaterales'!A2909</f>
        <v>38337</v>
      </c>
      <c r="C2908">
        <f>+'[6]ITCNM y bilaterales'!B2909</f>
        <v>26.760367445550397</v>
      </c>
      <c r="D2908">
        <f>+'[6]ITCNM y bilaterales'!C2909</f>
        <v>31.737465635913409</v>
      </c>
    </row>
    <row r="2909" spans="1:4">
      <c r="A2909" s="7" t="str">
        <f t="shared" si="45"/>
        <v/>
      </c>
      <c r="B2909" s="205">
        <f>+'[6]ITCNM y bilaterales'!A2910</f>
        <v>38338</v>
      </c>
      <c r="C2909">
        <f>+'[6]ITCNM y bilaterales'!B2910</f>
        <v>26.761704878679577</v>
      </c>
      <c r="D2909">
        <f>+'[6]ITCNM y bilaterales'!C2910</f>
        <v>31.852656086253496</v>
      </c>
    </row>
    <row r="2910" spans="1:4">
      <c r="A2910" s="7" t="str">
        <f t="shared" si="45"/>
        <v/>
      </c>
      <c r="B2910" s="205">
        <f>+'[6]ITCNM y bilaterales'!A2911</f>
        <v>38339</v>
      </c>
      <c r="C2910">
        <f>+'[6]ITCNM y bilaterales'!B2911</f>
        <v>26.761704878679577</v>
      </c>
      <c r="D2910">
        <f>+'[6]ITCNM y bilaterales'!C2911</f>
        <v>31.852656086253496</v>
      </c>
    </row>
    <row r="2911" spans="1:4">
      <c r="A2911" s="7" t="str">
        <f t="shared" si="45"/>
        <v/>
      </c>
      <c r="B2911" s="205">
        <f>+'[6]ITCNM y bilaterales'!A2912</f>
        <v>38340</v>
      </c>
      <c r="C2911">
        <f>+'[6]ITCNM y bilaterales'!B2912</f>
        <v>26.761704878679577</v>
      </c>
      <c r="D2911">
        <f>+'[6]ITCNM y bilaterales'!C2912</f>
        <v>31.852656086253496</v>
      </c>
    </row>
    <row r="2912" spans="1:4">
      <c r="A2912" s="7" t="str">
        <f t="shared" si="45"/>
        <v/>
      </c>
      <c r="B2912" s="205">
        <f>+'[6]ITCNM y bilaterales'!A2913</f>
        <v>38341</v>
      </c>
      <c r="C2912">
        <f>+'[6]ITCNM y bilaterales'!B2913</f>
        <v>26.797059009957426</v>
      </c>
      <c r="D2912">
        <f>+'[6]ITCNM y bilaterales'!C2913</f>
        <v>31.998705268627731</v>
      </c>
    </row>
    <row r="2913" spans="1:4">
      <c r="A2913" s="7" t="str">
        <f t="shared" si="45"/>
        <v/>
      </c>
      <c r="B2913" s="205">
        <f>+'[6]ITCNM y bilaterales'!A2914</f>
        <v>38342</v>
      </c>
      <c r="C2913">
        <f>+'[6]ITCNM y bilaterales'!B2914</f>
        <v>26.74661116930055</v>
      </c>
      <c r="D2913">
        <f>+'[6]ITCNM y bilaterales'!C2914</f>
        <v>31.900584370908607</v>
      </c>
    </row>
    <row r="2914" spans="1:4">
      <c r="A2914" s="7" t="str">
        <f t="shared" si="45"/>
        <v/>
      </c>
      <c r="B2914" s="205">
        <f>+'[6]ITCNM y bilaterales'!A2915</f>
        <v>38343</v>
      </c>
      <c r="C2914">
        <f>+'[6]ITCNM y bilaterales'!B2915</f>
        <v>26.715494431522792</v>
      </c>
      <c r="D2914">
        <f>+'[6]ITCNM y bilaterales'!C2915</f>
        <v>31.815294667506596</v>
      </c>
    </row>
    <row r="2915" spans="1:4">
      <c r="A2915" s="7" t="str">
        <f t="shared" si="45"/>
        <v/>
      </c>
      <c r="B2915" s="205">
        <f>+'[6]ITCNM y bilaterales'!A2916</f>
        <v>38344</v>
      </c>
      <c r="C2915">
        <f>+'[6]ITCNM y bilaterales'!B2916</f>
        <v>26.720671217965432</v>
      </c>
      <c r="D2915">
        <f>+'[6]ITCNM y bilaterales'!C2916</f>
        <v>31.772562726251408</v>
      </c>
    </row>
    <row r="2916" spans="1:4">
      <c r="A2916" s="7" t="str">
        <f t="shared" si="45"/>
        <v/>
      </c>
      <c r="B2916" s="205">
        <f>+'[6]ITCNM y bilaterales'!A2917</f>
        <v>38345</v>
      </c>
      <c r="C2916">
        <f>+'[6]ITCNM y bilaterales'!B2917</f>
        <v>26.725300663178782</v>
      </c>
      <c r="D2916">
        <f>+'[6]ITCNM y bilaterales'!C2917</f>
        <v>31.75006459141936</v>
      </c>
    </row>
    <row r="2917" spans="1:4">
      <c r="A2917" s="7" t="str">
        <f t="shared" si="45"/>
        <v/>
      </c>
      <c r="B2917" s="205">
        <f>+'[6]ITCNM y bilaterales'!A2918</f>
        <v>38346</v>
      </c>
      <c r="C2917">
        <f>+'[6]ITCNM y bilaterales'!B2918</f>
        <v>26.725300663178782</v>
      </c>
      <c r="D2917">
        <f>+'[6]ITCNM y bilaterales'!C2918</f>
        <v>31.75006459141936</v>
      </c>
    </row>
    <row r="2918" spans="1:4">
      <c r="A2918" s="7" t="str">
        <f t="shared" si="45"/>
        <v/>
      </c>
      <c r="B2918" s="205">
        <f>+'[6]ITCNM y bilaterales'!A2919</f>
        <v>38347</v>
      </c>
      <c r="C2918">
        <f>+'[6]ITCNM y bilaterales'!B2919</f>
        <v>26.725300663178782</v>
      </c>
      <c r="D2918">
        <f>+'[6]ITCNM y bilaterales'!C2919</f>
        <v>31.75006459141936</v>
      </c>
    </row>
    <row r="2919" spans="1:4">
      <c r="A2919" s="7" t="str">
        <f t="shared" si="45"/>
        <v/>
      </c>
      <c r="B2919" s="205">
        <f>+'[6]ITCNM y bilaterales'!A2920</f>
        <v>38348</v>
      </c>
      <c r="C2919">
        <f>+'[6]ITCNM y bilaterales'!B2920</f>
        <v>26.861411811480409</v>
      </c>
      <c r="D2919">
        <f>+'[6]ITCNM y bilaterales'!C2920</f>
        <v>32.025848179683173</v>
      </c>
    </row>
    <row r="2920" spans="1:4">
      <c r="A2920" s="7">
        <f t="shared" si="45"/>
        <v>200412</v>
      </c>
      <c r="B2920" s="205">
        <f>+'[6]ITCNM y bilaterales'!A2921</f>
        <v>38349</v>
      </c>
      <c r="C2920">
        <f>+'[6]ITCNM y bilaterales'!B2921</f>
        <v>27.003002294977957</v>
      </c>
      <c r="D2920">
        <f>+'[6]ITCNM y bilaterales'!C2921</f>
        <v>32.124607734133008</v>
      </c>
    </row>
    <row r="2921" spans="1:4">
      <c r="A2921" s="7">
        <f t="shared" si="45"/>
        <v>200412</v>
      </c>
      <c r="B2921" s="205">
        <f>+'[6]ITCNM y bilaterales'!A2922</f>
        <v>38350</v>
      </c>
      <c r="C2921">
        <f>+'[6]ITCNM y bilaterales'!B2922</f>
        <v>27.090075227858911</v>
      </c>
      <c r="D2921">
        <f>+'[6]ITCNM y bilaterales'!C2922</f>
        <v>32.438072069509083</v>
      </c>
    </row>
    <row r="2922" spans="1:4">
      <c r="A2922" s="7">
        <f t="shared" si="45"/>
        <v>200412</v>
      </c>
      <c r="B2922" s="205">
        <f>+'[6]ITCNM y bilaterales'!A2923</f>
        <v>38351</v>
      </c>
      <c r="C2922">
        <f>+'[6]ITCNM y bilaterales'!B2923</f>
        <v>27.172224435067939</v>
      </c>
      <c r="D2922">
        <f>+'[6]ITCNM y bilaterales'!C2923</f>
        <v>32.639394088941657</v>
      </c>
    </row>
    <row r="2923" spans="1:4">
      <c r="A2923" s="7">
        <f t="shared" si="45"/>
        <v>200412</v>
      </c>
      <c r="B2923" s="205">
        <f>+'[6]ITCNM y bilaterales'!A2924</f>
        <v>38352</v>
      </c>
      <c r="C2923">
        <f>+'[6]ITCNM y bilaterales'!B2924</f>
        <v>27.178718235073703</v>
      </c>
      <c r="D2923">
        <f>+'[6]ITCNM y bilaterales'!C2924</f>
        <v>32.572480281473439</v>
      </c>
    </row>
    <row r="2924" spans="1:4">
      <c r="A2924" s="7" t="str">
        <f t="shared" si="45"/>
        <v/>
      </c>
      <c r="B2924" s="205">
        <f>+'[6]ITCNM y bilaterales'!A2925</f>
        <v>38353</v>
      </c>
      <c r="C2924">
        <f>+'[6]ITCNM y bilaterales'!B2925</f>
        <v>27.178718235073703</v>
      </c>
      <c r="D2924">
        <f>+'[6]ITCNM y bilaterales'!C2925</f>
        <v>32.572480281473439</v>
      </c>
    </row>
    <row r="2925" spans="1:4">
      <c r="A2925" s="7" t="str">
        <f t="shared" si="45"/>
        <v/>
      </c>
      <c r="B2925" s="205">
        <f>+'[6]ITCNM y bilaterales'!A2926</f>
        <v>38354</v>
      </c>
      <c r="C2925">
        <f>+'[6]ITCNM y bilaterales'!B2926</f>
        <v>27.178718235073703</v>
      </c>
      <c r="D2925">
        <f>+'[6]ITCNM y bilaterales'!C2926</f>
        <v>32.572480281473439</v>
      </c>
    </row>
    <row r="2926" spans="1:4">
      <c r="A2926" s="7" t="str">
        <f t="shared" si="45"/>
        <v/>
      </c>
      <c r="B2926" s="205">
        <f>+'[6]ITCNM y bilaterales'!A2927</f>
        <v>38355</v>
      </c>
      <c r="C2926">
        <f>+'[6]ITCNM y bilaterales'!B2927</f>
        <v>26.921074074233847</v>
      </c>
      <c r="D2926">
        <f>+'[6]ITCNM y bilaterales'!C2927</f>
        <v>32.233672885828497</v>
      </c>
    </row>
    <row r="2927" spans="1:4">
      <c r="A2927" s="7" t="str">
        <f t="shared" si="45"/>
        <v/>
      </c>
      <c r="B2927" s="205">
        <f>+'[6]ITCNM y bilaterales'!A2928</f>
        <v>38356</v>
      </c>
      <c r="C2927">
        <f>+'[6]ITCNM y bilaterales'!B2928</f>
        <v>26.669781240214117</v>
      </c>
      <c r="D2927">
        <f>+'[6]ITCNM y bilaterales'!C2928</f>
        <v>31.851552951900441</v>
      </c>
    </row>
    <row r="2928" spans="1:4">
      <c r="A2928" s="7" t="str">
        <f t="shared" si="45"/>
        <v/>
      </c>
      <c r="B2928" s="205">
        <f>+'[6]ITCNM y bilaterales'!A2929</f>
        <v>38357</v>
      </c>
      <c r="C2928">
        <f>+'[6]ITCNM y bilaterales'!B2929</f>
        <v>26.756590790645674</v>
      </c>
      <c r="D2928">
        <f>+'[6]ITCNM y bilaterales'!C2929</f>
        <v>31.962417954382492</v>
      </c>
    </row>
    <row r="2929" spans="1:4">
      <c r="A2929" s="7" t="str">
        <f t="shared" si="45"/>
        <v/>
      </c>
      <c r="B2929" s="205">
        <f>+'[6]ITCNM y bilaterales'!A2930</f>
        <v>38358</v>
      </c>
      <c r="C2929">
        <f>+'[6]ITCNM y bilaterales'!B2930</f>
        <v>26.55434369883395</v>
      </c>
      <c r="D2929">
        <f>+'[6]ITCNM y bilaterales'!C2930</f>
        <v>31.632087275345238</v>
      </c>
    </row>
    <row r="2930" spans="1:4">
      <c r="A2930" s="7" t="str">
        <f t="shared" si="45"/>
        <v/>
      </c>
      <c r="B2930" s="205">
        <f>+'[6]ITCNM y bilaterales'!A2931</f>
        <v>38359</v>
      </c>
      <c r="C2930">
        <f>+'[6]ITCNM y bilaterales'!B2931</f>
        <v>26.579251526296055</v>
      </c>
      <c r="D2930">
        <f>+'[6]ITCNM y bilaterales'!C2931</f>
        <v>31.862032728254466</v>
      </c>
    </row>
    <row r="2931" spans="1:4">
      <c r="A2931" s="7" t="str">
        <f t="shared" si="45"/>
        <v/>
      </c>
      <c r="B2931" s="205">
        <f>+'[6]ITCNM y bilaterales'!A2932</f>
        <v>38360</v>
      </c>
      <c r="C2931">
        <f>+'[6]ITCNM y bilaterales'!B2932</f>
        <v>26.579251526296055</v>
      </c>
      <c r="D2931">
        <f>+'[6]ITCNM y bilaterales'!C2932</f>
        <v>31.862032728254466</v>
      </c>
    </row>
    <row r="2932" spans="1:4">
      <c r="A2932" s="7" t="str">
        <f t="shared" si="45"/>
        <v/>
      </c>
      <c r="B2932" s="205">
        <f>+'[6]ITCNM y bilaterales'!A2933</f>
        <v>38361</v>
      </c>
      <c r="C2932">
        <f>+'[6]ITCNM y bilaterales'!B2933</f>
        <v>26.579251526296055</v>
      </c>
      <c r="D2932">
        <f>+'[6]ITCNM y bilaterales'!C2933</f>
        <v>31.862032728254466</v>
      </c>
    </row>
    <row r="2933" spans="1:4">
      <c r="A2933" s="7" t="str">
        <f t="shared" si="45"/>
        <v/>
      </c>
      <c r="B2933" s="205">
        <f>+'[6]ITCNM y bilaterales'!A2934</f>
        <v>38362</v>
      </c>
      <c r="C2933">
        <f>+'[6]ITCNM y bilaterales'!B2934</f>
        <v>26.650831453083168</v>
      </c>
      <c r="D2933">
        <f>+'[6]ITCNM y bilaterales'!C2934</f>
        <v>31.934984744813093</v>
      </c>
    </row>
    <row r="2934" spans="1:4">
      <c r="A2934" s="7" t="str">
        <f t="shared" si="45"/>
        <v/>
      </c>
      <c r="B2934" s="205">
        <f>+'[6]ITCNM y bilaterales'!A2935</f>
        <v>38363</v>
      </c>
      <c r="C2934">
        <f>+'[6]ITCNM y bilaterales'!B2935</f>
        <v>26.547132588488605</v>
      </c>
      <c r="D2934">
        <f>+'[6]ITCNM y bilaterales'!C2935</f>
        <v>31.584565408609677</v>
      </c>
    </row>
    <row r="2935" spans="1:4">
      <c r="A2935" s="7" t="str">
        <f t="shared" si="45"/>
        <v/>
      </c>
      <c r="B2935" s="205">
        <f>+'[6]ITCNM y bilaterales'!A2936</f>
        <v>38364</v>
      </c>
      <c r="C2935">
        <f>+'[6]ITCNM y bilaterales'!B2936</f>
        <v>26.565240900116816</v>
      </c>
      <c r="D2935">
        <f>+'[6]ITCNM y bilaterales'!C2936</f>
        <v>31.68164123167854</v>
      </c>
    </row>
    <row r="2936" spans="1:4">
      <c r="A2936" s="7" t="str">
        <f t="shared" si="45"/>
        <v/>
      </c>
      <c r="B2936" s="205">
        <f>+'[6]ITCNM y bilaterales'!A2937</f>
        <v>38365</v>
      </c>
      <c r="C2936">
        <f>+'[6]ITCNM y bilaterales'!B2937</f>
        <v>26.44015660544412</v>
      </c>
      <c r="D2936">
        <f>+'[6]ITCNM y bilaterales'!C2937</f>
        <v>31.59161966249895</v>
      </c>
    </row>
    <row r="2937" spans="1:4">
      <c r="A2937" s="7" t="str">
        <f t="shared" si="45"/>
        <v/>
      </c>
      <c r="B2937" s="205">
        <f>+'[6]ITCNM y bilaterales'!A2938</f>
        <v>38366</v>
      </c>
      <c r="C2937">
        <f>+'[6]ITCNM y bilaterales'!B2938</f>
        <v>26.339549344278435</v>
      </c>
      <c r="D2937">
        <f>+'[6]ITCNM y bilaterales'!C2938</f>
        <v>31.528044287941292</v>
      </c>
    </row>
    <row r="2938" spans="1:4">
      <c r="A2938" s="7" t="str">
        <f t="shared" si="45"/>
        <v/>
      </c>
      <c r="B2938" s="205">
        <f>+'[6]ITCNM y bilaterales'!A2939</f>
        <v>38367</v>
      </c>
      <c r="C2938">
        <f>+'[6]ITCNM y bilaterales'!B2939</f>
        <v>26.339549344278435</v>
      </c>
      <c r="D2938">
        <f>+'[6]ITCNM y bilaterales'!C2939</f>
        <v>31.528044287941292</v>
      </c>
    </row>
    <row r="2939" spans="1:4">
      <c r="A2939" s="7" t="str">
        <f t="shared" si="45"/>
        <v/>
      </c>
      <c r="B2939" s="205">
        <f>+'[6]ITCNM y bilaterales'!A2940</f>
        <v>38368</v>
      </c>
      <c r="C2939">
        <f>+'[6]ITCNM y bilaterales'!B2940</f>
        <v>26.339549344278435</v>
      </c>
      <c r="D2939">
        <f>+'[6]ITCNM y bilaterales'!C2940</f>
        <v>31.528044287941292</v>
      </c>
    </row>
    <row r="2940" spans="1:4">
      <c r="A2940" s="7" t="str">
        <f t="shared" si="45"/>
        <v/>
      </c>
      <c r="B2940" s="205">
        <f>+'[6]ITCNM y bilaterales'!A2941</f>
        <v>38369</v>
      </c>
      <c r="C2940">
        <f>+'[6]ITCNM y bilaterales'!B2941</f>
        <v>26.270061977804243</v>
      </c>
      <c r="D2940">
        <f>+'[6]ITCNM y bilaterales'!C2941</f>
        <v>31.442203017362754</v>
      </c>
    </row>
    <row r="2941" spans="1:4">
      <c r="A2941" s="7" t="str">
        <f t="shared" si="45"/>
        <v/>
      </c>
      <c r="B2941" s="205">
        <f>+'[6]ITCNM y bilaterales'!A2942</f>
        <v>38370</v>
      </c>
      <c r="C2941">
        <f>+'[6]ITCNM y bilaterales'!B2942</f>
        <v>26.236137987576711</v>
      </c>
      <c r="D2941">
        <f>+'[6]ITCNM y bilaterales'!C2942</f>
        <v>31.365448090271226</v>
      </c>
    </row>
    <row r="2942" spans="1:4">
      <c r="A2942" s="7" t="str">
        <f t="shared" si="45"/>
        <v/>
      </c>
      <c r="B2942" s="205">
        <f>+'[6]ITCNM y bilaterales'!A2943</f>
        <v>38371</v>
      </c>
      <c r="C2942">
        <f>+'[6]ITCNM y bilaterales'!B2943</f>
        <v>26.314314071393589</v>
      </c>
      <c r="D2942">
        <f>+'[6]ITCNM y bilaterales'!C2943</f>
        <v>31.557219288594464</v>
      </c>
    </row>
    <row r="2943" spans="1:4">
      <c r="A2943" s="7" t="str">
        <f t="shared" si="45"/>
        <v/>
      </c>
      <c r="B2943" s="205">
        <f>+'[6]ITCNM y bilaterales'!A2944</f>
        <v>38372</v>
      </c>
      <c r="C2943">
        <f>+'[6]ITCNM y bilaterales'!B2944</f>
        <v>26.272633801529476</v>
      </c>
      <c r="D2943">
        <f>+'[6]ITCNM y bilaterales'!C2944</f>
        <v>31.463598017841747</v>
      </c>
    </row>
    <row r="2944" spans="1:4">
      <c r="A2944" s="7" t="str">
        <f t="shared" si="45"/>
        <v/>
      </c>
      <c r="B2944" s="205">
        <f>+'[6]ITCNM y bilaterales'!A2945</f>
        <v>38373</v>
      </c>
      <c r="C2944">
        <f>+'[6]ITCNM y bilaterales'!B2945</f>
        <v>26.429329045594908</v>
      </c>
      <c r="D2944">
        <f>+'[6]ITCNM y bilaterales'!C2945</f>
        <v>31.79564145811138</v>
      </c>
    </row>
    <row r="2945" spans="1:4">
      <c r="A2945" s="7" t="str">
        <f t="shared" si="45"/>
        <v/>
      </c>
      <c r="B2945" s="205">
        <f>+'[6]ITCNM y bilaterales'!A2946</f>
        <v>38374</v>
      </c>
      <c r="C2945">
        <f>+'[6]ITCNM y bilaterales'!B2946</f>
        <v>26.429329045594908</v>
      </c>
      <c r="D2945">
        <f>+'[6]ITCNM y bilaterales'!C2946</f>
        <v>31.79564145811138</v>
      </c>
    </row>
    <row r="2946" spans="1:4">
      <c r="A2946" s="7" t="str">
        <f t="shared" si="45"/>
        <v/>
      </c>
      <c r="B2946" s="205">
        <f>+'[6]ITCNM y bilaterales'!A2947</f>
        <v>38375</v>
      </c>
      <c r="C2946">
        <f>+'[6]ITCNM y bilaterales'!B2947</f>
        <v>26.429329045594908</v>
      </c>
      <c r="D2946">
        <f>+'[6]ITCNM y bilaterales'!C2947</f>
        <v>31.79564145811138</v>
      </c>
    </row>
    <row r="2947" spans="1:4">
      <c r="A2947" s="7" t="str">
        <f t="shared" ref="A2947:A3010" si="46">+IF(DAY(B2947)&gt;=28,YEAR(B2947)*100+MONTH(B2947),"")</f>
        <v/>
      </c>
      <c r="B2947" s="205">
        <f>+'[6]ITCNM y bilaterales'!A2948</f>
        <v>38376</v>
      </c>
      <c r="C2947">
        <f>+'[6]ITCNM y bilaterales'!B2948</f>
        <v>26.366537124670575</v>
      </c>
      <c r="D2947">
        <f>+'[6]ITCNM y bilaterales'!C2948</f>
        <v>31.800024965672204</v>
      </c>
    </row>
    <row r="2948" spans="1:4">
      <c r="A2948" s="7" t="str">
        <f t="shared" si="46"/>
        <v/>
      </c>
      <c r="B2948" s="205">
        <f>+'[6]ITCNM y bilaterales'!A2949</f>
        <v>38377</v>
      </c>
      <c r="C2948">
        <f>+'[6]ITCNM y bilaterales'!B2949</f>
        <v>26.177277798139027</v>
      </c>
      <c r="D2948">
        <f>+'[6]ITCNM y bilaterales'!C2949</f>
        <v>31.668926156767004</v>
      </c>
    </row>
    <row r="2949" spans="1:4">
      <c r="A2949" s="7" t="str">
        <f t="shared" si="46"/>
        <v/>
      </c>
      <c r="B2949" s="205">
        <f>+'[6]ITCNM y bilaterales'!A2950</f>
        <v>38378</v>
      </c>
      <c r="C2949">
        <f>+'[6]ITCNM y bilaterales'!B2950</f>
        <v>26.301812210070562</v>
      </c>
      <c r="D2949">
        <f>+'[6]ITCNM y bilaterales'!C2950</f>
        <v>31.853265713132814</v>
      </c>
    </row>
    <row r="2950" spans="1:4">
      <c r="A2950" s="7" t="str">
        <f t="shared" si="46"/>
        <v/>
      </c>
      <c r="B2950" s="205">
        <f>+'[6]ITCNM y bilaterales'!A2951</f>
        <v>38379</v>
      </c>
      <c r="C2950">
        <f>+'[6]ITCNM y bilaterales'!B2951</f>
        <v>26.309244415781031</v>
      </c>
      <c r="D2950">
        <f>+'[6]ITCNM y bilaterales'!C2951</f>
        <v>31.896868549929895</v>
      </c>
    </row>
    <row r="2951" spans="1:4">
      <c r="A2951" s="7">
        <f t="shared" si="46"/>
        <v>200501</v>
      </c>
      <c r="B2951" s="205">
        <f>+'[6]ITCNM y bilaterales'!A2952</f>
        <v>38380</v>
      </c>
      <c r="C2951">
        <f>+'[6]ITCNM y bilaterales'!B2952</f>
        <v>26.372030068799134</v>
      </c>
      <c r="D2951">
        <f>+'[6]ITCNM y bilaterales'!C2952</f>
        <v>32.076389150963941</v>
      </c>
    </row>
    <row r="2952" spans="1:4">
      <c r="A2952" s="7">
        <f t="shared" si="46"/>
        <v>200501</v>
      </c>
      <c r="B2952" s="205">
        <f>+'[6]ITCNM y bilaterales'!A2953</f>
        <v>38381</v>
      </c>
      <c r="C2952">
        <f>+'[6]ITCNM y bilaterales'!B2953</f>
        <v>26.372030068799134</v>
      </c>
      <c r="D2952">
        <f>+'[6]ITCNM y bilaterales'!C2953</f>
        <v>32.076389150963941</v>
      </c>
    </row>
    <row r="2953" spans="1:4">
      <c r="A2953" s="7">
        <f t="shared" si="46"/>
        <v>200501</v>
      </c>
      <c r="B2953" s="205">
        <f>+'[6]ITCNM y bilaterales'!A2954</f>
        <v>38382</v>
      </c>
      <c r="C2953">
        <f>+'[6]ITCNM y bilaterales'!B2954</f>
        <v>26.372030068799134</v>
      </c>
      <c r="D2953">
        <f>+'[6]ITCNM y bilaterales'!C2954</f>
        <v>32.076389150963941</v>
      </c>
    </row>
    <row r="2954" spans="1:4">
      <c r="A2954" s="7">
        <f t="shared" si="46"/>
        <v>200501</v>
      </c>
      <c r="B2954" s="205">
        <f>+'[6]ITCNM y bilaterales'!A2955</f>
        <v>38383</v>
      </c>
      <c r="C2954">
        <f>+'[6]ITCNM y bilaterales'!B2955</f>
        <v>26.506072180690992</v>
      </c>
      <c r="D2954">
        <f>+'[6]ITCNM y bilaterales'!C2955</f>
        <v>32.534799534361184</v>
      </c>
    </row>
    <row r="2955" spans="1:4">
      <c r="A2955" s="7" t="str">
        <f t="shared" si="46"/>
        <v/>
      </c>
      <c r="B2955" s="205">
        <f>+'[6]ITCNM y bilaterales'!A2956</f>
        <v>38384</v>
      </c>
      <c r="C2955">
        <f>+'[6]ITCNM y bilaterales'!B2956</f>
        <v>26.511507593386501</v>
      </c>
      <c r="D2955">
        <f>+'[6]ITCNM y bilaterales'!C2956</f>
        <v>32.570883639646652</v>
      </c>
    </row>
    <row r="2956" spans="1:4">
      <c r="A2956" s="7" t="str">
        <f t="shared" si="46"/>
        <v/>
      </c>
      <c r="B2956" s="205">
        <f>+'[6]ITCNM y bilaterales'!A2957</f>
        <v>38385</v>
      </c>
      <c r="C2956">
        <f>+'[6]ITCNM y bilaterales'!B2957</f>
        <v>26.503238055270341</v>
      </c>
      <c r="D2956">
        <f>+'[6]ITCNM y bilaterales'!C2957</f>
        <v>32.471253189654924</v>
      </c>
    </row>
    <row r="2957" spans="1:4">
      <c r="A2957" s="7" t="str">
        <f t="shared" si="46"/>
        <v/>
      </c>
      <c r="B2957" s="205">
        <f>+'[6]ITCNM y bilaterales'!A2958</f>
        <v>38386</v>
      </c>
      <c r="C2957">
        <f>+'[6]ITCNM y bilaterales'!B2958</f>
        <v>26.48449213235935</v>
      </c>
      <c r="D2957">
        <f>+'[6]ITCNM y bilaterales'!C2958</f>
        <v>32.562464982741751</v>
      </c>
    </row>
    <row r="2958" spans="1:4">
      <c r="A2958" s="7" t="str">
        <f t="shared" si="46"/>
        <v/>
      </c>
      <c r="B2958" s="205">
        <f>+'[6]ITCNM y bilaterales'!A2959</f>
        <v>38387</v>
      </c>
      <c r="C2958">
        <f>+'[6]ITCNM y bilaterales'!B2959</f>
        <v>26.41380145560419</v>
      </c>
      <c r="D2958">
        <f>+'[6]ITCNM y bilaterales'!C2959</f>
        <v>32.440539606877749</v>
      </c>
    </row>
    <row r="2959" spans="1:4">
      <c r="A2959" s="7" t="str">
        <f t="shared" si="46"/>
        <v/>
      </c>
      <c r="B2959" s="205">
        <f>+'[6]ITCNM y bilaterales'!A2960</f>
        <v>38388</v>
      </c>
      <c r="C2959">
        <f>+'[6]ITCNM y bilaterales'!B2960</f>
        <v>26.41380145560419</v>
      </c>
      <c r="D2959">
        <f>+'[6]ITCNM y bilaterales'!C2960</f>
        <v>32.440539606877749</v>
      </c>
    </row>
    <row r="2960" spans="1:4">
      <c r="A2960" s="7" t="str">
        <f t="shared" si="46"/>
        <v/>
      </c>
      <c r="B2960" s="205">
        <f>+'[6]ITCNM y bilaterales'!A2961</f>
        <v>38389</v>
      </c>
      <c r="C2960">
        <f>+'[6]ITCNM y bilaterales'!B2961</f>
        <v>26.41380145560419</v>
      </c>
      <c r="D2960">
        <f>+'[6]ITCNM y bilaterales'!C2961</f>
        <v>32.440539606877749</v>
      </c>
    </row>
    <row r="2961" spans="1:4">
      <c r="A2961" s="7" t="str">
        <f t="shared" si="46"/>
        <v/>
      </c>
      <c r="B2961" s="205">
        <f>+'[6]ITCNM y bilaterales'!A2962</f>
        <v>38390</v>
      </c>
      <c r="C2961">
        <f>+'[6]ITCNM y bilaterales'!B2962</f>
        <v>26.367286452431088</v>
      </c>
      <c r="D2961">
        <f>+'[6]ITCNM y bilaterales'!C2962</f>
        <v>32.585311475790562</v>
      </c>
    </row>
    <row r="2962" spans="1:4">
      <c r="A2962" s="7" t="str">
        <f t="shared" si="46"/>
        <v/>
      </c>
      <c r="B2962" s="205">
        <f>+'[6]ITCNM y bilaterales'!A2963</f>
        <v>38391</v>
      </c>
      <c r="C2962">
        <f>+'[6]ITCNM y bilaterales'!B2963</f>
        <v>26.215971142347538</v>
      </c>
      <c r="D2962">
        <f>+'[6]ITCNM y bilaterales'!C2963</f>
        <v>32.152418331770562</v>
      </c>
    </row>
    <row r="2963" spans="1:4">
      <c r="A2963" s="7" t="str">
        <f t="shared" si="46"/>
        <v/>
      </c>
      <c r="B2963" s="205">
        <f>+'[6]ITCNM y bilaterales'!A2964</f>
        <v>38392</v>
      </c>
      <c r="C2963">
        <f>+'[6]ITCNM y bilaterales'!B2964</f>
        <v>26.297217319541886</v>
      </c>
      <c r="D2963">
        <f>+'[6]ITCNM y bilaterales'!C2964</f>
        <v>32.536251026930998</v>
      </c>
    </row>
    <row r="2964" spans="1:4">
      <c r="A2964" s="7" t="str">
        <f t="shared" si="46"/>
        <v/>
      </c>
      <c r="B2964" s="205">
        <f>+'[6]ITCNM y bilaterales'!A2965</f>
        <v>38393</v>
      </c>
      <c r="C2964">
        <f>+'[6]ITCNM y bilaterales'!B2965</f>
        <v>26.34545195300624</v>
      </c>
      <c r="D2964">
        <f>+'[6]ITCNM y bilaterales'!C2965</f>
        <v>32.392495202817059</v>
      </c>
    </row>
    <row r="2965" spans="1:4">
      <c r="A2965" s="7" t="str">
        <f t="shared" si="46"/>
        <v/>
      </c>
      <c r="B2965" s="205">
        <f>+'[6]ITCNM y bilaterales'!A2966</f>
        <v>38394</v>
      </c>
      <c r="C2965">
        <f>+'[6]ITCNM y bilaterales'!B2966</f>
        <v>26.343904595984768</v>
      </c>
      <c r="D2965">
        <f>+'[6]ITCNM y bilaterales'!C2966</f>
        <v>32.483532816795517</v>
      </c>
    </row>
    <row r="2966" spans="1:4">
      <c r="A2966" s="7" t="str">
        <f t="shared" si="46"/>
        <v/>
      </c>
      <c r="B2966" s="205">
        <f>+'[6]ITCNM y bilaterales'!A2967</f>
        <v>38395</v>
      </c>
      <c r="C2966">
        <f>+'[6]ITCNM y bilaterales'!B2967</f>
        <v>26.343904595984768</v>
      </c>
      <c r="D2966">
        <f>+'[6]ITCNM y bilaterales'!C2967</f>
        <v>32.483532816795517</v>
      </c>
    </row>
    <row r="2967" spans="1:4">
      <c r="A2967" s="7" t="str">
        <f t="shared" si="46"/>
        <v/>
      </c>
      <c r="B2967" s="205">
        <f>+'[6]ITCNM y bilaterales'!A2968</f>
        <v>38396</v>
      </c>
      <c r="C2967">
        <f>+'[6]ITCNM y bilaterales'!B2968</f>
        <v>26.343904595984768</v>
      </c>
      <c r="D2967">
        <f>+'[6]ITCNM y bilaterales'!C2968</f>
        <v>32.483532816795517</v>
      </c>
    </row>
    <row r="2968" spans="1:4">
      <c r="A2968" s="7" t="str">
        <f t="shared" si="46"/>
        <v/>
      </c>
      <c r="B2968" s="205">
        <f>+'[6]ITCNM y bilaterales'!A2969</f>
        <v>38397</v>
      </c>
      <c r="C2968">
        <f>+'[6]ITCNM y bilaterales'!B2969</f>
        <v>26.460698040521187</v>
      </c>
      <c r="D2968">
        <f>+'[6]ITCNM y bilaterales'!C2969</f>
        <v>32.740940509125537</v>
      </c>
    </row>
    <row r="2969" spans="1:4">
      <c r="A2969" s="7" t="str">
        <f t="shared" si="46"/>
        <v/>
      </c>
      <c r="B2969" s="205">
        <f>+'[6]ITCNM y bilaterales'!A2970</f>
        <v>38398</v>
      </c>
      <c r="C2969">
        <f>+'[6]ITCNM y bilaterales'!B2970</f>
        <v>26.441445661089212</v>
      </c>
      <c r="D2969">
        <f>+'[6]ITCNM y bilaterales'!C2970</f>
        <v>32.637507148600911</v>
      </c>
    </row>
    <row r="2970" spans="1:4">
      <c r="A2970" s="7" t="str">
        <f t="shared" si="46"/>
        <v/>
      </c>
      <c r="B2970" s="205">
        <f>+'[6]ITCNM y bilaterales'!A2971</f>
        <v>38399</v>
      </c>
      <c r="C2970">
        <f>+'[6]ITCNM y bilaterales'!B2971</f>
        <v>26.309785264165374</v>
      </c>
      <c r="D2970">
        <f>+'[6]ITCNM y bilaterales'!C2971</f>
        <v>32.45601251767193</v>
      </c>
    </row>
    <row r="2971" spans="1:4">
      <c r="A2971" s="7" t="str">
        <f t="shared" si="46"/>
        <v/>
      </c>
      <c r="B2971" s="205">
        <f>+'[6]ITCNM y bilaterales'!A2972</f>
        <v>38400</v>
      </c>
      <c r="C2971">
        <f>+'[6]ITCNM y bilaterales'!B2972</f>
        <v>26.516412454502902</v>
      </c>
      <c r="D2971">
        <f>+'[6]ITCNM y bilaterales'!C2972</f>
        <v>32.826665660298481</v>
      </c>
    </row>
    <row r="2972" spans="1:4">
      <c r="A2972" s="7" t="str">
        <f t="shared" si="46"/>
        <v/>
      </c>
      <c r="B2972" s="205">
        <f>+'[6]ITCNM y bilaterales'!A2973</f>
        <v>38401</v>
      </c>
      <c r="C2972">
        <f>+'[6]ITCNM y bilaterales'!B2973</f>
        <v>26.625245667215182</v>
      </c>
      <c r="D2972">
        <f>+'[6]ITCNM y bilaterales'!C2973</f>
        <v>32.955848499011537</v>
      </c>
    </row>
    <row r="2973" spans="1:4">
      <c r="A2973" s="7" t="str">
        <f t="shared" si="46"/>
        <v/>
      </c>
      <c r="B2973" s="205">
        <f>+'[6]ITCNM y bilaterales'!A2974</f>
        <v>38402</v>
      </c>
      <c r="C2973">
        <f>+'[6]ITCNM y bilaterales'!B2974</f>
        <v>26.625245667215182</v>
      </c>
      <c r="D2973">
        <f>+'[6]ITCNM y bilaterales'!C2974</f>
        <v>32.955848499011537</v>
      </c>
    </row>
    <row r="2974" spans="1:4">
      <c r="A2974" s="7" t="str">
        <f t="shared" si="46"/>
        <v/>
      </c>
      <c r="B2974" s="205">
        <f>+'[6]ITCNM y bilaterales'!A2975</f>
        <v>38403</v>
      </c>
      <c r="C2974">
        <f>+'[6]ITCNM y bilaterales'!B2975</f>
        <v>26.625245667215182</v>
      </c>
      <c r="D2974">
        <f>+'[6]ITCNM y bilaterales'!C2975</f>
        <v>32.955848499011537</v>
      </c>
    </row>
    <row r="2975" spans="1:4">
      <c r="A2975" s="7" t="str">
        <f t="shared" si="46"/>
        <v/>
      </c>
      <c r="B2975" s="205">
        <f>+'[6]ITCNM y bilaterales'!A2976</f>
        <v>38404</v>
      </c>
      <c r="C2975">
        <f>+'[6]ITCNM y bilaterales'!B2976</f>
        <v>26.597035229823774</v>
      </c>
      <c r="D2975">
        <f>+'[6]ITCNM y bilaterales'!C2976</f>
        <v>32.910678050239063</v>
      </c>
    </row>
    <row r="2976" spans="1:4">
      <c r="A2976" s="7" t="str">
        <f t="shared" si="46"/>
        <v/>
      </c>
      <c r="B2976" s="205">
        <f>+'[6]ITCNM y bilaterales'!A2977</f>
        <v>38405</v>
      </c>
      <c r="C2976">
        <f>+'[6]ITCNM y bilaterales'!B2977</f>
        <v>26.668158712231634</v>
      </c>
      <c r="D2976">
        <f>+'[6]ITCNM y bilaterales'!C2977</f>
        <v>32.673939612103126</v>
      </c>
    </row>
    <row r="2977" spans="1:4">
      <c r="A2977" s="7" t="str">
        <f t="shared" si="46"/>
        <v/>
      </c>
      <c r="B2977" s="205">
        <f>+'[6]ITCNM y bilaterales'!A2978</f>
        <v>38406</v>
      </c>
      <c r="C2977">
        <f>+'[6]ITCNM y bilaterales'!B2978</f>
        <v>26.808502061636624</v>
      </c>
      <c r="D2977">
        <f>+'[6]ITCNM y bilaterales'!C2978</f>
        <v>33.021717231829498</v>
      </c>
    </row>
    <row r="2978" spans="1:4">
      <c r="A2978" s="7" t="str">
        <f t="shared" si="46"/>
        <v/>
      </c>
      <c r="B2978" s="205">
        <f>+'[6]ITCNM y bilaterales'!A2979</f>
        <v>38407</v>
      </c>
      <c r="C2978">
        <f>+'[6]ITCNM y bilaterales'!B2979</f>
        <v>26.691709184722317</v>
      </c>
      <c r="D2978">
        <f>+'[6]ITCNM y bilaterales'!C2979</f>
        <v>32.593352744627296</v>
      </c>
    </row>
    <row r="2979" spans="1:4">
      <c r="A2979" s="7" t="str">
        <f t="shared" si="46"/>
        <v/>
      </c>
      <c r="B2979" s="205">
        <f>+'[6]ITCNM y bilaterales'!A2980</f>
        <v>38408</v>
      </c>
      <c r="C2979">
        <f>+'[6]ITCNM y bilaterales'!B2980</f>
        <v>26.646691078740876</v>
      </c>
      <c r="D2979">
        <f>+'[6]ITCNM y bilaterales'!C2980</f>
        <v>32.380302665230658</v>
      </c>
    </row>
    <row r="2980" spans="1:4">
      <c r="A2980" s="7" t="str">
        <f t="shared" si="46"/>
        <v/>
      </c>
      <c r="B2980" s="205">
        <f>+'[6]ITCNM y bilaterales'!A2981</f>
        <v>38409</v>
      </c>
      <c r="C2980">
        <f>+'[6]ITCNM y bilaterales'!B2981</f>
        <v>26.646691078740876</v>
      </c>
      <c r="D2980">
        <f>+'[6]ITCNM y bilaterales'!C2981</f>
        <v>32.380302665230658</v>
      </c>
    </row>
    <row r="2981" spans="1:4">
      <c r="A2981" s="7" t="str">
        <f t="shared" si="46"/>
        <v/>
      </c>
      <c r="B2981" s="205">
        <f>+'[6]ITCNM y bilaterales'!A2982</f>
        <v>38410</v>
      </c>
      <c r="C2981">
        <f>+'[6]ITCNM y bilaterales'!B2982</f>
        <v>26.646691078740876</v>
      </c>
      <c r="D2981">
        <f>+'[6]ITCNM y bilaterales'!C2982</f>
        <v>32.380302665230658</v>
      </c>
    </row>
    <row r="2982" spans="1:4">
      <c r="A2982" s="7">
        <f t="shared" si="46"/>
        <v>200502</v>
      </c>
      <c r="B2982" s="205">
        <f>+'[6]ITCNM y bilaterales'!A2983</f>
        <v>38411</v>
      </c>
      <c r="C2982">
        <f>+'[6]ITCNM y bilaterales'!B2983</f>
        <v>26.836296545435818</v>
      </c>
      <c r="D2982">
        <f>+'[6]ITCNM y bilaterales'!C2983</f>
        <v>33.000467380607475</v>
      </c>
    </row>
    <row r="2983" spans="1:4">
      <c r="A2983" s="7" t="str">
        <f t="shared" si="46"/>
        <v/>
      </c>
      <c r="B2983" s="205">
        <f>+'[6]ITCNM y bilaterales'!A2984</f>
        <v>38412</v>
      </c>
      <c r="C2983">
        <f>+'[6]ITCNM y bilaterales'!B2984</f>
        <v>26.781951545571914</v>
      </c>
      <c r="D2983">
        <f>+'[6]ITCNM y bilaterales'!C2984</f>
        <v>32.814415063009292</v>
      </c>
    </row>
    <row r="2984" spans="1:4">
      <c r="A2984" s="7" t="str">
        <f t="shared" si="46"/>
        <v/>
      </c>
      <c r="B2984" s="205">
        <f>+'[6]ITCNM y bilaterales'!A2985</f>
        <v>38413</v>
      </c>
      <c r="C2984">
        <f>+'[6]ITCNM y bilaterales'!B2985</f>
        <v>26.765514478829576</v>
      </c>
      <c r="D2984">
        <f>+'[6]ITCNM y bilaterales'!C2985</f>
        <v>32.700182597765284</v>
      </c>
    </row>
    <row r="2985" spans="1:4">
      <c r="A2985" s="7" t="str">
        <f t="shared" si="46"/>
        <v/>
      </c>
      <c r="B2985" s="205">
        <f>+'[6]ITCNM y bilaterales'!A2986</f>
        <v>38414</v>
      </c>
      <c r="C2985">
        <f>+'[6]ITCNM y bilaterales'!B2986</f>
        <v>26.485938612623666</v>
      </c>
      <c r="D2985">
        <f>+'[6]ITCNM y bilaterales'!C2986</f>
        <v>31.826529219996928</v>
      </c>
    </row>
    <row r="2986" spans="1:4">
      <c r="A2986" s="7" t="str">
        <f t="shared" si="46"/>
        <v/>
      </c>
      <c r="B2986" s="205">
        <f>+'[6]ITCNM y bilaterales'!A2987</f>
        <v>38415</v>
      </c>
      <c r="C2986">
        <f>+'[6]ITCNM y bilaterales'!B2987</f>
        <v>26.553736741247707</v>
      </c>
      <c r="D2986">
        <f>+'[6]ITCNM y bilaterales'!C2987</f>
        <v>32.076998777843251</v>
      </c>
    </row>
    <row r="2987" spans="1:4">
      <c r="A2987" s="7" t="str">
        <f t="shared" si="46"/>
        <v/>
      </c>
      <c r="B2987" s="205">
        <f>+'[6]ITCNM y bilaterales'!A2988</f>
        <v>38416</v>
      </c>
      <c r="C2987">
        <f>+'[6]ITCNM y bilaterales'!B2988</f>
        <v>26.553736741247707</v>
      </c>
      <c r="D2987">
        <f>+'[6]ITCNM y bilaterales'!C2988</f>
        <v>32.076998777843251</v>
      </c>
    </row>
    <row r="2988" spans="1:4">
      <c r="A2988" s="7" t="str">
        <f t="shared" si="46"/>
        <v/>
      </c>
      <c r="B2988" s="205">
        <f>+'[6]ITCNM y bilaterales'!A2989</f>
        <v>38417</v>
      </c>
      <c r="C2988">
        <f>+'[6]ITCNM y bilaterales'!B2989</f>
        <v>26.553736741247707</v>
      </c>
      <c r="D2988">
        <f>+'[6]ITCNM y bilaterales'!C2989</f>
        <v>32.076998777843251</v>
      </c>
    </row>
    <row r="2989" spans="1:4">
      <c r="A2989" s="7" t="str">
        <f t="shared" si="46"/>
        <v/>
      </c>
      <c r="B2989" s="205">
        <f>+'[6]ITCNM y bilaterales'!A2990</f>
        <v>38418</v>
      </c>
      <c r="C2989">
        <f>+'[6]ITCNM y bilaterales'!B2990</f>
        <v>26.450642728794669</v>
      </c>
      <c r="D2989">
        <f>+'[6]ITCNM y bilaterales'!C2990</f>
        <v>31.928482058100347</v>
      </c>
    </row>
    <row r="2990" spans="1:4">
      <c r="A2990" s="7" t="str">
        <f t="shared" si="46"/>
        <v/>
      </c>
      <c r="B2990" s="205">
        <f>+'[6]ITCNM y bilaterales'!A2991</f>
        <v>38419</v>
      </c>
      <c r="C2990">
        <f>+'[6]ITCNM y bilaterales'!B2991</f>
        <v>26.425144616361319</v>
      </c>
      <c r="D2990">
        <f>+'[6]ITCNM y bilaterales'!C2991</f>
        <v>31.58369451306779</v>
      </c>
    </row>
    <row r="2991" spans="1:4">
      <c r="A2991" s="7" t="str">
        <f t="shared" si="46"/>
        <v/>
      </c>
      <c r="B2991" s="205">
        <f>+'[6]ITCNM y bilaterales'!A2992</f>
        <v>38420</v>
      </c>
      <c r="C2991">
        <f>+'[6]ITCNM y bilaterales'!B2992</f>
        <v>26.470392727526271</v>
      </c>
      <c r="D2991">
        <f>+'[6]ITCNM y bilaterales'!C2992</f>
        <v>31.559338467746386</v>
      </c>
    </row>
    <row r="2992" spans="1:4">
      <c r="A2992" s="7" t="str">
        <f t="shared" si="46"/>
        <v/>
      </c>
      <c r="B2992" s="205">
        <f>+'[6]ITCNM y bilaterales'!A2993</f>
        <v>38421</v>
      </c>
      <c r="C2992">
        <f>+'[6]ITCNM y bilaterales'!B2993</f>
        <v>26.384325125806225</v>
      </c>
      <c r="D2992">
        <f>+'[6]ITCNM y bilaterales'!C2993</f>
        <v>31.280158386869218</v>
      </c>
    </row>
    <row r="2993" spans="1:4">
      <c r="A2993" s="7" t="str">
        <f t="shared" si="46"/>
        <v/>
      </c>
      <c r="B2993" s="205">
        <f>+'[6]ITCNM y bilaterales'!A2994</f>
        <v>38422</v>
      </c>
      <c r="C2993">
        <f>+'[6]ITCNM y bilaterales'!B2994</f>
        <v>26.35754438758282</v>
      </c>
      <c r="D2993">
        <f>+'[6]ITCNM y bilaterales'!C2994</f>
        <v>31.362980552902552</v>
      </c>
    </row>
    <row r="2994" spans="1:4">
      <c r="A2994" s="7" t="str">
        <f t="shared" si="46"/>
        <v/>
      </c>
      <c r="B2994" s="205">
        <f>+'[6]ITCNM y bilaterales'!A2995</f>
        <v>38423</v>
      </c>
      <c r="C2994">
        <f>+'[6]ITCNM y bilaterales'!B2995</f>
        <v>26.35754438758282</v>
      </c>
      <c r="D2994">
        <f>+'[6]ITCNM y bilaterales'!C2995</f>
        <v>31.362980552902552</v>
      </c>
    </row>
    <row r="2995" spans="1:4">
      <c r="A2995" s="7" t="str">
        <f t="shared" si="46"/>
        <v/>
      </c>
      <c r="B2995" s="205">
        <f>+'[6]ITCNM y bilaterales'!A2996</f>
        <v>38424</v>
      </c>
      <c r="C2995">
        <f>+'[6]ITCNM y bilaterales'!B2996</f>
        <v>26.35754438758282</v>
      </c>
      <c r="D2995">
        <f>+'[6]ITCNM y bilaterales'!C2996</f>
        <v>31.362980552902552</v>
      </c>
    </row>
    <row r="2996" spans="1:4">
      <c r="A2996" s="7" t="str">
        <f t="shared" si="46"/>
        <v/>
      </c>
      <c r="B2996" s="205">
        <f>+'[6]ITCNM y bilaterales'!A2997</f>
        <v>38425</v>
      </c>
      <c r="C2996">
        <f>+'[6]ITCNM y bilaterales'!B2997</f>
        <v>26.08286293006158</v>
      </c>
      <c r="D2996">
        <f>+'[6]ITCNM y bilaterales'!C2997</f>
        <v>30.701622478394533</v>
      </c>
    </row>
    <row r="2997" spans="1:4">
      <c r="A2997" s="7" t="str">
        <f t="shared" si="46"/>
        <v/>
      </c>
      <c r="B2997" s="205">
        <f>+'[6]ITCNM y bilaterales'!A2998</f>
        <v>38426</v>
      </c>
      <c r="C2997">
        <f>+'[6]ITCNM y bilaterales'!B2998</f>
        <v>26.012979734040652</v>
      </c>
      <c r="D2997">
        <f>+'[6]ITCNM y bilaterales'!C2998</f>
        <v>30.558302102051542</v>
      </c>
    </row>
    <row r="2998" spans="1:4">
      <c r="A2998" s="7" t="str">
        <f t="shared" si="46"/>
        <v/>
      </c>
      <c r="B2998" s="205">
        <f>+'[6]ITCNM y bilaterales'!A2999</f>
        <v>38427</v>
      </c>
      <c r="C2998">
        <f>+'[6]ITCNM y bilaterales'!B2999</f>
        <v>26.177049273141851</v>
      </c>
      <c r="D2998">
        <f>+'[6]ITCNM y bilaterales'!C2999</f>
        <v>30.891826064742382</v>
      </c>
    </row>
    <row r="2999" spans="1:4">
      <c r="A2999" s="7" t="str">
        <f t="shared" si="46"/>
        <v/>
      </c>
      <c r="B2999" s="205">
        <f>+'[6]ITCNM y bilaterales'!A3000</f>
        <v>38428</v>
      </c>
      <c r="C2999">
        <f>+'[6]ITCNM y bilaterales'!B3000</f>
        <v>26.169352438873677</v>
      </c>
      <c r="D2999">
        <f>+'[6]ITCNM y bilaterales'!C3000</f>
        <v>30.960917111065307</v>
      </c>
    </row>
    <row r="3000" spans="1:4">
      <c r="A3000" s="7" t="str">
        <f t="shared" si="46"/>
        <v/>
      </c>
      <c r="B3000" s="205">
        <f>+'[6]ITCNM y bilaterales'!A3001</f>
        <v>38429</v>
      </c>
      <c r="C3000">
        <f>+'[6]ITCNM y bilaterales'!B3001</f>
        <v>26.215682045834882</v>
      </c>
      <c r="D3000">
        <f>+'[6]ITCNM y bilaterales'!C3001</f>
        <v>31.218469952652313</v>
      </c>
    </row>
    <row r="3001" spans="1:4">
      <c r="A3001" s="7" t="str">
        <f t="shared" si="46"/>
        <v/>
      </c>
      <c r="B3001" s="205">
        <f>+'[6]ITCNM y bilaterales'!A3002</f>
        <v>38430</v>
      </c>
      <c r="C3001">
        <f>+'[6]ITCNM y bilaterales'!B3002</f>
        <v>26.215682045834882</v>
      </c>
      <c r="D3001">
        <f>+'[6]ITCNM y bilaterales'!C3002</f>
        <v>31.218469952652313</v>
      </c>
    </row>
    <row r="3002" spans="1:4">
      <c r="A3002" s="7" t="str">
        <f t="shared" si="46"/>
        <v/>
      </c>
      <c r="B3002" s="205">
        <f>+'[6]ITCNM y bilaterales'!A3003</f>
        <v>38431</v>
      </c>
      <c r="C3002">
        <f>+'[6]ITCNM y bilaterales'!B3003</f>
        <v>26.215682045834882</v>
      </c>
      <c r="D3002">
        <f>+'[6]ITCNM y bilaterales'!C3003</f>
        <v>31.218469952652313</v>
      </c>
    </row>
    <row r="3003" spans="1:4">
      <c r="A3003" s="7" t="str">
        <f t="shared" si="46"/>
        <v/>
      </c>
      <c r="B3003" s="205">
        <f>+'[6]ITCNM y bilaterales'!A3004</f>
        <v>38432</v>
      </c>
      <c r="C3003">
        <f>+'[6]ITCNM y bilaterales'!B3004</f>
        <v>26.094548465771293</v>
      </c>
      <c r="D3003">
        <f>+'[6]ITCNM y bilaterales'!C3004</f>
        <v>31.09808315891231</v>
      </c>
    </row>
    <row r="3004" spans="1:4">
      <c r="A3004" s="7" t="str">
        <f t="shared" si="46"/>
        <v/>
      </c>
      <c r="B3004" s="205">
        <f>+'[6]ITCNM y bilaterales'!A3005</f>
        <v>38433</v>
      </c>
      <c r="C3004">
        <f>+'[6]ITCNM y bilaterales'!B3005</f>
        <v>26.131304462670236</v>
      </c>
      <c r="D3004">
        <f>+'[6]ITCNM y bilaterales'!C3005</f>
        <v>31.240619729267607</v>
      </c>
    </row>
    <row r="3005" spans="1:4">
      <c r="A3005" s="7" t="str">
        <f t="shared" si="46"/>
        <v/>
      </c>
      <c r="B3005" s="205">
        <f>+'[6]ITCNM y bilaterales'!A3006</f>
        <v>38434</v>
      </c>
      <c r="C3005">
        <f>+'[6]ITCNM y bilaterales'!B3006</f>
        <v>25.896937917628314</v>
      </c>
      <c r="D3005">
        <f>+'[6]ITCNM y bilaterales'!C3006</f>
        <v>30.822735018419444</v>
      </c>
    </row>
    <row r="3006" spans="1:4">
      <c r="A3006" s="7" t="str">
        <f t="shared" si="46"/>
        <v/>
      </c>
      <c r="B3006" s="205">
        <f>+'[6]ITCNM y bilaterales'!A3007</f>
        <v>38435</v>
      </c>
      <c r="C3006">
        <f>+'[6]ITCNM y bilaterales'!B3007</f>
        <v>25.896937917628314</v>
      </c>
      <c r="D3006">
        <f>+'[6]ITCNM y bilaterales'!C3007</f>
        <v>30.822735018419444</v>
      </c>
    </row>
    <row r="3007" spans="1:4">
      <c r="A3007" s="7" t="str">
        <f t="shared" si="46"/>
        <v/>
      </c>
      <c r="B3007" s="205">
        <f>+'[6]ITCNM y bilaterales'!A3008</f>
        <v>38436</v>
      </c>
      <c r="C3007">
        <f>+'[6]ITCNM y bilaterales'!B3008</f>
        <v>25.896937917628314</v>
      </c>
      <c r="D3007">
        <f>+'[6]ITCNM y bilaterales'!C3008</f>
        <v>30.822735018419444</v>
      </c>
    </row>
    <row r="3008" spans="1:4">
      <c r="A3008" s="7" t="str">
        <f t="shared" si="46"/>
        <v/>
      </c>
      <c r="B3008" s="205">
        <f>+'[6]ITCNM y bilaterales'!A3009</f>
        <v>38437</v>
      </c>
      <c r="C3008">
        <f>+'[6]ITCNM y bilaterales'!B3009</f>
        <v>25.896937917628314</v>
      </c>
      <c r="D3008">
        <f>+'[6]ITCNM y bilaterales'!C3009</f>
        <v>30.822735018419444</v>
      </c>
    </row>
    <row r="3009" spans="1:4">
      <c r="A3009" s="7" t="str">
        <f t="shared" si="46"/>
        <v/>
      </c>
      <c r="B3009" s="205">
        <f>+'[6]ITCNM y bilaterales'!A3010</f>
        <v>38438</v>
      </c>
      <c r="C3009">
        <f>+'[6]ITCNM y bilaterales'!B3010</f>
        <v>25.896937917628314</v>
      </c>
      <c r="D3009">
        <f>+'[6]ITCNM y bilaterales'!C3010</f>
        <v>30.822735018419444</v>
      </c>
    </row>
    <row r="3010" spans="1:4">
      <c r="A3010" s="7">
        <f t="shared" si="46"/>
        <v>200503</v>
      </c>
      <c r="B3010" s="205">
        <f>+'[6]ITCNM y bilaterales'!A3011</f>
        <v>38439</v>
      </c>
      <c r="C3010">
        <f>+'[6]ITCNM y bilaterales'!B3011</f>
        <v>25.924295257700493</v>
      </c>
      <c r="D3010">
        <f>+'[6]ITCNM y bilaterales'!C3011</f>
        <v>30.992037111762027</v>
      </c>
    </row>
    <row r="3011" spans="1:4">
      <c r="A3011" s="7">
        <f t="shared" ref="A3011:A3074" si="47">+IF(DAY(B3011)&gt;=28,YEAR(B3011)*100+MONTH(B3011),"")</f>
        <v>200503</v>
      </c>
      <c r="B3011" s="205">
        <f>+'[6]ITCNM y bilaterales'!A3012</f>
        <v>38440</v>
      </c>
      <c r="C3011">
        <f>+'[6]ITCNM y bilaterales'!B3012</f>
        <v>26.03082582470153</v>
      </c>
      <c r="D3011">
        <f>+'[6]ITCNM y bilaterales'!C3012</f>
        <v>31.309739805441936</v>
      </c>
    </row>
    <row r="3012" spans="1:4">
      <c r="A3012" s="7">
        <f t="shared" si="47"/>
        <v>200503</v>
      </c>
      <c r="B3012" s="205">
        <f>+'[6]ITCNM y bilaterales'!A3013</f>
        <v>38441</v>
      </c>
      <c r="C3012">
        <f>+'[6]ITCNM y bilaterales'!B3013</f>
        <v>26.157040262553515</v>
      </c>
      <c r="D3012">
        <f>+'[6]ITCNM y bilaterales'!C3013</f>
        <v>31.694588545401238</v>
      </c>
    </row>
    <row r="3013" spans="1:4">
      <c r="A3013" s="7">
        <f t="shared" si="47"/>
        <v>200503</v>
      </c>
      <c r="B3013" s="205">
        <f>+'[6]ITCNM y bilaterales'!A3014</f>
        <v>38442</v>
      </c>
      <c r="C3013">
        <f>+'[6]ITCNM y bilaterales'!B3014</f>
        <v>26.173184171821344</v>
      </c>
      <c r="D3013">
        <f>+'[6]ITCNM y bilaterales'!C3014</f>
        <v>31.709451829316087</v>
      </c>
    </row>
    <row r="3014" spans="1:4">
      <c r="A3014" s="7" t="str">
        <f t="shared" si="47"/>
        <v/>
      </c>
      <c r="B3014" s="205">
        <f>+'[6]ITCNM y bilaterales'!A3015</f>
        <v>38443</v>
      </c>
      <c r="C3014">
        <f>+'[6]ITCNM y bilaterales'!B3015</f>
        <v>26.185948242652472</v>
      </c>
      <c r="D3014">
        <f>+'[6]ITCNM y bilaterales'!C3015</f>
        <v>31.896026684239406</v>
      </c>
    </row>
    <row r="3015" spans="1:4">
      <c r="A3015" s="7" t="str">
        <f t="shared" si="47"/>
        <v/>
      </c>
      <c r="B3015" s="205">
        <f>+'[6]ITCNM y bilaterales'!A3016</f>
        <v>38444</v>
      </c>
      <c r="C3015">
        <f>+'[6]ITCNM y bilaterales'!B3016</f>
        <v>26.185948242652472</v>
      </c>
      <c r="D3015">
        <f>+'[6]ITCNM y bilaterales'!C3016</f>
        <v>31.896026684239406</v>
      </c>
    </row>
    <row r="3016" spans="1:4">
      <c r="A3016" s="7" t="str">
        <f t="shared" si="47"/>
        <v/>
      </c>
      <c r="B3016" s="205">
        <f>+'[6]ITCNM y bilaterales'!A3017</f>
        <v>38445</v>
      </c>
      <c r="C3016">
        <f>+'[6]ITCNM y bilaterales'!B3017</f>
        <v>26.185948242652472</v>
      </c>
      <c r="D3016">
        <f>+'[6]ITCNM y bilaterales'!C3017</f>
        <v>31.896026684239406</v>
      </c>
    </row>
    <row r="3017" spans="1:4">
      <c r="A3017" s="7" t="str">
        <f t="shared" si="47"/>
        <v/>
      </c>
      <c r="B3017" s="205">
        <f>+'[6]ITCNM y bilaterales'!A3018</f>
        <v>38446</v>
      </c>
      <c r="C3017">
        <f>+'[6]ITCNM y bilaterales'!B3018</f>
        <v>26.107817834644454</v>
      </c>
      <c r="D3017">
        <f>+'[6]ITCNM y bilaterales'!C3018</f>
        <v>31.772823994913971</v>
      </c>
    </row>
    <row r="3018" spans="1:4">
      <c r="A3018" s="7" t="str">
        <f t="shared" si="47"/>
        <v/>
      </c>
      <c r="B3018" s="205">
        <f>+'[6]ITCNM y bilaterales'!A3019</f>
        <v>38447</v>
      </c>
      <c r="C3018">
        <f>+'[6]ITCNM y bilaterales'!B3019</f>
        <v>26.193581645562258</v>
      </c>
      <c r="D3018">
        <f>+'[6]ITCNM y bilaterales'!C3019</f>
        <v>32.184176989197994</v>
      </c>
    </row>
    <row r="3019" spans="1:4">
      <c r="A3019" s="7" t="str">
        <f t="shared" si="47"/>
        <v/>
      </c>
      <c r="B3019" s="205">
        <f>+'[6]ITCNM y bilaterales'!A3020</f>
        <v>38448</v>
      </c>
      <c r="C3019">
        <f>+'[6]ITCNM y bilaterales'!B3020</f>
        <v>26.227092683745784</v>
      </c>
      <c r="D3019">
        <f>+'[6]ITCNM y bilaterales'!C3020</f>
        <v>32.419173636250157</v>
      </c>
    </row>
    <row r="3020" spans="1:4">
      <c r="A3020" s="7" t="str">
        <f t="shared" si="47"/>
        <v/>
      </c>
      <c r="B3020" s="205">
        <f>+'[6]ITCNM y bilaterales'!A3021</f>
        <v>38449</v>
      </c>
      <c r="C3020">
        <f>+'[6]ITCNM y bilaterales'!B3021</f>
        <v>26.111671045641661</v>
      </c>
      <c r="D3020">
        <f>+'[6]ITCNM y bilaterales'!C3021</f>
        <v>32.228157214063224</v>
      </c>
    </row>
    <row r="3021" spans="1:4">
      <c r="A3021" s="7" t="str">
        <f t="shared" si="47"/>
        <v/>
      </c>
      <c r="B3021" s="205">
        <f>+'[6]ITCNM y bilaterales'!A3022</f>
        <v>38450</v>
      </c>
      <c r="C3021">
        <f>+'[6]ITCNM y bilaterales'!B3022</f>
        <v>26.25084471724043</v>
      </c>
      <c r="D3021">
        <f>+'[6]ITCNM y bilaterales'!C3022</f>
        <v>32.484723040702754</v>
      </c>
    </row>
    <row r="3022" spans="1:4">
      <c r="A3022" s="7" t="str">
        <f t="shared" si="47"/>
        <v/>
      </c>
      <c r="B3022" s="205">
        <f>+'[6]ITCNM y bilaterales'!A3023</f>
        <v>38451</v>
      </c>
      <c r="C3022">
        <f>+'[6]ITCNM y bilaterales'!B3023</f>
        <v>26.25084471724043</v>
      </c>
      <c r="D3022">
        <f>+'[6]ITCNM y bilaterales'!C3023</f>
        <v>32.484723040702754</v>
      </c>
    </row>
    <row r="3023" spans="1:4">
      <c r="A3023" s="7" t="str">
        <f t="shared" si="47"/>
        <v/>
      </c>
      <c r="B3023" s="205">
        <f>+'[6]ITCNM y bilaterales'!A3024</f>
        <v>38452</v>
      </c>
      <c r="C3023">
        <f>+'[6]ITCNM y bilaterales'!B3024</f>
        <v>26.25084471724043</v>
      </c>
      <c r="D3023">
        <f>+'[6]ITCNM y bilaterales'!C3024</f>
        <v>32.484723040702754</v>
      </c>
    </row>
    <row r="3024" spans="1:4">
      <c r="A3024" s="7" t="str">
        <f t="shared" si="47"/>
        <v/>
      </c>
      <c r="B3024" s="205">
        <f>+'[6]ITCNM y bilaterales'!A3025</f>
        <v>38453</v>
      </c>
      <c r="C3024">
        <f>+'[6]ITCNM y bilaterales'!B3025</f>
        <v>26.290422633580452</v>
      </c>
      <c r="D3024">
        <f>+'[6]ITCNM y bilaterales'!C3025</f>
        <v>32.552014236239131</v>
      </c>
    </row>
    <row r="3025" spans="1:4">
      <c r="A3025" s="7" t="str">
        <f t="shared" si="47"/>
        <v/>
      </c>
      <c r="B3025" s="205">
        <f>+'[6]ITCNM y bilaterales'!A3026</f>
        <v>38454</v>
      </c>
      <c r="C3025">
        <f>+'[6]ITCNM y bilaterales'!B3026</f>
        <v>26.162582861681681</v>
      </c>
      <c r="D3025">
        <f>+'[6]ITCNM y bilaterales'!C3026</f>
        <v>32.315014529440624</v>
      </c>
    </row>
    <row r="3026" spans="1:4">
      <c r="A3026" s="7" t="str">
        <f t="shared" si="47"/>
        <v/>
      </c>
      <c r="B3026" s="205">
        <f>+'[6]ITCNM y bilaterales'!A3027</f>
        <v>38455</v>
      </c>
      <c r="C3026">
        <f>+'[6]ITCNM y bilaterales'!B3027</f>
        <v>26.216520183861714</v>
      </c>
      <c r="D3026">
        <f>+'[6]ITCNM y bilaterales'!C3027</f>
        <v>32.647232148818631</v>
      </c>
    </row>
    <row r="3027" spans="1:4">
      <c r="A3027" s="7" t="str">
        <f t="shared" si="47"/>
        <v/>
      </c>
      <c r="B3027" s="205">
        <f>+'[6]ITCNM y bilaterales'!A3028</f>
        <v>38456</v>
      </c>
      <c r="C3027">
        <f>+'[6]ITCNM y bilaterales'!B3028</f>
        <v>26.177510949350342</v>
      </c>
      <c r="D3027">
        <f>+'[6]ITCNM y bilaterales'!C3028</f>
        <v>32.568416102277972</v>
      </c>
    </row>
    <row r="3028" spans="1:4">
      <c r="A3028" s="7" t="str">
        <f t="shared" si="47"/>
        <v/>
      </c>
      <c r="B3028" s="205">
        <f>+'[6]ITCNM y bilaterales'!A3029</f>
        <v>38457</v>
      </c>
      <c r="C3028">
        <f>+'[6]ITCNM y bilaterales'!B3029</f>
        <v>26.237104776186747</v>
      </c>
      <c r="D3028">
        <f>+'[6]ITCNM y bilaterales'!C3029</f>
        <v>32.391914605789133</v>
      </c>
    </row>
    <row r="3029" spans="1:4">
      <c r="A3029" s="7" t="str">
        <f t="shared" si="47"/>
        <v/>
      </c>
      <c r="B3029" s="205">
        <f>+'[6]ITCNM y bilaterales'!A3030</f>
        <v>38458</v>
      </c>
      <c r="C3029">
        <f>+'[6]ITCNM y bilaterales'!B3030</f>
        <v>26.237104776186747</v>
      </c>
      <c r="D3029">
        <f>+'[6]ITCNM y bilaterales'!C3030</f>
        <v>32.391914605789133</v>
      </c>
    </row>
    <row r="3030" spans="1:4">
      <c r="A3030" s="7" t="str">
        <f t="shared" si="47"/>
        <v/>
      </c>
      <c r="B3030" s="205">
        <f>+'[6]ITCNM y bilaterales'!A3031</f>
        <v>38459</v>
      </c>
      <c r="C3030">
        <f>+'[6]ITCNM y bilaterales'!B3031</f>
        <v>26.237104776186747</v>
      </c>
      <c r="D3030">
        <f>+'[6]ITCNM y bilaterales'!C3031</f>
        <v>32.391914605789133</v>
      </c>
    </row>
    <row r="3031" spans="1:4">
      <c r="A3031" s="7" t="str">
        <f t="shared" si="47"/>
        <v/>
      </c>
      <c r="B3031" s="205">
        <f>+'[6]ITCNM y bilaterales'!A3032</f>
        <v>38460</v>
      </c>
      <c r="C3031">
        <f>+'[6]ITCNM y bilaterales'!B3032</f>
        <v>26.267743873935888</v>
      </c>
      <c r="D3031">
        <f>+'[6]ITCNM y bilaterales'!C3032</f>
        <v>32.252919677304178</v>
      </c>
    </row>
    <row r="3032" spans="1:4">
      <c r="A3032" s="7" t="str">
        <f t="shared" si="47"/>
        <v/>
      </c>
      <c r="B3032" s="205">
        <f>+'[6]ITCNM y bilaterales'!A3033</f>
        <v>38461</v>
      </c>
      <c r="C3032">
        <f>+'[6]ITCNM y bilaterales'!B3033</f>
        <v>26.423345053799803</v>
      </c>
      <c r="D3032">
        <f>+'[6]ITCNM y bilaterales'!C3033</f>
        <v>32.7290672999045</v>
      </c>
    </row>
    <row r="3033" spans="1:4">
      <c r="A3033" s="7" t="str">
        <f t="shared" si="47"/>
        <v/>
      </c>
      <c r="B3033" s="205">
        <f>+'[6]ITCNM y bilaterales'!A3034</f>
        <v>38462</v>
      </c>
      <c r="C3033">
        <f>+'[6]ITCNM y bilaterales'!B3034</f>
        <v>26.470852617684454</v>
      </c>
      <c r="D3033">
        <f>+'[6]ITCNM y bilaterales'!C3034</f>
        <v>32.82126610793879</v>
      </c>
    </row>
    <row r="3034" spans="1:4">
      <c r="A3034" s="7" t="str">
        <f t="shared" si="47"/>
        <v/>
      </c>
      <c r="B3034" s="205">
        <f>+'[6]ITCNM y bilaterales'!A3035</f>
        <v>38463</v>
      </c>
      <c r="C3034">
        <f>+'[6]ITCNM y bilaterales'!B3035</f>
        <v>26.531178534785095</v>
      </c>
      <c r="D3034">
        <f>+'[6]ITCNM y bilaterales'!C3035</f>
        <v>33.074435441964972</v>
      </c>
    </row>
    <row r="3035" spans="1:4">
      <c r="A3035" s="7" t="str">
        <f t="shared" si="47"/>
        <v/>
      </c>
      <c r="B3035" s="205">
        <f>+'[6]ITCNM y bilaterales'!A3036</f>
        <v>38464</v>
      </c>
      <c r="C3035">
        <f>+'[6]ITCNM y bilaterales'!B3036</f>
        <v>26.573255404125966</v>
      </c>
      <c r="D3035">
        <f>+'[6]ITCNM y bilaterales'!C3036</f>
        <v>33.222807012450907</v>
      </c>
    </row>
    <row r="3036" spans="1:4">
      <c r="A3036" s="7" t="str">
        <f t="shared" si="47"/>
        <v/>
      </c>
      <c r="B3036" s="205">
        <f>+'[6]ITCNM y bilaterales'!A3037</f>
        <v>38465</v>
      </c>
      <c r="C3036">
        <f>+'[6]ITCNM y bilaterales'!B3037</f>
        <v>26.573255404125966</v>
      </c>
      <c r="D3036">
        <f>+'[6]ITCNM y bilaterales'!C3037</f>
        <v>33.222807012450907</v>
      </c>
    </row>
    <row r="3037" spans="1:4">
      <c r="A3037" s="7" t="str">
        <f t="shared" si="47"/>
        <v/>
      </c>
      <c r="B3037" s="205">
        <f>+'[6]ITCNM y bilaterales'!A3038</f>
        <v>38466</v>
      </c>
      <c r="C3037">
        <f>+'[6]ITCNM y bilaterales'!B3038</f>
        <v>26.573255404125966</v>
      </c>
      <c r="D3037">
        <f>+'[6]ITCNM y bilaterales'!C3038</f>
        <v>33.222807012450907</v>
      </c>
    </row>
    <row r="3038" spans="1:4">
      <c r="A3038" s="7" t="str">
        <f t="shared" si="47"/>
        <v/>
      </c>
      <c r="B3038" s="205">
        <f>+'[6]ITCNM y bilaterales'!A3039</f>
        <v>38467</v>
      </c>
      <c r="C3038">
        <f>+'[6]ITCNM y bilaterales'!B3039</f>
        <v>26.593067085765632</v>
      </c>
      <c r="D3038">
        <f>+'[6]ITCNM y bilaterales'!C3039</f>
        <v>33.418874628780777</v>
      </c>
    </row>
    <row r="3039" spans="1:4">
      <c r="A3039" s="7" t="str">
        <f t="shared" si="47"/>
        <v/>
      </c>
      <c r="B3039" s="205">
        <f>+'[6]ITCNM y bilaterales'!A3040</f>
        <v>38468</v>
      </c>
      <c r="C3039">
        <f>+'[6]ITCNM y bilaterales'!B3040</f>
        <v>26.492907976529324</v>
      </c>
      <c r="D3039">
        <f>+'[6]ITCNM y bilaterales'!C3040</f>
        <v>33.192354698336295</v>
      </c>
    </row>
    <row r="3040" spans="1:4">
      <c r="A3040" s="7" t="str">
        <f t="shared" si="47"/>
        <v/>
      </c>
      <c r="B3040" s="205">
        <f>+'[6]ITCNM y bilaterales'!A3041</f>
        <v>38469</v>
      </c>
      <c r="C3040">
        <f>+'[6]ITCNM y bilaterales'!B3041</f>
        <v>26.564721185187523</v>
      </c>
      <c r="D3040">
        <f>+'[6]ITCNM y bilaterales'!C3041</f>
        <v>33.469792988129697</v>
      </c>
    </row>
    <row r="3041" spans="1:4">
      <c r="A3041" s="7">
        <f t="shared" si="47"/>
        <v>200504</v>
      </c>
      <c r="B3041" s="205">
        <f>+'[6]ITCNM y bilaterales'!A3042</f>
        <v>38470</v>
      </c>
      <c r="C3041">
        <f>+'[6]ITCNM y bilaterales'!B3042</f>
        <v>26.490357472155456</v>
      </c>
      <c r="D3041">
        <f>+'[6]ITCNM y bilaterales'!C3042</f>
        <v>33.155806115428497</v>
      </c>
    </row>
    <row r="3042" spans="1:4">
      <c r="A3042" s="7">
        <f t="shared" si="47"/>
        <v>200504</v>
      </c>
      <c r="B3042" s="205">
        <f>+'[6]ITCNM y bilaterales'!A3043</f>
        <v>38471</v>
      </c>
      <c r="C3042">
        <f>+'[6]ITCNM y bilaterales'!B3043</f>
        <v>26.597883095870813</v>
      </c>
      <c r="D3042">
        <f>+'[6]ITCNM y bilaterales'!C3043</f>
        <v>33.46282582379461</v>
      </c>
    </row>
    <row r="3043" spans="1:4">
      <c r="A3043" s="7">
        <f t="shared" si="47"/>
        <v>200504</v>
      </c>
      <c r="B3043" s="205">
        <f>+'[6]ITCNM y bilaterales'!A3044</f>
        <v>38472</v>
      </c>
      <c r="C3043">
        <f>+'[6]ITCNM y bilaterales'!B3044</f>
        <v>26.597883095870813</v>
      </c>
      <c r="D3043">
        <f>+'[6]ITCNM y bilaterales'!C3044</f>
        <v>33.46282582379461</v>
      </c>
    </row>
    <row r="3044" spans="1:4">
      <c r="A3044" s="7" t="str">
        <f t="shared" si="47"/>
        <v/>
      </c>
      <c r="B3044" s="205">
        <f>+'[6]ITCNM y bilaterales'!A3045</f>
        <v>38473</v>
      </c>
      <c r="C3044">
        <f>+'[6]ITCNM y bilaterales'!B3045</f>
        <v>26.597883095870813</v>
      </c>
      <c r="D3044">
        <f>+'[6]ITCNM y bilaterales'!C3045</f>
        <v>33.46282582379461</v>
      </c>
    </row>
    <row r="3045" spans="1:4">
      <c r="A3045" s="7" t="str">
        <f t="shared" si="47"/>
        <v/>
      </c>
      <c r="B3045" s="205">
        <f>+'[6]ITCNM y bilaterales'!A3046</f>
        <v>38474</v>
      </c>
      <c r="C3045">
        <f>+'[6]ITCNM y bilaterales'!B3046</f>
        <v>26.543048104319134</v>
      </c>
      <c r="D3045">
        <f>+'[6]ITCNM y bilaterales'!C3046</f>
        <v>33.467122241801249</v>
      </c>
    </row>
    <row r="3046" spans="1:4">
      <c r="A3046" s="7" t="str">
        <f t="shared" si="47"/>
        <v/>
      </c>
      <c r="B3046" s="205">
        <f>+'[6]ITCNM y bilaterales'!A3047</f>
        <v>38475</v>
      </c>
      <c r="C3046">
        <f>+'[6]ITCNM y bilaterales'!B3047</f>
        <v>26.584295627117406</v>
      </c>
      <c r="D3046">
        <f>+'[6]ITCNM y bilaterales'!C3047</f>
        <v>33.626350976709347</v>
      </c>
    </row>
    <row r="3047" spans="1:4">
      <c r="A3047" s="7" t="str">
        <f t="shared" si="47"/>
        <v/>
      </c>
      <c r="B3047" s="205">
        <f>+'[6]ITCNM y bilaterales'!A3048</f>
        <v>38476</v>
      </c>
      <c r="C3047">
        <f>+'[6]ITCNM y bilaterales'!B3048</f>
        <v>26.76552367306731</v>
      </c>
      <c r="D3047">
        <f>+'[6]ITCNM y bilaterales'!C3048</f>
        <v>34.147204570459806</v>
      </c>
    </row>
    <row r="3048" spans="1:4">
      <c r="A3048" s="7" t="str">
        <f t="shared" si="47"/>
        <v/>
      </c>
      <c r="B3048" s="205">
        <f>+'[6]ITCNM y bilaterales'!A3049</f>
        <v>38477</v>
      </c>
      <c r="C3048">
        <f>+'[6]ITCNM y bilaterales'!B3049</f>
        <v>26.729716109191155</v>
      </c>
      <c r="D3048">
        <f>+'[6]ITCNM y bilaterales'!C3049</f>
        <v>33.961761879740941</v>
      </c>
    </row>
    <row r="3049" spans="1:4">
      <c r="A3049" s="7" t="str">
        <f t="shared" si="47"/>
        <v/>
      </c>
      <c r="B3049" s="205">
        <f>+'[6]ITCNM y bilaterales'!A3050</f>
        <v>38478</v>
      </c>
      <c r="C3049">
        <f>+'[6]ITCNM y bilaterales'!B3050</f>
        <v>26.752324185210686</v>
      </c>
      <c r="D3049">
        <f>+'[6]ITCNM y bilaterales'!C3050</f>
        <v>34.196468228279137</v>
      </c>
    </row>
    <row r="3050" spans="1:4">
      <c r="A3050" s="7" t="str">
        <f t="shared" si="47"/>
        <v/>
      </c>
      <c r="B3050" s="205">
        <f>+'[6]ITCNM y bilaterales'!A3051</f>
        <v>38479</v>
      </c>
      <c r="C3050">
        <f>+'[6]ITCNM y bilaterales'!B3051</f>
        <v>26.752324185210686</v>
      </c>
      <c r="D3050">
        <f>+'[6]ITCNM y bilaterales'!C3051</f>
        <v>34.196468228279137</v>
      </c>
    </row>
    <row r="3051" spans="1:4">
      <c r="A3051" s="7" t="str">
        <f t="shared" si="47"/>
        <v/>
      </c>
      <c r="B3051" s="205">
        <f>+'[6]ITCNM y bilaterales'!A3052</f>
        <v>38480</v>
      </c>
      <c r="C3051">
        <f>+'[6]ITCNM y bilaterales'!B3052</f>
        <v>26.752324185210686</v>
      </c>
      <c r="D3051">
        <f>+'[6]ITCNM y bilaterales'!C3052</f>
        <v>34.196468228279137</v>
      </c>
    </row>
    <row r="3052" spans="1:4">
      <c r="A3052" s="7" t="str">
        <f t="shared" si="47"/>
        <v/>
      </c>
      <c r="B3052" s="205">
        <f>+'[6]ITCNM y bilaterales'!A3053</f>
        <v>38481</v>
      </c>
      <c r="C3052">
        <f>+'[6]ITCNM y bilaterales'!B3053</f>
        <v>26.757729646846595</v>
      </c>
      <c r="D3052">
        <f>+'[6]ITCNM y bilaterales'!C3053</f>
        <v>34.312413454755529</v>
      </c>
    </row>
    <row r="3053" spans="1:4">
      <c r="A3053" s="7" t="str">
        <f t="shared" si="47"/>
        <v/>
      </c>
      <c r="B3053" s="205">
        <f>+'[6]ITCNM y bilaterales'!A3054</f>
        <v>38482</v>
      </c>
      <c r="C3053">
        <f>+'[6]ITCNM y bilaterales'!B3054</f>
        <v>26.706704589222362</v>
      </c>
      <c r="D3053">
        <f>+'[6]ITCNM y bilaterales'!C3054</f>
        <v>34.143750018143663</v>
      </c>
    </row>
    <row r="3054" spans="1:4">
      <c r="A3054" s="7" t="str">
        <f t="shared" si="47"/>
        <v/>
      </c>
      <c r="B3054" s="205">
        <f>+'[6]ITCNM y bilaterales'!A3055</f>
        <v>38483</v>
      </c>
      <c r="C3054">
        <f>+'[6]ITCNM y bilaterales'!B3055</f>
        <v>26.612193069645979</v>
      </c>
      <c r="D3054">
        <f>+'[6]ITCNM y bilaterales'!C3055</f>
        <v>33.851593593692392</v>
      </c>
    </row>
    <row r="3055" spans="1:4">
      <c r="A3055" s="7" t="str">
        <f t="shared" si="47"/>
        <v/>
      </c>
      <c r="B3055" s="205">
        <f>+'[6]ITCNM y bilaterales'!A3056</f>
        <v>38484</v>
      </c>
      <c r="C3055">
        <f>+'[6]ITCNM y bilaterales'!B3056</f>
        <v>26.629853060510953</v>
      </c>
      <c r="D3055">
        <f>+'[6]ITCNM y bilaterales'!C3056</f>
        <v>34.130570465609786</v>
      </c>
    </row>
    <row r="3056" spans="1:4">
      <c r="A3056" s="7" t="str">
        <f t="shared" si="47"/>
        <v/>
      </c>
      <c r="B3056" s="205">
        <f>+'[6]ITCNM y bilaterales'!A3057</f>
        <v>38485</v>
      </c>
      <c r="C3056">
        <f>+'[6]ITCNM y bilaterales'!B3057</f>
        <v>26.548811136166041</v>
      </c>
      <c r="D3056">
        <f>+'[6]ITCNM y bilaterales'!C3057</f>
        <v>34.011083597263067</v>
      </c>
    </row>
    <row r="3057" spans="1:4">
      <c r="A3057" s="7" t="str">
        <f t="shared" si="47"/>
        <v/>
      </c>
      <c r="B3057" s="205">
        <f>+'[6]ITCNM y bilaterales'!A3058</f>
        <v>38486</v>
      </c>
      <c r="C3057">
        <f>+'[6]ITCNM y bilaterales'!B3058</f>
        <v>26.548811136166041</v>
      </c>
      <c r="D3057">
        <f>+'[6]ITCNM y bilaterales'!C3058</f>
        <v>34.011083597263067</v>
      </c>
    </row>
    <row r="3058" spans="1:4">
      <c r="A3058" s="7" t="str">
        <f t="shared" si="47"/>
        <v/>
      </c>
      <c r="B3058" s="205">
        <f>+'[6]ITCNM y bilaterales'!A3059</f>
        <v>38487</v>
      </c>
      <c r="C3058">
        <f>+'[6]ITCNM y bilaterales'!B3059</f>
        <v>26.548811136166041</v>
      </c>
      <c r="D3058">
        <f>+'[6]ITCNM y bilaterales'!C3059</f>
        <v>34.011083597263067</v>
      </c>
    </row>
    <row r="3059" spans="1:4">
      <c r="A3059" s="7" t="str">
        <f t="shared" si="47"/>
        <v/>
      </c>
      <c r="B3059" s="205">
        <f>+'[6]ITCNM y bilaterales'!A3060</f>
        <v>38488</v>
      </c>
      <c r="C3059">
        <f>+'[6]ITCNM y bilaterales'!B3060</f>
        <v>26.438235358747946</v>
      </c>
      <c r="D3059">
        <f>+'[6]ITCNM y bilaterales'!C3060</f>
        <v>33.847616504051118</v>
      </c>
    </row>
    <row r="3060" spans="1:4">
      <c r="A3060" s="7" t="str">
        <f t="shared" si="47"/>
        <v/>
      </c>
      <c r="B3060" s="205">
        <f>+'[6]ITCNM y bilaterales'!A3061</f>
        <v>38489</v>
      </c>
      <c r="C3060">
        <f>+'[6]ITCNM y bilaterales'!B3061</f>
        <v>26.427048824899757</v>
      </c>
      <c r="D3060">
        <f>+'[6]ITCNM y bilaterales'!C3061</f>
        <v>33.768713367956273</v>
      </c>
    </row>
    <row r="3061" spans="1:4">
      <c r="A3061" s="7" t="str">
        <f t="shared" si="47"/>
        <v/>
      </c>
      <c r="B3061" s="205">
        <f>+'[6]ITCNM y bilaterales'!A3062</f>
        <v>38490</v>
      </c>
      <c r="C3061">
        <f>+'[6]ITCNM y bilaterales'!B3062</f>
        <v>26.547393576628391</v>
      </c>
      <c r="D3061">
        <f>+'[6]ITCNM y bilaterales'!C3062</f>
        <v>34.05697979232044</v>
      </c>
    </row>
    <row r="3062" spans="1:4">
      <c r="A3062" s="7" t="str">
        <f t="shared" si="47"/>
        <v/>
      </c>
      <c r="B3062" s="205">
        <f>+'[6]ITCNM y bilaterales'!A3063</f>
        <v>38491</v>
      </c>
      <c r="C3062">
        <f>+'[6]ITCNM y bilaterales'!B3063</f>
        <v>26.553642095493885</v>
      </c>
      <c r="D3062">
        <f>+'[6]ITCNM y bilaterales'!C3063</f>
        <v>34.240390393441579</v>
      </c>
    </row>
    <row r="3063" spans="1:4">
      <c r="A3063" s="7" t="str">
        <f t="shared" si="47"/>
        <v/>
      </c>
      <c r="B3063" s="205">
        <f>+'[6]ITCNM y bilaterales'!A3064</f>
        <v>38492</v>
      </c>
      <c r="C3063">
        <f>+'[6]ITCNM y bilaterales'!B3064</f>
        <v>26.513703026208912</v>
      </c>
      <c r="D3063">
        <f>+'[6]ITCNM y bilaterales'!C3064</f>
        <v>34.284806066077749</v>
      </c>
    </row>
    <row r="3064" spans="1:4">
      <c r="A3064" s="7" t="str">
        <f t="shared" si="47"/>
        <v/>
      </c>
      <c r="B3064" s="205">
        <f>+'[6]ITCNM y bilaterales'!A3065</f>
        <v>38493</v>
      </c>
      <c r="C3064">
        <f>+'[6]ITCNM y bilaterales'!B3065</f>
        <v>26.513703026208912</v>
      </c>
      <c r="D3064">
        <f>+'[6]ITCNM y bilaterales'!C3065</f>
        <v>34.284806066077749</v>
      </c>
    </row>
    <row r="3065" spans="1:4">
      <c r="A3065" s="7" t="str">
        <f t="shared" si="47"/>
        <v/>
      </c>
      <c r="B3065" s="205">
        <f>+'[6]ITCNM y bilaterales'!A3066</f>
        <v>38494</v>
      </c>
      <c r="C3065">
        <f>+'[6]ITCNM y bilaterales'!B3066</f>
        <v>26.513703026208912</v>
      </c>
      <c r="D3065">
        <f>+'[6]ITCNM y bilaterales'!C3066</f>
        <v>34.284806066077749</v>
      </c>
    </row>
    <row r="3066" spans="1:4">
      <c r="A3066" s="7" t="str">
        <f t="shared" si="47"/>
        <v/>
      </c>
      <c r="B3066" s="205">
        <f>+'[6]ITCNM y bilaterales'!A3067</f>
        <v>38495</v>
      </c>
      <c r="C3066">
        <f>+'[6]ITCNM y bilaterales'!B3067</f>
        <v>26.594374769585748</v>
      </c>
      <c r="D3066">
        <f>+'[6]ITCNM y bilaterales'!C3067</f>
        <v>34.548513236160744</v>
      </c>
    </row>
    <row r="3067" spans="1:4">
      <c r="A3067" s="7" t="str">
        <f t="shared" si="47"/>
        <v/>
      </c>
      <c r="B3067" s="205">
        <f>+'[6]ITCNM y bilaterales'!A3068</f>
        <v>38496</v>
      </c>
      <c r="C3067">
        <f>+'[6]ITCNM y bilaterales'!B3068</f>
        <v>26.585741948449076</v>
      </c>
      <c r="D3067">
        <f>+'[6]ITCNM y bilaterales'!C3068</f>
        <v>34.505839354608348</v>
      </c>
    </row>
    <row r="3068" spans="1:4">
      <c r="A3068" s="7" t="str">
        <f t="shared" si="47"/>
        <v/>
      </c>
      <c r="B3068" s="205">
        <f>+'[6]ITCNM y bilaterales'!A3069</f>
        <v>38497</v>
      </c>
      <c r="C3068">
        <f>+'[6]ITCNM y bilaterales'!B3069</f>
        <v>26.585741948449076</v>
      </c>
      <c r="D3068">
        <f>+'[6]ITCNM y bilaterales'!C3069</f>
        <v>34.505839354608348</v>
      </c>
    </row>
    <row r="3069" spans="1:4">
      <c r="A3069" s="7" t="str">
        <f t="shared" si="47"/>
        <v/>
      </c>
      <c r="B3069" s="205">
        <f>+'[6]ITCNM y bilaterales'!A3070</f>
        <v>38498</v>
      </c>
      <c r="C3069">
        <f>+'[6]ITCNM y bilaterales'!B3070</f>
        <v>26.615445244341991</v>
      </c>
      <c r="D3069">
        <f>+'[6]ITCNM y bilaterales'!C3070</f>
        <v>34.765917793266816</v>
      </c>
    </row>
    <row r="3070" spans="1:4">
      <c r="A3070" s="7" t="str">
        <f t="shared" si="47"/>
        <v/>
      </c>
      <c r="B3070" s="205">
        <f>+'[6]ITCNM y bilaterales'!A3071</f>
        <v>38499</v>
      </c>
      <c r="C3070">
        <f>+'[6]ITCNM y bilaterales'!B3071</f>
        <v>26.736744282374246</v>
      </c>
      <c r="D3070">
        <f>+'[6]ITCNM y bilaterales'!C3071</f>
        <v>35.049655560813186</v>
      </c>
    </row>
    <row r="3071" spans="1:4">
      <c r="A3071" s="7">
        <f t="shared" si="47"/>
        <v>200505</v>
      </c>
      <c r="B3071" s="205">
        <f>+'[6]ITCNM y bilaterales'!A3072</f>
        <v>38500</v>
      </c>
      <c r="C3071">
        <f>+'[6]ITCNM y bilaterales'!B3072</f>
        <v>26.736744282374246</v>
      </c>
      <c r="D3071">
        <f>+'[6]ITCNM y bilaterales'!C3072</f>
        <v>35.049655560813186</v>
      </c>
    </row>
    <row r="3072" spans="1:4">
      <c r="A3072" s="7">
        <f t="shared" si="47"/>
        <v>200505</v>
      </c>
      <c r="B3072" s="205">
        <f>+'[6]ITCNM y bilaterales'!A3073</f>
        <v>38501</v>
      </c>
      <c r="C3072">
        <f>+'[6]ITCNM y bilaterales'!B3073</f>
        <v>26.736744282374246</v>
      </c>
      <c r="D3072">
        <f>+'[6]ITCNM y bilaterales'!C3073</f>
        <v>35.049655560813186</v>
      </c>
    </row>
    <row r="3073" spans="1:4">
      <c r="A3073" s="7">
        <f t="shared" si="47"/>
        <v>200505</v>
      </c>
      <c r="B3073" s="205">
        <f>+'[6]ITCNM y bilaterales'!A3074</f>
        <v>38502</v>
      </c>
      <c r="C3073">
        <f>+'[6]ITCNM y bilaterales'!B3074</f>
        <v>26.727377412414771</v>
      </c>
      <c r="D3073">
        <f>+'[6]ITCNM y bilaterales'!C3074</f>
        <v>35.037492053078182</v>
      </c>
    </row>
    <row r="3074" spans="1:4">
      <c r="A3074" s="7">
        <f t="shared" si="47"/>
        <v>200505</v>
      </c>
      <c r="B3074" s="205">
        <f>+'[6]ITCNM y bilaterales'!A3075</f>
        <v>38503</v>
      </c>
      <c r="C3074">
        <f>+'[6]ITCNM y bilaterales'!B3075</f>
        <v>26.512489880359713</v>
      </c>
      <c r="D3074">
        <f>+'[6]ITCNM y bilaterales'!C3075</f>
        <v>34.741823016607981</v>
      </c>
    </row>
    <row r="3075" spans="1:4">
      <c r="A3075" s="7" t="str">
        <f t="shared" ref="A3075:A3138" si="48">+IF(DAY(B3075)&gt;=28,YEAR(B3075)*100+MONTH(B3075),"")</f>
        <v/>
      </c>
      <c r="B3075" s="205">
        <f>+'[6]ITCNM y bilaterales'!A3076</f>
        <v>38504</v>
      </c>
      <c r="C3075">
        <f>+'[6]ITCNM y bilaterales'!B3076</f>
        <v>26.412290475533919</v>
      </c>
      <c r="D3075">
        <f>+'[6]ITCNM y bilaterales'!C3076</f>
        <v>34.463252562610137</v>
      </c>
    </row>
    <row r="3076" spans="1:4">
      <c r="A3076" s="7" t="str">
        <f t="shared" si="48"/>
        <v/>
      </c>
      <c r="B3076" s="205">
        <f>+'[6]ITCNM y bilaterales'!A3077</f>
        <v>38505</v>
      </c>
      <c r="C3076">
        <f>+'[6]ITCNM y bilaterales'!B3077</f>
        <v>26.503623450414509</v>
      </c>
      <c r="D3076">
        <f>+'[6]ITCNM y bilaterales'!C3077</f>
        <v>34.737091150830402</v>
      </c>
    </row>
    <row r="3077" spans="1:4">
      <c r="A3077" s="7" t="str">
        <f t="shared" si="48"/>
        <v/>
      </c>
      <c r="B3077" s="205">
        <f>+'[6]ITCNM y bilaterales'!A3078</f>
        <v>38506</v>
      </c>
      <c r="C3077">
        <f>+'[6]ITCNM y bilaterales'!B3078</f>
        <v>26.533164913826006</v>
      </c>
      <c r="D3077">
        <f>+'[6]ITCNM y bilaterales'!C3078</f>
        <v>34.796370107381421</v>
      </c>
    </row>
    <row r="3078" spans="1:4">
      <c r="A3078" s="7" t="str">
        <f t="shared" si="48"/>
        <v/>
      </c>
      <c r="B3078" s="205">
        <f>+'[6]ITCNM y bilaterales'!A3079</f>
        <v>38507</v>
      </c>
      <c r="C3078">
        <f>+'[6]ITCNM y bilaterales'!B3079</f>
        <v>26.533164913826006</v>
      </c>
      <c r="D3078">
        <f>+'[6]ITCNM y bilaterales'!C3079</f>
        <v>34.796370107381421</v>
      </c>
    </row>
    <row r="3079" spans="1:4">
      <c r="A3079" s="7" t="str">
        <f t="shared" si="48"/>
        <v/>
      </c>
      <c r="B3079" s="205">
        <f>+'[6]ITCNM y bilaterales'!A3080</f>
        <v>38508</v>
      </c>
      <c r="C3079">
        <f>+'[6]ITCNM y bilaterales'!B3080</f>
        <v>26.533164913826006</v>
      </c>
      <c r="D3079">
        <f>+'[6]ITCNM y bilaterales'!C3080</f>
        <v>34.796370107381421</v>
      </c>
    </row>
    <row r="3080" spans="1:4">
      <c r="A3080" s="7" t="str">
        <f t="shared" si="48"/>
        <v/>
      </c>
      <c r="B3080" s="205">
        <f>+'[6]ITCNM y bilaterales'!A3081</f>
        <v>38509</v>
      </c>
      <c r="C3080">
        <f>+'[6]ITCNM y bilaterales'!B3081</f>
        <v>26.389644445980398</v>
      </c>
      <c r="D3080">
        <f>+'[6]ITCNM y bilaterales'!C3081</f>
        <v>34.128509346160662</v>
      </c>
    </row>
    <row r="3081" spans="1:4">
      <c r="A3081" s="7" t="str">
        <f t="shared" si="48"/>
        <v/>
      </c>
      <c r="B3081" s="205">
        <f>+'[6]ITCNM y bilaterales'!A3082</f>
        <v>38510</v>
      </c>
      <c r="C3081">
        <f>+'[6]ITCNM y bilaterales'!B3082</f>
        <v>26.410130615737614</v>
      </c>
      <c r="D3081">
        <f>+'[6]ITCNM y bilaterales'!C3082</f>
        <v>34.172228302363322</v>
      </c>
    </row>
    <row r="3082" spans="1:4">
      <c r="A3082" s="7" t="str">
        <f t="shared" si="48"/>
        <v/>
      </c>
      <c r="B3082" s="205">
        <f>+'[6]ITCNM y bilaterales'!A3083</f>
        <v>38511</v>
      </c>
      <c r="C3082">
        <f>+'[6]ITCNM y bilaterales'!B3083</f>
        <v>26.436161305896128</v>
      </c>
      <c r="D3082">
        <f>+'[6]ITCNM y bilaterales'!C3083</f>
        <v>34.307478380018175</v>
      </c>
    </row>
    <row r="3083" spans="1:4">
      <c r="A3083" s="7" t="str">
        <f t="shared" si="48"/>
        <v/>
      </c>
      <c r="B3083" s="205">
        <f>+'[6]ITCNM y bilaterales'!A3084</f>
        <v>38512</v>
      </c>
      <c r="C3083">
        <f>+'[6]ITCNM y bilaterales'!B3084</f>
        <v>26.240272479606187</v>
      </c>
      <c r="D3083">
        <f>+'[6]ITCNM y bilaterales'!C3084</f>
        <v>33.634043887329341</v>
      </c>
    </row>
    <row r="3084" spans="1:4">
      <c r="A3084" s="7" t="str">
        <f t="shared" si="48"/>
        <v/>
      </c>
      <c r="B3084" s="205">
        <f>+'[6]ITCNM y bilaterales'!A3085</f>
        <v>38513</v>
      </c>
      <c r="C3084">
        <f>+'[6]ITCNM y bilaterales'!B3085</f>
        <v>26.270669216775016</v>
      </c>
      <c r="D3084">
        <f>+'[6]ITCNM y bilaterales'!C3085</f>
        <v>34.036455687383338</v>
      </c>
    </row>
    <row r="3085" spans="1:4">
      <c r="A3085" s="7" t="str">
        <f t="shared" si="48"/>
        <v/>
      </c>
      <c r="B3085" s="205">
        <f>+'[6]ITCNM y bilaterales'!A3086</f>
        <v>38514</v>
      </c>
      <c r="C3085">
        <f>+'[6]ITCNM y bilaterales'!B3086</f>
        <v>26.270669216775016</v>
      </c>
      <c r="D3085">
        <f>+'[6]ITCNM y bilaterales'!C3086</f>
        <v>34.036455687383338</v>
      </c>
    </row>
    <row r="3086" spans="1:4">
      <c r="A3086" s="7" t="str">
        <f t="shared" si="48"/>
        <v/>
      </c>
      <c r="B3086" s="205">
        <f>+'[6]ITCNM y bilaterales'!A3087</f>
        <v>38515</v>
      </c>
      <c r="C3086">
        <f>+'[6]ITCNM y bilaterales'!B3087</f>
        <v>26.270669216775016</v>
      </c>
      <c r="D3086">
        <f>+'[6]ITCNM y bilaterales'!C3087</f>
        <v>34.036455687383338</v>
      </c>
    </row>
    <row r="3087" spans="1:4">
      <c r="A3087" s="7" t="str">
        <f t="shared" si="48"/>
        <v/>
      </c>
      <c r="B3087" s="205">
        <f>+'[6]ITCNM y bilaterales'!A3088</f>
        <v>38516</v>
      </c>
      <c r="C3087">
        <f>+'[6]ITCNM y bilaterales'!B3088</f>
        <v>26.206758871248482</v>
      </c>
      <c r="D3087">
        <f>+'[6]ITCNM y bilaterales'!C3088</f>
        <v>34.097040987247183</v>
      </c>
    </row>
    <row r="3088" spans="1:4">
      <c r="A3088" s="7" t="str">
        <f t="shared" si="48"/>
        <v/>
      </c>
      <c r="B3088" s="205">
        <f>+'[6]ITCNM y bilaterales'!A3089</f>
        <v>38517</v>
      </c>
      <c r="C3088">
        <f>+'[6]ITCNM y bilaterales'!B3089</f>
        <v>26.068848163753401</v>
      </c>
      <c r="D3088">
        <f>+'[6]ITCNM y bilaterales'!C3089</f>
        <v>33.78682799522749</v>
      </c>
    </row>
    <row r="3089" spans="1:4">
      <c r="A3089" s="7" t="str">
        <f t="shared" si="48"/>
        <v/>
      </c>
      <c r="B3089" s="205">
        <f>+'[6]ITCNM y bilaterales'!A3090</f>
        <v>38518</v>
      </c>
      <c r="C3089">
        <f>+'[6]ITCNM y bilaterales'!B3090</f>
        <v>26.244119469311038</v>
      </c>
      <c r="D3089">
        <f>+'[6]ITCNM y bilaterales'!C3090</f>
        <v>34.196816586495892</v>
      </c>
    </row>
    <row r="3090" spans="1:4">
      <c r="A3090" s="7" t="str">
        <f t="shared" si="48"/>
        <v/>
      </c>
      <c r="B3090" s="205">
        <f>+'[6]ITCNM y bilaterales'!A3091</f>
        <v>38519</v>
      </c>
      <c r="C3090">
        <f>+'[6]ITCNM y bilaterales'!B3091</f>
        <v>26.309943222877148</v>
      </c>
      <c r="D3090">
        <f>+'[6]ITCNM y bilaterales'!C3091</f>
        <v>34.525869952071716</v>
      </c>
    </row>
    <row r="3091" spans="1:4">
      <c r="A3091" s="7" t="str">
        <f t="shared" si="48"/>
        <v/>
      </c>
      <c r="B3091" s="205">
        <f>+'[6]ITCNM y bilaterales'!A3092</f>
        <v>38520</v>
      </c>
      <c r="C3091">
        <f>+'[6]ITCNM y bilaterales'!B3092</f>
        <v>26.497463867658531</v>
      </c>
      <c r="D3091">
        <f>+'[6]ITCNM y bilaterales'!C3092</f>
        <v>34.98689302209462</v>
      </c>
    </row>
    <row r="3092" spans="1:4">
      <c r="A3092" s="7" t="str">
        <f t="shared" si="48"/>
        <v/>
      </c>
      <c r="B3092" s="205">
        <f>+'[6]ITCNM y bilaterales'!A3093</f>
        <v>38521</v>
      </c>
      <c r="C3092">
        <f>+'[6]ITCNM y bilaterales'!B3093</f>
        <v>26.497463867658531</v>
      </c>
      <c r="D3092">
        <f>+'[6]ITCNM y bilaterales'!C3093</f>
        <v>34.98689302209462</v>
      </c>
    </row>
    <row r="3093" spans="1:4">
      <c r="A3093" s="7" t="str">
        <f t="shared" si="48"/>
        <v/>
      </c>
      <c r="B3093" s="205">
        <f>+'[6]ITCNM y bilaterales'!A3094</f>
        <v>38522</v>
      </c>
      <c r="C3093">
        <f>+'[6]ITCNM y bilaterales'!B3094</f>
        <v>26.497463867658531</v>
      </c>
      <c r="D3093">
        <f>+'[6]ITCNM y bilaterales'!C3094</f>
        <v>34.98689302209462</v>
      </c>
    </row>
    <row r="3094" spans="1:4">
      <c r="A3094" s="7" t="str">
        <f t="shared" si="48"/>
        <v/>
      </c>
      <c r="B3094" s="205">
        <f>+'[6]ITCNM y bilaterales'!A3095</f>
        <v>38523</v>
      </c>
      <c r="C3094">
        <f>+'[6]ITCNM y bilaterales'!B3095</f>
        <v>26.497463867658531</v>
      </c>
      <c r="D3094">
        <f>+'[6]ITCNM y bilaterales'!C3095</f>
        <v>34.98689302209462</v>
      </c>
    </row>
    <row r="3095" spans="1:4">
      <c r="A3095" s="7" t="str">
        <f t="shared" si="48"/>
        <v/>
      </c>
      <c r="B3095" s="205">
        <f>+'[6]ITCNM y bilaterales'!A3096</f>
        <v>38524</v>
      </c>
      <c r="C3095">
        <f>+'[6]ITCNM y bilaterales'!B3096</f>
        <v>26.46714813571241</v>
      </c>
      <c r="D3095">
        <f>+'[6]ITCNM y bilaterales'!C3096</f>
        <v>35.082836680959034</v>
      </c>
    </row>
    <row r="3096" spans="1:4">
      <c r="A3096" s="7" t="str">
        <f t="shared" si="48"/>
        <v/>
      </c>
      <c r="B3096" s="205">
        <f>+'[6]ITCNM y bilaterales'!A3097</f>
        <v>38525</v>
      </c>
      <c r="C3096">
        <f>+'[6]ITCNM y bilaterales'!B3097</f>
        <v>26.4033441240366</v>
      </c>
      <c r="D3096">
        <f>+'[6]ITCNM y bilaterales'!C3097</f>
        <v>34.987183320608587</v>
      </c>
    </row>
    <row r="3097" spans="1:4">
      <c r="A3097" s="7" t="str">
        <f t="shared" si="48"/>
        <v/>
      </c>
      <c r="B3097" s="205">
        <f>+'[6]ITCNM y bilaterales'!A3098</f>
        <v>38526</v>
      </c>
      <c r="C3097">
        <f>+'[6]ITCNM y bilaterales'!B3098</f>
        <v>26.353653467197567</v>
      </c>
      <c r="D3097">
        <f>+'[6]ITCNM y bilaterales'!C3098</f>
        <v>34.877102124114231</v>
      </c>
    </row>
    <row r="3098" spans="1:4">
      <c r="A3098" s="7" t="str">
        <f t="shared" si="48"/>
        <v/>
      </c>
      <c r="B3098" s="205">
        <f>+'[6]ITCNM y bilaterales'!A3099</f>
        <v>38527</v>
      </c>
      <c r="C3098">
        <f>+'[6]ITCNM y bilaterales'!B3099</f>
        <v>26.469992300446293</v>
      </c>
      <c r="D3098">
        <f>+'[6]ITCNM y bilaterales'!C3099</f>
        <v>35.025531754302946</v>
      </c>
    </row>
    <row r="3099" spans="1:4">
      <c r="A3099" s="7" t="str">
        <f t="shared" si="48"/>
        <v/>
      </c>
      <c r="B3099" s="205">
        <f>+'[6]ITCNM y bilaterales'!A3100</f>
        <v>38528</v>
      </c>
      <c r="C3099">
        <f>+'[6]ITCNM y bilaterales'!B3100</f>
        <v>26.469992300446293</v>
      </c>
      <c r="D3099">
        <f>+'[6]ITCNM y bilaterales'!C3100</f>
        <v>35.025531754302946</v>
      </c>
    </row>
    <row r="3100" spans="1:4">
      <c r="A3100" s="7" t="str">
        <f t="shared" si="48"/>
        <v/>
      </c>
      <c r="B3100" s="205">
        <f>+'[6]ITCNM y bilaterales'!A3101</f>
        <v>38529</v>
      </c>
      <c r="C3100">
        <f>+'[6]ITCNM y bilaterales'!B3101</f>
        <v>26.469992300446293</v>
      </c>
      <c r="D3100">
        <f>+'[6]ITCNM y bilaterales'!C3101</f>
        <v>35.025531754302946</v>
      </c>
    </row>
    <row r="3101" spans="1:4">
      <c r="A3101" s="7" t="str">
        <f t="shared" si="48"/>
        <v/>
      </c>
      <c r="B3101" s="205">
        <f>+'[6]ITCNM y bilaterales'!A3102</f>
        <v>38530</v>
      </c>
      <c r="C3101">
        <f>+'[6]ITCNM y bilaterales'!B3102</f>
        <v>26.620692676502916</v>
      </c>
      <c r="D3101">
        <f>+'[6]ITCNM y bilaterales'!C3102</f>
        <v>35.302128178405852</v>
      </c>
    </row>
    <row r="3102" spans="1:4">
      <c r="A3102" s="7">
        <f t="shared" si="48"/>
        <v>200506</v>
      </c>
      <c r="B3102" s="205">
        <f>+'[6]ITCNM y bilaterales'!A3103</f>
        <v>38531</v>
      </c>
      <c r="C3102">
        <f>+'[6]ITCNM y bilaterales'!B3103</f>
        <v>26.658102751466821</v>
      </c>
      <c r="D3102">
        <f>+'[6]ITCNM y bilaterales'!C3103</f>
        <v>35.523219526639245</v>
      </c>
    </row>
    <row r="3103" spans="1:4">
      <c r="A3103" s="7">
        <f t="shared" si="48"/>
        <v>200506</v>
      </c>
      <c r="B3103" s="205">
        <f>+'[6]ITCNM y bilaterales'!A3104</f>
        <v>38532</v>
      </c>
      <c r="C3103">
        <f>+'[6]ITCNM y bilaterales'!B3104</f>
        <v>26.747682498909462</v>
      </c>
      <c r="D3103">
        <f>+'[6]ITCNM y bilaterales'!C3104</f>
        <v>35.80803139868727</v>
      </c>
    </row>
    <row r="3104" spans="1:4">
      <c r="A3104" s="7">
        <f t="shared" si="48"/>
        <v>200506</v>
      </c>
      <c r="B3104" s="205">
        <f>+'[6]ITCNM y bilaterales'!A3105</f>
        <v>38533</v>
      </c>
      <c r="C3104">
        <f>+'[6]ITCNM y bilaterales'!B3105</f>
        <v>26.685253245508488</v>
      </c>
      <c r="D3104">
        <f>+'[6]ITCNM y bilaterales'!C3105</f>
        <v>35.739520949392265</v>
      </c>
    </row>
    <row r="3105" spans="1:4">
      <c r="A3105" s="7" t="str">
        <f t="shared" si="48"/>
        <v/>
      </c>
      <c r="B3105" s="205">
        <f>+'[6]ITCNM y bilaterales'!A3106</f>
        <v>38534</v>
      </c>
      <c r="C3105">
        <f>+'[6]ITCNM y bilaterales'!B3106</f>
        <v>26.566449139387988</v>
      </c>
      <c r="D3105">
        <f>+'[6]ITCNM y bilaterales'!C3106</f>
        <v>35.613241095818829</v>
      </c>
    </row>
    <row r="3106" spans="1:4">
      <c r="A3106" s="7" t="str">
        <f t="shared" si="48"/>
        <v/>
      </c>
      <c r="B3106" s="205">
        <f>+'[6]ITCNM y bilaterales'!A3107</f>
        <v>38535</v>
      </c>
      <c r="C3106">
        <f>+'[6]ITCNM y bilaterales'!B3107</f>
        <v>26.566449139387988</v>
      </c>
      <c r="D3106">
        <f>+'[6]ITCNM y bilaterales'!C3107</f>
        <v>35.613241095818829</v>
      </c>
    </row>
    <row r="3107" spans="1:4">
      <c r="A3107" s="7" t="str">
        <f t="shared" si="48"/>
        <v/>
      </c>
      <c r="B3107" s="205">
        <f>+'[6]ITCNM y bilaterales'!A3108</f>
        <v>38536</v>
      </c>
      <c r="C3107">
        <f>+'[6]ITCNM y bilaterales'!B3108</f>
        <v>26.566449139387988</v>
      </c>
      <c r="D3107">
        <f>+'[6]ITCNM y bilaterales'!C3108</f>
        <v>35.613241095818829</v>
      </c>
    </row>
    <row r="3108" spans="1:4">
      <c r="A3108" s="7" t="str">
        <f t="shared" si="48"/>
        <v/>
      </c>
      <c r="B3108" s="205">
        <f>+'[6]ITCNM y bilaterales'!A3109</f>
        <v>38537</v>
      </c>
      <c r="C3108">
        <f>+'[6]ITCNM y bilaterales'!B3109</f>
        <v>26.556093915198076</v>
      </c>
      <c r="D3108">
        <f>+'[6]ITCNM y bilaterales'!C3109</f>
        <v>35.600903408975455</v>
      </c>
    </row>
    <row r="3109" spans="1:4">
      <c r="A3109" s="7" t="str">
        <f t="shared" si="48"/>
        <v/>
      </c>
      <c r="B3109" s="205">
        <f>+'[6]ITCNM y bilaterales'!A3110</f>
        <v>38538</v>
      </c>
      <c r="C3109">
        <f>+'[6]ITCNM y bilaterales'!B3110</f>
        <v>26.465927725493376</v>
      </c>
      <c r="D3109">
        <f>+'[6]ITCNM y bilaterales'!C3110</f>
        <v>35.360710418523368</v>
      </c>
    </row>
    <row r="3110" spans="1:4">
      <c r="A3110" s="7" t="str">
        <f t="shared" si="48"/>
        <v/>
      </c>
      <c r="B3110" s="205">
        <f>+'[6]ITCNM y bilaterales'!A3111</f>
        <v>38539</v>
      </c>
      <c r="C3110">
        <f>+'[6]ITCNM y bilaterales'!B3111</f>
        <v>26.350981712865639</v>
      </c>
      <c r="D3110">
        <f>+'[6]ITCNM y bilaterales'!C3111</f>
        <v>35.052384366844429</v>
      </c>
    </row>
    <row r="3111" spans="1:4">
      <c r="A3111" s="7" t="str">
        <f t="shared" si="48"/>
        <v/>
      </c>
      <c r="B3111" s="205">
        <f>+'[6]ITCNM y bilaterales'!A3112</f>
        <v>38540</v>
      </c>
      <c r="C3111">
        <f>+'[6]ITCNM y bilaterales'!B3112</f>
        <v>26.357835943825307</v>
      </c>
      <c r="D3111">
        <f>+'[6]ITCNM y bilaterales'!C3112</f>
        <v>35.133696980605158</v>
      </c>
    </row>
    <row r="3112" spans="1:4">
      <c r="A3112" s="7" t="str">
        <f t="shared" si="48"/>
        <v/>
      </c>
      <c r="B3112" s="205">
        <f>+'[6]ITCNM y bilaterales'!A3113</f>
        <v>38541</v>
      </c>
      <c r="C3112">
        <f>+'[6]ITCNM y bilaterales'!B3113</f>
        <v>26.315561622251689</v>
      </c>
      <c r="D3112">
        <f>+'[6]ITCNM y bilaterales'!C3113</f>
        <v>35.171726085934168</v>
      </c>
    </row>
    <row r="3113" spans="1:4">
      <c r="A3113" s="7" t="str">
        <f t="shared" si="48"/>
        <v/>
      </c>
      <c r="B3113" s="205">
        <f>+'[6]ITCNM y bilaterales'!A3114</f>
        <v>38542</v>
      </c>
      <c r="C3113">
        <f>+'[6]ITCNM y bilaterales'!B3114</f>
        <v>26.315561622251689</v>
      </c>
      <c r="D3113">
        <f>+'[6]ITCNM y bilaterales'!C3114</f>
        <v>35.171726085934168</v>
      </c>
    </row>
    <row r="3114" spans="1:4">
      <c r="A3114" s="7" t="str">
        <f t="shared" si="48"/>
        <v/>
      </c>
      <c r="B3114" s="205">
        <f>+'[6]ITCNM y bilaterales'!A3115</f>
        <v>38543</v>
      </c>
      <c r="C3114">
        <f>+'[6]ITCNM y bilaterales'!B3115</f>
        <v>26.315561622251689</v>
      </c>
      <c r="D3114">
        <f>+'[6]ITCNM y bilaterales'!C3115</f>
        <v>35.171726085934168</v>
      </c>
    </row>
    <row r="3115" spans="1:4">
      <c r="A3115" s="7" t="str">
        <f t="shared" si="48"/>
        <v/>
      </c>
      <c r="B3115" s="205">
        <f>+'[6]ITCNM y bilaterales'!A3116</f>
        <v>38544</v>
      </c>
      <c r="C3115">
        <f>+'[6]ITCNM y bilaterales'!B3116</f>
        <v>26.478599076659282</v>
      </c>
      <c r="D3115">
        <f>+'[6]ITCNM y bilaterales'!C3116</f>
        <v>35.504321093380327</v>
      </c>
    </row>
    <row r="3116" spans="1:4">
      <c r="A3116" s="7" t="str">
        <f t="shared" si="48"/>
        <v/>
      </c>
      <c r="B3116" s="205">
        <f>+'[6]ITCNM y bilaterales'!A3117</f>
        <v>38545</v>
      </c>
      <c r="C3116">
        <f>+'[6]ITCNM y bilaterales'!B3117</f>
        <v>26.662671822829509</v>
      </c>
      <c r="D3116">
        <f>+'[6]ITCNM y bilaterales'!C3117</f>
        <v>35.710868486064221</v>
      </c>
    </row>
    <row r="3117" spans="1:4">
      <c r="A3117" s="7" t="str">
        <f t="shared" si="48"/>
        <v/>
      </c>
      <c r="B3117" s="205">
        <f>+'[6]ITCNM y bilaterales'!A3118</f>
        <v>38546</v>
      </c>
      <c r="C3117">
        <f>+'[6]ITCNM y bilaterales'!B3118</f>
        <v>26.490469026948794</v>
      </c>
      <c r="D3117">
        <f>+'[6]ITCNM y bilaterales'!C3118</f>
        <v>35.433575345527807</v>
      </c>
    </row>
    <row r="3118" spans="1:4">
      <c r="A3118" s="7" t="str">
        <f t="shared" si="48"/>
        <v/>
      </c>
      <c r="B3118" s="205">
        <f>+'[6]ITCNM y bilaterales'!A3119</f>
        <v>38547</v>
      </c>
      <c r="C3118">
        <f>+'[6]ITCNM y bilaterales'!B3119</f>
        <v>26.488893741116026</v>
      </c>
      <c r="D3118">
        <f>+'[6]ITCNM y bilaterales'!C3119</f>
        <v>35.522958257976683</v>
      </c>
    </row>
    <row r="3119" spans="1:4">
      <c r="A3119" s="7" t="str">
        <f t="shared" si="48"/>
        <v/>
      </c>
      <c r="B3119" s="205">
        <f>+'[6]ITCNM y bilaterales'!A3120</f>
        <v>38548</v>
      </c>
      <c r="C3119">
        <f>+'[6]ITCNM y bilaterales'!B3120</f>
        <v>26.454267453286008</v>
      </c>
      <c r="D3119">
        <f>+'[6]ITCNM y bilaterales'!C3120</f>
        <v>35.46208265959887</v>
      </c>
    </row>
    <row r="3120" spans="1:4">
      <c r="A3120" s="7" t="str">
        <f t="shared" si="48"/>
        <v/>
      </c>
      <c r="B3120" s="205">
        <f>+'[6]ITCNM y bilaterales'!A3121</f>
        <v>38549</v>
      </c>
      <c r="C3120">
        <f>+'[6]ITCNM y bilaterales'!B3121</f>
        <v>26.454267453286008</v>
      </c>
      <c r="D3120">
        <f>+'[6]ITCNM y bilaterales'!C3121</f>
        <v>35.46208265959887</v>
      </c>
    </row>
    <row r="3121" spans="1:4">
      <c r="A3121" s="7" t="str">
        <f t="shared" si="48"/>
        <v/>
      </c>
      <c r="B3121" s="205">
        <f>+'[6]ITCNM y bilaterales'!A3122</f>
        <v>38550</v>
      </c>
      <c r="C3121">
        <f>+'[6]ITCNM y bilaterales'!B3122</f>
        <v>26.454267453286008</v>
      </c>
      <c r="D3121">
        <f>+'[6]ITCNM y bilaterales'!C3122</f>
        <v>35.46208265959887</v>
      </c>
    </row>
    <row r="3122" spans="1:4">
      <c r="A3122" s="7" t="str">
        <f t="shared" si="48"/>
        <v/>
      </c>
      <c r="B3122" s="205">
        <f>+'[6]ITCNM y bilaterales'!A3123</f>
        <v>38551</v>
      </c>
      <c r="C3122">
        <f>+'[6]ITCNM y bilaterales'!B3123</f>
        <v>26.552127822420008</v>
      </c>
      <c r="D3122">
        <f>+'[6]ITCNM y bilaterales'!C3123</f>
        <v>35.713713411501047</v>
      </c>
    </row>
    <row r="3123" spans="1:4">
      <c r="A3123" s="7" t="str">
        <f t="shared" si="48"/>
        <v/>
      </c>
      <c r="B3123" s="205">
        <f>+'[6]ITCNM y bilaterales'!A3124</f>
        <v>38552</v>
      </c>
      <c r="C3123">
        <f>+'[6]ITCNM y bilaterales'!B3124</f>
        <v>26.443305376337428</v>
      </c>
      <c r="D3123">
        <f>+'[6]ITCNM y bilaterales'!C3124</f>
        <v>35.44515825623489</v>
      </c>
    </row>
    <row r="3124" spans="1:4">
      <c r="A3124" s="7" t="str">
        <f t="shared" si="48"/>
        <v/>
      </c>
      <c r="B3124" s="205">
        <f>+'[6]ITCNM y bilaterales'!A3125</f>
        <v>38553</v>
      </c>
      <c r="C3124">
        <f>+'[6]ITCNM y bilaterales'!B3125</f>
        <v>26.434157636418803</v>
      </c>
      <c r="D3124">
        <f>+'[6]ITCNM y bilaterales'!C3125</f>
        <v>35.279601013722413</v>
      </c>
    </row>
    <row r="3125" spans="1:4">
      <c r="A3125" s="7" t="str">
        <f t="shared" si="48"/>
        <v/>
      </c>
      <c r="B3125" s="205">
        <f>+'[6]ITCNM y bilaterales'!A3126</f>
        <v>38554</v>
      </c>
      <c r="C3125">
        <f>+'[6]ITCNM y bilaterales'!B3126</f>
        <v>26.60909409705982</v>
      </c>
      <c r="D3125">
        <f>+'[6]ITCNM y bilaterales'!C3126</f>
        <v>35.478165197272354</v>
      </c>
    </row>
    <row r="3126" spans="1:4">
      <c r="A3126" s="7" t="str">
        <f t="shared" si="48"/>
        <v/>
      </c>
      <c r="B3126" s="205">
        <f>+'[6]ITCNM y bilaterales'!A3127</f>
        <v>38555</v>
      </c>
      <c r="C3126">
        <f>+'[6]ITCNM y bilaterales'!B3127</f>
        <v>26.40815304480466</v>
      </c>
      <c r="D3126">
        <f>+'[6]ITCNM y bilaterales'!C3127</f>
        <v>34.979983917462327</v>
      </c>
    </row>
    <row r="3127" spans="1:4">
      <c r="A3127" s="7" t="str">
        <f t="shared" si="48"/>
        <v/>
      </c>
      <c r="B3127" s="205">
        <f>+'[6]ITCNM y bilaterales'!A3128</f>
        <v>38556</v>
      </c>
      <c r="C3127">
        <f>+'[6]ITCNM y bilaterales'!B3128</f>
        <v>26.40815304480466</v>
      </c>
      <c r="D3127">
        <f>+'[6]ITCNM y bilaterales'!C3128</f>
        <v>34.979983917462327</v>
      </c>
    </row>
    <row r="3128" spans="1:4">
      <c r="A3128" s="7" t="str">
        <f t="shared" si="48"/>
        <v/>
      </c>
      <c r="B3128" s="205">
        <f>+'[6]ITCNM y bilaterales'!A3129</f>
        <v>38557</v>
      </c>
      <c r="C3128">
        <f>+'[6]ITCNM y bilaterales'!B3129</f>
        <v>26.40815304480466</v>
      </c>
      <c r="D3128">
        <f>+'[6]ITCNM y bilaterales'!C3129</f>
        <v>34.979983917462327</v>
      </c>
    </row>
    <row r="3129" spans="1:4">
      <c r="A3129" s="7" t="str">
        <f t="shared" si="48"/>
        <v/>
      </c>
      <c r="B3129" s="205">
        <f>+'[6]ITCNM y bilaterales'!A3130</f>
        <v>38558</v>
      </c>
      <c r="C3129">
        <f>+'[6]ITCNM y bilaterales'!B3130</f>
        <v>26.155007724208335</v>
      </c>
      <c r="D3129">
        <f>+'[6]ITCNM y bilaterales'!C3130</f>
        <v>34.078519942056417</v>
      </c>
    </row>
    <row r="3130" spans="1:4">
      <c r="A3130" s="7" t="str">
        <f t="shared" si="48"/>
        <v/>
      </c>
      <c r="B3130" s="205">
        <f>+'[6]ITCNM y bilaterales'!A3131</f>
        <v>38559</v>
      </c>
      <c r="C3130">
        <f>+'[6]ITCNM y bilaterales'!B3131</f>
        <v>26.112153744910117</v>
      </c>
      <c r="D3130">
        <f>+'[6]ITCNM y bilaterales'!C3131</f>
        <v>33.98373747724785</v>
      </c>
    </row>
    <row r="3131" spans="1:4">
      <c r="A3131" s="7" t="str">
        <f t="shared" si="48"/>
        <v/>
      </c>
      <c r="B3131" s="205">
        <f>+'[6]ITCNM y bilaterales'!A3132</f>
        <v>38560</v>
      </c>
      <c r="C3131">
        <f>+'[6]ITCNM y bilaterales'!B3132</f>
        <v>26.170551189386753</v>
      </c>
      <c r="D3131">
        <f>+'[6]ITCNM y bilaterales'!C3132</f>
        <v>34.037442702330807</v>
      </c>
    </row>
    <row r="3132" spans="1:4">
      <c r="A3132" s="7">
        <f t="shared" si="48"/>
        <v>200507</v>
      </c>
      <c r="B3132" s="205">
        <f>+'[6]ITCNM y bilaterales'!A3133</f>
        <v>38561</v>
      </c>
      <c r="C3132">
        <f>+'[6]ITCNM y bilaterales'!B3133</f>
        <v>26.332633028762721</v>
      </c>
      <c r="D3132">
        <f>+'[6]ITCNM y bilaterales'!C3133</f>
        <v>34.515128907055121</v>
      </c>
    </row>
    <row r="3133" spans="1:4">
      <c r="A3133" s="7">
        <f t="shared" si="48"/>
        <v>200507</v>
      </c>
      <c r="B3133" s="205">
        <f>+'[6]ITCNM y bilaterales'!A3134</f>
        <v>38562</v>
      </c>
      <c r="C3133">
        <f>+'[6]ITCNM y bilaterales'!B3134</f>
        <v>26.412510287537224</v>
      </c>
      <c r="D3133">
        <f>+'[6]ITCNM y bilaterales'!C3134</f>
        <v>34.845575705497964</v>
      </c>
    </row>
    <row r="3134" spans="1:4">
      <c r="A3134" s="7">
        <f t="shared" si="48"/>
        <v>200507</v>
      </c>
      <c r="B3134" s="205">
        <f>+'[6]ITCNM y bilaterales'!A3135</f>
        <v>38563</v>
      </c>
      <c r="C3134">
        <f>+'[6]ITCNM y bilaterales'!B3135</f>
        <v>26.412510287537224</v>
      </c>
      <c r="D3134">
        <f>+'[6]ITCNM y bilaterales'!C3135</f>
        <v>34.845575705497964</v>
      </c>
    </row>
    <row r="3135" spans="1:4">
      <c r="A3135" s="7">
        <f t="shared" si="48"/>
        <v>200507</v>
      </c>
      <c r="B3135" s="205">
        <f>+'[6]ITCNM y bilaterales'!A3136</f>
        <v>38564</v>
      </c>
      <c r="C3135">
        <f>+'[6]ITCNM y bilaterales'!B3136</f>
        <v>26.412510287537224</v>
      </c>
      <c r="D3135">
        <f>+'[6]ITCNM y bilaterales'!C3136</f>
        <v>34.845575705497964</v>
      </c>
    </row>
    <row r="3136" spans="1:4">
      <c r="A3136" s="7" t="str">
        <f t="shared" si="48"/>
        <v/>
      </c>
      <c r="B3136" s="205">
        <f>+'[6]ITCNM y bilaterales'!A3137</f>
        <v>38565</v>
      </c>
      <c r="C3136">
        <f>+'[6]ITCNM y bilaterales'!B3137</f>
        <v>26.485185003080737</v>
      </c>
      <c r="D3136">
        <f>+'[6]ITCNM y bilaterales'!C3137</f>
        <v>34.994876231228574</v>
      </c>
    </row>
    <row r="3137" spans="1:4">
      <c r="A3137" s="7" t="str">
        <f t="shared" si="48"/>
        <v/>
      </c>
      <c r="B3137" s="205">
        <f>+'[6]ITCNM y bilaterales'!A3138</f>
        <v>38566</v>
      </c>
      <c r="C3137">
        <f>+'[6]ITCNM y bilaterales'!B3138</f>
        <v>26.548743444595761</v>
      </c>
      <c r="D3137">
        <f>+'[6]ITCNM y bilaterales'!C3138</f>
        <v>35.287555193004962</v>
      </c>
    </row>
    <row r="3138" spans="1:4">
      <c r="A3138" s="7" t="str">
        <f t="shared" si="48"/>
        <v/>
      </c>
      <c r="B3138" s="205">
        <f>+'[6]ITCNM y bilaterales'!A3139</f>
        <v>38567</v>
      </c>
      <c r="C3138">
        <f>+'[6]ITCNM y bilaterales'!B3139</f>
        <v>26.813373583427158</v>
      </c>
      <c r="D3138">
        <f>+'[6]ITCNM y bilaterales'!C3139</f>
        <v>35.972862894914847</v>
      </c>
    </row>
    <row r="3139" spans="1:4">
      <c r="A3139" s="7" t="str">
        <f t="shared" ref="A3139:A3202" si="49">+IF(DAY(B3139)&gt;=28,YEAR(B3139)*100+MONTH(B3139),"")</f>
        <v/>
      </c>
      <c r="B3139" s="205">
        <f>+'[6]ITCNM y bilaterales'!A3140</f>
        <v>38568</v>
      </c>
      <c r="C3139">
        <f>+'[6]ITCNM y bilaterales'!B3140</f>
        <v>26.929805240643155</v>
      </c>
      <c r="D3139">
        <f>+'[6]ITCNM y bilaterales'!C3140</f>
        <v>36.190935138603031</v>
      </c>
    </row>
    <row r="3140" spans="1:4">
      <c r="A3140" s="7" t="str">
        <f t="shared" si="49"/>
        <v/>
      </c>
      <c r="B3140" s="205">
        <f>+'[6]ITCNM y bilaterales'!A3141</f>
        <v>38569</v>
      </c>
      <c r="C3140">
        <f>+'[6]ITCNM y bilaterales'!B3141</f>
        <v>26.898116891760861</v>
      </c>
      <c r="D3140">
        <f>+'[6]ITCNM y bilaterales'!C3141</f>
        <v>36.07484476286966</v>
      </c>
    </row>
    <row r="3141" spans="1:4">
      <c r="A3141" s="7" t="str">
        <f t="shared" si="49"/>
        <v/>
      </c>
      <c r="B3141" s="205">
        <f>+'[6]ITCNM y bilaterales'!A3142</f>
        <v>38570</v>
      </c>
      <c r="C3141">
        <f>+'[6]ITCNM y bilaterales'!B3142</f>
        <v>26.898116891760861</v>
      </c>
      <c r="D3141">
        <f>+'[6]ITCNM y bilaterales'!C3142</f>
        <v>36.07484476286966</v>
      </c>
    </row>
    <row r="3142" spans="1:4">
      <c r="A3142" s="7" t="str">
        <f t="shared" si="49"/>
        <v/>
      </c>
      <c r="B3142" s="205">
        <f>+'[6]ITCNM y bilaterales'!A3143</f>
        <v>38571</v>
      </c>
      <c r="C3142">
        <f>+'[6]ITCNM y bilaterales'!B3143</f>
        <v>26.898116891760861</v>
      </c>
      <c r="D3142">
        <f>+'[6]ITCNM y bilaterales'!C3143</f>
        <v>36.07484476286966</v>
      </c>
    </row>
    <row r="3143" spans="1:4">
      <c r="A3143" s="7" t="str">
        <f t="shared" si="49"/>
        <v/>
      </c>
      <c r="B3143" s="205">
        <f>+'[6]ITCNM y bilaterales'!A3144</f>
        <v>38572</v>
      </c>
      <c r="C3143">
        <f>+'[6]ITCNM y bilaterales'!B3144</f>
        <v>26.870583749797671</v>
      </c>
      <c r="D3143">
        <f>+'[6]ITCNM y bilaterales'!C3144</f>
        <v>35.822197966168616</v>
      </c>
    </row>
    <row r="3144" spans="1:4">
      <c r="A3144" s="7" t="str">
        <f t="shared" si="49"/>
        <v/>
      </c>
      <c r="B3144" s="205">
        <f>+'[6]ITCNM y bilaterales'!A3145</f>
        <v>38573</v>
      </c>
      <c r="C3144">
        <f>+'[6]ITCNM y bilaterales'!B3145</f>
        <v>26.98055997663516</v>
      </c>
      <c r="D3144">
        <f>+'[6]ITCNM y bilaterales'!C3145</f>
        <v>36.191254466968388</v>
      </c>
    </row>
    <row r="3145" spans="1:4">
      <c r="A3145" s="7" t="str">
        <f t="shared" si="49"/>
        <v/>
      </c>
      <c r="B3145" s="205">
        <f>+'[6]ITCNM y bilaterales'!A3146</f>
        <v>38574</v>
      </c>
      <c r="C3145">
        <f>+'[6]ITCNM y bilaterales'!B3146</f>
        <v>27.15328209629196</v>
      </c>
      <c r="D3145">
        <f>+'[6]ITCNM y bilaterales'!C3146</f>
        <v>36.69576425438278</v>
      </c>
    </row>
    <row r="3146" spans="1:4">
      <c r="A3146" s="7" t="str">
        <f t="shared" si="49"/>
        <v/>
      </c>
      <c r="B3146" s="205">
        <f>+'[6]ITCNM y bilaterales'!A3147</f>
        <v>38575</v>
      </c>
      <c r="C3146">
        <f>+'[6]ITCNM y bilaterales'!B3147</f>
        <v>26.939952220672115</v>
      </c>
      <c r="D3146">
        <f>+'[6]ITCNM y bilaterales'!C3147</f>
        <v>35.579305199536684</v>
      </c>
    </row>
    <row r="3147" spans="1:4">
      <c r="A3147" s="7" t="str">
        <f t="shared" si="49"/>
        <v/>
      </c>
      <c r="B3147" s="205">
        <f>+'[6]ITCNM y bilaterales'!A3148</f>
        <v>38576</v>
      </c>
      <c r="C3147">
        <f>+'[6]ITCNM y bilaterales'!B3148</f>
        <v>26.935905835370704</v>
      </c>
      <c r="D3147">
        <f>+'[6]ITCNM y bilaterales'!C3148</f>
        <v>35.373222284475126</v>
      </c>
    </row>
    <row r="3148" spans="1:4">
      <c r="A3148" s="7" t="str">
        <f t="shared" si="49"/>
        <v/>
      </c>
      <c r="B3148" s="205">
        <f>+'[6]ITCNM y bilaterales'!A3149</f>
        <v>38577</v>
      </c>
      <c r="C3148">
        <f>+'[6]ITCNM y bilaterales'!B3149</f>
        <v>26.935905835370704</v>
      </c>
      <c r="D3148">
        <f>+'[6]ITCNM y bilaterales'!C3149</f>
        <v>35.373222284475126</v>
      </c>
    </row>
    <row r="3149" spans="1:4">
      <c r="A3149" s="7" t="str">
        <f t="shared" si="49"/>
        <v/>
      </c>
      <c r="B3149" s="205">
        <f>+'[6]ITCNM y bilaterales'!A3150</f>
        <v>38578</v>
      </c>
      <c r="C3149">
        <f>+'[6]ITCNM y bilaterales'!B3150</f>
        <v>26.935905835370704</v>
      </c>
      <c r="D3149">
        <f>+'[6]ITCNM y bilaterales'!C3150</f>
        <v>35.373222284475126</v>
      </c>
    </row>
    <row r="3150" spans="1:4">
      <c r="A3150" s="7" t="str">
        <f t="shared" si="49"/>
        <v/>
      </c>
      <c r="B3150" s="205">
        <f>+'[6]ITCNM y bilaterales'!A3151</f>
        <v>38579</v>
      </c>
      <c r="C3150">
        <f>+'[6]ITCNM y bilaterales'!B3151</f>
        <v>26.935905835370704</v>
      </c>
      <c r="D3150">
        <f>+'[6]ITCNM y bilaterales'!C3151</f>
        <v>35.373222284475126</v>
      </c>
    </row>
    <row r="3151" spans="1:4">
      <c r="A3151" s="7" t="str">
        <f t="shared" si="49"/>
        <v/>
      </c>
      <c r="B3151" s="205">
        <f>+'[6]ITCNM y bilaterales'!A3152</f>
        <v>38580</v>
      </c>
      <c r="C3151">
        <f>+'[6]ITCNM y bilaterales'!B3152</f>
        <v>27.013481274172431</v>
      </c>
      <c r="D3151">
        <f>+'[6]ITCNM y bilaterales'!C3152</f>
        <v>35.615215125713775</v>
      </c>
    </row>
    <row r="3152" spans="1:4">
      <c r="A3152" s="7" t="str">
        <f t="shared" si="49"/>
        <v/>
      </c>
      <c r="B3152" s="205">
        <f>+'[6]ITCNM y bilaterales'!A3153</f>
        <v>38581</v>
      </c>
      <c r="C3152">
        <f>+'[6]ITCNM y bilaterales'!B3153</f>
        <v>26.993862546534313</v>
      </c>
      <c r="D3152">
        <f>+'[6]ITCNM y bilaterales'!C3153</f>
        <v>35.654144156436061</v>
      </c>
    </row>
    <row r="3153" spans="1:4">
      <c r="A3153" s="7" t="str">
        <f t="shared" si="49"/>
        <v/>
      </c>
      <c r="B3153" s="205">
        <f>+'[6]ITCNM y bilaterales'!A3154</f>
        <v>38582</v>
      </c>
      <c r="C3153">
        <f>+'[6]ITCNM y bilaterales'!B3154</f>
        <v>26.849009536174819</v>
      </c>
      <c r="D3153">
        <f>+'[6]ITCNM y bilaterales'!C3154</f>
        <v>35.365645493260722</v>
      </c>
    </row>
    <row r="3154" spans="1:4">
      <c r="A3154" s="7" t="str">
        <f t="shared" si="49"/>
        <v/>
      </c>
      <c r="B3154" s="205">
        <f>+'[6]ITCNM y bilaterales'!A3155</f>
        <v>38583</v>
      </c>
      <c r="C3154">
        <f>+'[6]ITCNM y bilaterales'!B3155</f>
        <v>26.697325459944853</v>
      </c>
      <c r="D3154">
        <f>+'[6]ITCNM y bilaterales'!C3155</f>
        <v>34.594467490920913</v>
      </c>
    </row>
    <row r="3155" spans="1:4">
      <c r="A3155" s="7" t="str">
        <f t="shared" si="49"/>
        <v/>
      </c>
      <c r="B3155" s="205">
        <f>+'[6]ITCNM y bilaterales'!A3156</f>
        <v>38584</v>
      </c>
      <c r="C3155">
        <f>+'[6]ITCNM y bilaterales'!B3156</f>
        <v>26.697325459944853</v>
      </c>
      <c r="D3155">
        <f>+'[6]ITCNM y bilaterales'!C3156</f>
        <v>34.594467490920913</v>
      </c>
    </row>
    <row r="3156" spans="1:4">
      <c r="A3156" s="7" t="str">
        <f t="shared" si="49"/>
        <v/>
      </c>
      <c r="B3156" s="205">
        <f>+'[6]ITCNM y bilaterales'!A3157</f>
        <v>38585</v>
      </c>
      <c r="C3156">
        <f>+'[6]ITCNM y bilaterales'!B3157</f>
        <v>26.697325459944853</v>
      </c>
      <c r="D3156">
        <f>+'[6]ITCNM y bilaterales'!C3157</f>
        <v>34.594467490920913</v>
      </c>
    </row>
    <row r="3157" spans="1:4">
      <c r="A3157" s="7" t="str">
        <f t="shared" si="49"/>
        <v/>
      </c>
      <c r="B3157" s="205">
        <f>+'[6]ITCNM y bilaterales'!A3158</f>
        <v>38586</v>
      </c>
      <c r="C3157">
        <f>+'[6]ITCNM y bilaterales'!B3158</f>
        <v>26.898978930184796</v>
      </c>
      <c r="D3157">
        <f>+'[6]ITCNM y bilaterales'!C3158</f>
        <v>35.219625340737885</v>
      </c>
    </row>
    <row r="3158" spans="1:4">
      <c r="A3158" s="7" t="str">
        <f t="shared" si="49"/>
        <v/>
      </c>
      <c r="B3158" s="205">
        <f>+'[6]ITCNM y bilaterales'!A3159</f>
        <v>38587</v>
      </c>
      <c r="C3158">
        <f>+'[6]ITCNM y bilaterales'!B3159</f>
        <v>26.81822582585729</v>
      </c>
      <c r="D3158">
        <f>+'[6]ITCNM y bilaterales'!C3159</f>
        <v>34.970520185907169</v>
      </c>
    </row>
    <row r="3159" spans="1:4">
      <c r="A3159" s="7" t="str">
        <f t="shared" si="49"/>
        <v/>
      </c>
      <c r="B3159" s="205">
        <f>+'[6]ITCNM y bilaterales'!A3160</f>
        <v>38588</v>
      </c>
      <c r="C3159">
        <f>+'[6]ITCNM y bilaterales'!B3160</f>
        <v>26.747018791493421</v>
      </c>
      <c r="D3159">
        <f>+'[6]ITCNM y bilaterales'!C3160</f>
        <v>34.742606822595683</v>
      </c>
    </row>
    <row r="3160" spans="1:4">
      <c r="A3160" s="7" t="str">
        <f t="shared" si="49"/>
        <v/>
      </c>
      <c r="B3160" s="205">
        <f>+'[6]ITCNM y bilaterales'!A3161</f>
        <v>38589</v>
      </c>
      <c r="C3160">
        <f>+'[6]ITCNM y bilaterales'!B3161</f>
        <v>26.89536547411787</v>
      </c>
      <c r="D3160">
        <f>+'[6]ITCNM y bilaterales'!C3161</f>
        <v>35.041236903908292</v>
      </c>
    </row>
    <row r="3161" spans="1:4">
      <c r="A3161" s="7" t="str">
        <f t="shared" si="49"/>
        <v/>
      </c>
      <c r="B3161" s="205">
        <f>+'[6]ITCNM y bilaterales'!A3162</f>
        <v>38590</v>
      </c>
      <c r="C3161">
        <f>+'[6]ITCNM y bilaterales'!B3162</f>
        <v>26.84884065209145</v>
      </c>
      <c r="D3161">
        <f>+'[6]ITCNM y bilaterales'!C3162</f>
        <v>34.924653020701186</v>
      </c>
    </row>
    <row r="3162" spans="1:4">
      <c r="A3162" s="7" t="str">
        <f t="shared" si="49"/>
        <v/>
      </c>
      <c r="B3162" s="205">
        <f>+'[6]ITCNM y bilaterales'!A3163</f>
        <v>38591</v>
      </c>
      <c r="C3162">
        <f>+'[6]ITCNM y bilaterales'!B3163</f>
        <v>26.84884065209145</v>
      </c>
      <c r="D3162">
        <f>+'[6]ITCNM y bilaterales'!C3163</f>
        <v>34.924653020701186</v>
      </c>
    </row>
    <row r="3163" spans="1:4">
      <c r="A3163" s="7">
        <f t="shared" si="49"/>
        <v>200508</v>
      </c>
      <c r="B3163" s="205">
        <f>+'[6]ITCNM y bilaterales'!A3164</f>
        <v>38592</v>
      </c>
      <c r="C3163">
        <f>+'[6]ITCNM y bilaterales'!B3164</f>
        <v>26.84884065209145</v>
      </c>
      <c r="D3163">
        <f>+'[6]ITCNM y bilaterales'!C3164</f>
        <v>34.924653020701186</v>
      </c>
    </row>
    <row r="3164" spans="1:4">
      <c r="A3164" s="7">
        <f t="shared" si="49"/>
        <v>200508</v>
      </c>
      <c r="B3164" s="205">
        <f>+'[6]ITCNM y bilaterales'!A3165</f>
        <v>38593</v>
      </c>
      <c r="C3164">
        <f>+'[6]ITCNM y bilaterales'!B3165</f>
        <v>26.948949567101703</v>
      </c>
      <c r="D3164">
        <f>+'[6]ITCNM y bilaterales'!C3165</f>
        <v>35.41203519579183</v>
      </c>
    </row>
    <row r="3165" spans="1:4">
      <c r="A3165" s="7">
        <f t="shared" si="49"/>
        <v>200508</v>
      </c>
      <c r="B3165" s="205">
        <f>+'[6]ITCNM y bilaterales'!A3166</f>
        <v>38594</v>
      </c>
      <c r="C3165">
        <f>+'[6]ITCNM y bilaterales'!B3166</f>
        <v>26.97182635153435</v>
      </c>
      <c r="D3165">
        <f>+'[6]ITCNM y bilaterales'!C3166</f>
        <v>35.526354750590031</v>
      </c>
    </row>
    <row r="3166" spans="1:4">
      <c r="A3166" s="7">
        <f t="shared" si="49"/>
        <v>200508</v>
      </c>
      <c r="B3166" s="205">
        <f>+'[6]ITCNM y bilaterales'!A3167</f>
        <v>38595</v>
      </c>
      <c r="C3166">
        <f>+'[6]ITCNM y bilaterales'!B3167</f>
        <v>27.128903329316877</v>
      </c>
      <c r="D3166">
        <f>+'[6]ITCNM y bilaterales'!C3167</f>
        <v>35.845566996542544</v>
      </c>
    </row>
    <row r="3167" spans="1:4">
      <c r="A3167" s="7" t="str">
        <f t="shared" si="49"/>
        <v/>
      </c>
      <c r="B3167" s="205">
        <f>+'[6]ITCNM y bilaterales'!A3168</f>
        <v>38596</v>
      </c>
      <c r="C3167">
        <f>+'[6]ITCNM y bilaterales'!B3168</f>
        <v>27.214408041233391</v>
      </c>
      <c r="D3167">
        <f>+'[6]ITCNM y bilaterales'!C3168</f>
        <v>35.825652518484759</v>
      </c>
    </row>
    <row r="3168" spans="1:4">
      <c r="A3168" s="7" t="str">
        <f t="shared" si="49"/>
        <v/>
      </c>
      <c r="B3168" s="205">
        <f>+'[6]ITCNM y bilaterales'!A3169</f>
        <v>38597</v>
      </c>
      <c r="C3168">
        <f>+'[6]ITCNM y bilaterales'!B3169</f>
        <v>27.374980859981786</v>
      </c>
      <c r="D3168">
        <f>+'[6]ITCNM y bilaterales'!C3169</f>
        <v>36.194041332702419</v>
      </c>
    </row>
    <row r="3169" spans="1:4">
      <c r="A3169" s="7" t="str">
        <f t="shared" si="49"/>
        <v/>
      </c>
      <c r="B3169" s="205">
        <f>+'[6]ITCNM y bilaterales'!A3170</f>
        <v>38598</v>
      </c>
      <c r="C3169">
        <f>+'[6]ITCNM y bilaterales'!B3170</f>
        <v>27.374980859981786</v>
      </c>
      <c r="D3169">
        <f>+'[6]ITCNM y bilaterales'!C3170</f>
        <v>36.194041332702419</v>
      </c>
    </row>
    <row r="3170" spans="1:4">
      <c r="A3170" s="7" t="str">
        <f t="shared" si="49"/>
        <v/>
      </c>
      <c r="B3170" s="205">
        <f>+'[6]ITCNM y bilaterales'!A3171</f>
        <v>38599</v>
      </c>
      <c r="C3170">
        <f>+'[6]ITCNM y bilaterales'!B3171</f>
        <v>27.374980859981786</v>
      </c>
      <c r="D3170">
        <f>+'[6]ITCNM y bilaterales'!C3171</f>
        <v>36.194041332702419</v>
      </c>
    </row>
    <row r="3171" spans="1:4">
      <c r="A3171" s="7" t="str">
        <f t="shared" si="49"/>
        <v/>
      </c>
      <c r="B3171" s="205">
        <f>+'[6]ITCNM y bilaterales'!A3172</f>
        <v>38600</v>
      </c>
      <c r="C3171">
        <f>+'[6]ITCNM y bilaterales'!B3172</f>
        <v>27.348064853680388</v>
      </c>
      <c r="D3171">
        <f>+'[6]ITCNM y bilaterales'!C3172</f>
        <v>36.156708943806919</v>
      </c>
    </row>
    <row r="3172" spans="1:4">
      <c r="A3172" s="7" t="str">
        <f t="shared" si="49"/>
        <v/>
      </c>
      <c r="B3172" s="205">
        <f>+'[6]ITCNM y bilaterales'!A3173</f>
        <v>38601</v>
      </c>
      <c r="C3172">
        <f>+'[6]ITCNM y bilaterales'!B3173</f>
        <v>27.344109735329251</v>
      </c>
      <c r="D3172">
        <f>+'[6]ITCNM y bilaterales'!C3173</f>
        <v>36.29669088723935</v>
      </c>
    </row>
    <row r="3173" spans="1:4">
      <c r="A3173" s="7" t="str">
        <f t="shared" si="49"/>
        <v/>
      </c>
      <c r="B3173" s="205">
        <f>+'[6]ITCNM y bilaterales'!A3174</f>
        <v>38602</v>
      </c>
      <c r="C3173">
        <f>+'[6]ITCNM y bilaterales'!B3174</f>
        <v>27.281512502628647</v>
      </c>
      <c r="D3173">
        <f>+'[6]ITCNM y bilaterales'!C3174</f>
        <v>36.217178124265189</v>
      </c>
    </row>
    <row r="3174" spans="1:4">
      <c r="A3174" s="7" t="str">
        <f t="shared" si="49"/>
        <v/>
      </c>
      <c r="B3174" s="205">
        <f>+'[6]ITCNM y bilaterales'!A3175</f>
        <v>38603</v>
      </c>
      <c r="C3174">
        <f>+'[6]ITCNM y bilaterales'!B3175</f>
        <v>27.288683306653443</v>
      </c>
      <c r="D3174">
        <f>+'[6]ITCNM y bilaterales'!C3175</f>
        <v>36.353037828799359</v>
      </c>
    </row>
    <row r="3175" spans="1:4">
      <c r="A3175" s="7" t="str">
        <f t="shared" si="49"/>
        <v/>
      </c>
      <c r="B3175" s="205">
        <f>+'[6]ITCNM y bilaterales'!A3176</f>
        <v>38604</v>
      </c>
      <c r="C3175">
        <f>+'[6]ITCNM y bilaterales'!B3176</f>
        <v>27.416167624012754</v>
      </c>
      <c r="D3175">
        <f>+'[6]ITCNM y bilaterales'!C3176</f>
        <v>36.598485222354149</v>
      </c>
    </row>
    <row r="3176" spans="1:4">
      <c r="A3176" s="7" t="str">
        <f t="shared" si="49"/>
        <v/>
      </c>
      <c r="B3176" s="205">
        <f>+'[6]ITCNM y bilaterales'!A3177</f>
        <v>38605</v>
      </c>
      <c r="C3176">
        <f>+'[6]ITCNM y bilaterales'!B3177</f>
        <v>27.416167624012754</v>
      </c>
      <c r="D3176">
        <f>+'[6]ITCNM y bilaterales'!C3177</f>
        <v>36.598485222354149</v>
      </c>
    </row>
    <row r="3177" spans="1:4">
      <c r="A3177" s="7" t="str">
        <f t="shared" si="49"/>
        <v/>
      </c>
      <c r="B3177" s="205">
        <f>+'[6]ITCNM y bilaterales'!A3178</f>
        <v>38606</v>
      </c>
      <c r="C3177">
        <f>+'[6]ITCNM y bilaterales'!B3178</f>
        <v>27.416167624012754</v>
      </c>
      <c r="D3177">
        <f>+'[6]ITCNM y bilaterales'!C3178</f>
        <v>36.598485222354149</v>
      </c>
    </row>
    <row r="3178" spans="1:4">
      <c r="A3178" s="7" t="str">
        <f t="shared" si="49"/>
        <v/>
      </c>
      <c r="B3178" s="205">
        <f>+'[6]ITCNM y bilaterales'!A3179</f>
        <v>38607</v>
      </c>
      <c r="C3178">
        <f>+'[6]ITCNM y bilaterales'!B3179</f>
        <v>27.341129540350767</v>
      </c>
      <c r="D3178">
        <f>+'[6]ITCNM y bilaterales'!C3179</f>
        <v>36.463873801430012</v>
      </c>
    </row>
    <row r="3179" spans="1:4">
      <c r="A3179" s="7" t="str">
        <f t="shared" si="49"/>
        <v/>
      </c>
      <c r="B3179" s="205">
        <f>+'[6]ITCNM y bilaterales'!A3180</f>
        <v>38608</v>
      </c>
      <c r="C3179">
        <f>+'[6]ITCNM y bilaterales'!B3180</f>
        <v>27.314564263856123</v>
      </c>
      <c r="D3179">
        <f>+'[6]ITCNM y bilaterales'!C3180</f>
        <v>36.383925590684903</v>
      </c>
    </row>
    <row r="3180" spans="1:4">
      <c r="A3180" s="7" t="str">
        <f t="shared" si="49"/>
        <v/>
      </c>
      <c r="B3180" s="205">
        <f>+'[6]ITCNM y bilaterales'!A3181</f>
        <v>38609</v>
      </c>
      <c r="C3180">
        <f>+'[6]ITCNM y bilaterales'!B3181</f>
        <v>27.291835288661488</v>
      </c>
      <c r="D3180">
        <f>+'[6]ITCNM y bilaterales'!C3181</f>
        <v>36.305980439686131</v>
      </c>
    </row>
    <row r="3181" spans="1:4">
      <c r="A3181" s="7" t="str">
        <f t="shared" si="49"/>
        <v/>
      </c>
      <c r="B3181" s="205">
        <f>+'[6]ITCNM y bilaterales'!A3182</f>
        <v>38610</v>
      </c>
      <c r="C3181">
        <f>+'[6]ITCNM y bilaterales'!B3182</f>
        <v>27.387462777933841</v>
      </c>
      <c r="D3181">
        <f>+'[6]ITCNM y bilaterales'!C3182</f>
        <v>36.899873139549399</v>
      </c>
    </row>
    <row r="3182" spans="1:4">
      <c r="A3182" s="7" t="str">
        <f t="shared" si="49"/>
        <v/>
      </c>
      <c r="B3182" s="205">
        <f>+'[6]ITCNM y bilaterales'!A3183</f>
        <v>38611</v>
      </c>
      <c r="C3182">
        <f>+'[6]ITCNM y bilaterales'!B3183</f>
        <v>27.366422748438779</v>
      </c>
      <c r="D3182">
        <f>+'[6]ITCNM y bilaterales'!C3183</f>
        <v>36.894096199121556</v>
      </c>
    </row>
    <row r="3183" spans="1:4">
      <c r="A3183" s="7" t="str">
        <f t="shared" si="49"/>
        <v/>
      </c>
      <c r="B3183" s="205">
        <f>+'[6]ITCNM y bilaterales'!A3184</f>
        <v>38612</v>
      </c>
      <c r="C3183">
        <f>+'[6]ITCNM y bilaterales'!B3184</f>
        <v>27.366422748438779</v>
      </c>
      <c r="D3183">
        <f>+'[6]ITCNM y bilaterales'!C3184</f>
        <v>36.894096199121556</v>
      </c>
    </row>
    <row r="3184" spans="1:4">
      <c r="A3184" s="7" t="str">
        <f t="shared" si="49"/>
        <v/>
      </c>
      <c r="B3184" s="205">
        <f>+'[6]ITCNM y bilaterales'!A3185</f>
        <v>38613</v>
      </c>
      <c r="C3184">
        <f>+'[6]ITCNM y bilaterales'!B3185</f>
        <v>27.366422748438779</v>
      </c>
      <c r="D3184">
        <f>+'[6]ITCNM y bilaterales'!C3185</f>
        <v>36.894096199121556</v>
      </c>
    </row>
    <row r="3185" spans="1:4">
      <c r="A3185" s="7" t="str">
        <f t="shared" si="49"/>
        <v/>
      </c>
      <c r="B3185" s="205">
        <f>+'[6]ITCNM y bilaterales'!A3186</f>
        <v>38614</v>
      </c>
      <c r="C3185">
        <f>+'[6]ITCNM y bilaterales'!B3186</f>
        <v>27.321444291935578</v>
      </c>
      <c r="D3185">
        <f>+'[6]ITCNM y bilaterales'!C3186</f>
        <v>36.877984631596668</v>
      </c>
    </row>
    <row r="3186" spans="1:4">
      <c r="A3186" s="7" t="str">
        <f t="shared" si="49"/>
        <v/>
      </c>
      <c r="B3186" s="205">
        <f>+'[6]ITCNM y bilaterales'!A3187</f>
        <v>38615</v>
      </c>
      <c r="C3186">
        <f>+'[6]ITCNM y bilaterales'!B3187</f>
        <v>27.357976665305294</v>
      </c>
      <c r="D3186">
        <f>+'[6]ITCNM y bilaterales'!C3187</f>
        <v>36.893457542390841</v>
      </c>
    </row>
    <row r="3187" spans="1:4">
      <c r="A3187" s="7" t="str">
        <f t="shared" si="49"/>
        <v/>
      </c>
      <c r="B3187" s="205">
        <f>+'[6]ITCNM y bilaterales'!A3188</f>
        <v>38616</v>
      </c>
      <c r="C3187">
        <f>+'[6]ITCNM y bilaterales'!B3188</f>
        <v>27.477870911337192</v>
      </c>
      <c r="D3187">
        <f>+'[6]ITCNM y bilaterales'!C3188</f>
        <v>37.245937998043388</v>
      </c>
    </row>
    <row r="3188" spans="1:4">
      <c r="A3188" s="7" t="str">
        <f t="shared" si="49"/>
        <v/>
      </c>
      <c r="B3188" s="205">
        <f>+'[6]ITCNM y bilaterales'!A3189</f>
        <v>38617</v>
      </c>
      <c r="C3188">
        <f>+'[6]ITCNM y bilaterales'!B3189</f>
        <v>27.384553352731022</v>
      </c>
      <c r="D3188">
        <f>+'[6]ITCNM y bilaterales'!C3189</f>
        <v>37.150052398881776</v>
      </c>
    </row>
    <row r="3189" spans="1:4">
      <c r="A3189" s="7" t="str">
        <f t="shared" si="49"/>
        <v/>
      </c>
      <c r="B3189" s="205">
        <f>+'[6]ITCNM y bilaterales'!A3190</f>
        <v>38618</v>
      </c>
      <c r="C3189">
        <f>+'[6]ITCNM y bilaterales'!B3190</f>
        <v>27.359563424352295</v>
      </c>
      <c r="D3189">
        <f>+'[6]ITCNM y bilaterales'!C3190</f>
        <v>37.313113074174176</v>
      </c>
    </row>
    <row r="3190" spans="1:4">
      <c r="A3190" s="7" t="str">
        <f t="shared" si="49"/>
        <v/>
      </c>
      <c r="B3190" s="205">
        <f>+'[6]ITCNM y bilaterales'!A3191</f>
        <v>38619</v>
      </c>
      <c r="C3190">
        <f>+'[6]ITCNM y bilaterales'!B3191</f>
        <v>27.359563424352295</v>
      </c>
      <c r="D3190">
        <f>+'[6]ITCNM y bilaterales'!C3191</f>
        <v>37.313113074174176</v>
      </c>
    </row>
    <row r="3191" spans="1:4">
      <c r="A3191" s="7" t="str">
        <f t="shared" si="49"/>
        <v/>
      </c>
      <c r="B3191" s="205">
        <f>+'[6]ITCNM y bilaterales'!A3192</f>
        <v>38620</v>
      </c>
      <c r="C3191">
        <f>+'[6]ITCNM y bilaterales'!B3192</f>
        <v>27.359563424352295</v>
      </c>
      <c r="D3191">
        <f>+'[6]ITCNM y bilaterales'!C3192</f>
        <v>37.313113074174176</v>
      </c>
    </row>
    <row r="3192" spans="1:4">
      <c r="A3192" s="7" t="str">
        <f t="shared" si="49"/>
        <v/>
      </c>
      <c r="B3192" s="205">
        <f>+'[6]ITCNM y bilaterales'!A3193</f>
        <v>38621</v>
      </c>
      <c r="C3192">
        <f>+'[6]ITCNM y bilaterales'!B3193</f>
        <v>27.411764662339934</v>
      </c>
      <c r="D3192">
        <f>+'[6]ITCNM y bilaterales'!C3193</f>
        <v>37.545264795789514</v>
      </c>
    </row>
    <row r="3193" spans="1:4">
      <c r="A3193" s="7" t="str">
        <f t="shared" si="49"/>
        <v/>
      </c>
      <c r="B3193" s="205">
        <f>+'[6]ITCNM y bilaterales'!A3194</f>
        <v>38622</v>
      </c>
      <c r="C3193">
        <f>+'[6]ITCNM y bilaterales'!B3194</f>
        <v>27.376849512300783</v>
      </c>
      <c r="D3193">
        <f>+'[6]ITCNM y bilaterales'!C3194</f>
        <v>37.528601661088103</v>
      </c>
    </row>
    <row r="3194" spans="1:4">
      <c r="A3194" s="7">
        <f t="shared" si="49"/>
        <v>200509</v>
      </c>
      <c r="B3194" s="205">
        <f>+'[6]ITCNM y bilaterales'!A3195</f>
        <v>38623</v>
      </c>
      <c r="C3194">
        <f>+'[6]ITCNM y bilaterales'!B3195</f>
        <v>27.492003002276455</v>
      </c>
      <c r="D3194">
        <f>+'[6]ITCNM y bilaterales'!C3195</f>
        <v>37.802991816484898</v>
      </c>
    </row>
    <row r="3195" spans="1:4">
      <c r="A3195" s="7">
        <f t="shared" si="49"/>
        <v>200509</v>
      </c>
      <c r="B3195" s="205">
        <f>+'[6]ITCNM y bilaterales'!A3196</f>
        <v>38624</v>
      </c>
      <c r="C3195">
        <f>+'[6]ITCNM y bilaterales'!B3196</f>
        <v>27.61194335492792</v>
      </c>
      <c r="D3195">
        <f>+'[6]ITCNM y bilaterales'!C3196</f>
        <v>38.135209435862897</v>
      </c>
    </row>
    <row r="3196" spans="1:4">
      <c r="A3196" s="7">
        <f t="shared" si="49"/>
        <v>200509</v>
      </c>
      <c r="B3196" s="205">
        <f>+'[6]ITCNM y bilaterales'!A3197</f>
        <v>38625</v>
      </c>
      <c r="C3196">
        <f>+'[6]ITCNM y bilaterales'!B3197</f>
        <v>27.535420298766695</v>
      </c>
      <c r="D3196">
        <f>+'[6]ITCNM y bilaterales'!C3197</f>
        <v>37.984196148899919</v>
      </c>
    </row>
    <row r="3197" spans="1:4">
      <c r="A3197" s="7" t="str">
        <f t="shared" si="49"/>
        <v/>
      </c>
      <c r="B3197" s="205">
        <f>+'[6]ITCNM y bilaterales'!A3198</f>
        <v>38626</v>
      </c>
      <c r="C3197">
        <f>+'[6]ITCNM y bilaterales'!B3198</f>
        <v>27.535420298766695</v>
      </c>
      <c r="D3197">
        <f>+'[6]ITCNM y bilaterales'!C3198</f>
        <v>37.984196148899919</v>
      </c>
    </row>
    <row r="3198" spans="1:4">
      <c r="A3198" s="7" t="str">
        <f t="shared" si="49"/>
        <v/>
      </c>
      <c r="B3198" s="205">
        <f>+'[6]ITCNM y bilaterales'!A3199</f>
        <v>38627</v>
      </c>
      <c r="C3198">
        <f>+'[6]ITCNM y bilaterales'!B3199</f>
        <v>27.535420298766695</v>
      </c>
      <c r="D3198">
        <f>+'[6]ITCNM y bilaterales'!C3199</f>
        <v>37.984196148899919</v>
      </c>
    </row>
    <row r="3199" spans="1:4">
      <c r="A3199" s="7" t="str">
        <f t="shared" si="49"/>
        <v/>
      </c>
      <c r="B3199" s="205">
        <f>+'[6]ITCNM y bilaterales'!A3200</f>
        <v>38628</v>
      </c>
      <c r="C3199">
        <f>+'[6]ITCNM y bilaterales'!B3200</f>
        <v>27.463688174172045</v>
      </c>
      <c r="D3199">
        <f>+'[6]ITCNM y bilaterales'!C3200</f>
        <v>37.91147637115246</v>
      </c>
    </row>
    <row r="3200" spans="1:4">
      <c r="A3200" s="7" t="str">
        <f t="shared" si="49"/>
        <v/>
      </c>
      <c r="B3200" s="205">
        <f>+'[6]ITCNM y bilaterales'!A3201</f>
        <v>38629</v>
      </c>
      <c r="C3200">
        <f>+'[6]ITCNM y bilaterales'!B3201</f>
        <v>27.410242006887241</v>
      </c>
      <c r="D3200">
        <f>+'[6]ITCNM y bilaterales'!C3201</f>
        <v>37.596879871571936</v>
      </c>
    </row>
    <row r="3201" spans="1:4">
      <c r="A3201" s="7" t="str">
        <f t="shared" si="49"/>
        <v/>
      </c>
      <c r="B3201" s="205">
        <f>+'[6]ITCNM y bilaterales'!A3202</f>
        <v>38630</v>
      </c>
      <c r="C3201">
        <f>+'[6]ITCNM y bilaterales'!B3202</f>
        <v>27.437316851492138</v>
      </c>
      <c r="D3201">
        <f>+'[6]ITCNM y bilaterales'!C3202</f>
        <v>37.36426367233426</v>
      </c>
    </row>
    <row r="3202" spans="1:4">
      <c r="A3202" s="7" t="str">
        <f t="shared" si="49"/>
        <v/>
      </c>
      <c r="B3202" s="205">
        <f>+'[6]ITCNM y bilaterales'!A3203</f>
        <v>38631</v>
      </c>
      <c r="C3202">
        <f>+'[6]ITCNM y bilaterales'!B3203</f>
        <v>27.53927312139411</v>
      </c>
      <c r="D3202">
        <f>+'[6]ITCNM y bilaterales'!C3203</f>
        <v>37.125318965492212</v>
      </c>
    </row>
    <row r="3203" spans="1:4">
      <c r="A3203" s="7" t="str">
        <f t="shared" ref="A3203:A3266" si="50">+IF(DAY(B3203)&gt;=28,YEAR(B3203)*100+MONTH(B3203),"")</f>
        <v/>
      </c>
      <c r="B3203" s="205">
        <f>+'[6]ITCNM y bilaterales'!A3204</f>
        <v>38632</v>
      </c>
      <c r="C3203">
        <f>+'[6]ITCNM y bilaterales'!B3204</f>
        <v>27.716624139155865</v>
      </c>
      <c r="D3203">
        <f>+'[6]ITCNM y bilaterales'!C3204</f>
        <v>37.826389876710223</v>
      </c>
    </row>
    <row r="3204" spans="1:4">
      <c r="A3204" s="7" t="str">
        <f t="shared" si="50"/>
        <v/>
      </c>
      <c r="B3204" s="205">
        <f>+'[6]ITCNM y bilaterales'!A3205</f>
        <v>38633</v>
      </c>
      <c r="C3204">
        <f>+'[6]ITCNM y bilaterales'!B3205</f>
        <v>27.716624139155865</v>
      </c>
      <c r="D3204">
        <f>+'[6]ITCNM y bilaterales'!C3205</f>
        <v>37.826389876710223</v>
      </c>
    </row>
    <row r="3205" spans="1:4">
      <c r="A3205" s="7" t="str">
        <f t="shared" si="50"/>
        <v/>
      </c>
      <c r="B3205" s="205">
        <f>+'[6]ITCNM y bilaterales'!A3206</f>
        <v>38634</v>
      </c>
      <c r="C3205">
        <f>+'[6]ITCNM y bilaterales'!B3206</f>
        <v>27.716624139155865</v>
      </c>
      <c r="D3205">
        <f>+'[6]ITCNM y bilaterales'!C3206</f>
        <v>37.826389876710223</v>
      </c>
    </row>
    <row r="3206" spans="1:4">
      <c r="A3206" s="7" t="str">
        <f t="shared" si="50"/>
        <v/>
      </c>
      <c r="B3206" s="205">
        <f>+'[6]ITCNM y bilaterales'!A3207</f>
        <v>38635</v>
      </c>
      <c r="C3206">
        <f>+'[6]ITCNM y bilaterales'!B3207</f>
        <v>27.716624139155865</v>
      </c>
      <c r="D3206">
        <f>+'[6]ITCNM y bilaterales'!C3207</f>
        <v>37.826389876710223</v>
      </c>
    </row>
    <row r="3207" spans="1:4">
      <c r="A3207" s="7" t="str">
        <f t="shared" si="50"/>
        <v/>
      </c>
      <c r="B3207" s="205">
        <f>+'[6]ITCNM y bilaterales'!A3208</f>
        <v>38636</v>
      </c>
      <c r="C3207">
        <f>+'[6]ITCNM y bilaterales'!B3208</f>
        <v>27.846823249423945</v>
      </c>
      <c r="D3207">
        <f>+'[6]ITCNM y bilaterales'!C3208</f>
        <v>38.275423618106501</v>
      </c>
    </row>
    <row r="3208" spans="1:4">
      <c r="A3208" s="7" t="str">
        <f t="shared" si="50"/>
        <v/>
      </c>
      <c r="B3208" s="205">
        <f>+'[6]ITCNM y bilaterales'!A3209</f>
        <v>38637</v>
      </c>
      <c r="C3208">
        <f>+'[6]ITCNM y bilaterales'!B3209</f>
        <v>27.918910746746789</v>
      </c>
      <c r="D3208">
        <f>+'[6]ITCNM y bilaterales'!C3209</f>
        <v>38.323032574396251</v>
      </c>
    </row>
    <row r="3209" spans="1:4">
      <c r="A3209" s="7" t="str">
        <f t="shared" si="50"/>
        <v/>
      </c>
      <c r="B3209" s="205">
        <f>+'[6]ITCNM y bilaterales'!A3210</f>
        <v>38638</v>
      </c>
      <c r="C3209">
        <f>+'[6]ITCNM y bilaterales'!B3210</f>
        <v>27.97920954681582</v>
      </c>
      <c r="D3209">
        <f>+'[6]ITCNM y bilaterales'!C3210</f>
        <v>38.253506080302373</v>
      </c>
    </row>
    <row r="3210" spans="1:4">
      <c r="A3210" s="7" t="str">
        <f t="shared" si="50"/>
        <v/>
      </c>
      <c r="B3210" s="205">
        <f>+'[6]ITCNM y bilaterales'!A3211</f>
        <v>38639</v>
      </c>
      <c r="C3210">
        <f>+'[6]ITCNM y bilaterales'!B3211</f>
        <v>28.043901002223805</v>
      </c>
      <c r="D3210">
        <f>+'[6]ITCNM y bilaterales'!C3211</f>
        <v>38.477674592783757</v>
      </c>
    </row>
    <row r="3211" spans="1:4">
      <c r="A3211" s="7" t="str">
        <f t="shared" si="50"/>
        <v/>
      </c>
      <c r="B3211" s="205">
        <f>+'[6]ITCNM y bilaterales'!A3212</f>
        <v>38640</v>
      </c>
      <c r="C3211">
        <f>+'[6]ITCNM y bilaterales'!B3212</f>
        <v>28.043901002223805</v>
      </c>
      <c r="D3211">
        <f>+'[6]ITCNM y bilaterales'!C3212</f>
        <v>38.477674592783757</v>
      </c>
    </row>
    <row r="3212" spans="1:4">
      <c r="A3212" s="7" t="str">
        <f t="shared" si="50"/>
        <v/>
      </c>
      <c r="B3212" s="205">
        <f>+'[6]ITCNM y bilaterales'!A3213</f>
        <v>38641</v>
      </c>
      <c r="C3212">
        <f>+'[6]ITCNM y bilaterales'!B3213</f>
        <v>28.043901002223805</v>
      </c>
      <c r="D3212">
        <f>+'[6]ITCNM y bilaterales'!C3213</f>
        <v>38.477674592783757</v>
      </c>
    </row>
    <row r="3213" spans="1:4">
      <c r="A3213" s="7" t="str">
        <f t="shared" si="50"/>
        <v/>
      </c>
      <c r="B3213" s="205">
        <f>+'[6]ITCNM y bilaterales'!A3214</f>
        <v>38642</v>
      </c>
      <c r="C3213">
        <f>+'[6]ITCNM y bilaterales'!B3214</f>
        <v>28.010410695719763</v>
      </c>
      <c r="D3213">
        <f>+'[6]ITCNM y bilaterales'!C3214</f>
        <v>38.546359221187153</v>
      </c>
    </row>
    <row r="3214" spans="1:4">
      <c r="A3214" s="7" t="str">
        <f t="shared" si="50"/>
        <v/>
      </c>
      <c r="B3214" s="205">
        <f>+'[6]ITCNM y bilaterales'!A3215</f>
        <v>38643</v>
      </c>
      <c r="C3214">
        <f>+'[6]ITCNM y bilaterales'!B3215</f>
        <v>27.951612559144394</v>
      </c>
      <c r="D3214">
        <f>+'[6]ITCNM y bilaterales'!C3215</f>
        <v>38.500724294792342</v>
      </c>
    </row>
    <row r="3215" spans="1:4">
      <c r="A3215" s="7" t="str">
        <f t="shared" si="50"/>
        <v/>
      </c>
      <c r="B3215" s="205">
        <f>+'[6]ITCNM y bilaterales'!A3216</f>
        <v>38644</v>
      </c>
      <c r="C3215">
        <f>+'[6]ITCNM y bilaterales'!B3216</f>
        <v>27.955142412430099</v>
      </c>
      <c r="D3215">
        <f>+'[6]ITCNM y bilaterales'!C3216</f>
        <v>38.393952501357148</v>
      </c>
    </row>
    <row r="3216" spans="1:4">
      <c r="A3216" s="7" t="str">
        <f t="shared" si="50"/>
        <v/>
      </c>
      <c r="B3216" s="205">
        <f>+'[6]ITCNM y bilaterales'!A3217</f>
        <v>38645</v>
      </c>
      <c r="C3216">
        <f>+'[6]ITCNM y bilaterales'!B3217</f>
        <v>28.052656398415877</v>
      </c>
      <c r="D3216">
        <f>+'[6]ITCNM y bilaterales'!C3217</f>
        <v>38.525602877438871</v>
      </c>
    </row>
    <row r="3217" spans="1:4">
      <c r="A3217" s="7" t="str">
        <f t="shared" si="50"/>
        <v/>
      </c>
      <c r="B3217" s="205">
        <f>+'[6]ITCNM y bilaterales'!A3218</f>
        <v>38646</v>
      </c>
      <c r="C3217">
        <f>+'[6]ITCNM y bilaterales'!B3218</f>
        <v>27.932169579291305</v>
      </c>
      <c r="D3217">
        <f>+'[6]ITCNM y bilaterales'!C3218</f>
        <v>38.253215781788413</v>
      </c>
    </row>
    <row r="3218" spans="1:4">
      <c r="A3218" s="7" t="str">
        <f t="shared" si="50"/>
        <v/>
      </c>
      <c r="B3218" s="205">
        <f>+'[6]ITCNM y bilaterales'!A3219</f>
        <v>38647</v>
      </c>
      <c r="C3218">
        <f>+'[6]ITCNM y bilaterales'!B3219</f>
        <v>27.932169579291305</v>
      </c>
      <c r="D3218">
        <f>+'[6]ITCNM y bilaterales'!C3219</f>
        <v>38.253215781788413</v>
      </c>
    </row>
    <row r="3219" spans="1:4">
      <c r="A3219" s="7" t="str">
        <f t="shared" si="50"/>
        <v/>
      </c>
      <c r="B3219" s="205">
        <f>+'[6]ITCNM y bilaterales'!A3220</f>
        <v>38648</v>
      </c>
      <c r="C3219">
        <f>+'[6]ITCNM y bilaterales'!B3220</f>
        <v>27.932169579291305</v>
      </c>
      <c r="D3219">
        <f>+'[6]ITCNM y bilaterales'!C3220</f>
        <v>38.253215781788413</v>
      </c>
    </row>
    <row r="3220" spans="1:4">
      <c r="A3220" s="7" t="str">
        <f t="shared" si="50"/>
        <v/>
      </c>
      <c r="B3220" s="205">
        <f>+'[6]ITCNM y bilaterales'!A3221</f>
        <v>38649</v>
      </c>
      <c r="C3220">
        <f>+'[6]ITCNM y bilaterales'!B3221</f>
        <v>27.941528237245926</v>
      </c>
      <c r="D3220">
        <f>+'[6]ITCNM y bilaterales'!C3221</f>
        <v>38.261082871516777</v>
      </c>
    </row>
    <row r="3221" spans="1:4">
      <c r="A3221" s="7" t="str">
        <f t="shared" si="50"/>
        <v/>
      </c>
      <c r="B3221" s="205">
        <f>+'[6]ITCNM y bilaterales'!A3222</f>
        <v>38650</v>
      </c>
      <c r="C3221">
        <f>+'[6]ITCNM y bilaterales'!B3222</f>
        <v>28.093050451271971</v>
      </c>
      <c r="D3221">
        <f>+'[6]ITCNM y bilaterales'!C3222</f>
        <v>38.355604067662782</v>
      </c>
    </row>
    <row r="3222" spans="1:4">
      <c r="A3222" s="7" t="str">
        <f t="shared" si="50"/>
        <v/>
      </c>
      <c r="B3222" s="205">
        <f>+'[6]ITCNM y bilaterales'!A3223</f>
        <v>38651</v>
      </c>
      <c r="C3222">
        <f>+'[6]ITCNM y bilaterales'!B3223</f>
        <v>28.098618730878037</v>
      </c>
      <c r="D3222">
        <f>+'[6]ITCNM y bilaterales'!C3223</f>
        <v>38.226363169246937</v>
      </c>
    </row>
    <row r="3223" spans="1:4">
      <c r="A3223" s="7" t="str">
        <f t="shared" si="50"/>
        <v/>
      </c>
      <c r="B3223" s="205">
        <f>+'[6]ITCNM y bilaterales'!A3224</f>
        <v>38652</v>
      </c>
      <c r="C3223">
        <f>+'[6]ITCNM y bilaterales'!B3224</f>
        <v>28.267632362336943</v>
      </c>
      <c r="D3223">
        <f>+'[6]ITCNM y bilaterales'!C3224</f>
        <v>38.275278468849521</v>
      </c>
    </row>
    <row r="3224" spans="1:4">
      <c r="A3224" s="7">
        <f t="shared" si="50"/>
        <v>200510</v>
      </c>
      <c r="B3224" s="205">
        <f>+'[6]ITCNM y bilaterales'!A3225</f>
        <v>38653</v>
      </c>
      <c r="C3224">
        <f>+'[6]ITCNM y bilaterales'!B3225</f>
        <v>28.320028869259712</v>
      </c>
      <c r="D3224">
        <f>+'[6]ITCNM y bilaterales'!C3225</f>
        <v>38.6884893736229</v>
      </c>
    </row>
    <row r="3225" spans="1:4">
      <c r="A3225" s="7">
        <f t="shared" si="50"/>
        <v>200510</v>
      </c>
      <c r="B3225" s="205">
        <f>+'[6]ITCNM y bilaterales'!A3226</f>
        <v>38654</v>
      </c>
      <c r="C3225">
        <f>+'[6]ITCNM y bilaterales'!B3226</f>
        <v>28.320028869259712</v>
      </c>
      <c r="D3225">
        <f>+'[6]ITCNM y bilaterales'!C3226</f>
        <v>38.6884893736229</v>
      </c>
    </row>
    <row r="3226" spans="1:4">
      <c r="A3226" s="7">
        <f t="shared" si="50"/>
        <v>200510</v>
      </c>
      <c r="B3226" s="205">
        <f>+'[6]ITCNM y bilaterales'!A3227</f>
        <v>38655</v>
      </c>
      <c r="C3226">
        <f>+'[6]ITCNM y bilaterales'!B3227</f>
        <v>28.320028869259712</v>
      </c>
      <c r="D3226">
        <f>+'[6]ITCNM y bilaterales'!C3227</f>
        <v>38.6884893736229</v>
      </c>
    </row>
    <row r="3227" spans="1:4">
      <c r="A3227" s="7">
        <f t="shared" si="50"/>
        <v>200510</v>
      </c>
      <c r="B3227" s="205">
        <f>+'[6]ITCNM y bilaterales'!A3228</f>
        <v>38656</v>
      </c>
      <c r="C3227">
        <f>+'[6]ITCNM y bilaterales'!B3228</f>
        <v>28.219002488527934</v>
      </c>
      <c r="D3227">
        <f>+'[6]ITCNM y bilaterales'!C3228</f>
        <v>38.721960792282701</v>
      </c>
    </row>
    <row r="3228" spans="1:4">
      <c r="A3228" s="7" t="str">
        <f t="shared" si="50"/>
        <v/>
      </c>
      <c r="B3228" s="205">
        <f>+'[6]ITCNM y bilaterales'!A3229</f>
        <v>38657</v>
      </c>
      <c r="C3228">
        <f>+'[6]ITCNM y bilaterales'!B3229</f>
        <v>28.166053619873576</v>
      </c>
      <c r="D3228">
        <f>+'[6]ITCNM y bilaterales'!C3229</f>
        <v>38.732353479082548</v>
      </c>
    </row>
    <row r="3229" spans="1:4">
      <c r="A3229" s="7" t="str">
        <f t="shared" si="50"/>
        <v/>
      </c>
      <c r="B3229" s="205">
        <f>+'[6]ITCNM y bilaterales'!A3230</f>
        <v>38658</v>
      </c>
      <c r="C3229">
        <f>+'[6]ITCNM y bilaterales'!B3230</f>
        <v>28.145693170543097</v>
      </c>
      <c r="D3229">
        <f>+'[6]ITCNM y bilaterales'!C3230</f>
        <v>38.680564224191741</v>
      </c>
    </row>
    <row r="3230" spans="1:4">
      <c r="A3230" s="7" t="str">
        <f t="shared" si="50"/>
        <v/>
      </c>
      <c r="B3230" s="205">
        <f>+'[6]ITCNM y bilaterales'!A3231</f>
        <v>38659</v>
      </c>
      <c r="C3230">
        <f>+'[6]ITCNM y bilaterales'!B3231</f>
        <v>28.155293940206899</v>
      </c>
      <c r="D3230">
        <f>+'[6]ITCNM y bilaterales'!C3231</f>
        <v>39.021403709434416</v>
      </c>
    </row>
    <row r="3231" spans="1:4">
      <c r="A3231" s="7" t="str">
        <f t="shared" si="50"/>
        <v/>
      </c>
      <c r="B3231" s="205">
        <f>+'[6]ITCNM y bilaterales'!A3232</f>
        <v>38660</v>
      </c>
      <c r="C3231">
        <f>+'[6]ITCNM y bilaterales'!B3232</f>
        <v>28.11017107713727</v>
      </c>
      <c r="D3231">
        <f>+'[6]ITCNM y bilaterales'!C3232</f>
        <v>39.175900578564942</v>
      </c>
    </row>
    <row r="3232" spans="1:4">
      <c r="A3232" s="7" t="str">
        <f t="shared" si="50"/>
        <v/>
      </c>
      <c r="B3232" s="205">
        <f>+'[6]ITCNM y bilaterales'!A3233</f>
        <v>38661</v>
      </c>
      <c r="C3232">
        <f>+'[6]ITCNM y bilaterales'!B3233</f>
        <v>28.11017107713727</v>
      </c>
      <c r="D3232">
        <f>+'[6]ITCNM y bilaterales'!C3233</f>
        <v>39.175900578564942</v>
      </c>
    </row>
    <row r="3233" spans="1:4">
      <c r="A3233" s="7" t="str">
        <f t="shared" si="50"/>
        <v/>
      </c>
      <c r="B3233" s="205">
        <f>+'[6]ITCNM y bilaterales'!A3234</f>
        <v>38662</v>
      </c>
      <c r="C3233">
        <f>+'[6]ITCNM y bilaterales'!B3234</f>
        <v>28.11017107713727</v>
      </c>
      <c r="D3233">
        <f>+'[6]ITCNM y bilaterales'!C3234</f>
        <v>39.175900578564942</v>
      </c>
    </row>
    <row r="3234" spans="1:4">
      <c r="A3234" s="7" t="str">
        <f t="shared" si="50"/>
        <v/>
      </c>
      <c r="B3234" s="205">
        <f>+'[6]ITCNM y bilaterales'!A3235</f>
        <v>38663</v>
      </c>
      <c r="C3234">
        <f>+'[6]ITCNM y bilaterales'!B3235</f>
        <v>28.061932755834597</v>
      </c>
      <c r="D3234">
        <f>+'[6]ITCNM y bilaterales'!C3235</f>
        <v>39.212071773404588</v>
      </c>
    </row>
    <row r="3235" spans="1:4">
      <c r="A3235" s="7" t="str">
        <f t="shared" si="50"/>
        <v/>
      </c>
      <c r="B3235" s="205">
        <f>+'[6]ITCNM y bilaterales'!A3236</f>
        <v>38664</v>
      </c>
      <c r="C3235">
        <f>+'[6]ITCNM y bilaterales'!B3236</f>
        <v>28.002250120256516</v>
      </c>
      <c r="D3235">
        <f>+'[6]ITCNM y bilaterales'!C3236</f>
        <v>39.224525579653559</v>
      </c>
    </row>
    <row r="3236" spans="1:4">
      <c r="A3236" s="7" t="str">
        <f t="shared" si="50"/>
        <v/>
      </c>
      <c r="B3236" s="205">
        <f>+'[6]ITCNM y bilaterales'!A3237</f>
        <v>38665</v>
      </c>
      <c r="C3236">
        <f>+'[6]ITCNM y bilaterales'!B3237</f>
        <v>28.131363581994872</v>
      </c>
      <c r="D3236">
        <f>+'[6]ITCNM y bilaterales'!C3237</f>
        <v>39.610100065897768</v>
      </c>
    </row>
    <row r="3237" spans="1:4">
      <c r="A3237" s="7" t="str">
        <f t="shared" si="50"/>
        <v/>
      </c>
      <c r="B3237" s="205">
        <f>+'[6]ITCNM y bilaterales'!A3238</f>
        <v>38666</v>
      </c>
      <c r="C3237">
        <f>+'[6]ITCNM y bilaterales'!B3238</f>
        <v>28.18085085674451</v>
      </c>
      <c r="D3237">
        <f>+'[6]ITCNM y bilaterales'!C3238</f>
        <v>39.796297532752931</v>
      </c>
    </row>
    <row r="3238" spans="1:4">
      <c r="A3238" s="7" t="str">
        <f t="shared" si="50"/>
        <v/>
      </c>
      <c r="B3238" s="205">
        <f>+'[6]ITCNM y bilaterales'!A3239</f>
        <v>38667</v>
      </c>
      <c r="C3238">
        <f>+'[6]ITCNM y bilaterales'!B3239</f>
        <v>28.154141531652627</v>
      </c>
      <c r="D3238">
        <f>+'[6]ITCNM y bilaterales'!C3239</f>
        <v>39.756091188569208</v>
      </c>
    </row>
    <row r="3239" spans="1:4">
      <c r="A3239" s="7" t="str">
        <f t="shared" si="50"/>
        <v/>
      </c>
      <c r="B3239" s="205">
        <f>+'[6]ITCNM y bilaterales'!A3240</f>
        <v>38668</v>
      </c>
      <c r="C3239">
        <f>+'[6]ITCNM y bilaterales'!B3240</f>
        <v>28.154141531652627</v>
      </c>
      <c r="D3239">
        <f>+'[6]ITCNM y bilaterales'!C3240</f>
        <v>39.756091188569208</v>
      </c>
    </row>
    <row r="3240" spans="1:4">
      <c r="A3240" s="7" t="str">
        <f t="shared" si="50"/>
        <v/>
      </c>
      <c r="B3240" s="205">
        <f>+'[6]ITCNM y bilaterales'!A3241</f>
        <v>38669</v>
      </c>
      <c r="C3240">
        <f>+'[6]ITCNM y bilaterales'!B3241</f>
        <v>28.154141531652627</v>
      </c>
      <c r="D3240">
        <f>+'[6]ITCNM y bilaterales'!C3241</f>
        <v>39.756091188569208</v>
      </c>
    </row>
    <row r="3241" spans="1:4">
      <c r="A3241" s="7" t="str">
        <f t="shared" si="50"/>
        <v/>
      </c>
      <c r="B3241" s="205">
        <f>+'[6]ITCNM y bilaterales'!A3242</f>
        <v>38670</v>
      </c>
      <c r="C3241">
        <f>+'[6]ITCNM y bilaterales'!B3242</f>
        <v>27.910945099451652</v>
      </c>
      <c r="D3241">
        <f>+'[6]ITCNM y bilaterales'!C3242</f>
        <v>39.017920127266876</v>
      </c>
    </row>
    <row r="3242" spans="1:4">
      <c r="A3242" s="7" t="str">
        <f t="shared" si="50"/>
        <v/>
      </c>
      <c r="B3242" s="205">
        <f>+'[6]ITCNM y bilaterales'!A3243</f>
        <v>38671</v>
      </c>
      <c r="C3242">
        <f>+'[6]ITCNM y bilaterales'!B3243</f>
        <v>27.833934011661597</v>
      </c>
      <c r="D3242">
        <f>+'[6]ITCNM y bilaterales'!C3243</f>
        <v>38.88208945258409</v>
      </c>
    </row>
    <row r="3243" spans="1:4">
      <c r="A3243" s="7" t="str">
        <f t="shared" si="50"/>
        <v/>
      </c>
      <c r="B3243" s="205">
        <f>+'[6]ITCNM y bilaterales'!A3244</f>
        <v>38672</v>
      </c>
      <c r="C3243">
        <f>+'[6]ITCNM y bilaterales'!B3244</f>
        <v>27.839882810148918</v>
      </c>
      <c r="D3243">
        <f>+'[6]ITCNM y bilaterales'!C3244</f>
        <v>39.015075201830044</v>
      </c>
    </row>
    <row r="3244" spans="1:4">
      <c r="A3244" s="7" t="str">
        <f t="shared" si="50"/>
        <v/>
      </c>
      <c r="B3244" s="205">
        <f>+'[6]ITCNM y bilaterales'!A3245</f>
        <v>38673</v>
      </c>
      <c r="C3244">
        <f>+'[6]ITCNM y bilaterales'!B3245</f>
        <v>27.820005883432984</v>
      </c>
      <c r="D3244">
        <f>+'[6]ITCNM y bilaterales'!C3245</f>
        <v>39.022042366165131</v>
      </c>
    </row>
    <row r="3245" spans="1:4">
      <c r="A3245" s="7" t="str">
        <f t="shared" si="50"/>
        <v/>
      </c>
      <c r="B3245" s="205">
        <f>+'[6]ITCNM y bilaterales'!A3246</f>
        <v>38674</v>
      </c>
      <c r="C3245">
        <f>+'[6]ITCNM y bilaterales'!B3246</f>
        <v>27.650008845462114</v>
      </c>
      <c r="D3245">
        <f>+'[6]ITCNM y bilaterales'!C3246</f>
        <v>38.345995186850637</v>
      </c>
    </row>
    <row r="3246" spans="1:4">
      <c r="A3246" s="7" t="str">
        <f t="shared" si="50"/>
        <v/>
      </c>
      <c r="B3246" s="205">
        <f>+'[6]ITCNM y bilaterales'!A3247</f>
        <v>38675</v>
      </c>
      <c r="C3246">
        <f>+'[6]ITCNM y bilaterales'!B3247</f>
        <v>27.650008845462114</v>
      </c>
      <c r="D3246">
        <f>+'[6]ITCNM y bilaterales'!C3247</f>
        <v>38.345995186850637</v>
      </c>
    </row>
    <row r="3247" spans="1:4">
      <c r="A3247" s="7" t="str">
        <f t="shared" si="50"/>
        <v/>
      </c>
      <c r="B3247" s="205">
        <f>+'[6]ITCNM y bilaterales'!A3248</f>
        <v>38676</v>
      </c>
      <c r="C3247">
        <f>+'[6]ITCNM y bilaterales'!B3248</f>
        <v>27.650008845462114</v>
      </c>
      <c r="D3247">
        <f>+'[6]ITCNM y bilaterales'!C3248</f>
        <v>38.345995186850637</v>
      </c>
    </row>
    <row r="3248" spans="1:4">
      <c r="A3248" s="7" t="str">
        <f t="shared" si="50"/>
        <v/>
      </c>
      <c r="B3248" s="205">
        <f>+'[6]ITCNM y bilaterales'!A3249</f>
        <v>38677</v>
      </c>
      <c r="C3248">
        <f>+'[6]ITCNM y bilaterales'!B3249</f>
        <v>27.645260679045386</v>
      </c>
      <c r="D3248">
        <f>+'[6]ITCNM y bilaterales'!C3249</f>
        <v>38.421472800480736</v>
      </c>
    </row>
    <row r="3249" spans="1:4">
      <c r="A3249" s="7" t="str">
        <f t="shared" si="50"/>
        <v/>
      </c>
      <c r="B3249" s="205">
        <f>+'[6]ITCNM y bilaterales'!A3250</f>
        <v>38678</v>
      </c>
      <c r="C3249">
        <f>+'[6]ITCNM y bilaterales'!B3250</f>
        <v>27.591649660643853</v>
      </c>
      <c r="D3249">
        <f>+'[6]ITCNM y bilaterales'!C3250</f>
        <v>38.093348390149593</v>
      </c>
    </row>
    <row r="3250" spans="1:4">
      <c r="A3250" s="7" t="str">
        <f t="shared" si="50"/>
        <v/>
      </c>
      <c r="B3250" s="205">
        <f>+'[6]ITCNM y bilaterales'!A3251</f>
        <v>38679</v>
      </c>
      <c r="C3250">
        <f>+'[6]ITCNM y bilaterales'!B3251</f>
        <v>27.711245847366602</v>
      </c>
      <c r="D3250">
        <f>+'[6]ITCNM y bilaterales'!C3251</f>
        <v>38.246655035372868</v>
      </c>
    </row>
    <row r="3251" spans="1:4">
      <c r="A3251" s="7" t="str">
        <f t="shared" si="50"/>
        <v/>
      </c>
      <c r="B3251" s="205">
        <f>+'[6]ITCNM y bilaterales'!A3252</f>
        <v>38680</v>
      </c>
      <c r="C3251">
        <f>+'[6]ITCNM y bilaterales'!B3252</f>
        <v>27.769650769855129</v>
      </c>
      <c r="D3251">
        <f>+'[6]ITCNM y bilaterales'!C3252</f>
        <v>38.32442600726327</v>
      </c>
    </row>
    <row r="3252" spans="1:4">
      <c r="A3252" s="7" t="str">
        <f t="shared" si="50"/>
        <v/>
      </c>
      <c r="B3252" s="205">
        <f>+'[6]ITCNM y bilaterales'!A3253</f>
        <v>38681</v>
      </c>
      <c r="C3252">
        <f>+'[6]ITCNM y bilaterales'!B3253</f>
        <v>27.8922278849059</v>
      </c>
      <c r="D3252">
        <f>+'[6]ITCNM y bilaterales'!C3253</f>
        <v>38.63452287987738</v>
      </c>
    </row>
    <row r="3253" spans="1:4">
      <c r="A3253" s="7" t="str">
        <f t="shared" si="50"/>
        <v/>
      </c>
      <c r="B3253" s="205">
        <f>+'[6]ITCNM y bilaterales'!A3254</f>
        <v>38682</v>
      </c>
      <c r="C3253">
        <f>+'[6]ITCNM y bilaterales'!B3254</f>
        <v>27.8922278849059</v>
      </c>
      <c r="D3253">
        <f>+'[6]ITCNM y bilaterales'!C3254</f>
        <v>38.63452287987738</v>
      </c>
    </row>
    <row r="3254" spans="1:4">
      <c r="A3254" s="7" t="str">
        <f t="shared" si="50"/>
        <v/>
      </c>
      <c r="B3254" s="205">
        <f>+'[6]ITCNM y bilaterales'!A3255</f>
        <v>38683</v>
      </c>
      <c r="C3254">
        <f>+'[6]ITCNM y bilaterales'!B3255</f>
        <v>27.8922278849059</v>
      </c>
      <c r="D3254">
        <f>+'[6]ITCNM y bilaterales'!C3255</f>
        <v>38.63452287987738</v>
      </c>
    </row>
    <row r="3255" spans="1:4">
      <c r="A3255" s="7">
        <f t="shared" si="50"/>
        <v>200511</v>
      </c>
      <c r="B3255" s="205">
        <f>+'[6]ITCNM y bilaterales'!A3256</f>
        <v>38684</v>
      </c>
      <c r="C3255">
        <f>+'[6]ITCNM y bilaterales'!B3256</f>
        <v>28.27215921264699</v>
      </c>
      <c r="D3255">
        <f>+'[6]ITCNM y bilaterales'!C3256</f>
        <v>39.396904837244136</v>
      </c>
    </row>
    <row r="3256" spans="1:4">
      <c r="A3256" s="7">
        <f t="shared" si="50"/>
        <v>200511</v>
      </c>
      <c r="B3256" s="205">
        <f>+'[6]ITCNM y bilaterales'!A3257</f>
        <v>38685</v>
      </c>
      <c r="C3256">
        <f>+'[6]ITCNM y bilaterales'!B3257</f>
        <v>28.178714198566055</v>
      </c>
      <c r="D3256">
        <f>+'[6]ITCNM y bilaterales'!C3257</f>
        <v>39.398414389516745</v>
      </c>
    </row>
    <row r="3257" spans="1:4">
      <c r="A3257" s="7">
        <f t="shared" si="50"/>
        <v>200511</v>
      </c>
      <c r="B3257" s="205">
        <f>+'[6]ITCNM y bilaterales'!A3258</f>
        <v>38686</v>
      </c>
      <c r="C3257">
        <f>+'[6]ITCNM y bilaterales'!B3258</f>
        <v>28.07826280888537</v>
      </c>
      <c r="D3257">
        <f>+'[6]ITCNM y bilaterales'!C3258</f>
        <v>39.173142742682302</v>
      </c>
    </row>
    <row r="3258" spans="1:4">
      <c r="A3258" s="7" t="str">
        <f t="shared" si="50"/>
        <v/>
      </c>
      <c r="B3258" s="205">
        <f>+'[6]ITCNM y bilaterales'!A3259</f>
        <v>38687</v>
      </c>
      <c r="C3258">
        <f>+'[6]ITCNM y bilaterales'!B3259</f>
        <v>28.074315474394169</v>
      </c>
      <c r="D3258">
        <f>+'[6]ITCNM y bilaterales'!C3259</f>
        <v>39.056210501258441</v>
      </c>
    </row>
    <row r="3259" spans="1:4">
      <c r="A3259" s="7" t="str">
        <f t="shared" si="50"/>
        <v/>
      </c>
      <c r="B3259" s="205">
        <f>+'[6]ITCNM y bilaterales'!A3260</f>
        <v>38688</v>
      </c>
      <c r="C3259">
        <f>+'[6]ITCNM y bilaterales'!B3260</f>
        <v>28.149037155520158</v>
      </c>
      <c r="D3259">
        <f>+'[6]ITCNM y bilaterales'!C3260</f>
        <v>39.237356773970681</v>
      </c>
    </row>
    <row r="3260" spans="1:4">
      <c r="A3260" s="7" t="str">
        <f t="shared" si="50"/>
        <v/>
      </c>
      <c r="B3260" s="205">
        <f>+'[6]ITCNM y bilaterales'!A3261</f>
        <v>38689</v>
      </c>
      <c r="C3260">
        <f>+'[6]ITCNM y bilaterales'!B3261</f>
        <v>28.149037155520158</v>
      </c>
      <c r="D3260">
        <f>+'[6]ITCNM y bilaterales'!C3261</f>
        <v>39.237356773970681</v>
      </c>
    </row>
    <row r="3261" spans="1:4">
      <c r="A3261" s="7" t="str">
        <f t="shared" si="50"/>
        <v/>
      </c>
      <c r="B3261" s="205">
        <f>+'[6]ITCNM y bilaterales'!A3262</f>
        <v>38690</v>
      </c>
      <c r="C3261">
        <f>+'[6]ITCNM y bilaterales'!B3262</f>
        <v>28.149037155520158</v>
      </c>
      <c r="D3261">
        <f>+'[6]ITCNM y bilaterales'!C3262</f>
        <v>39.237356773970681</v>
      </c>
    </row>
    <row r="3262" spans="1:4">
      <c r="A3262" s="7" t="str">
        <f t="shared" si="50"/>
        <v/>
      </c>
      <c r="B3262" s="205">
        <f>+'[6]ITCNM y bilaterales'!A3263</f>
        <v>38691</v>
      </c>
      <c r="C3262">
        <f>+'[6]ITCNM y bilaterales'!B3263</f>
        <v>28.479873432911656</v>
      </c>
      <c r="D3262">
        <f>+'[6]ITCNM y bilaterales'!C3263</f>
        <v>39.782334174231366</v>
      </c>
    </row>
    <row r="3263" spans="1:4">
      <c r="A3263" s="7" t="str">
        <f t="shared" si="50"/>
        <v/>
      </c>
      <c r="B3263" s="205">
        <f>+'[6]ITCNM y bilaterales'!A3264</f>
        <v>38692</v>
      </c>
      <c r="C3263">
        <f>+'[6]ITCNM y bilaterales'!B3264</f>
        <v>28.514164390131896</v>
      </c>
      <c r="D3263">
        <f>+'[6]ITCNM y bilaterales'!C3264</f>
        <v>40.012163507735004</v>
      </c>
    </row>
    <row r="3264" spans="1:4">
      <c r="A3264" s="7" t="str">
        <f t="shared" si="50"/>
        <v/>
      </c>
      <c r="B3264" s="205">
        <f>+'[6]ITCNM y bilaterales'!A3265</f>
        <v>38693</v>
      </c>
      <c r="C3264">
        <f>+'[6]ITCNM y bilaterales'!B3265</f>
        <v>28.3036769066705</v>
      </c>
      <c r="D3264">
        <f>+'[6]ITCNM y bilaterales'!C3265</f>
        <v>39.541705736008339</v>
      </c>
    </row>
    <row r="3265" spans="1:4">
      <c r="A3265" s="7" t="str">
        <f t="shared" si="50"/>
        <v/>
      </c>
      <c r="B3265" s="205">
        <f>+'[6]ITCNM y bilaterales'!A3266</f>
        <v>38694</v>
      </c>
      <c r="C3265">
        <f>+'[6]ITCNM y bilaterales'!B3266</f>
        <v>28.3036769066705</v>
      </c>
      <c r="D3265">
        <f>+'[6]ITCNM y bilaterales'!C3266</f>
        <v>39.541705736008339</v>
      </c>
    </row>
    <row r="3266" spans="1:4">
      <c r="A3266" s="7" t="str">
        <f t="shared" si="50"/>
        <v/>
      </c>
      <c r="B3266" s="205">
        <f>+'[6]ITCNM y bilaterales'!A3267</f>
        <v>38695</v>
      </c>
      <c r="C3266">
        <f>+'[6]ITCNM y bilaterales'!B3267</f>
        <v>28.312643017765627</v>
      </c>
      <c r="D3266">
        <f>+'[6]ITCNM y bilaterales'!C3267</f>
        <v>38.995915499908556</v>
      </c>
    </row>
    <row r="3267" spans="1:4">
      <c r="A3267" s="7" t="str">
        <f t="shared" ref="A3267:A3330" si="51">+IF(DAY(B3267)&gt;=28,YEAR(B3267)*100+MONTH(B3267),"")</f>
        <v/>
      </c>
      <c r="B3267" s="205">
        <f>+'[6]ITCNM y bilaterales'!A3268</f>
        <v>38696</v>
      </c>
      <c r="C3267">
        <f>+'[6]ITCNM y bilaterales'!B3268</f>
        <v>28.312643017765627</v>
      </c>
      <c r="D3267">
        <f>+'[6]ITCNM y bilaterales'!C3268</f>
        <v>38.995915499908556</v>
      </c>
    </row>
    <row r="3268" spans="1:4">
      <c r="A3268" s="7" t="str">
        <f t="shared" si="51"/>
        <v/>
      </c>
      <c r="B3268" s="205">
        <f>+'[6]ITCNM y bilaterales'!A3269</f>
        <v>38697</v>
      </c>
      <c r="C3268">
        <f>+'[6]ITCNM y bilaterales'!B3269</f>
        <v>28.312643017765627</v>
      </c>
      <c r="D3268">
        <f>+'[6]ITCNM y bilaterales'!C3269</f>
        <v>38.995915499908556</v>
      </c>
    </row>
    <row r="3269" spans="1:4">
      <c r="A3269" s="7" t="str">
        <f t="shared" si="51"/>
        <v/>
      </c>
      <c r="B3269" s="205">
        <f>+'[6]ITCNM y bilaterales'!A3270</f>
        <v>38698</v>
      </c>
      <c r="C3269">
        <f>+'[6]ITCNM y bilaterales'!B3270</f>
        <v>28.39609436474575</v>
      </c>
      <c r="D3269">
        <f>+'[6]ITCNM y bilaterales'!C3270</f>
        <v>38.757899748311189</v>
      </c>
    </row>
    <row r="3270" spans="1:4">
      <c r="A3270" s="7" t="str">
        <f t="shared" si="51"/>
        <v/>
      </c>
      <c r="B3270" s="205">
        <f>+'[6]ITCNM y bilaterales'!A3271</f>
        <v>38699</v>
      </c>
      <c r="C3270">
        <f>+'[6]ITCNM y bilaterales'!B3271</f>
        <v>28.253115520506029</v>
      </c>
      <c r="D3270">
        <f>+'[6]ITCNM y bilaterales'!C3271</f>
        <v>38.504788473987801</v>
      </c>
    </row>
    <row r="3271" spans="1:4">
      <c r="A3271" s="7" t="str">
        <f t="shared" si="51"/>
        <v/>
      </c>
      <c r="B3271" s="205">
        <f>+'[6]ITCNM y bilaterales'!A3272</f>
        <v>38700</v>
      </c>
      <c r="C3271">
        <f>+'[6]ITCNM y bilaterales'!B3272</f>
        <v>28.181157973276903</v>
      </c>
      <c r="D3271">
        <f>+'[6]ITCNM y bilaterales'!C3272</f>
        <v>38.198523541757986</v>
      </c>
    </row>
    <row r="3272" spans="1:4">
      <c r="A3272" s="7" t="str">
        <f t="shared" si="51"/>
        <v/>
      </c>
      <c r="B3272" s="205">
        <f>+'[6]ITCNM y bilaterales'!A3273</f>
        <v>38701</v>
      </c>
      <c r="C3272">
        <f>+'[6]ITCNM y bilaterales'!B3273</f>
        <v>28.225188096684111</v>
      </c>
      <c r="D3272">
        <f>+'[6]ITCNM y bilaterales'!C3273</f>
        <v>38.114017644343676</v>
      </c>
    </row>
    <row r="3273" spans="1:4">
      <c r="A3273" s="7" t="str">
        <f t="shared" si="51"/>
        <v/>
      </c>
      <c r="B3273" s="205">
        <f>+'[6]ITCNM y bilaterales'!A3274</f>
        <v>38702</v>
      </c>
      <c r="C3273">
        <f>+'[6]ITCNM y bilaterales'!B3274</f>
        <v>28.296501424348502</v>
      </c>
      <c r="D3273">
        <f>+'[6]ITCNM y bilaterales'!C3274</f>
        <v>37.740664725537279</v>
      </c>
    </row>
    <row r="3274" spans="1:4">
      <c r="A3274" s="7" t="str">
        <f t="shared" si="51"/>
        <v/>
      </c>
      <c r="B3274" s="205">
        <f>+'[6]ITCNM y bilaterales'!A3275</f>
        <v>38703</v>
      </c>
      <c r="C3274">
        <f>+'[6]ITCNM y bilaterales'!B3275</f>
        <v>28.296501424348502</v>
      </c>
      <c r="D3274">
        <f>+'[6]ITCNM y bilaterales'!C3275</f>
        <v>37.740664725537279</v>
      </c>
    </row>
    <row r="3275" spans="1:4">
      <c r="A3275" s="7" t="str">
        <f t="shared" si="51"/>
        <v/>
      </c>
      <c r="B3275" s="205">
        <f>+'[6]ITCNM y bilaterales'!A3276</f>
        <v>38704</v>
      </c>
      <c r="C3275">
        <f>+'[6]ITCNM y bilaterales'!B3276</f>
        <v>28.296501424348502</v>
      </c>
      <c r="D3275">
        <f>+'[6]ITCNM y bilaterales'!C3276</f>
        <v>37.740664725537279</v>
      </c>
    </row>
    <row r="3276" spans="1:4">
      <c r="A3276" s="7" t="str">
        <f t="shared" si="51"/>
        <v/>
      </c>
      <c r="B3276" s="205">
        <f>+'[6]ITCNM y bilaterales'!A3277</f>
        <v>38705</v>
      </c>
      <c r="C3276">
        <f>+'[6]ITCNM y bilaterales'!B3277</f>
        <v>28.035045466388038</v>
      </c>
      <c r="D3276">
        <f>+'[6]ITCNM y bilaterales'!C3277</f>
        <v>36.967077245531584</v>
      </c>
    </row>
    <row r="3277" spans="1:4">
      <c r="A3277" s="7" t="str">
        <f t="shared" si="51"/>
        <v/>
      </c>
      <c r="B3277" s="205">
        <f>+'[6]ITCNM y bilaterales'!A3278</f>
        <v>38706</v>
      </c>
      <c r="C3277">
        <f>+'[6]ITCNM y bilaterales'!B3278</f>
        <v>28.140446026200273</v>
      </c>
      <c r="D3277">
        <f>+'[6]ITCNM y bilaterales'!C3278</f>
        <v>37.567327482850615</v>
      </c>
    </row>
    <row r="3278" spans="1:4">
      <c r="A3278" s="7" t="str">
        <f t="shared" si="51"/>
        <v/>
      </c>
      <c r="B3278" s="205">
        <f>+'[6]ITCNM y bilaterales'!A3279</f>
        <v>38707</v>
      </c>
      <c r="C3278">
        <f>+'[6]ITCNM y bilaterales'!B3279</f>
        <v>28.272015433518238</v>
      </c>
      <c r="D3278">
        <f>+'[6]ITCNM y bilaterales'!C3279</f>
        <v>38.181947496610768</v>
      </c>
    </row>
    <row r="3279" spans="1:4">
      <c r="A3279" s="7" t="str">
        <f t="shared" si="51"/>
        <v/>
      </c>
      <c r="B3279" s="205">
        <f>+'[6]ITCNM y bilaterales'!A3280</f>
        <v>38708</v>
      </c>
      <c r="C3279">
        <f>+'[6]ITCNM y bilaterales'!B3280</f>
        <v>28.124415040225546</v>
      </c>
      <c r="D3279">
        <f>+'[6]ITCNM y bilaterales'!C3280</f>
        <v>37.696423232009479</v>
      </c>
    </row>
    <row r="3280" spans="1:4">
      <c r="A3280" s="7" t="str">
        <f t="shared" si="51"/>
        <v/>
      </c>
      <c r="B3280" s="205">
        <f>+'[6]ITCNM y bilaterales'!A3281</f>
        <v>38709</v>
      </c>
      <c r="C3280">
        <f>+'[6]ITCNM y bilaterales'!B3281</f>
        <v>28.190286621990108</v>
      </c>
      <c r="D3280">
        <f>+'[6]ITCNM y bilaterales'!C3281</f>
        <v>38.04780055330896</v>
      </c>
    </row>
    <row r="3281" spans="1:4">
      <c r="A3281" s="7" t="str">
        <f t="shared" si="51"/>
        <v/>
      </c>
      <c r="B3281" s="205">
        <f>+'[6]ITCNM y bilaterales'!A3282</f>
        <v>38710</v>
      </c>
      <c r="C3281">
        <f>+'[6]ITCNM y bilaterales'!B3282</f>
        <v>28.190286621990108</v>
      </c>
      <c r="D3281">
        <f>+'[6]ITCNM y bilaterales'!C3282</f>
        <v>38.04780055330896</v>
      </c>
    </row>
    <row r="3282" spans="1:4">
      <c r="A3282" s="7" t="str">
        <f t="shared" si="51"/>
        <v/>
      </c>
      <c r="B3282" s="205">
        <f>+'[6]ITCNM y bilaterales'!A3283</f>
        <v>38711</v>
      </c>
      <c r="C3282">
        <f>+'[6]ITCNM y bilaterales'!B3283</f>
        <v>28.190286621990108</v>
      </c>
      <c r="D3282">
        <f>+'[6]ITCNM y bilaterales'!C3283</f>
        <v>38.04780055330896</v>
      </c>
    </row>
    <row r="3283" spans="1:4">
      <c r="A3283" s="7" t="str">
        <f t="shared" si="51"/>
        <v/>
      </c>
      <c r="B3283" s="205">
        <f>+'[6]ITCNM y bilaterales'!A3284</f>
        <v>38712</v>
      </c>
      <c r="C3283">
        <f>+'[6]ITCNM y bilaterales'!B3284</f>
        <v>28.149308648693001</v>
      </c>
      <c r="D3283">
        <f>+'[6]ITCNM y bilaterales'!C3284</f>
        <v>37.984863835482031</v>
      </c>
    </row>
    <row r="3284" spans="1:4">
      <c r="A3284" s="7" t="str">
        <f t="shared" si="51"/>
        <v/>
      </c>
      <c r="B3284" s="205">
        <f>+'[6]ITCNM y bilaterales'!A3285</f>
        <v>38713</v>
      </c>
      <c r="C3284">
        <f>+'[6]ITCNM y bilaterales'!B3285</f>
        <v>28.061068436898758</v>
      </c>
      <c r="D3284">
        <f>+'[6]ITCNM y bilaterales'!C3285</f>
        <v>37.34397180620833</v>
      </c>
    </row>
    <row r="3285" spans="1:4">
      <c r="A3285" s="7">
        <f t="shared" si="51"/>
        <v>200512</v>
      </c>
      <c r="B3285" s="205">
        <f>+'[6]ITCNM y bilaterales'!A3286</f>
        <v>38714</v>
      </c>
      <c r="C3285">
        <f>+'[6]ITCNM y bilaterales'!B3286</f>
        <v>28.180590781818371</v>
      </c>
      <c r="D3285">
        <f>+'[6]ITCNM y bilaterales'!C3286</f>
        <v>37.705945023267425</v>
      </c>
    </row>
    <row r="3286" spans="1:4">
      <c r="A3286" s="7">
        <f t="shared" si="51"/>
        <v>200512</v>
      </c>
      <c r="B3286" s="205">
        <f>+'[6]ITCNM y bilaterales'!A3287</f>
        <v>38715</v>
      </c>
      <c r="C3286">
        <f>+'[6]ITCNM y bilaterales'!B3287</f>
        <v>28.178683719763214</v>
      </c>
      <c r="D3286">
        <f>+'[6]ITCNM y bilaterales'!C3287</f>
        <v>37.853619877319851</v>
      </c>
    </row>
    <row r="3287" spans="1:4">
      <c r="A3287" s="7">
        <f t="shared" si="51"/>
        <v>200512</v>
      </c>
      <c r="B3287" s="205">
        <f>+'[6]ITCNM y bilaterales'!A3288</f>
        <v>38716</v>
      </c>
      <c r="C3287">
        <f>+'[6]ITCNM y bilaterales'!B3288</f>
        <v>28.15961545851237</v>
      </c>
      <c r="D3287">
        <f>+'[6]ITCNM y bilaterales'!C3288</f>
        <v>37.711431665181308</v>
      </c>
    </row>
    <row r="3288" spans="1:4">
      <c r="A3288" s="7">
        <f t="shared" si="51"/>
        <v>200512</v>
      </c>
      <c r="B3288" s="205">
        <f>+'[6]ITCNM y bilaterales'!A3289</f>
        <v>38717</v>
      </c>
      <c r="C3288">
        <f>+'[6]ITCNM y bilaterales'!B3289</f>
        <v>28.15961545851237</v>
      </c>
      <c r="D3288">
        <f>+'[6]ITCNM y bilaterales'!C3289</f>
        <v>37.711431665181308</v>
      </c>
    </row>
    <row r="3289" spans="1:4">
      <c r="A3289" s="7" t="str">
        <f t="shared" si="51"/>
        <v/>
      </c>
      <c r="B3289" s="205">
        <f>+'[6]ITCNM y bilaterales'!A3290</f>
        <v>38718</v>
      </c>
      <c r="C3289">
        <f>+'[6]ITCNM y bilaterales'!B3290</f>
        <v>28.15961545851237</v>
      </c>
      <c r="D3289">
        <f>+'[6]ITCNM y bilaterales'!C3290</f>
        <v>37.711431665181308</v>
      </c>
    </row>
    <row r="3290" spans="1:4">
      <c r="A3290" s="7" t="str">
        <f t="shared" si="51"/>
        <v/>
      </c>
      <c r="B3290" s="205">
        <f>+'[6]ITCNM y bilaterales'!A3291</f>
        <v>38719</v>
      </c>
      <c r="C3290">
        <f>+'[6]ITCNM y bilaterales'!B3291</f>
        <v>28.141803390063451</v>
      </c>
      <c r="D3290">
        <f>+'[6]ITCNM y bilaterales'!C3291</f>
        <v>37.686582112386169</v>
      </c>
    </row>
    <row r="3291" spans="1:4">
      <c r="A3291" s="7" t="str">
        <f t="shared" si="51"/>
        <v/>
      </c>
      <c r="B3291" s="205">
        <f>+'[6]ITCNM y bilaterales'!A3292</f>
        <v>38720</v>
      </c>
      <c r="C3291">
        <f>+'[6]ITCNM y bilaterales'!B3292</f>
        <v>28.265198067317819</v>
      </c>
      <c r="D3291">
        <f>+'[6]ITCNM y bilaterales'!C3292</f>
        <v>37.777968084581381</v>
      </c>
    </row>
    <row r="3292" spans="1:4">
      <c r="A3292" s="7" t="str">
        <f t="shared" si="51"/>
        <v/>
      </c>
      <c r="B3292" s="205">
        <f>+'[6]ITCNM y bilaterales'!A3293</f>
        <v>38721</v>
      </c>
      <c r="C3292">
        <f>+'[6]ITCNM y bilaterales'!B3293</f>
        <v>28.572999270424624</v>
      </c>
      <c r="D3292">
        <f>+'[6]ITCNM y bilaterales'!C3293</f>
        <v>38.513003921932928</v>
      </c>
    </row>
    <row r="3293" spans="1:4">
      <c r="A3293" s="7" t="str">
        <f t="shared" si="51"/>
        <v/>
      </c>
      <c r="B3293" s="205">
        <f>+'[6]ITCNM y bilaterales'!A3294</f>
        <v>38722</v>
      </c>
      <c r="C3293">
        <f>+'[6]ITCNM y bilaterales'!B3294</f>
        <v>28.651619370392918</v>
      </c>
      <c r="D3293">
        <f>+'[6]ITCNM y bilaterales'!C3294</f>
        <v>38.672668104611972</v>
      </c>
    </row>
    <row r="3294" spans="1:4">
      <c r="A3294" s="7" t="str">
        <f t="shared" si="51"/>
        <v/>
      </c>
      <c r="B3294" s="205">
        <f>+'[6]ITCNM y bilaterales'!A3295</f>
        <v>38723</v>
      </c>
      <c r="C3294">
        <f>+'[6]ITCNM y bilaterales'!B3295</f>
        <v>28.805985163339376</v>
      </c>
      <c r="D3294">
        <f>+'[6]ITCNM y bilaterales'!C3295</f>
        <v>38.884382810844393</v>
      </c>
    </row>
    <row r="3295" spans="1:4">
      <c r="A3295" s="7" t="str">
        <f t="shared" si="51"/>
        <v/>
      </c>
      <c r="B3295" s="205">
        <f>+'[6]ITCNM y bilaterales'!A3296</f>
        <v>38724</v>
      </c>
      <c r="C3295">
        <f>+'[6]ITCNM y bilaterales'!B3296</f>
        <v>28.805985163339376</v>
      </c>
      <c r="D3295">
        <f>+'[6]ITCNM y bilaterales'!C3296</f>
        <v>38.884382810844393</v>
      </c>
    </row>
    <row r="3296" spans="1:4">
      <c r="A3296" s="7" t="str">
        <f t="shared" si="51"/>
        <v/>
      </c>
      <c r="B3296" s="205">
        <f>+'[6]ITCNM y bilaterales'!A3297</f>
        <v>38725</v>
      </c>
      <c r="C3296">
        <f>+'[6]ITCNM y bilaterales'!B3297</f>
        <v>28.805985163339376</v>
      </c>
      <c r="D3296">
        <f>+'[6]ITCNM y bilaterales'!C3297</f>
        <v>38.884382810844393</v>
      </c>
    </row>
    <row r="3297" spans="1:4">
      <c r="A3297" s="7" t="str">
        <f t="shared" si="51"/>
        <v/>
      </c>
      <c r="B3297" s="205">
        <f>+'[6]ITCNM y bilaterales'!A3298</f>
        <v>38726</v>
      </c>
      <c r="C3297">
        <f>+'[6]ITCNM y bilaterales'!B3298</f>
        <v>28.936835307629359</v>
      </c>
      <c r="D3297">
        <f>+'[6]ITCNM y bilaterales'!C3298</f>
        <v>39.453309838506939</v>
      </c>
    </row>
    <row r="3298" spans="1:4">
      <c r="A3298" s="7" t="str">
        <f t="shared" si="51"/>
        <v/>
      </c>
      <c r="B3298" s="205">
        <f>+'[6]ITCNM y bilaterales'!A3299</f>
        <v>38727</v>
      </c>
      <c r="C3298">
        <f>+'[6]ITCNM y bilaterales'!B3299</f>
        <v>28.856291127749611</v>
      </c>
      <c r="D3298">
        <f>+'[6]ITCNM y bilaterales'!C3299</f>
        <v>39.354434164651508</v>
      </c>
    </row>
    <row r="3299" spans="1:4">
      <c r="A3299" s="7" t="str">
        <f t="shared" si="51"/>
        <v/>
      </c>
      <c r="B3299" s="205">
        <f>+'[6]ITCNM y bilaterales'!A3300</f>
        <v>38728</v>
      </c>
      <c r="C3299">
        <f>+'[6]ITCNM y bilaterales'!B3300</f>
        <v>28.732792002597801</v>
      </c>
      <c r="D3299">
        <f>+'[6]ITCNM y bilaterales'!C3300</f>
        <v>38.892569228938122</v>
      </c>
    </row>
    <row r="3300" spans="1:4">
      <c r="A3300" s="7" t="str">
        <f t="shared" si="51"/>
        <v/>
      </c>
      <c r="B3300" s="205">
        <f>+'[6]ITCNM y bilaterales'!A3301</f>
        <v>38729</v>
      </c>
      <c r="C3300">
        <f>+'[6]ITCNM y bilaterales'!B3301</f>
        <v>28.63663366306853</v>
      </c>
      <c r="D3300">
        <f>+'[6]ITCNM y bilaterales'!C3301</f>
        <v>38.984419678755664</v>
      </c>
    </row>
    <row r="3301" spans="1:4">
      <c r="A3301" s="7" t="str">
        <f t="shared" si="51"/>
        <v/>
      </c>
      <c r="B3301" s="205">
        <f>+'[6]ITCNM y bilaterales'!A3302</f>
        <v>38730</v>
      </c>
      <c r="C3301">
        <f>+'[6]ITCNM y bilaterales'!B3302</f>
        <v>28.629941986763001</v>
      </c>
      <c r="D3301">
        <f>+'[6]ITCNM y bilaterales'!C3302</f>
        <v>38.867835795548558</v>
      </c>
    </row>
    <row r="3302" spans="1:4">
      <c r="A3302" s="7" t="str">
        <f t="shared" si="51"/>
        <v/>
      </c>
      <c r="B3302" s="205">
        <f>+'[6]ITCNM y bilaterales'!A3303</f>
        <v>38731</v>
      </c>
      <c r="C3302">
        <f>+'[6]ITCNM y bilaterales'!B3303</f>
        <v>28.629941986763001</v>
      </c>
      <c r="D3302">
        <f>+'[6]ITCNM y bilaterales'!C3303</f>
        <v>38.867835795548558</v>
      </c>
    </row>
    <row r="3303" spans="1:4">
      <c r="A3303" s="7" t="str">
        <f t="shared" si="51"/>
        <v/>
      </c>
      <c r="B3303" s="205">
        <f>+'[6]ITCNM y bilaterales'!A3304</f>
        <v>38732</v>
      </c>
      <c r="C3303">
        <f>+'[6]ITCNM y bilaterales'!B3304</f>
        <v>28.629941986763001</v>
      </c>
      <c r="D3303">
        <f>+'[6]ITCNM y bilaterales'!C3304</f>
        <v>38.867835795548558</v>
      </c>
    </row>
    <row r="3304" spans="1:4">
      <c r="A3304" s="7" t="str">
        <f t="shared" si="51"/>
        <v/>
      </c>
      <c r="B3304" s="205">
        <f>+'[6]ITCNM y bilaterales'!A3305</f>
        <v>38733</v>
      </c>
      <c r="C3304">
        <f>+'[6]ITCNM y bilaterales'!B3305</f>
        <v>28.628603312331226</v>
      </c>
      <c r="D3304">
        <f>+'[6]ITCNM y bilaterales'!C3305</f>
        <v>38.867835795548558</v>
      </c>
    </row>
    <row r="3305" spans="1:4">
      <c r="A3305" s="7" t="str">
        <f t="shared" si="51"/>
        <v/>
      </c>
      <c r="B3305" s="205">
        <f>+'[6]ITCNM y bilaterales'!A3306</f>
        <v>38734</v>
      </c>
      <c r="C3305">
        <f>+'[6]ITCNM y bilaterales'!B3306</f>
        <v>28.488281456791032</v>
      </c>
      <c r="D3305">
        <f>+'[6]ITCNM y bilaterales'!C3306</f>
        <v>38.287471006435915</v>
      </c>
    </row>
    <row r="3306" spans="1:4">
      <c r="A3306" s="7" t="str">
        <f t="shared" si="51"/>
        <v/>
      </c>
      <c r="B3306" s="205">
        <f>+'[6]ITCNM y bilaterales'!A3307</f>
        <v>38735</v>
      </c>
      <c r="C3306">
        <f>+'[6]ITCNM y bilaterales'!B3307</f>
        <v>28.442877050122096</v>
      </c>
      <c r="D3306">
        <f>+'[6]ITCNM y bilaterales'!C3307</f>
        <v>38.102463763487997</v>
      </c>
    </row>
    <row r="3307" spans="1:4">
      <c r="A3307" s="7" t="str">
        <f t="shared" si="51"/>
        <v/>
      </c>
      <c r="B3307" s="205">
        <f>+'[6]ITCNM y bilaterales'!A3308</f>
        <v>38736</v>
      </c>
      <c r="C3307">
        <f>+'[6]ITCNM y bilaterales'!B3308</f>
        <v>28.394327528262281</v>
      </c>
      <c r="D3307">
        <f>+'[6]ITCNM y bilaterales'!C3308</f>
        <v>37.869354056776587</v>
      </c>
    </row>
    <row r="3308" spans="1:4">
      <c r="A3308" s="7" t="str">
        <f t="shared" si="51"/>
        <v/>
      </c>
      <c r="B3308" s="205">
        <f>+'[6]ITCNM y bilaterales'!A3309</f>
        <v>38737</v>
      </c>
      <c r="C3308">
        <f>+'[6]ITCNM y bilaterales'!B3309</f>
        <v>28.575380770860892</v>
      </c>
      <c r="D3308">
        <f>+'[6]ITCNM y bilaterales'!C3309</f>
        <v>38.738769076241105</v>
      </c>
    </row>
    <row r="3309" spans="1:4">
      <c r="A3309" s="7" t="str">
        <f t="shared" si="51"/>
        <v/>
      </c>
      <c r="B3309" s="205">
        <f>+'[6]ITCNM y bilaterales'!A3310</f>
        <v>38738</v>
      </c>
      <c r="C3309">
        <f>+'[6]ITCNM y bilaterales'!B3310</f>
        <v>28.575380770860892</v>
      </c>
      <c r="D3309">
        <f>+'[6]ITCNM y bilaterales'!C3310</f>
        <v>38.738769076241105</v>
      </c>
    </row>
    <row r="3310" spans="1:4">
      <c r="A3310" s="7" t="str">
        <f t="shared" si="51"/>
        <v/>
      </c>
      <c r="B3310" s="205">
        <f>+'[6]ITCNM y bilaterales'!A3311</f>
        <v>38739</v>
      </c>
      <c r="C3310">
        <f>+'[6]ITCNM y bilaterales'!B3311</f>
        <v>28.575380770860892</v>
      </c>
      <c r="D3310">
        <f>+'[6]ITCNM y bilaterales'!C3311</f>
        <v>38.738769076241105</v>
      </c>
    </row>
    <row r="3311" spans="1:4">
      <c r="A3311" s="7" t="str">
        <f t="shared" si="51"/>
        <v/>
      </c>
      <c r="B3311" s="205">
        <f>+'[6]ITCNM y bilaterales'!A3312</f>
        <v>38740</v>
      </c>
      <c r="C3311">
        <f>+'[6]ITCNM y bilaterales'!B3312</f>
        <v>28.786320434501768</v>
      </c>
      <c r="D3311">
        <f>+'[6]ITCNM y bilaterales'!C3312</f>
        <v>39.10117774107114</v>
      </c>
    </row>
    <row r="3312" spans="1:4">
      <c r="A3312" s="7" t="str">
        <f t="shared" si="51"/>
        <v/>
      </c>
      <c r="B3312" s="205">
        <f>+'[6]ITCNM y bilaterales'!A3313</f>
        <v>38741</v>
      </c>
      <c r="C3312">
        <f>+'[6]ITCNM y bilaterales'!B3313</f>
        <v>28.858133868552471</v>
      </c>
      <c r="D3312">
        <f>+'[6]ITCNM y bilaterales'!C3313</f>
        <v>39.36755565748259</v>
      </c>
    </row>
    <row r="3313" spans="1:4">
      <c r="A3313" s="7" t="str">
        <f t="shared" si="51"/>
        <v/>
      </c>
      <c r="B3313" s="205">
        <f>+'[6]ITCNM y bilaterales'!A3314</f>
        <v>38742</v>
      </c>
      <c r="C3313">
        <f>+'[6]ITCNM y bilaterales'!B3314</f>
        <v>28.939581569669954</v>
      </c>
      <c r="D3313">
        <f>+'[6]ITCNM y bilaterales'!C3314</f>
        <v>39.439230360579792</v>
      </c>
    </row>
    <row r="3314" spans="1:4">
      <c r="A3314" s="7" t="str">
        <f t="shared" si="51"/>
        <v/>
      </c>
      <c r="B3314" s="205">
        <f>+'[6]ITCNM y bilaterales'!A3315</f>
        <v>38743</v>
      </c>
      <c r="C3314">
        <f>+'[6]ITCNM y bilaterales'!B3315</f>
        <v>29.045919941125153</v>
      </c>
      <c r="D3314">
        <f>+'[6]ITCNM y bilaterales'!C3315</f>
        <v>39.81348320477948</v>
      </c>
    </row>
    <row r="3315" spans="1:4">
      <c r="A3315" s="7" t="str">
        <f t="shared" si="51"/>
        <v/>
      </c>
      <c r="B3315" s="205">
        <f>+'[6]ITCNM y bilaterales'!A3316</f>
        <v>38744</v>
      </c>
      <c r="C3315">
        <f>+'[6]ITCNM y bilaterales'!B3316</f>
        <v>29.070776171089729</v>
      </c>
      <c r="D3315">
        <f>+'[6]ITCNM y bilaterales'!C3316</f>
        <v>40.104971942648632</v>
      </c>
    </row>
    <row r="3316" spans="1:4">
      <c r="A3316" s="7">
        <f t="shared" si="51"/>
        <v>200601</v>
      </c>
      <c r="B3316" s="205">
        <f>+'[6]ITCNM y bilaterales'!A3317</f>
        <v>38745</v>
      </c>
      <c r="C3316">
        <f>+'[6]ITCNM y bilaterales'!B3317</f>
        <v>29.070776171089729</v>
      </c>
      <c r="D3316">
        <f>+'[6]ITCNM y bilaterales'!C3317</f>
        <v>40.104971942648632</v>
      </c>
    </row>
    <row r="3317" spans="1:4">
      <c r="A3317" s="7">
        <f t="shared" si="51"/>
        <v>200601</v>
      </c>
      <c r="B3317" s="205">
        <f>+'[6]ITCNM y bilaterales'!A3318</f>
        <v>38746</v>
      </c>
      <c r="C3317">
        <f>+'[6]ITCNM y bilaterales'!B3318</f>
        <v>29.070776171089729</v>
      </c>
      <c r="D3317">
        <f>+'[6]ITCNM y bilaterales'!C3318</f>
        <v>40.104971942648632</v>
      </c>
    </row>
    <row r="3318" spans="1:4">
      <c r="A3318" s="7">
        <f t="shared" si="51"/>
        <v>200601</v>
      </c>
      <c r="B3318" s="205">
        <f>+'[6]ITCNM y bilaterales'!A3319</f>
        <v>38747</v>
      </c>
      <c r="C3318">
        <f>+'[6]ITCNM y bilaterales'!B3319</f>
        <v>29.110664238768734</v>
      </c>
      <c r="D3318">
        <f>+'[6]ITCNM y bilaterales'!C3319</f>
        <v>40.223791124413239</v>
      </c>
    </row>
    <row r="3319" spans="1:4">
      <c r="A3319" s="7">
        <f t="shared" si="51"/>
        <v>200601</v>
      </c>
      <c r="B3319" s="205">
        <f>+'[6]ITCNM y bilaterales'!A3320</f>
        <v>38748</v>
      </c>
      <c r="C3319">
        <f>+'[6]ITCNM y bilaterales'!B3320</f>
        <v>29.210795915983852</v>
      </c>
      <c r="D3319">
        <f>+'[6]ITCNM y bilaterales'!C3320</f>
        <v>40.283099110815662</v>
      </c>
    </row>
    <row r="3320" spans="1:4">
      <c r="A3320" s="7" t="str">
        <f t="shared" si="51"/>
        <v/>
      </c>
      <c r="B3320" s="205">
        <f>+'[6]ITCNM y bilaterales'!A3321</f>
        <v>38749</v>
      </c>
      <c r="C3320">
        <f>+'[6]ITCNM y bilaterales'!B3321</f>
        <v>29.103563644145336</v>
      </c>
      <c r="D3320">
        <f>+'[6]ITCNM y bilaterales'!C3321</f>
        <v>40.093447091644336</v>
      </c>
    </row>
    <row r="3321" spans="1:4">
      <c r="A3321" s="7" t="str">
        <f t="shared" si="51"/>
        <v/>
      </c>
      <c r="B3321" s="205">
        <f>+'[6]ITCNM y bilaterales'!A3322</f>
        <v>38750</v>
      </c>
      <c r="C3321">
        <f>+'[6]ITCNM y bilaterales'!B3322</f>
        <v>29.089944866591765</v>
      </c>
      <c r="D3321">
        <f>+'[6]ITCNM y bilaterales'!C3322</f>
        <v>40.027230000609634</v>
      </c>
    </row>
    <row r="3322" spans="1:4">
      <c r="A3322" s="7" t="str">
        <f t="shared" si="51"/>
        <v/>
      </c>
      <c r="B3322" s="205">
        <f>+'[6]ITCNM y bilaterales'!A3323</f>
        <v>38751</v>
      </c>
      <c r="C3322">
        <f>+'[6]ITCNM y bilaterales'!B3323</f>
        <v>29.083031981055978</v>
      </c>
      <c r="D3322">
        <f>+'[6]ITCNM y bilaterales'!C3323</f>
        <v>40.261617020782467</v>
      </c>
    </row>
    <row r="3323" spans="1:4">
      <c r="A3323" s="7" t="str">
        <f t="shared" si="51"/>
        <v/>
      </c>
      <c r="B3323" s="205">
        <f>+'[6]ITCNM y bilaterales'!A3324</f>
        <v>38752</v>
      </c>
      <c r="C3323">
        <f>+'[6]ITCNM y bilaterales'!B3324</f>
        <v>29.083031981055978</v>
      </c>
      <c r="D3323">
        <f>+'[6]ITCNM y bilaterales'!C3324</f>
        <v>40.261617020782467</v>
      </c>
    </row>
    <row r="3324" spans="1:4">
      <c r="A3324" s="7" t="str">
        <f t="shared" si="51"/>
        <v/>
      </c>
      <c r="B3324" s="205">
        <f>+'[6]ITCNM y bilaterales'!A3325</f>
        <v>38753</v>
      </c>
      <c r="C3324">
        <f>+'[6]ITCNM y bilaterales'!B3325</f>
        <v>29.083031981055978</v>
      </c>
      <c r="D3324">
        <f>+'[6]ITCNM y bilaterales'!C3325</f>
        <v>40.261617020782467</v>
      </c>
    </row>
    <row r="3325" spans="1:4">
      <c r="A3325" s="7" t="str">
        <f t="shared" si="51"/>
        <v/>
      </c>
      <c r="B3325" s="205">
        <f>+'[6]ITCNM y bilaterales'!A3326</f>
        <v>38754</v>
      </c>
      <c r="C3325">
        <f>+'[6]ITCNM y bilaterales'!B3326</f>
        <v>29.22325428084423</v>
      </c>
      <c r="D3325">
        <f>+'[6]ITCNM y bilaterales'!C3326</f>
        <v>40.830718227553398</v>
      </c>
    </row>
    <row r="3326" spans="1:4">
      <c r="A3326" s="7" t="str">
        <f t="shared" si="51"/>
        <v/>
      </c>
      <c r="B3326" s="205">
        <f>+'[6]ITCNM y bilaterales'!A3327</f>
        <v>38755</v>
      </c>
      <c r="C3326">
        <f>+'[6]ITCNM y bilaterales'!B3327</f>
        <v>29.223853631321312</v>
      </c>
      <c r="D3326">
        <f>+'[6]ITCNM y bilaterales'!C3327</f>
        <v>40.729229867072313</v>
      </c>
    </row>
    <row r="3327" spans="1:4">
      <c r="A3327" s="7" t="str">
        <f t="shared" si="51"/>
        <v/>
      </c>
      <c r="B3327" s="205">
        <f>+'[6]ITCNM y bilaterales'!A3328</f>
        <v>38756</v>
      </c>
      <c r="C3327">
        <f>+'[6]ITCNM y bilaterales'!B3328</f>
        <v>29.195492462724083</v>
      </c>
      <c r="D3327">
        <f>+'[6]ITCNM y bilaterales'!C3328</f>
        <v>40.782789942898283</v>
      </c>
    </row>
    <row r="3328" spans="1:4">
      <c r="A3328" s="7" t="str">
        <f t="shared" si="51"/>
        <v/>
      </c>
      <c r="B3328" s="205">
        <f>+'[6]ITCNM y bilaterales'!A3329</f>
        <v>38757</v>
      </c>
      <c r="C3328">
        <f>+'[6]ITCNM y bilaterales'!B3329</f>
        <v>29.243196679985196</v>
      </c>
      <c r="D3328">
        <f>+'[6]ITCNM y bilaterales'!C3329</f>
        <v>41.037178530683107</v>
      </c>
    </row>
    <row r="3329" spans="1:4">
      <c r="A3329" s="7" t="str">
        <f t="shared" si="51"/>
        <v/>
      </c>
      <c r="B3329" s="205">
        <f>+'[6]ITCNM y bilaterales'!A3330</f>
        <v>38758</v>
      </c>
      <c r="C3329">
        <f>+'[6]ITCNM y bilaterales'!B3330</f>
        <v>29.285725569644462</v>
      </c>
      <c r="D3329">
        <f>+'[6]ITCNM y bilaterales'!C3330</f>
        <v>41.282771073494878</v>
      </c>
    </row>
    <row r="3330" spans="1:4">
      <c r="A3330" s="7" t="str">
        <f t="shared" si="51"/>
        <v/>
      </c>
      <c r="B3330" s="205">
        <f>+'[6]ITCNM y bilaterales'!A3331</f>
        <v>38759</v>
      </c>
      <c r="C3330">
        <f>+'[6]ITCNM y bilaterales'!B3331</f>
        <v>29.285725569644462</v>
      </c>
      <c r="D3330">
        <f>+'[6]ITCNM y bilaterales'!C3331</f>
        <v>41.282771073494878</v>
      </c>
    </row>
    <row r="3331" spans="1:4">
      <c r="A3331" s="7" t="str">
        <f t="shared" ref="A3331:A3394" si="52">+IF(DAY(B3331)&gt;=28,YEAR(B3331)*100+MONTH(B3331),"")</f>
        <v/>
      </c>
      <c r="B3331" s="205">
        <f>+'[6]ITCNM y bilaterales'!A3332</f>
        <v>38760</v>
      </c>
      <c r="C3331">
        <f>+'[6]ITCNM y bilaterales'!B3332</f>
        <v>29.285725569644462</v>
      </c>
      <c r="D3331">
        <f>+'[6]ITCNM y bilaterales'!C3332</f>
        <v>41.282771073494878</v>
      </c>
    </row>
    <row r="3332" spans="1:4">
      <c r="A3332" s="7" t="str">
        <f t="shared" si="52"/>
        <v/>
      </c>
      <c r="B3332" s="205">
        <f>+'[6]ITCNM y bilaterales'!A3333</f>
        <v>38761</v>
      </c>
      <c r="C3332">
        <f>+'[6]ITCNM y bilaterales'!B3333</f>
        <v>29.307255441016078</v>
      </c>
      <c r="D3332">
        <f>+'[6]ITCNM y bilaterales'!C3333</f>
        <v>41.403767494114199</v>
      </c>
    </row>
    <row r="3333" spans="1:4">
      <c r="A3333" s="7" t="str">
        <f t="shared" si="52"/>
        <v/>
      </c>
      <c r="B3333" s="205">
        <f>+'[6]ITCNM y bilaterales'!A3334</f>
        <v>38762</v>
      </c>
      <c r="C3333">
        <f>+'[6]ITCNM y bilaterales'!B3334</f>
        <v>29.384958385578809</v>
      </c>
      <c r="D3333">
        <f>+'[6]ITCNM y bilaterales'!C3334</f>
        <v>41.688405187053853</v>
      </c>
    </row>
    <row r="3334" spans="1:4">
      <c r="A3334" s="7" t="str">
        <f t="shared" si="52"/>
        <v/>
      </c>
      <c r="B3334" s="205">
        <f>+'[6]ITCNM y bilaterales'!A3335</f>
        <v>38763</v>
      </c>
      <c r="C3334">
        <f>+'[6]ITCNM y bilaterales'!B3335</f>
        <v>29.392615544126439</v>
      </c>
      <c r="D3334">
        <f>+'[6]ITCNM y bilaterales'!C3335</f>
        <v>41.760660487178967</v>
      </c>
    </row>
    <row r="3335" spans="1:4">
      <c r="A3335" s="7" t="str">
        <f t="shared" si="52"/>
        <v/>
      </c>
      <c r="B3335" s="205">
        <f>+'[6]ITCNM y bilaterales'!A3336</f>
        <v>38764</v>
      </c>
      <c r="C3335">
        <f>+'[6]ITCNM y bilaterales'!B3336</f>
        <v>29.469970517209752</v>
      </c>
      <c r="D3335">
        <f>+'[6]ITCNM y bilaterales'!C3336</f>
        <v>42.096710046941269</v>
      </c>
    </row>
    <row r="3336" spans="1:4">
      <c r="A3336" s="7" t="str">
        <f t="shared" si="52"/>
        <v/>
      </c>
      <c r="B3336" s="205">
        <f>+'[6]ITCNM y bilaterales'!A3337</f>
        <v>38765</v>
      </c>
      <c r="C3336">
        <f>+'[6]ITCNM y bilaterales'!B3337</f>
        <v>29.425862299924816</v>
      </c>
      <c r="D3336">
        <f>+'[6]ITCNM y bilaterales'!C3337</f>
        <v>41.863019743201932</v>
      </c>
    </row>
    <row r="3337" spans="1:4">
      <c r="A3337" s="7" t="str">
        <f t="shared" si="52"/>
        <v/>
      </c>
      <c r="B3337" s="205">
        <f>+'[6]ITCNM y bilaterales'!A3338</f>
        <v>38766</v>
      </c>
      <c r="C3337">
        <f>+'[6]ITCNM y bilaterales'!B3338</f>
        <v>29.425862299924816</v>
      </c>
      <c r="D3337">
        <f>+'[6]ITCNM y bilaterales'!C3338</f>
        <v>41.863019743201932</v>
      </c>
    </row>
    <row r="3338" spans="1:4">
      <c r="A3338" s="7" t="str">
        <f t="shared" si="52"/>
        <v/>
      </c>
      <c r="B3338" s="205">
        <f>+'[6]ITCNM y bilaterales'!A3339</f>
        <v>38767</v>
      </c>
      <c r="C3338">
        <f>+'[6]ITCNM y bilaterales'!B3339</f>
        <v>29.425862299924816</v>
      </c>
      <c r="D3338">
        <f>+'[6]ITCNM y bilaterales'!C3339</f>
        <v>41.863019743201932</v>
      </c>
    </row>
    <row r="3339" spans="1:4">
      <c r="A3339" s="7" t="str">
        <f t="shared" si="52"/>
        <v/>
      </c>
      <c r="B3339" s="205">
        <f>+'[6]ITCNM y bilaterales'!A3340</f>
        <v>38768</v>
      </c>
      <c r="C3339">
        <f>+'[6]ITCNM y bilaterales'!B3340</f>
        <v>29.408753062797633</v>
      </c>
      <c r="D3339">
        <f>+'[6]ITCNM y bilaterales'!C3340</f>
        <v>41.835731682889516</v>
      </c>
    </row>
    <row r="3340" spans="1:4">
      <c r="A3340" s="7" t="str">
        <f t="shared" si="52"/>
        <v/>
      </c>
      <c r="B3340" s="205">
        <f>+'[6]ITCNM y bilaterales'!A3341</f>
        <v>38769</v>
      </c>
      <c r="C3340">
        <f>+'[6]ITCNM y bilaterales'!B3341</f>
        <v>29.474289253218856</v>
      </c>
      <c r="D3340">
        <f>+'[6]ITCNM y bilaterales'!C3341</f>
        <v>41.845079295039085</v>
      </c>
    </row>
    <row r="3341" spans="1:4">
      <c r="A3341" s="7" t="str">
        <f t="shared" si="52"/>
        <v/>
      </c>
      <c r="B3341" s="205">
        <f>+'[6]ITCNM y bilaterales'!A3342</f>
        <v>38770</v>
      </c>
      <c r="C3341">
        <f>+'[6]ITCNM y bilaterales'!B3342</f>
        <v>29.470469481582391</v>
      </c>
      <c r="D3341">
        <f>+'[6]ITCNM y bilaterales'!C3342</f>
        <v>41.78394242799871</v>
      </c>
    </row>
    <row r="3342" spans="1:4">
      <c r="A3342" s="7" t="str">
        <f t="shared" si="52"/>
        <v/>
      </c>
      <c r="B3342" s="205">
        <f>+'[6]ITCNM y bilaterales'!A3343</f>
        <v>38771</v>
      </c>
      <c r="C3342">
        <f>+'[6]ITCNM y bilaterales'!B3343</f>
        <v>29.445851311110854</v>
      </c>
      <c r="D3342">
        <f>+'[6]ITCNM y bilaterales'!C3343</f>
        <v>41.592984065514571</v>
      </c>
    </row>
    <row r="3343" spans="1:4">
      <c r="A3343" s="7" t="str">
        <f t="shared" si="52"/>
        <v/>
      </c>
      <c r="B3343" s="205">
        <f>+'[6]ITCNM y bilaterales'!A3344</f>
        <v>38772</v>
      </c>
      <c r="C3343">
        <f>+'[6]ITCNM y bilaterales'!B3344</f>
        <v>29.484707534354953</v>
      </c>
      <c r="D3343">
        <f>+'[6]ITCNM y bilaterales'!C3344</f>
        <v>41.832683548492916</v>
      </c>
    </row>
    <row r="3344" spans="1:4">
      <c r="A3344" s="7" t="str">
        <f t="shared" si="52"/>
        <v/>
      </c>
      <c r="B3344" s="205">
        <f>+'[6]ITCNM y bilaterales'!A3345</f>
        <v>38773</v>
      </c>
      <c r="C3344">
        <f>+'[6]ITCNM y bilaterales'!B3345</f>
        <v>29.484707534354953</v>
      </c>
      <c r="D3344">
        <f>+'[6]ITCNM y bilaterales'!C3345</f>
        <v>41.832683548492916</v>
      </c>
    </row>
    <row r="3345" spans="1:4">
      <c r="A3345" s="7" t="str">
        <f t="shared" si="52"/>
        <v/>
      </c>
      <c r="B3345" s="205">
        <f>+'[6]ITCNM y bilaterales'!A3346</f>
        <v>38774</v>
      </c>
      <c r="C3345">
        <f>+'[6]ITCNM y bilaterales'!B3346</f>
        <v>29.484707534354953</v>
      </c>
      <c r="D3345">
        <f>+'[6]ITCNM y bilaterales'!C3346</f>
        <v>41.832683548492916</v>
      </c>
    </row>
    <row r="3346" spans="1:4">
      <c r="A3346" s="7" t="str">
        <f t="shared" si="52"/>
        <v/>
      </c>
      <c r="B3346" s="205">
        <f>+'[6]ITCNM y bilaterales'!A3347</f>
        <v>38775</v>
      </c>
      <c r="C3346">
        <f>+'[6]ITCNM y bilaterales'!B3347</f>
        <v>29.404111322107585</v>
      </c>
      <c r="D3346">
        <f>+'[6]ITCNM y bilaterales'!C3347</f>
        <v>41.548423243621414</v>
      </c>
    </row>
    <row r="3347" spans="1:4">
      <c r="A3347" s="7">
        <f t="shared" si="52"/>
        <v>200602</v>
      </c>
      <c r="B3347" s="205">
        <f>+'[6]ITCNM y bilaterales'!A3348</f>
        <v>38776</v>
      </c>
      <c r="C3347">
        <f>+'[6]ITCNM y bilaterales'!B3348</f>
        <v>29.585257892150622</v>
      </c>
      <c r="D3347">
        <f>+'[6]ITCNM y bilaterales'!C3348</f>
        <v>42.093284524476523</v>
      </c>
    </row>
    <row r="3348" spans="1:4">
      <c r="A3348" s="7" t="str">
        <f t="shared" si="52"/>
        <v/>
      </c>
      <c r="B3348" s="205">
        <f>+'[6]ITCNM y bilaterales'!A3349</f>
        <v>38777</v>
      </c>
      <c r="C3348">
        <f>+'[6]ITCNM y bilaterales'!B3349</f>
        <v>29.542350468712169</v>
      </c>
      <c r="D3348">
        <f>+'[6]ITCNM y bilaterales'!C3349</f>
        <v>42.137351838895938</v>
      </c>
    </row>
    <row r="3349" spans="1:4">
      <c r="A3349" s="7" t="str">
        <f t="shared" si="52"/>
        <v/>
      </c>
      <c r="B3349" s="205">
        <f>+'[6]ITCNM y bilaterales'!A3350</f>
        <v>38778</v>
      </c>
      <c r="C3349">
        <f>+'[6]ITCNM y bilaterales'!B3350</f>
        <v>29.575863012333372</v>
      </c>
      <c r="D3349">
        <f>+'[6]ITCNM y bilaterales'!C3350</f>
        <v>42.096710046941269</v>
      </c>
    </row>
    <row r="3350" spans="1:4">
      <c r="A3350" s="7" t="str">
        <f t="shared" si="52"/>
        <v/>
      </c>
      <c r="B3350" s="205">
        <f>+'[6]ITCNM y bilaterales'!A3351</f>
        <v>38779</v>
      </c>
      <c r="C3350">
        <f>+'[6]ITCNM y bilaterales'!B3351</f>
        <v>29.62119497941158</v>
      </c>
      <c r="D3350">
        <f>+'[6]ITCNM y bilaterales'!C3351</f>
        <v>42.199011243261452</v>
      </c>
    </row>
    <row r="3351" spans="1:4">
      <c r="A3351" s="7" t="str">
        <f t="shared" si="52"/>
        <v/>
      </c>
      <c r="B3351" s="205">
        <f>+'[6]ITCNM y bilaterales'!A3352</f>
        <v>38780</v>
      </c>
      <c r="C3351">
        <f>+'[6]ITCNM y bilaterales'!B3352</f>
        <v>29.62119497941158</v>
      </c>
      <c r="D3351">
        <f>+'[6]ITCNM y bilaterales'!C3352</f>
        <v>42.199011243261452</v>
      </c>
    </row>
    <row r="3352" spans="1:4">
      <c r="A3352" s="7" t="str">
        <f t="shared" si="52"/>
        <v/>
      </c>
      <c r="B3352" s="205">
        <f>+'[6]ITCNM y bilaterales'!A3353</f>
        <v>38781</v>
      </c>
      <c r="C3352">
        <f>+'[6]ITCNM y bilaterales'!B3353</f>
        <v>29.62119497941158</v>
      </c>
      <c r="D3352">
        <f>+'[6]ITCNM y bilaterales'!C3353</f>
        <v>42.199011243261452</v>
      </c>
    </row>
    <row r="3353" spans="1:4">
      <c r="A3353" s="7" t="str">
        <f t="shared" si="52"/>
        <v/>
      </c>
      <c r="B3353" s="205">
        <f>+'[6]ITCNM y bilaterales'!A3354</f>
        <v>38782</v>
      </c>
      <c r="C3353">
        <f>+'[6]ITCNM y bilaterales'!B3354</f>
        <v>29.586580070240508</v>
      </c>
      <c r="D3353">
        <f>+'[6]ITCNM y bilaterales'!C3354</f>
        <v>42.060945270021165</v>
      </c>
    </row>
    <row r="3354" spans="1:4">
      <c r="A3354" s="7" t="str">
        <f t="shared" si="52"/>
        <v/>
      </c>
      <c r="B3354" s="205">
        <f>+'[6]ITCNM y bilaterales'!A3355</f>
        <v>38783</v>
      </c>
      <c r="C3354">
        <f>+'[6]ITCNM y bilaterales'!B3355</f>
        <v>29.261545669815693</v>
      </c>
      <c r="D3354">
        <f>+'[6]ITCNM y bilaterales'!C3355</f>
        <v>41.099476591779336</v>
      </c>
    </row>
    <row r="3355" spans="1:4">
      <c r="A3355" s="7" t="str">
        <f t="shared" si="52"/>
        <v/>
      </c>
      <c r="B3355" s="205">
        <f>+'[6]ITCNM y bilaterales'!A3356</f>
        <v>38784</v>
      </c>
      <c r="C3355">
        <f>+'[6]ITCNM y bilaterales'!B3356</f>
        <v>29.218122821813282</v>
      </c>
      <c r="D3355">
        <f>+'[6]ITCNM y bilaterales'!C3356</f>
        <v>40.84848449660786</v>
      </c>
    </row>
    <row r="3356" spans="1:4">
      <c r="A3356" s="7" t="str">
        <f t="shared" si="52"/>
        <v/>
      </c>
      <c r="B3356" s="205">
        <f>+'[6]ITCNM y bilaterales'!A3357</f>
        <v>38785</v>
      </c>
      <c r="C3356">
        <f>+'[6]ITCNM y bilaterales'!B3357</f>
        <v>29.312768725966215</v>
      </c>
      <c r="D3356">
        <f>+'[6]ITCNM y bilaterales'!C3357</f>
        <v>41.234291221663234</v>
      </c>
    </row>
    <row r="3357" spans="1:4">
      <c r="A3357" s="7" t="str">
        <f t="shared" si="52"/>
        <v/>
      </c>
      <c r="B3357" s="205">
        <f>+'[6]ITCNM y bilaterales'!A3358</f>
        <v>38786</v>
      </c>
      <c r="C3357">
        <f>+'[6]ITCNM y bilaterales'!B3358</f>
        <v>29.438978484241428</v>
      </c>
      <c r="D3357">
        <f>+'[6]ITCNM y bilaterales'!C3358</f>
        <v>41.808414592725711</v>
      </c>
    </row>
    <row r="3358" spans="1:4">
      <c r="A3358" s="7" t="str">
        <f t="shared" si="52"/>
        <v/>
      </c>
      <c r="B3358" s="205">
        <f>+'[6]ITCNM y bilaterales'!A3359</f>
        <v>38787</v>
      </c>
      <c r="C3358">
        <f>+'[6]ITCNM y bilaterales'!B3359</f>
        <v>29.438978484241428</v>
      </c>
      <c r="D3358">
        <f>+'[6]ITCNM y bilaterales'!C3359</f>
        <v>41.808414592725711</v>
      </c>
    </row>
    <row r="3359" spans="1:4">
      <c r="A3359" s="7" t="str">
        <f t="shared" si="52"/>
        <v/>
      </c>
      <c r="B3359" s="205">
        <f>+'[6]ITCNM y bilaterales'!A3360</f>
        <v>38788</v>
      </c>
      <c r="C3359">
        <f>+'[6]ITCNM y bilaterales'!B3360</f>
        <v>29.438978484241428</v>
      </c>
      <c r="D3359">
        <f>+'[6]ITCNM y bilaterales'!C3360</f>
        <v>41.808414592725711</v>
      </c>
    </row>
    <row r="3360" spans="1:4">
      <c r="A3360" s="7" t="str">
        <f t="shared" si="52"/>
        <v/>
      </c>
      <c r="B3360" s="205">
        <f>+'[6]ITCNM y bilaterales'!A3361</f>
        <v>38789</v>
      </c>
      <c r="C3360">
        <f>+'[6]ITCNM y bilaterales'!B3361</f>
        <v>29.456929769307134</v>
      </c>
      <c r="D3360">
        <f>+'[6]ITCNM y bilaterales'!C3361</f>
        <v>41.845805041323999</v>
      </c>
    </row>
    <row r="3361" spans="1:4">
      <c r="A3361" s="7" t="str">
        <f t="shared" si="52"/>
        <v/>
      </c>
      <c r="B3361" s="205">
        <f>+'[6]ITCNM y bilaterales'!A3362</f>
        <v>38790</v>
      </c>
      <c r="C3361">
        <f>+'[6]ITCNM y bilaterales'!B3362</f>
        <v>29.567616133408531</v>
      </c>
      <c r="D3361">
        <f>+'[6]ITCNM y bilaterales'!C3362</f>
        <v>42.094852136451919</v>
      </c>
    </row>
    <row r="3362" spans="1:4">
      <c r="A3362" s="7" t="str">
        <f t="shared" si="52"/>
        <v/>
      </c>
      <c r="B3362" s="205">
        <f>+'[6]ITCNM y bilaterales'!A3363</f>
        <v>38791</v>
      </c>
      <c r="C3362">
        <f>+'[6]ITCNM y bilaterales'!B3363</f>
        <v>29.557041575779962</v>
      </c>
      <c r="D3362">
        <f>+'[6]ITCNM y bilaterales'!C3363</f>
        <v>42.034179747033882</v>
      </c>
    </row>
    <row r="3363" spans="1:4">
      <c r="A3363" s="7" t="str">
        <f t="shared" si="52"/>
        <v/>
      </c>
      <c r="B3363" s="205">
        <f>+'[6]ITCNM y bilaterales'!A3364</f>
        <v>38792</v>
      </c>
      <c r="C3363">
        <f>+'[6]ITCNM y bilaterales'!B3364</f>
        <v>29.759465181260758</v>
      </c>
      <c r="D3363">
        <f>+'[6]ITCNM y bilaterales'!C3364</f>
        <v>42.450032368284305</v>
      </c>
    </row>
    <row r="3364" spans="1:4">
      <c r="A3364" s="7" t="str">
        <f t="shared" si="52"/>
        <v/>
      </c>
      <c r="B3364" s="205">
        <f>+'[6]ITCNM y bilaterales'!A3365</f>
        <v>38793</v>
      </c>
      <c r="C3364">
        <f>+'[6]ITCNM y bilaterales'!B3365</f>
        <v>29.667725977128207</v>
      </c>
      <c r="D3364">
        <f>+'[6]ITCNM y bilaterales'!C3365</f>
        <v>42.129281540207799</v>
      </c>
    </row>
    <row r="3365" spans="1:4">
      <c r="A3365" s="7" t="str">
        <f t="shared" si="52"/>
        <v/>
      </c>
      <c r="B3365" s="205">
        <f>+'[6]ITCNM y bilaterales'!A3366</f>
        <v>38794</v>
      </c>
      <c r="C3365">
        <f>+'[6]ITCNM y bilaterales'!B3366</f>
        <v>29.667725977128207</v>
      </c>
      <c r="D3365">
        <f>+'[6]ITCNM y bilaterales'!C3366</f>
        <v>42.129281540207799</v>
      </c>
    </row>
    <row r="3366" spans="1:4">
      <c r="A3366" s="7" t="str">
        <f t="shared" si="52"/>
        <v/>
      </c>
      <c r="B3366" s="205">
        <f>+'[6]ITCNM y bilaterales'!A3367</f>
        <v>38795</v>
      </c>
      <c r="C3366">
        <f>+'[6]ITCNM y bilaterales'!B3367</f>
        <v>29.667725977128207</v>
      </c>
      <c r="D3366">
        <f>+'[6]ITCNM y bilaterales'!C3367</f>
        <v>42.129281540207799</v>
      </c>
    </row>
    <row r="3367" spans="1:4">
      <c r="A3367" s="7" t="str">
        <f t="shared" si="52"/>
        <v/>
      </c>
      <c r="B3367" s="205">
        <f>+'[6]ITCNM y bilaterales'!A3368</f>
        <v>38796</v>
      </c>
      <c r="C3367">
        <f>+'[6]ITCNM y bilaterales'!B3368</f>
        <v>29.509019768854237</v>
      </c>
      <c r="D3367">
        <f>+'[6]ITCNM y bilaterales'!C3368</f>
        <v>41.622101006464952</v>
      </c>
    </row>
    <row r="3368" spans="1:4">
      <c r="A3368" s="7" t="str">
        <f t="shared" si="52"/>
        <v/>
      </c>
      <c r="B3368" s="205">
        <f>+'[6]ITCNM y bilaterales'!A3369</f>
        <v>38797</v>
      </c>
      <c r="C3368">
        <f>+'[6]ITCNM y bilaterales'!B3369</f>
        <v>29.384922904897543</v>
      </c>
      <c r="D3368">
        <f>+'[6]ITCNM y bilaterales'!C3369</f>
        <v>41.332905626856096</v>
      </c>
    </row>
    <row r="3369" spans="1:4">
      <c r="A3369" s="7" t="str">
        <f t="shared" si="52"/>
        <v/>
      </c>
      <c r="B3369" s="205">
        <f>+'[6]ITCNM y bilaterales'!A3370</f>
        <v>38798</v>
      </c>
      <c r="C3369">
        <f>+'[6]ITCNM y bilaterales'!B3370</f>
        <v>29.413157663262059</v>
      </c>
      <c r="D3369">
        <f>+'[6]ITCNM y bilaterales'!C3370</f>
        <v>41.471203838907549</v>
      </c>
    </row>
    <row r="3370" spans="1:4">
      <c r="A3370" s="7" t="str">
        <f t="shared" si="52"/>
        <v/>
      </c>
      <c r="B3370" s="205">
        <f>+'[6]ITCNM y bilaterales'!A3371</f>
        <v>38799</v>
      </c>
      <c r="C3370">
        <f>+'[6]ITCNM y bilaterales'!B3371</f>
        <v>29.362741995543317</v>
      </c>
      <c r="D3370">
        <f>+'[6]ITCNM y bilaterales'!C3371</f>
        <v>41.450070107091122</v>
      </c>
    </row>
    <row r="3371" spans="1:4">
      <c r="A3371" s="7" t="str">
        <f t="shared" si="52"/>
        <v/>
      </c>
      <c r="B3371" s="205">
        <f>+'[6]ITCNM y bilaterales'!A3372</f>
        <v>38800</v>
      </c>
      <c r="C3371">
        <f>+'[6]ITCNM y bilaterales'!B3372</f>
        <v>29.362741995543317</v>
      </c>
      <c r="D3371">
        <f>+'[6]ITCNM y bilaterales'!C3372</f>
        <v>41.450070107091122</v>
      </c>
    </row>
    <row r="3372" spans="1:4">
      <c r="A3372" s="7" t="str">
        <f t="shared" si="52"/>
        <v/>
      </c>
      <c r="B3372" s="205">
        <f>+'[6]ITCNM y bilaterales'!A3373</f>
        <v>38801</v>
      </c>
      <c r="C3372">
        <f>+'[6]ITCNM y bilaterales'!B3373</f>
        <v>29.362741995543317</v>
      </c>
      <c r="D3372">
        <f>+'[6]ITCNM y bilaterales'!C3373</f>
        <v>41.450070107091122</v>
      </c>
    </row>
    <row r="3373" spans="1:4">
      <c r="A3373" s="7" t="str">
        <f t="shared" si="52"/>
        <v/>
      </c>
      <c r="B3373" s="205">
        <f>+'[6]ITCNM y bilaterales'!A3374</f>
        <v>38802</v>
      </c>
      <c r="C3373">
        <f>+'[6]ITCNM y bilaterales'!B3374</f>
        <v>29.362741995543317</v>
      </c>
      <c r="D3373">
        <f>+'[6]ITCNM y bilaterales'!C3374</f>
        <v>41.450070107091122</v>
      </c>
    </row>
    <row r="3374" spans="1:4">
      <c r="A3374" s="7" t="str">
        <f t="shared" si="52"/>
        <v/>
      </c>
      <c r="B3374" s="205">
        <f>+'[6]ITCNM y bilaterales'!A3375</f>
        <v>38803</v>
      </c>
      <c r="C3374">
        <f>+'[6]ITCNM y bilaterales'!B3375</f>
        <v>29.259886933808605</v>
      </c>
      <c r="D3374">
        <f>+'[6]ITCNM y bilaterales'!C3375</f>
        <v>40.86715069105562</v>
      </c>
    </row>
    <row r="3375" spans="1:4">
      <c r="A3375" s="7">
        <f t="shared" si="52"/>
        <v>200603</v>
      </c>
      <c r="B3375" s="205">
        <f>+'[6]ITCNM y bilaterales'!A3376</f>
        <v>38804</v>
      </c>
      <c r="C3375">
        <f>+'[6]ITCNM y bilaterales'!B3376</f>
        <v>29.167785733825919</v>
      </c>
      <c r="D3375">
        <f>+'[6]ITCNM y bilaterales'!C3376</f>
        <v>40.365427769375252</v>
      </c>
    </row>
    <row r="3376" spans="1:4">
      <c r="A3376" s="7">
        <f t="shared" si="52"/>
        <v>200603</v>
      </c>
      <c r="B3376" s="205">
        <f>+'[6]ITCNM y bilaterales'!A3377</f>
        <v>38805</v>
      </c>
      <c r="C3376">
        <f>+'[6]ITCNM y bilaterales'!B3377</f>
        <v>29.134626979420304</v>
      </c>
      <c r="D3376">
        <f>+'[6]ITCNM y bilaterales'!C3377</f>
        <v>40.421310233312916</v>
      </c>
    </row>
    <row r="3377" spans="1:4">
      <c r="A3377" s="7">
        <f t="shared" si="52"/>
        <v>200603</v>
      </c>
      <c r="B3377" s="205">
        <f>+'[6]ITCNM y bilaterales'!A3378</f>
        <v>38806</v>
      </c>
      <c r="C3377">
        <f>+'[6]ITCNM y bilaterales'!B3378</f>
        <v>29.298917611954678</v>
      </c>
      <c r="D3377">
        <f>+'[6]ITCNM y bilaterales'!C3378</f>
        <v>40.725339866985223</v>
      </c>
    </row>
    <row r="3378" spans="1:4">
      <c r="A3378" s="7">
        <f t="shared" si="52"/>
        <v>200603</v>
      </c>
      <c r="B3378" s="205">
        <f>+'[6]ITCNM y bilaterales'!A3379</f>
        <v>38807</v>
      </c>
      <c r="C3378">
        <f>+'[6]ITCNM y bilaterales'!B3379</f>
        <v>29.438152964873531</v>
      </c>
      <c r="D3378">
        <f>+'[6]ITCNM y bilaterales'!C3379</f>
        <v>41.268459356756551</v>
      </c>
    </row>
    <row r="3379" spans="1:4">
      <c r="A3379" s="7" t="str">
        <f t="shared" si="52"/>
        <v/>
      </c>
      <c r="B3379" s="205">
        <f>+'[6]ITCNM y bilaterales'!A3380</f>
        <v>38808</v>
      </c>
      <c r="C3379">
        <f>+'[6]ITCNM y bilaterales'!B3380</f>
        <v>29.438152964873531</v>
      </c>
      <c r="D3379">
        <f>+'[6]ITCNM y bilaterales'!C3380</f>
        <v>41.268459356756551</v>
      </c>
    </row>
    <row r="3380" spans="1:4">
      <c r="A3380" s="7" t="str">
        <f t="shared" si="52"/>
        <v/>
      </c>
      <c r="B3380" s="205">
        <f>+'[6]ITCNM y bilaterales'!A3381</f>
        <v>38809</v>
      </c>
      <c r="C3380">
        <f>+'[6]ITCNM y bilaterales'!B3381</f>
        <v>29.438152964873531</v>
      </c>
      <c r="D3380">
        <f>+'[6]ITCNM y bilaterales'!C3381</f>
        <v>41.268459356756551</v>
      </c>
    </row>
    <row r="3381" spans="1:4">
      <c r="A3381" s="7" t="str">
        <f t="shared" si="52"/>
        <v/>
      </c>
      <c r="B3381" s="205">
        <f>+'[6]ITCNM y bilaterales'!A3382</f>
        <v>38810</v>
      </c>
      <c r="C3381">
        <f>+'[6]ITCNM y bilaterales'!B3382</f>
        <v>29.587547299911144</v>
      </c>
      <c r="D3381">
        <f>+'[6]ITCNM y bilaterales'!C3382</f>
        <v>41.741820113622836</v>
      </c>
    </row>
    <row r="3382" spans="1:4">
      <c r="A3382" s="7" t="str">
        <f t="shared" si="52"/>
        <v/>
      </c>
      <c r="B3382" s="205">
        <f>+'[6]ITCNM y bilaterales'!A3383</f>
        <v>38811</v>
      </c>
      <c r="C3382">
        <f>+'[6]ITCNM y bilaterales'!B3383</f>
        <v>29.73322254801478</v>
      </c>
      <c r="D3382">
        <f>+'[6]ITCNM y bilaterales'!C3383</f>
        <v>42.032147657436141</v>
      </c>
    </row>
    <row r="3383" spans="1:4">
      <c r="A3383" s="7" t="str">
        <f t="shared" si="52"/>
        <v/>
      </c>
      <c r="B3383" s="205">
        <f>+'[6]ITCNM y bilaterales'!A3384</f>
        <v>38812</v>
      </c>
      <c r="C3383">
        <f>+'[6]ITCNM y bilaterales'!B3384</f>
        <v>29.716152125446456</v>
      </c>
      <c r="D3383">
        <f>+'[6]ITCNM y bilaterales'!C3384</f>
        <v>41.999140716398678</v>
      </c>
    </row>
    <row r="3384" spans="1:4">
      <c r="A3384" s="7" t="str">
        <f t="shared" si="52"/>
        <v/>
      </c>
      <c r="B3384" s="205">
        <f>+'[6]ITCNM y bilaterales'!A3385</f>
        <v>38813</v>
      </c>
      <c r="C3384">
        <f>+'[6]ITCNM y bilaterales'!B3385</f>
        <v>29.65674409846844</v>
      </c>
      <c r="D3384">
        <f>+'[6]ITCNM y bilaterales'!C3385</f>
        <v>41.922472878861335</v>
      </c>
    </row>
    <row r="3385" spans="1:4">
      <c r="A3385" s="7" t="str">
        <f t="shared" si="52"/>
        <v/>
      </c>
      <c r="B3385" s="205">
        <f>+'[6]ITCNM y bilaterales'!A3386</f>
        <v>38814</v>
      </c>
      <c r="C3385">
        <f>+'[6]ITCNM y bilaterales'!B3386</f>
        <v>29.491448496698052</v>
      </c>
      <c r="D3385">
        <f>+'[6]ITCNM y bilaterales'!C3386</f>
        <v>41.525141302801671</v>
      </c>
    </row>
    <row r="3386" spans="1:4">
      <c r="A3386" s="7" t="str">
        <f t="shared" si="52"/>
        <v/>
      </c>
      <c r="B3386" s="205">
        <f>+'[6]ITCNM y bilaterales'!A3387</f>
        <v>38815</v>
      </c>
      <c r="C3386">
        <f>+'[6]ITCNM y bilaterales'!B3387</f>
        <v>29.491448496698052</v>
      </c>
      <c r="D3386">
        <f>+'[6]ITCNM y bilaterales'!C3387</f>
        <v>41.525141302801671</v>
      </c>
    </row>
    <row r="3387" spans="1:4">
      <c r="A3387" s="7" t="str">
        <f t="shared" si="52"/>
        <v/>
      </c>
      <c r="B3387" s="205">
        <f>+'[6]ITCNM y bilaterales'!A3388</f>
        <v>38816</v>
      </c>
      <c r="C3387">
        <f>+'[6]ITCNM y bilaterales'!B3388</f>
        <v>29.491448496698052</v>
      </c>
      <c r="D3387">
        <f>+'[6]ITCNM y bilaterales'!C3388</f>
        <v>41.525141302801671</v>
      </c>
    </row>
    <row r="3388" spans="1:4">
      <c r="A3388" s="7" t="str">
        <f t="shared" si="52"/>
        <v/>
      </c>
      <c r="B3388" s="205">
        <f>+'[6]ITCNM y bilaterales'!A3389</f>
        <v>38817</v>
      </c>
      <c r="C3388">
        <f>+'[6]ITCNM y bilaterales'!B3389</f>
        <v>29.529317536406165</v>
      </c>
      <c r="D3388">
        <f>+'[6]ITCNM y bilaterales'!C3389</f>
        <v>41.662452499905662</v>
      </c>
    </row>
    <row r="3389" spans="1:4">
      <c r="A3389" s="7" t="str">
        <f t="shared" si="52"/>
        <v/>
      </c>
      <c r="B3389" s="205">
        <f>+'[6]ITCNM y bilaterales'!A3390</f>
        <v>38818</v>
      </c>
      <c r="C3389">
        <f>+'[6]ITCNM y bilaterales'!B3390</f>
        <v>29.528847967850801</v>
      </c>
      <c r="D3389">
        <f>+'[6]ITCNM y bilaterales'!C3390</f>
        <v>41.639402797897077</v>
      </c>
    </row>
    <row r="3390" spans="1:4">
      <c r="A3390" s="7" t="str">
        <f t="shared" si="52"/>
        <v/>
      </c>
      <c r="B3390" s="205">
        <f>+'[6]ITCNM y bilaterales'!A3391</f>
        <v>38819</v>
      </c>
      <c r="C3390">
        <f>+'[6]ITCNM y bilaterales'!B3391</f>
        <v>29.545494413574769</v>
      </c>
      <c r="D3390">
        <f>+'[6]ITCNM y bilaterales'!C3391</f>
        <v>41.713225709997594</v>
      </c>
    </row>
    <row r="3391" spans="1:4">
      <c r="A3391" s="7" t="str">
        <f t="shared" si="52"/>
        <v/>
      </c>
      <c r="B3391" s="205">
        <f>+'[6]ITCNM y bilaterales'!A3392</f>
        <v>38820</v>
      </c>
      <c r="C3391">
        <f>+'[6]ITCNM y bilaterales'!B3392</f>
        <v>29.545494413574769</v>
      </c>
      <c r="D3391">
        <f>+'[6]ITCNM y bilaterales'!C3392</f>
        <v>41.713225709997594</v>
      </c>
    </row>
    <row r="3392" spans="1:4">
      <c r="A3392" s="7" t="str">
        <f t="shared" si="52"/>
        <v/>
      </c>
      <c r="B3392" s="205">
        <f>+'[6]ITCNM y bilaterales'!A3393</f>
        <v>38821</v>
      </c>
      <c r="C3392">
        <f>+'[6]ITCNM y bilaterales'!B3393</f>
        <v>29.545494413574769</v>
      </c>
      <c r="D3392">
        <f>+'[6]ITCNM y bilaterales'!C3393</f>
        <v>41.713225709997594</v>
      </c>
    </row>
    <row r="3393" spans="1:4">
      <c r="A3393" s="7" t="str">
        <f t="shared" si="52"/>
        <v/>
      </c>
      <c r="B3393" s="205">
        <f>+'[6]ITCNM y bilaterales'!A3394</f>
        <v>38822</v>
      </c>
      <c r="C3393">
        <f>+'[6]ITCNM y bilaterales'!B3394</f>
        <v>29.545494413574769</v>
      </c>
      <c r="D3393">
        <f>+'[6]ITCNM y bilaterales'!C3394</f>
        <v>41.713225709997594</v>
      </c>
    </row>
    <row r="3394" spans="1:4">
      <c r="A3394" s="7" t="str">
        <f t="shared" si="52"/>
        <v/>
      </c>
      <c r="B3394" s="205">
        <f>+'[6]ITCNM y bilaterales'!A3395</f>
        <v>38823</v>
      </c>
      <c r="C3394">
        <f>+'[6]ITCNM y bilaterales'!B3395</f>
        <v>29.545494413574769</v>
      </c>
      <c r="D3394">
        <f>+'[6]ITCNM y bilaterales'!C3395</f>
        <v>41.713225709997594</v>
      </c>
    </row>
    <row r="3395" spans="1:4">
      <c r="A3395" s="7" t="str">
        <f t="shared" ref="A3395:A3458" si="53">+IF(DAY(B3395)&gt;=28,YEAR(B3395)*100+MONTH(B3395),"")</f>
        <v/>
      </c>
      <c r="B3395" s="205">
        <f>+'[6]ITCNM y bilaterales'!A3396</f>
        <v>38824</v>
      </c>
      <c r="C3395">
        <f>+'[6]ITCNM y bilaterales'!B3396</f>
        <v>29.699110661113064</v>
      </c>
      <c r="D3395">
        <f>+'[6]ITCNM y bilaterales'!C3396</f>
        <v>41.903255117237059</v>
      </c>
    </row>
    <row r="3396" spans="1:4">
      <c r="A3396" s="7" t="str">
        <f t="shared" si="53"/>
        <v/>
      </c>
      <c r="B3396" s="205">
        <f>+'[6]ITCNM y bilaterales'!A3397</f>
        <v>38825</v>
      </c>
      <c r="C3396">
        <f>+'[6]ITCNM y bilaterales'!B3397</f>
        <v>29.694833315238295</v>
      </c>
      <c r="D3396">
        <f>+'[6]ITCNM y bilaterales'!C3397</f>
        <v>41.989009298261401</v>
      </c>
    </row>
    <row r="3397" spans="1:4">
      <c r="A3397" s="7" t="str">
        <f t="shared" si="53"/>
        <v/>
      </c>
      <c r="B3397" s="205">
        <f>+'[6]ITCNM y bilaterales'!A3398</f>
        <v>38826</v>
      </c>
      <c r="C3397">
        <f>+'[6]ITCNM y bilaterales'!B3398</f>
        <v>29.785442644174708</v>
      </c>
      <c r="D3397">
        <f>+'[6]ITCNM y bilaterales'!C3398</f>
        <v>42.164262511140201</v>
      </c>
    </row>
    <row r="3398" spans="1:4">
      <c r="A3398" s="7" t="str">
        <f t="shared" si="53"/>
        <v/>
      </c>
      <c r="B3398" s="205">
        <f>+'[6]ITCNM y bilaterales'!A3399</f>
        <v>38827</v>
      </c>
      <c r="C3398">
        <f>+'[6]ITCNM y bilaterales'!B3399</f>
        <v>29.560997741076122</v>
      </c>
      <c r="D3398">
        <f>+'[6]ITCNM y bilaterales'!C3399</f>
        <v>41.771633771006726</v>
      </c>
    </row>
    <row r="3399" spans="1:4">
      <c r="A3399" s="7" t="str">
        <f t="shared" si="53"/>
        <v/>
      </c>
      <c r="B3399" s="205">
        <f>+'[6]ITCNM y bilaterales'!A3400</f>
        <v>38828</v>
      </c>
      <c r="C3399">
        <f>+'[6]ITCNM y bilaterales'!B3400</f>
        <v>29.615674657256115</v>
      </c>
      <c r="D3399">
        <f>+'[6]ITCNM y bilaterales'!C3400</f>
        <v>41.887898325848468</v>
      </c>
    </row>
    <row r="3400" spans="1:4">
      <c r="A3400" s="7" t="str">
        <f t="shared" si="53"/>
        <v/>
      </c>
      <c r="B3400" s="205">
        <f>+'[6]ITCNM y bilaterales'!A3401</f>
        <v>38829</v>
      </c>
      <c r="C3400">
        <f>+'[6]ITCNM y bilaterales'!B3401</f>
        <v>29.615674657256115</v>
      </c>
      <c r="D3400">
        <f>+'[6]ITCNM y bilaterales'!C3401</f>
        <v>41.887898325848468</v>
      </c>
    </row>
    <row r="3401" spans="1:4">
      <c r="A3401" s="7" t="str">
        <f t="shared" si="53"/>
        <v/>
      </c>
      <c r="B3401" s="205">
        <f>+'[6]ITCNM y bilaterales'!A3402</f>
        <v>38830</v>
      </c>
      <c r="C3401">
        <f>+'[6]ITCNM y bilaterales'!B3402</f>
        <v>29.615674657256115</v>
      </c>
      <c r="D3401">
        <f>+'[6]ITCNM y bilaterales'!C3402</f>
        <v>41.887898325848468</v>
      </c>
    </row>
    <row r="3402" spans="1:4">
      <c r="A3402" s="7" t="str">
        <f t="shared" si="53"/>
        <v/>
      </c>
      <c r="B3402" s="205">
        <f>+'[6]ITCNM y bilaterales'!A3403</f>
        <v>38831</v>
      </c>
      <c r="C3402">
        <f>+'[6]ITCNM y bilaterales'!B3403</f>
        <v>29.578851411686102</v>
      </c>
      <c r="D3402">
        <f>+'[6]ITCNM y bilaterales'!C3403</f>
        <v>41.875647728559279</v>
      </c>
    </row>
    <row r="3403" spans="1:4">
      <c r="A3403" s="7" t="str">
        <f t="shared" si="53"/>
        <v/>
      </c>
      <c r="B3403" s="205">
        <f>+'[6]ITCNM y bilaterales'!A3404</f>
        <v>38832</v>
      </c>
      <c r="C3403">
        <f>+'[6]ITCNM y bilaterales'!B3404</f>
        <v>29.459432641438365</v>
      </c>
      <c r="D3403">
        <f>+'[6]ITCNM y bilaterales'!C3404</f>
        <v>41.562996229022303</v>
      </c>
    </row>
    <row r="3404" spans="1:4">
      <c r="A3404" s="7" t="str">
        <f t="shared" si="53"/>
        <v/>
      </c>
      <c r="B3404" s="205">
        <f>+'[6]ITCNM y bilaterales'!A3405</f>
        <v>38833</v>
      </c>
      <c r="C3404">
        <f>+'[6]ITCNM y bilaterales'!B3405</f>
        <v>29.480752739986212</v>
      </c>
      <c r="D3404">
        <f>+'[6]ITCNM y bilaterales'!C3405</f>
        <v>41.686779515375655</v>
      </c>
    </row>
    <row r="3405" spans="1:4">
      <c r="A3405" s="7" t="str">
        <f t="shared" si="53"/>
        <v/>
      </c>
      <c r="B3405" s="205">
        <f>+'[6]ITCNM y bilaterales'!A3406</f>
        <v>38834</v>
      </c>
      <c r="C3405">
        <f>+'[6]ITCNM y bilaterales'!B3406</f>
        <v>29.638089634073971</v>
      </c>
      <c r="D3405">
        <f>+'[6]ITCNM y bilaterales'!C3406</f>
        <v>41.933678401500266</v>
      </c>
    </row>
    <row r="3406" spans="1:4">
      <c r="A3406" s="7">
        <f t="shared" si="53"/>
        <v>200604</v>
      </c>
      <c r="B3406" s="205">
        <f>+'[6]ITCNM y bilaterales'!A3407</f>
        <v>38835</v>
      </c>
      <c r="C3406">
        <f>+'[6]ITCNM y bilaterales'!B3407</f>
        <v>29.865443637227013</v>
      </c>
      <c r="D3406">
        <f>+'[6]ITCNM y bilaterales'!C3407</f>
        <v>42.427708412560634</v>
      </c>
    </row>
    <row r="3407" spans="1:4">
      <c r="A3407" s="7">
        <f t="shared" si="53"/>
        <v>200604</v>
      </c>
      <c r="B3407" s="205">
        <f>+'[6]ITCNM y bilaterales'!A3408</f>
        <v>38836</v>
      </c>
      <c r="C3407">
        <f>+'[6]ITCNM y bilaterales'!B3408</f>
        <v>29.865443637227013</v>
      </c>
      <c r="D3407">
        <f>+'[6]ITCNM y bilaterales'!C3408</f>
        <v>42.427708412560634</v>
      </c>
    </row>
    <row r="3408" spans="1:4">
      <c r="A3408" s="7">
        <f t="shared" si="53"/>
        <v>200604</v>
      </c>
      <c r="B3408" s="205">
        <f>+'[6]ITCNM y bilaterales'!A3409</f>
        <v>38837</v>
      </c>
      <c r="C3408">
        <f>+'[6]ITCNM y bilaterales'!B3409</f>
        <v>29.865443637227013</v>
      </c>
      <c r="D3408">
        <f>+'[6]ITCNM y bilaterales'!C3409</f>
        <v>42.427708412560634</v>
      </c>
    </row>
    <row r="3409" spans="1:4">
      <c r="A3409" s="7" t="str">
        <f t="shared" si="53"/>
        <v/>
      </c>
      <c r="B3409" s="205">
        <f>+'[6]ITCNM y bilaterales'!A3410</f>
        <v>38838</v>
      </c>
      <c r="C3409">
        <f>+'[6]ITCNM y bilaterales'!B3410</f>
        <v>29.865443637227013</v>
      </c>
      <c r="D3409">
        <f>+'[6]ITCNM y bilaterales'!C3410</f>
        <v>42.427708412560634</v>
      </c>
    </row>
    <row r="3410" spans="1:4">
      <c r="A3410" s="7" t="str">
        <f t="shared" si="53"/>
        <v/>
      </c>
      <c r="B3410" s="205">
        <f>+'[6]ITCNM y bilaterales'!A3411</f>
        <v>38839</v>
      </c>
      <c r="C3410">
        <f>+'[6]ITCNM y bilaterales'!B3411</f>
        <v>29.965086336565705</v>
      </c>
      <c r="D3410">
        <f>+'[6]ITCNM y bilaterales'!C3411</f>
        <v>42.879412900285367</v>
      </c>
    </row>
    <row r="3411" spans="1:4">
      <c r="A3411" s="7" t="str">
        <f t="shared" si="53"/>
        <v/>
      </c>
      <c r="B3411" s="205">
        <f>+'[6]ITCNM y bilaterales'!A3412</f>
        <v>38840</v>
      </c>
      <c r="C3411">
        <f>+'[6]ITCNM y bilaterales'!B3412</f>
        <v>29.905765894122293</v>
      </c>
      <c r="D3411">
        <f>+'[6]ITCNM y bilaterales'!C3412</f>
        <v>42.681864761534285</v>
      </c>
    </row>
    <row r="3412" spans="1:4">
      <c r="A3412" s="7" t="str">
        <f t="shared" si="53"/>
        <v/>
      </c>
      <c r="B3412" s="205">
        <f>+'[6]ITCNM y bilaterales'!A3413</f>
        <v>38841</v>
      </c>
      <c r="C3412">
        <f>+'[6]ITCNM y bilaterales'!B3413</f>
        <v>29.97728277624423</v>
      </c>
      <c r="D3412">
        <f>+'[6]ITCNM y bilaterales'!C3413</f>
        <v>42.823065958725358</v>
      </c>
    </row>
    <row r="3413" spans="1:4">
      <c r="A3413" s="7" t="str">
        <f t="shared" si="53"/>
        <v/>
      </c>
      <c r="B3413" s="205">
        <f>+'[6]ITCNM y bilaterales'!A3414</f>
        <v>38842</v>
      </c>
      <c r="C3413">
        <f>+'[6]ITCNM y bilaterales'!B3414</f>
        <v>30.044969511071617</v>
      </c>
      <c r="D3413">
        <f>+'[6]ITCNM y bilaterales'!C3414</f>
        <v>42.929286184984029</v>
      </c>
    </row>
    <row r="3414" spans="1:4">
      <c r="A3414" s="7" t="str">
        <f t="shared" si="53"/>
        <v/>
      </c>
      <c r="B3414" s="205">
        <f>+'[6]ITCNM y bilaterales'!A3415</f>
        <v>38843</v>
      </c>
      <c r="C3414">
        <f>+'[6]ITCNM y bilaterales'!B3415</f>
        <v>30.044969511071617</v>
      </c>
      <c r="D3414">
        <f>+'[6]ITCNM y bilaterales'!C3415</f>
        <v>42.929286184984029</v>
      </c>
    </row>
    <row r="3415" spans="1:4">
      <c r="A3415" s="7" t="str">
        <f t="shared" si="53"/>
        <v/>
      </c>
      <c r="B3415" s="205">
        <f>+'[6]ITCNM y bilaterales'!A3416</f>
        <v>38844</v>
      </c>
      <c r="C3415">
        <f>+'[6]ITCNM y bilaterales'!B3416</f>
        <v>30.044969511071617</v>
      </c>
      <c r="D3415">
        <f>+'[6]ITCNM y bilaterales'!C3416</f>
        <v>42.929286184984029</v>
      </c>
    </row>
    <row r="3416" spans="1:4">
      <c r="A3416" s="7" t="str">
        <f t="shared" si="53"/>
        <v/>
      </c>
      <c r="B3416" s="205">
        <f>+'[6]ITCNM y bilaterales'!A3417</f>
        <v>38845</v>
      </c>
      <c r="C3416">
        <f>+'[6]ITCNM y bilaterales'!B3417</f>
        <v>29.972868445469874</v>
      </c>
      <c r="D3416">
        <f>+'[6]ITCNM y bilaterales'!C3417</f>
        <v>42.748865658556696</v>
      </c>
    </row>
    <row r="3417" spans="1:4">
      <c r="A3417" s="7" t="str">
        <f t="shared" si="53"/>
        <v/>
      </c>
      <c r="B3417" s="205">
        <f>+'[6]ITCNM y bilaterales'!A3418</f>
        <v>38846</v>
      </c>
      <c r="C3417">
        <f>+'[6]ITCNM y bilaterales'!B3418</f>
        <v>30.025296499193026</v>
      </c>
      <c r="D3417">
        <f>+'[6]ITCNM y bilaterales'!C3418</f>
        <v>42.750491330234887</v>
      </c>
    </row>
    <row r="3418" spans="1:4">
      <c r="A3418" s="7" t="str">
        <f t="shared" si="53"/>
        <v/>
      </c>
      <c r="B3418" s="205">
        <f>+'[6]ITCNM y bilaterales'!A3419</f>
        <v>38847</v>
      </c>
      <c r="C3418">
        <f>+'[6]ITCNM y bilaterales'!B3419</f>
        <v>30.097180262894437</v>
      </c>
      <c r="D3418">
        <f>+'[6]ITCNM y bilaterales'!C3419</f>
        <v>42.921419095255651</v>
      </c>
    </row>
    <row r="3419" spans="1:4">
      <c r="A3419" s="7" t="str">
        <f t="shared" si="53"/>
        <v/>
      </c>
      <c r="B3419" s="205">
        <f>+'[6]ITCNM y bilaterales'!A3420</f>
        <v>38848</v>
      </c>
      <c r="C3419">
        <f>+'[6]ITCNM y bilaterales'!B3420</f>
        <v>29.913300807774846</v>
      </c>
      <c r="D3419">
        <f>+'[6]ITCNM y bilaterales'!C3420</f>
        <v>42.222699602000738</v>
      </c>
    </row>
    <row r="3420" spans="1:4">
      <c r="A3420" s="7" t="str">
        <f t="shared" si="53"/>
        <v/>
      </c>
      <c r="B3420" s="205">
        <f>+'[6]ITCNM y bilaterales'!A3421</f>
        <v>38849</v>
      </c>
      <c r="C3420">
        <f>+'[6]ITCNM y bilaterales'!B3421</f>
        <v>29.664071351991474</v>
      </c>
      <c r="D3420">
        <f>+'[6]ITCNM y bilaterales'!C3421</f>
        <v>41.17478002630105</v>
      </c>
    </row>
    <row r="3421" spans="1:4">
      <c r="A3421" s="7" t="str">
        <f t="shared" si="53"/>
        <v/>
      </c>
      <c r="B3421" s="205">
        <f>+'[6]ITCNM y bilaterales'!A3422</f>
        <v>38850</v>
      </c>
      <c r="C3421">
        <f>+'[6]ITCNM y bilaterales'!B3422</f>
        <v>29.664071351991474</v>
      </c>
      <c r="D3421">
        <f>+'[6]ITCNM y bilaterales'!C3422</f>
        <v>41.17478002630105</v>
      </c>
    </row>
    <row r="3422" spans="1:4">
      <c r="A3422" s="7" t="str">
        <f t="shared" si="53"/>
        <v/>
      </c>
      <c r="B3422" s="205">
        <f>+'[6]ITCNM y bilaterales'!A3423</f>
        <v>38851</v>
      </c>
      <c r="C3422">
        <f>+'[6]ITCNM y bilaterales'!B3423</f>
        <v>29.664071351991474</v>
      </c>
      <c r="D3422">
        <f>+'[6]ITCNM y bilaterales'!C3423</f>
        <v>41.17478002630105</v>
      </c>
    </row>
    <row r="3423" spans="1:4">
      <c r="A3423" s="7" t="str">
        <f t="shared" si="53"/>
        <v/>
      </c>
      <c r="B3423" s="205">
        <f>+'[6]ITCNM y bilaterales'!A3424</f>
        <v>38852</v>
      </c>
      <c r="C3423">
        <f>+'[6]ITCNM y bilaterales'!B3424</f>
        <v>29.483221101077174</v>
      </c>
      <c r="D3423">
        <f>+'[6]ITCNM y bilaterales'!C3424</f>
        <v>40.616419864546714</v>
      </c>
    </row>
    <row r="3424" spans="1:4">
      <c r="A3424" s="7" t="str">
        <f t="shared" si="53"/>
        <v/>
      </c>
      <c r="B3424" s="205">
        <f>+'[6]ITCNM y bilaterales'!A3425</f>
        <v>38853</v>
      </c>
      <c r="C3424">
        <f>+'[6]ITCNM y bilaterales'!B3425</f>
        <v>29.706759827314883</v>
      </c>
      <c r="D3424">
        <f>+'[6]ITCNM y bilaterales'!C3425</f>
        <v>41.341150104652613</v>
      </c>
    </row>
    <row r="3425" spans="1:4">
      <c r="A3425" s="7" t="str">
        <f t="shared" si="53"/>
        <v/>
      </c>
      <c r="B3425" s="205">
        <f>+'[6]ITCNM y bilaterales'!A3426</f>
        <v>38854</v>
      </c>
      <c r="C3425">
        <f>+'[6]ITCNM y bilaterales'!B3426</f>
        <v>29.438157935080415</v>
      </c>
      <c r="D3425">
        <f>+'[6]ITCNM y bilaterales'!C3426</f>
        <v>40.5197504593974</v>
      </c>
    </row>
    <row r="3426" spans="1:4">
      <c r="A3426" s="7" t="str">
        <f t="shared" si="53"/>
        <v/>
      </c>
      <c r="B3426" s="205">
        <f>+'[6]ITCNM y bilaterales'!A3427</f>
        <v>38855</v>
      </c>
      <c r="C3426">
        <f>+'[6]ITCNM y bilaterales'!B3427</f>
        <v>29.602205933303722</v>
      </c>
      <c r="D3426">
        <f>+'[6]ITCNM y bilaterales'!C3427</f>
        <v>40.812574570430776</v>
      </c>
    </row>
    <row r="3427" spans="1:4">
      <c r="A3427" s="7" t="str">
        <f t="shared" si="53"/>
        <v/>
      </c>
      <c r="B3427" s="205">
        <f>+'[6]ITCNM y bilaterales'!A3428</f>
        <v>38856</v>
      </c>
      <c r="C3427">
        <f>+'[6]ITCNM y bilaterales'!B3428</f>
        <v>29.460676809946374</v>
      </c>
      <c r="D3427">
        <f>+'[6]ITCNM y bilaterales'!C3428</f>
        <v>40.398550829818305</v>
      </c>
    </row>
    <row r="3428" spans="1:4">
      <c r="A3428" s="7" t="str">
        <f t="shared" si="53"/>
        <v/>
      </c>
      <c r="B3428" s="205">
        <f>+'[6]ITCNM y bilaterales'!A3429</f>
        <v>38857</v>
      </c>
      <c r="C3428">
        <f>+'[6]ITCNM y bilaterales'!B3429</f>
        <v>29.460676809946374</v>
      </c>
      <c r="D3428">
        <f>+'[6]ITCNM y bilaterales'!C3429</f>
        <v>40.398550829818305</v>
      </c>
    </row>
    <row r="3429" spans="1:4">
      <c r="A3429" s="7" t="str">
        <f t="shared" si="53"/>
        <v/>
      </c>
      <c r="B3429" s="205">
        <f>+'[6]ITCNM y bilaterales'!A3430</f>
        <v>38858</v>
      </c>
      <c r="C3429">
        <f>+'[6]ITCNM y bilaterales'!B3430</f>
        <v>29.460676809946374</v>
      </c>
      <c r="D3429">
        <f>+'[6]ITCNM y bilaterales'!C3430</f>
        <v>40.398550829818305</v>
      </c>
    </row>
    <row r="3430" spans="1:4">
      <c r="A3430" s="7" t="str">
        <f t="shared" si="53"/>
        <v/>
      </c>
      <c r="B3430" s="205">
        <f>+'[6]ITCNM y bilaterales'!A3431</f>
        <v>38859</v>
      </c>
      <c r="C3430">
        <f>+'[6]ITCNM y bilaterales'!B3431</f>
        <v>29.143283851856559</v>
      </c>
      <c r="D3430">
        <f>+'[6]ITCNM y bilaterales'!C3431</f>
        <v>38.656121089316144</v>
      </c>
    </row>
    <row r="3431" spans="1:4">
      <c r="A3431" s="7" t="str">
        <f t="shared" si="53"/>
        <v/>
      </c>
      <c r="B3431" s="205">
        <f>+'[6]ITCNM y bilaterales'!A3432</f>
        <v>38860</v>
      </c>
      <c r="C3431">
        <f>+'[6]ITCNM y bilaterales'!B3432</f>
        <v>29.339468415823521</v>
      </c>
      <c r="D3431">
        <f>+'[6]ITCNM y bilaterales'!C3432</f>
        <v>39.355566328855964</v>
      </c>
    </row>
    <row r="3432" spans="1:4">
      <c r="A3432" s="7" t="str">
        <f t="shared" si="53"/>
        <v/>
      </c>
      <c r="B3432" s="205">
        <f>+'[6]ITCNM y bilaterales'!A3433</f>
        <v>38861</v>
      </c>
      <c r="C3432">
        <f>+'[6]ITCNM y bilaterales'!B3433</f>
        <v>28.797857262062681</v>
      </c>
      <c r="D3432">
        <f>+'[6]ITCNM y bilaterales'!C3433</f>
        <v>37.419478449689819</v>
      </c>
    </row>
    <row r="3433" spans="1:4">
      <c r="A3433" s="7" t="str">
        <f t="shared" si="53"/>
        <v/>
      </c>
      <c r="B3433" s="205">
        <f>+'[6]ITCNM y bilaterales'!A3434</f>
        <v>38862</v>
      </c>
      <c r="C3433">
        <f>+'[6]ITCNM y bilaterales'!B3434</f>
        <v>28.797857262062681</v>
      </c>
      <c r="D3433">
        <f>+'[6]ITCNM y bilaterales'!C3434</f>
        <v>37.419478449689819</v>
      </c>
    </row>
    <row r="3434" spans="1:4">
      <c r="A3434" s="7" t="str">
        <f t="shared" si="53"/>
        <v/>
      </c>
      <c r="B3434" s="205">
        <f>+'[6]ITCNM y bilaterales'!A3435</f>
        <v>38863</v>
      </c>
      <c r="C3434">
        <f>+'[6]ITCNM y bilaterales'!B3435</f>
        <v>29.233811912431641</v>
      </c>
      <c r="D3434">
        <f>+'[6]ITCNM y bilaterales'!C3435</f>
        <v>39.897756863382618</v>
      </c>
    </row>
    <row r="3435" spans="1:4">
      <c r="A3435" s="7" t="str">
        <f t="shared" si="53"/>
        <v/>
      </c>
      <c r="B3435" s="205">
        <f>+'[6]ITCNM y bilaterales'!A3436</f>
        <v>38864</v>
      </c>
      <c r="C3435">
        <f>+'[6]ITCNM y bilaterales'!B3436</f>
        <v>29.233811912431641</v>
      </c>
      <c r="D3435">
        <f>+'[6]ITCNM y bilaterales'!C3436</f>
        <v>39.897756863382618</v>
      </c>
    </row>
    <row r="3436" spans="1:4">
      <c r="A3436" s="7">
        <f t="shared" si="53"/>
        <v>200605</v>
      </c>
      <c r="B3436" s="205">
        <f>+'[6]ITCNM y bilaterales'!A3437</f>
        <v>38865</v>
      </c>
      <c r="C3436">
        <f>+'[6]ITCNM y bilaterales'!B3437</f>
        <v>29.233811912431641</v>
      </c>
      <c r="D3436">
        <f>+'[6]ITCNM y bilaterales'!C3437</f>
        <v>39.897756863382618</v>
      </c>
    </row>
    <row r="3437" spans="1:4">
      <c r="A3437" s="7">
        <f t="shared" si="53"/>
        <v>200605</v>
      </c>
      <c r="B3437" s="205">
        <f>+'[6]ITCNM y bilaterales'!A3438</f>
        <v>38866</v>
      </c>
      <c r="C3437">
        <f>+'[6]ITCNM y bilaterales'!B3438</f>
        <v>29.430432455951301</v>
      </c>
      <c r="D3437">
        <f>+'[6]ITCNM y bilaterales'!C3438</f>
        <v>39.871833206085817</v>
      </c>
    </row>
    <row r="3438" spans="1:4">
      <c r="A3438" s="7">
        <f t="shared" si="53"/>
        <v>200605</v>
      </c>
      <c r="B3438" s="205">
        <f>+'[6]ITCNM y bilaterales'!A3439</f>
        <v>38867</v>
      </c>
      <c r="C3438">
        <f>+'[6]ITCNM y bilaterales'!B3439</f>
        <v>29.158182358514335</v>
      </c>
      <c r="D3438">
        <f>+'[6]ITCNM y bilaterales'!C3439</f>
        <v>38.431023621590086</v>
      </c>
    </row>
    <row r="3439" spans="1:4">
      <c r="A3439" s="7">
        <f t="shared" si="53"/>
        <v>200605</v>
      </c>
      <c r="B3439" s="205">
        <f>+'[6]ITCNM y bilaterales'!A3440</f>
        <v>38868</v>
      </c>
      <c r="C3439">
        <f>+'[6]ITCNM y bilaterales'!B3440</f>
        <v>29.190159824546676</v>
      </c>
      <c r="D3439">
        <f>+'[6]ITCNM y bilaterales'!C3440</f>
        <v>38.673887358370614</v>
      </c>
    </row>
    <row r="3440" spans="1:4">
      <c r="A3440" s="7" t="str">
        <f t="shared" si="53"/>
        <v/>
      </c>
      <c r="B3440" s="205">
        <f>+'[6]ITCNM y bilaterales'!A3441</f>
        <v>38869</v>
      </c>
      <c r="C3440">
        <f>+'[6]ITCNM y bilaterales'!B3441</f>
        <v>29.392355584951812</v>
      </c>
      <c r="D3440">
        <f>+'[6]ITCNM y bilaterales'!C3441</f>
        <v>39.615383498851877</v>
      </c>
    </row>
    <row r="3441" spans="1:4">
      <c r="A3441" s="7" t="str">
        <f t="shared" si="53"/>
        <v/>
      </c>
      <c r="B3441" s="205">
        <f>+'[6]ITCNM y bilaterales'!A3442</f>
        <v>38870</v>
      </c>
      <c r="C3441">
        <f>+'[6]ITCNM y bilaterales'!B3442</f>
        <v>29.407691809756582</v>
      </c>
      <c r="D3441">
        <f>+'[6]ITCNM y bilaterales'!C3442</f>
        <v>39.426108867748702</v>
      </c>
    </row>
    <row r="3442" spans="1:4">
      <c r="A3442" s="7" t="str">
        <f t="shared" si="53"/>
        <v/>
      </c>
      <c r="B3442" s="205">
        <f>+'[6]ITCNM y bilaterales'!A3443</f>
        <v>38871</v>
      </c>
      <c r="C3442">
        <f>+'[6]ITCNM y bilaterales'!B3443</f>
        <v>29.407691809756582</v>
      </c>
      <c r="D3442">
        <f>+'[6]ITCNM y bilaterales'!C3443</f>
        <v>39.426108867748702</v>
      </c>
    </row>
    <row r="3443" spans="1:4">
      <c r="A3443" s="7" t="str">
        <f t="shared" si="53"/>
        <v/>
      </c>
      <c r="B3443" s="205">
        <f>+'[6]ITCNM y bilaterales'!A3444</f>
        <v>38872</v>
      </c>
      <c r="C3443">
        <f>+'[6]ITCNM y bilaterales'!B3444</f>
        <v>29.407691809756582</v>
      </c>
      <c r="D3443">
        <f>+'[6]ITCNM y bilaterales'!C3444</f>
        <v>39.426108867748702</v>
      </c>
    </row>
    <row r="3444" spans="1:4">
      <c r="A3444" s="7" t="str">
        <f t="shared" si="53"/>
        <v/>
      </c>
      <c r="B3444" s="205">
        <f>+'[6]ITCNM y bilaterales'!A3445</f>
        <v>38873</v>
      </c>
      <c r="C3444">
        <f>+'[6]ITCNM y bilaterales'!B3445</f>
        <v>29.446067260727567</v>
      </c>
      <c r="D3444">
        <f>+'[6]ITCNM y bilaterales'!C3445</f>
        <v>39.477201406205999</v>
      </c>
    </row>
    <row r="3445" spans="1:4">
      <c r="A3445" s="7" t="str">
        <f t="shared" si="53"/>
        <v/>
      </c>
      <c r="B3445" s="205">
        <f>+'[6]ITCNM y bilaterales'!A3446</f>
        <v>38874</v>
      </c>
      <c r="C3445">
        <f>+'[6]ITCNM y bilaterales'!B3446</f>
        <v>29.373370977664958</v>
      </c>
      <c r="D3445">
        <f>+'[6]ITCNM y bilaterales'!C3446</f>
        <v>39.578573647281502</v>
      </c>
    </row>
    <row r="3446" spans="1:4">
      <c r="A3446" s="7" t="str">
        <f t="shared" si="53"/>
        <v/>
      </c>
      <c r="B3446" s="205">
        <f>+'[6]ITCNM y bilaterales'!A3447</f>
        <v>38875</v>
      </c>
      <c r="C3446">
        <f>+'[6]ITCNM y bilaterales'!B3447</f>
        <v>29.424305137847139</v>
      </c>
      <c r="D3446">
        <f>+'[6]ITCNM y bilaterales'!C3447</f>
        <v>39.897437535017261</v>
      </c>
    </row>
    <row r="3447" spans="1:4">
      <c r="A3447" s="7" t="str">
        <f t="shared" si="53"/>
        <v/>
      </c>
      <c r="B3447" s="205">
        <f>+'[6]ITCNM y bilaterales'!A3448</f>
        <v>38876</v>
      </c>
      <c r="C3447">
        <f>+'[6]ITCNM y bilaterales'!B3448</f>
        <v>29.186985000135003</v>
      </c>
      <c r="D3447">
        <f>+'[6]ITCNM y bilaterales'!C3448</f>
        <v>39.357540358750903</v>
      </c>
    </row>
    <row r="3448" spans="1:4">
      <c r="A3448" s="7" t="str">
        <f t="shared" si="53"/>
        <v/>
      </c>
      <c r="B3448" s="205">
        <f>+'[6]ITCNM y bilaterales'!A3449</f>
        <v>38877</v>
      </c>
      <c r="C3448">
        <f>+'[6]ITCNM y bilaterales'!B3449</f>
        <v>29.224924748173621</v>
      </c>
      <c r="D3448">
        <f>+'[6]ITCNM y bilaterales'!C3449</f>
        <v>39.509830959175325</v>
      </c>
    </row>
    <row r="3449" spans="1:4">
      <c r="A3449" s="7" t="str">
        <f t="shared" si="53"/>
        <v/>
      </c>
      <c r="B3449" s="205">
        <f>+'[6]ITCNM y bilaterales'!A3450</f>
        <v>38878</v>
      </c>
      <c r="C3449">
        <f>+'[6]ITCNM y bilaterales'!B3450</f>
        <v>29.224924748173621</v>
      </c>
      <c r="D3449">
        <f>+'[6]ITCNM y bilaterales'!C3450</f>
        <v>39.509830959175325</v>
      </c>
    </row>
    <row r="3450" spans="1:4">
      <c r="A3450" s="7" t="str">
        <f t="shared" si="53"/>
        <v/>
      </c>
      <c r="B3450" s="205">
        <f>+'[6]ITCNM y bilaterales'!A3451</f>
        <v>38879</v>
      </c>
      <c r="C3450">
        <f>+'[6]ITCNM y bilaterales'!B3451</f>
        <v>29.224924748173621</v>
      </c>
      <c r="D3450">
        <f>+'[6]ITCNM y bilaterales'!C3451</f>
        <v>39.509830959175325</v>
      </c>
    </row>
    <row r="3451" spans="1:4">
      <c r="A3451" s="7" t="str">
        <f t="shared" si="53"/>
        <v/>
      </c>
      <c r="B3451" s="205">
        <f>+'[6]ITCNM y bilaterales'!A3452</f>
        <v>38880</v>
      </c>
      <c r="C3451">
        <f>+'[6]ITCNM y bilaterales'!B3452</f>
        <v>29.105978892135493</v>
      </c>
      <c r="D3451">
        <f>+'[6]ITCNM y bilaterales'!C3452</f>
        <v>39.115257218998295</v>
      </c>
    </row>
    <row r="3452" spans="1:4">
      <c r="A3452" s="7" t="str">
        <f t="shared" si="53"/>
        <v/>
      </c>
      <c r="B3452" s="205">
        <f>+'[6]ITCNM y bilaterales'!A3453</f>
        <v>38881</v>
      </c>
      <c r="C3452">
        <f>+'[6]ITCNM y bilaterales'!B3453</f>
        <v>28.9610506595833</v>
      </c>
      <c r="D3452">
        <f>+'[6]ITCNM y bilaterales'!C3453</f>
        <v>38.776072435285208</v>
      </c>
    </row>
    <row r="3453" spans="1:4">
      <c r="A3453" s="7" t="str">
        <f t="shared" si="53"/>
        <v/>
      </c>
      <c r="B3453" s="205">
        <f>+'[6]ITCNM y bilaterales'!A3454</f>
        <v>38882</v>
      </c>
      <c r="C3453">
        <f>+'[6]ITCNM y bilaterales'!B3454</f>
        <v>29.087332399481063</v>
      </c>
      <c r="D3453">
        <f>+'[6]ITCNM y bilaterales'!C3454</f>
        <v>39.185857817593835</v>
      </c>
    </row>
    <row r="3454" spans="1:4">
      <c r="A3454" s="7" t="str">
        <f t="shared" si="53"/>
        <v/>
      </c>
      <c r="B3454" s="205">
        <f>+'[6]ITCNM y bilaterales'!A3455</f>
        <v>38883</v>
      </c>
      <c r="C3454">
        <f>+'[6]ITCNM y bilaterales'!B3455</f>
        <v>29.197439334461418</v>
      </c>
      <c r="D3454">
        <f>+'[6]ITCNM y bilaterales'!C3455</f>
        <v>39.527829467040959</v>
      </c>
    </row>
    <row r="3455" spans="1:4">
      <c r="A3455" s="7" t="str">
        <f t="shared" si="53"/>
        <v/>
      </c>
      <c r="B3455" s="205">
        <f>+'[6]ITCNM y bilaterales'!A3456</f>
        <v>38884</v>
      </c>
      <c r="C3455">
        <f>+'[6]ITCNM y bilaterales'!B3456</f>
        <v>29.249001554587128</v>
      </c>
      <c r="D3455">
        <f>+'[6]ITCNM y bilaterales'!C3456</f>
        <v>39.748717606314571</v>
      </c>
    </row>
    <row r="3456" spans="1:4">
      <c r="A3456" s="7" t="str">
        <f t="shared" si="53"/>
        <v/>
      </c>
      <c r="B3456" s="205">
        <f>+'[6]ITCNM y bilaterales'!A3457</f>
        <v>38885</v>
      </c>
      <c r="C3456">
        <f>+'[6]ITCNM y bilaterales'!B3457</f>
        <v>29.249001554587128</v>
      </c>
      <c r="D3456">
        <f>+'[6]ITCNM y bilaterales'!C3457</f>
        <v>39.748717606314571</v>
      </c>
    </row>
    <row r="3457" spans="1:4">
      <c r="A3457" s="7" t="str">
        <f t="shared" si="53"/>
        <v/>
      </c>
      <c r="B3457" s="205">
        <f>+'[6]ITCNM y bilaterales'!A3458</f>
        <v>38886</v>
      </c>
      <c r="C3457">
        <f>+'[6]ITCNM y bilaterales'!B3458</f>
        <v>29.249001554587128</v>
      </c>
      <c r="D3457">
        <f>+'[6]ITCNM y bilaterales'!C3458</f>
        <v>39.748717606314571</v>
      </c>
    </row>
    <row r="3458" spans="1:4">
      <c r="A3458" s="7" t="str">
        <f t="shared" si="53"/>
        <v/>
      </c>
      <c r="B3458" s="205">
        <f>+'[6]ITCNM y bilaterales'!A3459</f>
        <v>38887</v>
      </c>
      <c r="C3458">
        <f>+'[6]ITCNM y bilaterales'!B3459</f>
        <v>29.249001554587128</v>
      </c>
      <c r="D3458">
        <f>+'[6]ITCNM y bilaterales'!C3459</f>
        <v>39.748717606314571</v>
      </c>
    </row>
    <row r="3459" spans="1:4">
      <c r="A3459" s="7" t="str">
        <f t="shared" ref="A3459:A3522" si="54">+IF(DAY(B3459)&gt;=28,YEAR(B3459)*100+MONTH(B3459),"")</f>
        <v/>
      </c>
      <c r="B3459" s="205">
        <f>+'[6]ITCNM y bilaterales'!A3460</f>
        <v>38888</v>
      </c>
      <c r="C3459">
        <f>+'[6]ITCNM y bilaterales'!B3460</f>
        <v>29.203838081002015</v>
      </c>
      <c r="D3459">
        <f>+'[6]ITCNM y bilaterales'!C3460</f>
        <v>39.711065889053721</v>
      </c>
    </row>
    <row r="3460" spans="1:4">
      <c r="A3460" s="7" t="str">
        <f t="shared" si="54"/>
        <v/>
      </c>
      <c r="B3460" s="205">
        <f>+'[6]ITCNM y bilaterales'!A3461</f>
        <v>38889</v>
      </c>
      <c r="C3460">
        <f>+'[6]ITCNM y bilaterales'!B3461</f>
        <v>29.297417832389471</v>
      </c>
      <c r="D3460">
        <f>+'[6]ITCNM y bilaterales'!C3461</f>
        <v>39.940401715083624</v>
      </c>
    </row>
    <row r="3461" spans="1:4">
      <c r="A3461" s="7" t="str">
        <f t="shared" si="54"/>
        <v/>
      </c>
      <c r="B3461" s="205">
        <f>+'[6]ITCNM y bilaterales'!A3462</f>
        <v>38890</v>
      </c>
      <c r="C3461">
        <f>+'[6]ITCNM y bilaterales'!B3462</f>
        <v>29.224042713803012</v>
      </c>
      <c r="D3461">
        <f>+'[6]ITCNM y bilaterales'!C3462</f>
        <v>39.899034176844054</v>
      </c>
    </row>
    <row r="3462" spans="1:4">
      <c r="A3462" s="7" t="str">
        <f t="shared" si="54"/>
        <v/>
      </c>
      <c r="B3462" s="205">
        <f>+'[6]ITCNM y bilaterales'!A3463</f>
        <v>38891</v>
      </c>
      <c r="C3462">
        <f>+'[6]ITCNM y bilaterales'!B3463</f>
        <v>29.255225536647949</v>
      </c>
      <c r="D3462">
        <f>+'[6]ITCNM y bilaterales'!C3463</f>
        <v>40.099078882815206</v>
      </c>
    </row>
    <row r="3463" spans="1:4">
      <c r="A3463" s="7" t="str">
        <f t="shared" si="54"/>
        <v/>
      </c>
      <c r="B3463" s="205">
        <f>+'[6]ITCNM y bilaterales'!A3464</f>
        <v>38892</v>
      </c>
      <c r="C3463">
        <f>+'[6]ITCNM y bilaterales'!B3464</f>
        <v>29.255225536647949</v>
      </c>
      <c r="D3463">
        <f>+'[6]ITCNM y bilaterales'!C3464</f>
        <v>40.099078882815206</v>
      </c>
    </row>
    <row r="3464" spans="1:4">
      <c r="A3464" s="7" t="str">
        <f t="shared" si="54"/>
        <v/>
      </c>
      <c r="B3464" s="205">
        <f>+'[6]ITCNM y bilaterales'!A3465</f>
        <v>38893</v>
      </c>
      <c r="C3464">
        <f>+'[6]ITCNM y bilaterales'!B3465</f>
        <v>29.255225536647949</v>
      </c>
      <c r="D3464">
        <f>+'[6]ITCNM y bilaterales'!C3465</f>
        <v>40.099078882815206</v>
      </c>
    </row>
    <row r="3465" spans="1:4">
      <c r="A3465" s="7" t="str">
        <f t="shared" si="54"/>
        <v/>
      </c>
      <c r="B3465" s="205">
        <f>+'[6]ITCNM y bilaterales'!A3466</f>
        <v>38894</v>
      </c>
      <c r="C3465">
        <f>+'[6]ITCNM y bilaterales'!B3466</f>
        <v>29.375597954577458</v>
      </c>
      <c r="D3465">
        <f>+'[6]ITCNM y bilaterales'!C3466</f>
        <v>40.286960081051348</v>
      </c>
    </row>
    <row r="3466" spans="1:4">
      <c r="A3466" s="7" t="str">
        <f t="shared" si="54"/>
        <v/>
      </c>
      <c r="B3466" s="205">
        <f>+'[6]ITCNM y bilaterales'!A3467</f>
        <v>38895</v>
      </c>
      <c r="C3466">
        <f>+'[6]ITCNM y bilaterales'!B3467</f>
        <v>29.374403731521824</v>
      </c>
      <c r="D3466">
        <f>+'[6]ITCNM y bilaterales'!C3467</f>
        <v>40.225213587131648</v>
      </c>
    </row>
    <row r="3467" spans="1:4">
      <c r="A3467" s="7">
        <f t="shared" si="54"/>
        <v>200606</v>
      </c>
      <c r="B3467" s="205">
        <f>+'[6]ITCNM y bilaterales'!A3468</f>
        <v>38896</v>
      </c>
      <c r="C3467">
        <f>+'[6]ITCNM y bilaterales'!B3468</f>
        <v>29.374951111284613</v>
      </c>
      <c r="D3467">
        <f>+'[6]ITCNM y bilaterales'!C3468</f>
        <v>40.353002992977679</v>
      </c>
    </row>
    <row r="3468" spans="1:4">
      <c r="A3468" s="7">
        <f t="shared" si="54"/>
        <v>200606</v>
      </c>
      <c r="B3468" s="205">
        <f>+'[6]ITCNM y bilaterales'!A3469</f>
        <v>38897</v>
      </c>
      <c r="C3468">
        <f>+'[6]ITCNM y bilaterales'!B3469</f>
        <v>29.465829714291587</v>
      </c>
      <c r="D3468">
        <f>+'[6]ITCNM y bilaterales'!C3469</f>
        <v>40.691868448325415</v>
      </c>
    </row>
    <row r="3469" spans="1:4">
      <c r="A3469" s="7">
        <f t="shared" si="54"/>
        <v>200606</v>
      </c>
      <c r="B3469" s="205">
        <f>+'[6]ITCNM y bilaterales'!A3470</f>
        <v>38898</v>
      </c>
      <c r="C3469">
        <f>+'[6]ITCNM y bilaterales'!B3470</f>
        <v>29.839215327273337</v>
      </c>
      <c r="D3469">
        <f>+'[6]ITCNM y bilaterales'!C3470</f>
        <v>41.427107494636736</v>
      </c>
    </row>
    <row r="3470" spans="1:4">
      <c r="A3470" s="7" t="str">
        <f t="shared" si="54"/>
        <v/>
      </c>
      <c r="B3470" s="205">
        <f>+'[6]ITCNM y bilaterales'!A3471</f>
        <v>38899</v>
      </c>
      <c r="C3470">
        <f>+'[6]ITCNM y bilaterales'!B3471</f>
        <v>29.839215327273337</v>
      </c>
      <c r="D3470">
        <f>+'[6]ITCNM y bilaterales'!C3471</f>
        <v>41.427107494636736</v>
      </c>
    </row>
    <row r="3471" spans="1:4">
      <c r="A3471" s="7" t="str">
        <f t="shared" si="54"/>
        <v/>
      </c>
      <c r="B3471" s="205">
        <f>+'[6]ITCNM y bilaterales'!A3472</f>
        <v>38900</v>
      </c>
      <c r="C3471">
        <f>+'[6]ITCNM y bilaterales'!B3472</f>
        <v>29.839215327273337</v>
      </c>
      <c r="D3471">
        <f>+'[6]ITCNM y bilaterales'!C3472</f>
        <v>41.427107494636736</v>
      </c>
    </row>
    <row r="3472" spans="1:4">
      <c r="A3472" s="7" t="str">
        <f t="shared" si="54"/>
        <v/>
      </c>
      <c r="B3472" s="205">
        <f>+'[6]ITCNM y bilaterales'!A3473</f>
        <v>38901</v>
      </c>
      <c r="C3472">
        <f>+'[6]ITCNM y bilaterales'!B3473</f>
        <v>29.895114608897828</v>
      </c>
      <c r="D3472">
        <f>+'[6]ITCNM y bilaterales'!C3473</f>
        <v>41.530831153675329</v>
      </c>
    </row>
    <row r="3473" spans="1:4">
      <c r="A3473" s="7" t="str">
        <f t="shared" si="54"/>
        <v/>
      </c>
      <c r="B3473" s="205">
        <f>+'[6]ITCNM y bilaterales'!A3474</f>
        <v>38902</v>
      </c>
      <c r="C3473">
        <f>+'[6]ITCNM y bilaterales'!B3474</f>
        <v>29.897396382472589</v>
      </c>
      <c r="D3473">
        <f>+'[6]ITCNM y bilaterales'!C3474</f>
        <v>41.530831153675329</v>
      </c>
    </row>
    <row r="3474" spans="1:4">
      <c r="A3474" s="7" t="str">
        <f t="shared" si="54"/>
        <v/>
      </c>
      <c r="B3474" s="205">
        <f>+'[6]ITCNM y bilaterales'!A3475</f>
        <v>38903</v>
      </c>
      <c r="C3474">
        <f>+'[6]ITCNM y bilaterales'!B3475</f>
        <v>29.647218804527565</v>
      </c>
      <c r="D3474">
        <f>+'[6]ITCNM y bilaterales'!C3475</f>
        <v>40.799075689531549</v>
      </c>
    </row>
    <row r="3475" spans="1:4">
      <c r="A3475" s="7" t="str">
        <f t="shared" si="54"/>
        <v/>
      </c>
      <c r="B3475" s="205">
        <f>+'[6]ITCNM y bilaterales'!A3476</f>
        <v>38904</v>
      </c>
      <c r="C3475">
        <f>+'[6]ITCNM y bilaterales'!B3476</f>
        <v>29.780620148793286</v>
      </c>
      <c r="D3475">
        <f>+'[6]ITCNM y bilaterales'!C3476</f>
        <v>41.141744055412175</v>
      </c>
    </row>
    <row r="3476" spans="1:4">
      <c r="A3476" s="7" t="str">
        <f t="shared" si="54"/>
        <v/>
      </c>
      <c r="B3476" s="205">
        <f>+'[6]ITCNM y bilaterales'!A3477</f>
        <v>38905</v>
      </c>
      <c r="C3476">
        <f>+'[6]ITCNM y bilaterales'!B3477</f>
        <v>29.808653558565567</v>
      </c>
      <c r="D3476">
        <f>+'[6]ITCNM y bilaterales'!C3477</f>
        <v>41.107750099427243</v>
      </c>
    </row>
    <row r="3477" spans="1:4">
      <c r="A3477" s="7" t="str">
        <f t="shared" si="54"/>
        <v/>
      </c>
      <c r="B3477" s="205">
        <f>+'[6]ITCNM y bilaterales'!A3478</f>
        <v>38906</v>
      </c>
      <c r="C3477">
        <f>+'[6]ITCNM y bilaterales'!B3478</f>
        <v>29.808653558565567</v>
      </c>
      <c r="D3477">
        <f>+'[6]ITCNM y bilaterales'!C3478</f>
        <v>41.107750099427243</v>
      </c>
    </row>
    <row r="3478" spans="1:4">
      <c r="A3478" s="7" t="str">
        <f t="shared" si="54"/>
        <v/>
      </c>
      <c r="B3478" s="205">
        <f>+'[6]ITCNM y bilaterales'!A3479</f>
        <v>38907</v>
      </c>
      <c r="C3478">
        <f>+'[6]ITCNM y bilaterales'!B3479</f>
        <v>29.808653558565567</v>
      </c>
      <c r="D3478">
        <f>+'[6]ITCNM y bilaterales'!C3479</f>
        <v>41.107750099427243</v>
      </c>
    </row>
    <row r="3479" spans="1:4">
      <c r="A3479" s="7" t="str">
        <f t="shared" si="54"/>
        <v/>
      </c>
      <c r="B3479" s="205">
        <f>+'[6]ITCNM y bilaterales'!A3480</f>
        <v>38908</v>
      </c>
      <c r="C3479">
        <f>+'[6]ITCNM y bilaterales'!B3480</f>
        <v>29.780547671228774</v>
      </c>
      <c r="D3479">
        <f>+'[6]ITCNM y bilaterales'!C3480</f>
        <v>41.20038435523248</v>
      </c>
    </row>
    <row r="3480" spans="1:4">
      <c r="A3480" s="7" t="str">
        <f t="shared" si="54"/>
        <v/>
      </c>
      <c r="B3480" s="205">
        <f>+'[6]ITCNM y bilaterales'!A3481</f>
        <v>38909</v>
      </c>
      <c r="C3480">
        <f>+'[6]ITCNM y bilaterales'!B3481</f>
        <v>29.746061347265091</v>
      </c>
      <c r="D3480">
        <f>+'[6]ITCNM y bilaterales'!C3481</f>
        <v>41.071695023993172</v>
      </c>
    </row>
    <row r="3481" spans="1:4">
      <c r="A3481" s="7" t="str">
        <f t="shared" si="54"/>
        <v/>
      </c>
      <c r="B3481" s="205">
        <f>+'[6]ITCNM y bilaterales'!A3482</f>
        <v>38910</v>
      </c>
      <c r="C3481">
        <f>+'[6]ITCNM y bilaterales'!B3482</f>
        <v>29.608841774620842</v>
      </c>
      <c r="D3481">
        <f>+'[6]ITCNM y bilaterales'!C3482</f>
        <v>40.755472852734464</v>
      </c>
    </row>
    <row r="3482" spans="1:4">
      <c r="A3482" s="7" t="str">
        <f t="shared" si="54"/>
        <v/>
      </c>
      <c r="B3482" s="205">
        <f>+'[6]ITCNM y bilaterales'!A3483</f>
        <v>38911</v>
      </c>
      <c r="C3482">
        <f>+'[6]ITCNM y bilaterales'!B3483</f>
        <v>29.541888223216311</v>
      </c>
      <c r="D3482">
        <f>+'[6]ITCNM y bilaterales'!C3483</f>
        <v>40.528778743181618</v>
      </c>
    </row>
    <row r="3483" spans="1:4">
      <c r="A3483" s="7" t="str">
        <f t="shared" si="54"/>
        <v/>
      </c>
      <c r="B3483" s="205">
        <f>+'[6]ITCNM y bilaterales'!A3484</f>
        <v>38912</v>
      </c>
      <c r="C3483">
        <f>+'[6]ITCNM y bilaterales'!B3484</f>
        <v>29.520660607488153</v>
      </c>
      <c r="D3483">
        <f>+'[6]ITCNM y bilaterales'!C3484</f>
        <v>40.543148519622733</v>
      </c>
    </row>
    <row r="3484" spans="1:4">
      <c r="A3484" s="7" t="str">
        <f t="shared" si="54"/>
        <v/>
      </c>
      <c r="B3484" s="205">
        <f>+'[6]ITCNM y bilaterales'!A3485</f>
        <v>38913</v>
      </c>
      <c r="C3484">
        <f>+'[6]ITCNM y bilaterales'!B3485</f>
        <v>29.520660607488153</v>
      </c>
      <c r="D3484">
        <f>+'[6]ITCNM y bilaterales'!C3485</f>
        <v>40.543148519622733</v>
      </c>
    </row>
    <row r="3485" spans="1:4">
      <c r="A3485" s="7" t="str">
        <f t="shared" si="54"/>
        <v/>
      </c>
      <c r="B3485" s="205">
        <f>+'[6]ITCNM y bilaterales'!A3486</f>
        <v>38914</v>
      </c>
      <c r="C3485">
        <f>+'[6]ITCNM y bilaterales'!B3486</f>
        <v>29.520660607488153</v>
      </c>
      <c r="D3485">
        <f>+'[6]ITCNM y bilaterales'!C3486</f>
        <v>40.543148519622733</v>
      </c>
    </row>
    <row r="3486" spans="1:4">
      <c r="A3486" s="7" t="str">
        <f t="shared" si="54"/>
        <v/>
      </c>
      <c r="B3486" s="205">
        <f>+'[6]ITCNM y bilaterales'!A3487</f>
        <v>38915</v>
      </c>
      <c r="C3486">
        <f>+'[6]ITCNM y bilaterales'!B3487</f>
        <v>29.40173692565649</v>
      </c>
      <c r="D3486">
        <f>+'[6]ITCNM y bilaterales'!C3487</f>
        <v>40.471357697119956</v>
      </c>
    </row>
    <row r="3487" spans="1:4">
      <c r="A3487" s="7" t="str">
        <f t="shared" si="54"/>
        <v/>
      </c>
      <c r="B3487" s="205">
        <f>+'[6]ITCNM y bilaterales'!A3488</f>
        <v>38916</v>
      </c>
      <c r="C3487">
        <f>+'[6]ITCNM y bilaterales'!B3488</f>
        <v>29.442183283608685</v>
      </c>
      <c r="D3487">
        <f>+'[6]ITCNM y bilaterales'!C3488</f>
        <v>40.668180089586123</v>
      </c>
    </row>
    <row r="3488" spans="1:4">
      <c r="A3488" s="7" t="str">
        <f t="shared" si="54"/>
        <v/>
      </c>
      <c r="B3488" s="205">
        <f>+'[6]ITCNM y bilaterales'!A3489</f>
        <v>38917</v>
      </c>
      <c r="C3488">
        <f>+'[6]ITCNM y bilaterales'!B3489</f>
        <v>29.593934093659925</v>
      </c>
      <c r="D3488">
        <f>+'[6]ITCNM y bilaterales'!C3489</f>
        <v>40.982544350355475</v>
      </c>
    </row>
    <row r="3489" spans="1:4">
      <c r="A3489" s="7" t="str">
        <f t="shared" si="54"/>
        <v/>
      </c>
      <c r="B3489" s="205">
        <f>+'[6]ITCNM y bilaterales'!A3490</f>
        <v>38918</v>
      </c>
      <c r="C3489">
        <f>+'[6]ITCNM y bilaterales'!B3490</f>
        <v>29.615718547835662</v>
      </c>
      <c r="D3489">
        <f>+'[6]ITCNM y bilaterales'!C3490</f>
        <v>40.909911662162202</v>
      </c>
    </row>
    <row r="3490" spans="1:4">
      <c r="A3490" s="7" t="str">
        <f t="shared" si="54"/>
        <v/>
      </c>
      <c r="B3490" s="205">
        <f>+'[6]ITCNM y bilaterales'!A3491</f>
        <v>38919</v>
      </c>
      <c r="C3490">
        <f>+'[6]ITCNM y bilaterales'!B3491</f>
        <v>29.572684198194626</v>
      </c>
      <c r="D3490">
        <f>+'[6]ITCNM y bilaterales'!C3491</f>
        <v>40.660777477480096</v>
      </c>
    </row>
    <row r="3491" spans="1:4">
      <c r="A3491" s="7" t="str">
        <f t="shared" si="54"/>
        <v/>
      </c>
      <c r="B3491" s="205">
        <f>+'[6]ITCNM y bilaterales'!A3492</f>
        <v>38920</v>
      </c>
      <c r="C3491">
        <f>+'[6]ITCNM y bilaterales'!B3492</f>
        <v>29.572684198194626</v>
      </c>
      <c r="D3491">
        <f>+'[6]ITCNM y bilaterales'!C3492</f>
        <v>40.660777477480096</v>
      </c>
    </row>
    <row r="3492" spans="1:4">
      <c r="A3492" s="7" t="str">
        <f t="shared" si="54"/>
        <v/>
      </c>
      <c r="B3492" s="205">
        <f>+'[6]ITCNM y bilaterales'!A3493</f>
        <v>38921</v>
      </c>
      <c r="C3492">
        <f>+'[6]ITCNM y bilaterales'!B3493</f>
        <v>29.572684198194626</v>
      </c>
      <c r="D3492">
        <f>+'[6]ITCNM y bilaterales'!C3493</f>
        <v>40.660777477480096</v>
      </c>
    </row>
    <row r="3493" spans="1:4">
      <c r="A3493" s="7" t="str">
        <f t="shared" si="54"/>
        <v/>
      </c>
      <c r="B3493" s="205">
        <f>+'[6]ITCNM y bilaterales'!A3494</f>
        <v>38922</v>
      </c>
      <c r="C3493">
        <f>+'[6]ITCNM y bilaterales'!B3494</f>
        <v>29.569304258446209</v>
      </c>
      <c r="D3493">
        <f>+'[6]ITCNM y bilaterales'!C3494</f>
        <v>40.836698376941008</v>
      </c>
    </row>
    <row r="3494" spans="1:4">
      <c r="A3494" s="7" t="str">
        <f t="shared" si="54"/>
        <v/>
      </c>
      <c r="B3494" s="205">
        <f>+'[6]ITCNM y bilaterales'!A3495</f>
        <v>38923</v>
      </c>
      <c r="C3494">
        <f>+'[6]ITCNM y bilaterales'!B3495</f>
        <v>29.462842331251306</v>
      </c>
      <c r="D3494">
        <f>+'[6]ITCNM y bilaterales'!C3495</f>
        <v>40.604314416514505</v>
      </c>
    </row>
    <row r="3495" spans="1:4">
      <c r="A3495" s="7" t="str">
        <f t="shared" si="54"/>
        <v/>
      </c>
      <c r="B3495" s="205">
        <f>+'[6]ITCNM y bilaterales'!A3496</f>
        <v>38924</v>
      </c>
      <c r="C3495">
        <f>+'[6]ITCNM y bilaterales'!B3496</f>
        <v>29.529884132678909</v>
      </c>
      <c r="D3495">
        <f>+'[6]ITCNM y bilaterales'!C3496</f>
        <v>40.701361209731978</v>
      </c>
    </row>
    <row r="3496" spans="1:4">
      <c r="A3496" s="7" t="str">
        <f t="shared" si="54"/>
        <v/>
      </c>
      <c r="B3496" s="205">
        <f>+'[6]ITCNM y bilaterales'!A3497</f>
        <v>38925</v>
      </c>
      <c r="C3496">
        <f>+'[6]ITCNM y bilaterales'!B3497</f>
        <v>29.58767934854934</v>
      </c>
      <c r="D3496">
        <f>+'[6]ITCNM y bilaterales'!C3497</f>
        <v>40.750392628740137</v>
      </c>
    </row>
    <row r="3497" spans="1:4">
      <c r="A3497" s="7">
        <f t="shared" si="54"/>
        <v>200607</v>
      </c>
      <c r="B3497" s="205">
        <f>+'[6]ITCNM y bilaterales'!A3498</f>
        <v>38926</v>
      </c>
      <c r="C3497">
        <f>+'[6]ITCNM y bilaterales'!B3498</f>
        <v>29.705343283696433</v>
      </c>
      <c r="D3497">
        <f>+'[6]ITCNM y bilaterales'!C3498</f>
        <v>41.041533008392534</v>
      </c>
    </row>
    <row r="3498" spans="1:4">
      <c r="A3498" s="7">
        <f t="shared" si="54"/>
        <v>200607</v>
      </c>
      <c r="B3498" s="205">
        <f>+'[6]ITCNM y bilaterales'!A3499</f>
        <v>38927</v>
      </c>
      <c r="C3498">
        <f>+'[6]ITCNM y bilaterales'!B3499</f>
        <v>29.705343283696433</v>
      </c>
      <c r="D3498">
        <f>+'[6]ITCNM y bilaterales'!C3499</f>
        <v>41.041533008392534</v>
      </c>
    </row>
    <row r="3499" spans="1:4">
      <c r="A3499" s="7">
        <f t="shared" si="54"/>
        <v>200607</v>
      </c>
      <c r="B3499" s="205">
        <f>+'[6]ITCNM y bilaterales'!A3500</f>
        <v>38928</v>
      </c>
      <c r="C3499">
        <f>+'[6]ITCNM y bilaterales'!B3500</f>
        <v>29.705343283696433</v>
      </c>
      <c r="D3499">
        <f>+'[6]ITCNM y bilaterales'!C3500</f>
        <v>41.041533008392534</v>
      </c>
    </row>
    <row r="3500" spans="1:4">
      <c r="A3500" s="7">
        <f t="shared" si="54"/>
        <v>200607</v>
      </c>
      <c r="B3500" s="205">
        <f>+'[6]ITCNM y bilaterales'!A3501</f>
        <v>38929</v>
      </c>
      <c r="C3500">
        <f>+'[6]ITCNM y bilaterales'!B3501</f>
        <v>29.667493698859193</v>
      </c>
      <c r="D3500">
        <f>+'[6]ITCNM y bilaterales'!C3501</f>
        <v>41.024782784136931</v>
      </c>
    </row>
    <row r="3501" spans="1:4">
      <c r="A3501" s="7" t="str">
        <f t="shared" si="54"/>
        <v/>
      </c>
      <c r="B3501" s="205">
        <f>+'[6]ITCNM y bilaterales'!A3502</f>
        <v>38930</v>
      </c>
      <c r="C3501">
        <f>+'[6]ITCNM y bilaterales'!B3502</f>
        <v>29.609189430301413</v>
      </c>
      <c r="D3501">
        <f>+'[6]ITCNM y bilaterales'!C3502</f>
        <v>40.81057151068444</v>
      </c>
    </row>
    <row r="3502" spans="1:4">
      <c r="A3502" s="7" t="str">
        <f t="shared" si="54"/>
        <v/>
      </c>
      <c r="B3502" s="205">
        <f>+'[6]ITCNM y bilaterales'!A3503</f>
        <v>38931</v>
      </c>
      <c r="C3502">
        <f>+'[6]ITCNM y bilaterales'!B3503</f>
        <v>29.656551940567439</v>
      </c>
      <c r="D3502">
        <f>+'[6]ITCNM y bilaterales'!C3503</f>
        <v>40.977522186063929</v>
      </c>
    </row>
    <row r="3503" spans="1:4">
      <c r="A3503" s="7" t="str">
        <f t="shared" si="54"/>
        <v/>
      </c>
      <c r="B3503" s="205">
        <f>+'[6]ITCNM y bilaterales'!A3504</f>
        <v>38932</v>
      </c>
      <c r="C3503">
        <f>+'[6]ITCNM y bilaterales'!B3504</f>
        <v>29.640817357608583</v>
      </c>
      <c r="D3503">
        <f>+'[6]ITCNM y bilaterales'!C3504</f>
        <v>40.952875842228572</v>
      </c>
    </row>
    <row r="3504" spans="1:4">
      <c r="A3504" s="7" t="str">
        <f t="shared" si="54"/>
        <v/>
      </c>
      <c r="B3504" s="205">
        <f>+'[6]ITCNM y bilaterales'!A3505</f>
        <v>38933</v>
      </c>
      <c r="C3504">
        <f>+'[6]ITCNM y bilaterales'!B3505</f>
        <v>29.698669343717139</v>
      </c>
      <c r="D3504">
        <f>+'[6]ITCNM y bilaterales'!C3505</f>
        <v>40.960249424483202</v>
      </c>
    </row>
    <row r="3505" spans="1:4">
      <c r="A3505" s="7" t="str">
        <f t="shared" si="54"/>
        <v/>
      </c>
      <c r="B3505" s="205">
        <f>+'[6]ITCNM y bilaterales'!A3506</f>
        <v>38934</v>
      </c>
      <c r="C3505">
        <f>+'[6]ITCNM y bilaterales'!B3506</f>
        <v>29.698669343717139</v>
      </c>
      <c r="D3505">
        <f>+'[6]ITCNM y bilaterales'!C3506</f>
        <v>40.960249424483202</v>
      </c>
    </row>
    <row r="3506" spans="1:4">
      <c r="A3506" s="7" t="str">
        <f t="shared" si="54"/>
        <v/>
      </c>
      <c r="B3506" s="205">
        <f>+'[6]ITCNM y bilaterales'!A3507</f>
        <v>38935</v>
      </c>
      <c r="C3506">
        <f>+'[6]ITCNM y bilaterales'!B3507</f>
        <v>29.698669343717139</v>
      </c>
      <c r="D3506">
        <f>+'[6]ITCNM y bilaterales'!C3507</f>
        <v>40.960249424483202</v>
      </c>
    </row>
    <row r="3507" spans="1:4">
      <c r="A3507" s="7" t="str">
        <f t="shared" si="54"/>
        <v/>
      </c>
      <c r="B3507" s="205">
        <f>+'[6]ITCNM y bilaterales'!A3508</f>
        <v>38936</v>
      </c>
      <c r="C3507">
        <f>+'[6]ITCNM y bilaterales'!B3508</f>
        <v>29.690889818245875</v>
      </c>
      <c r="D3507">
        <f>+'[6]ITCNM y bilaterales'!C3508</f>
        <v>40.962600842446285</v>
      </c>
    </row>
    <row r="3508" spans="1:4">
      <c r="A3508" s="7" t="str">
        <f t="shared" si="54"/>
        <v/>
      </c>
      <c r="B3508" s="205">
        <f>+'[6]ITCNM y bilaterales'!A3509</f>
        <v>38937</v>
      </c>
      <c r="C3508">
        <f>+'[6]ITCNM y bilaterales'!B3509</f>
        <v>29.656668111097105</v>
      </c>
      <c r="D3508">
        <f>+'[6]ITCNM y bilaterales'!C3509</f>
        <v>40.881868825713482</v>
      </c>
    </row>
    <row r="3509" spans="1:4">
      <c r="A3509" s="7" t="str">
        <f t="shared" si="54"/>
        <v/>
      </c>
      <c r="B3509" s="205">
        <f>+'[6]ITCNM y bilaterales'!A3510</f>
        <v>38938</v>
      </c>
      <c r="C3509">
        <f>+'[6]ITCNM y bilaterales'!B3510</f>
        <v>29.717375245616751</v>
      </c>
      <c r="D3509">
        <f>+'[6]ITCNM y bilaterales'!C3510</f>
        <v>41.056512411712966</v>
      </c>
    </row>
    <row r="3510" spans="1:4">
      <c r="A3510" s="7" t="str">
        <f t="shared" si="54"/>
        <v/>
      </c>
      <c r="B3510" s="205">
        <f>+'[6]ITCNM y bilaterales'!A3511</f>
        <v>38939</v>
      </c>
      <c r="C3510">
        <f>+'[6]ITCNM y bilaterales'!B3511</f>
        <v>29.67325987835207</v>
      </c>
      <c r="D3510">
        <f>+'[6]ITCNM y bilaterales'!C3511</f>
        <v>41.151323906372923</v>
      </c>
    </row>
    <row r="3511" spans="1:4">
      <c r="A3511" s="7" t="str">
        <f t="shared" si="54"/>
        <v/>
      </c>
      <c r="B3511" s="205">
        <f>+'[6]ITCNM y bilaterales'!A3512</f>
        <v>38940</v>
      </c>
      <c r="C3511">
        <f>+'[6]ITCNM y bilaterales'!B3512</f>
        <v>29.694579202806054</v>
      </c>
      <c r="D3511">
        <f>+'[6]ITCNM y bilaterales'!C3512</f>
        <v>41.225756445352758</v>
      </c>
    </row>
    <row r="3512" spans="1:4">
      <c r="A3512" s="7" t="str">
        <f t="shared" si="54"/>
        <v/>
      </c>
      <c r="B3512" s="205">
        <f>+'[6]ITCNM y bilaterales'!A3513</f>
        <v>38941</v>
      </c>
      <c r="C3512">
        <f>+'[6]ITCNM y bilaterales'!B3513</f>
        <v>29.694579202806054</v>
      </c>
      <c r="D3512">
        <f>+'[6]ITCNM y bilaterales'!C3513</f>
        <v>41.225756445352758</v>
      </c>
    </row>
    <row r="3513" spans="1:4">
      <c r="A3513" s="7" t="str">
        <f t="shared" si="54"/>
        <v/>
      </c>
      <c r="B3513" s="205">
        <f>+'[6]ITCNM y bilaterales'!A3514</f>
        <v>38942</v>
      </c>
      <c r="C3513">
        <f>+'[6]ITCNM y bilaterales'!B3514</f>
        <v>29.694579202806054</v>
      </c>
      <c r="D3513">
        <f>+'[6]ITCNM y bilaterales'!C3514</f>
        <v>41.225756445352758</v>
      </c>
    </row>
    <row r="3514" spans="1:4">
      <c r="A3514" s="7" t="str">
        <f t="shared" si="54"/>
        <v/>
      </c>
      <c r="B3514" s="205">
        <f>+'[6]ITCNM y bilaterales'!A3515</f>
        <v>38943</v>
      </c>
      <c r="C3514">
        <f>+'[6]ITCNM y bilaterales'!B3515</f>
        <v>29.744105422323319</v>
      </c>
      <c r="D3514">
        <f>+'[6]ITCNM y bilaterales'!C3515</f>
        <v>41.346346448052529</v>
      </c>
    </row>
    <row r="3515" spans="1:4">
      <c r="A3515" s="7" t="str">
        <f t="shared" si="54"/>
        <v/>
      </c>
      <c r="B3515" s="205">
        <f>+'[6]ITCNM y bilaterales'!A3516</f>
        <v>38944</v>
      </c>
      <c r="C3515">
        <f>+'[6]ITCNM y bilaterales'!B3516</f>
        <v>29.887295343568727</v>
      </c>
      <c r="D3515">
        <f>+'[6]ITCNM y bilaterales'!C3516</f>
        <v>41.635367648553007</v>
      </c>
    </row>
    <row r="3516" spans="1:4">
      <c r="A3516" s="7" t="str">
        <f t="shared" si="54"/>
        <v/>
      </c>
      <c r="B3516" s="205">
        <f>+'[6]ITCNM y bilaterales'!A3517</f>
        <v>38945</v>
      </c>
      <c r="C3516">
        <f>+'[6]ITCNM y bilaterales'!B3517</f>
        <v>29.958259226011187</v>
      </c>
      <c r="D3516">
        <f>+'[6]ITCNM y bilaterales'!C3517</f>
        <v>41.799502428347068</v>
      </c>
    </row>
    <row r="3517" spans="1:4">
      <c r="A3517" s="7" t="str">
        <f t="shared" si="54"/>
        <v/>
      </c>
      <c r="B3517" s="205">
        <f>+'[6]ITCNM y bilaterales'!A3518</f>
        <v>38946</v>
      </c>
      <c r="C3517">
        <f>+'[6]ITCNM y bilaterales'!B3518</f>
        <v>30.026077687270174</v>
      </c>
      <c r="D3517">
        <f>+'[6]ITCNM y bilaterales'!C3518</f>
        <v>41.920353699709416</v>
      </c>
    </row>
    <row r="3518" spans="1:4">
      <c r="A3518" s="7" t="str">
        <f t="shared" si="54"/>
        <v/>
      </c>
      <c r="B3518" s="205">
        <f>+'[6]ITCNM y bilaterales'!A3519</f>
        <v>38947</v>
      </c>
      <c r="C3518">
        <f>+'[6]ITCNM y bilaterales'!B3519</f>
        <v>29.95745779684173</v>
      </c>
      <c r="D3518">
        <f>+'[6]ITCNM y bilaterales'!C3519</f>
        <v>41.691511381153248</v>
      </c>
    </row>
    <row r="3519" spans="1:4">
      <c r="A3519" s="7" t="str">
        <f t="shared" si="54"/>
        <v/>
      </c>
      <c r="B3519" s="205">
        <f>+'[6]ITCNM y bilaterales'!A3520</f>
        <v>38948</v>
      </c>
      <c r="C3519">
        <f>+'[6]ITCNM y bilaterales'!B3520</f>
        <v>29.95745779684173</v>
      </c>
      <c r="D3519">
        <f>+'[6]ITCNM y bilaterales'!C3520</f>
        <v>41.691511381153248</v>
      </c>
    </row>
    <row r="3520" spans="1:4">
      <c r="A3520" s="7" t="str">
        <f t="shared" si="54"/>
        <v/>
      </c>
      <c r="B3520" s="205">
        <f>+'[6]ITCNM y bilaterales'!A3521</f>
        <v>38949</v>
      </c>
      <c r="C3520">
        <f>+'[6]ITCNM y bilaterales'!B3521</f>
        <v>29.95745779684173</v>
      </c>
      <c r="D3520">
        <f>+'[6]ITCNM y bilaterales'!C3521</f>
        <v>41.691511381153248</v>
      </c>
    </row>
    <row r="3521" spans="1:4">
      <c r="A3521" s="7" t="str">
        <f t="shared" si="54"/>
        <v/>
      </c>
      <c r="B3521" s="205">
        <f>+'[6]ITCNM y bilaterales'!A3522</f>
        <v>38950</v>
      </c>
      <c r="C3521">
        <f>+'[6]ITCNM y bilaterales'!B3522</f>
        <v>29.95745779684173</v>
      </c>
      <c r="D3521">
        <f>+'[6]ITCNM y bilaterales'!C3522</f>
        <v>41.691511381153248</v>
      </c>
    </row>
    <row r="3522" spans="1:4">
      <c r="A3522" s="7" t="str">
        <f t="shared" si="54"/>
        <v/>
      </c>
      <c r="B3522" s="205">
        <f>+'[6]ITCNM y bilaterales'!A3523</f>
        <v>38951</v>
      </c>
      <c r="C3522">
        <f>+'[6]ITCNM y bilaterales'!B3523</f>
        <v>29.576094293485927</v>
      </c>
      <c r="D3522">
        <f>+'[6]ITCNM y bilaterales'!C3523</f>
        <v>40.660777477480096</v>
      </c>
    </row>
    <row r="3523" spans="1:4">
      <c r="A3523" s="7" t="str">
        <f t="shared" ref="A3523:A3586" si="55">+IF(DAY(B3523)&gt;=28,YEAR(B3523)*100+MONTH(B3523),"")</f>
        <v/>
      </c>
      <c r="B3523" s="205">
        <f>+'[6]ITCNM y bilaterales'!A3524</f>
        <v>38952</v>
      </c>
      <c r="C3523">
        <f>+'[6]ITCNM y bilaterales'!B3524</f>
        <v>30.006976809204318</v>
      </c>
      <c r="D3523">
        <f>+'[6]ITCNM y bilaterales'!C3524</f>
        <v>41.874428474800645</v>
      </c>
    </row>
    <row r="3524" spans="1:4">
      <c r="A3524" s="7" t="str">
        <f t="shared" si="55"/>
        <v/>
      </c>
      <c r="B3524" s="205">
        <f>+'[6]ITCNM y bilaterales'!A3525</f>
        <v>38953</v>
      </c>
      <c r="C3524">
        <f>+'[6]ITCNM y bilaterales'!B3525</f>
        <v>29.947673828389661</v>
      </c>
      <c r="D3524">
        <f>+'[6]ITCNM y bilaterales'!C3525</f>
        <v>41.710554963669146</v>
      </c>
    </row>
    <row r="3525" spans="1:4">
      <c r="A3525" s="7" t="str">
        <f t="shared" si="55"/>
        <v/>
      </c>
      <c r="B3525" s="205">
        <f>+'[6]ITCNM y bilaterales'!A3526</f>
        <v>38954</v>
      </c>
      <c r="C3525">
        <f>+'[6]ITCNM y bilaterales'!B3526</f>
        <v>29.966044210879488</v>
      </c>
      <c r="D3525">
        <f>+'[6]ITCNM y bilaterales'!C3526</f>
        <v>41.748990486917698</v>
      </c>
    </row>
    <row r="3526" spans="1:4">
      <c r="A3526" s="7" t="str">
        <f t="shared" si="55"/>
        <v/>
      </c>
      <c r="B3526" s="205">
        <f>+'[6]ITCNM y bilaterales'!A3527</f>
        <v>38955</v>
      </c>
      <c r="C3526">
        <f>+'[6]ITCNM y bilaterales'!B3527</f>
        <v>29.966044210879488</v>
      </c>
      <c r="D3526">
        <f>+'[6]ITCNM y bilaterales'!C3527</f>
        <v>41.748990486917698</v>
      </c>
    </row>
    <row r="3527" spans="1:4">
      <c r="A3527" s="7" t="str">
        <f t="shared" si="55"/>
        <v/>
      </c>
      <c r="B3527" s="205">
        <f>+'[6]ITCNM y bilaterales'!A3528</f>
        <v>38956</v>
      </c>
      <c r="C3527">
        <f>+'[6]ITCNM y bilaterales'!B3528</f>
        <v>29.966044210879488</v>
      </c>
      <c r="D3527">
        <f>+'[6]ITCNM y bilaterales'!C3528</f>
        <v>41.748990486917698</v>
      </c>
    </row>
    <row r="3528" spans="1:4">
      <c r="A3528" s="7">
        <f t="shared" si="55"/>
        <v>200608</v>
      </c>
      <c r="B3528" s="205">
        <f>+'[6]ITCNM y bilaterales'!A3529</f>
        <v>38957</v>
      </c>
      <c r="C3528">
        <f>+'[6]ITCNM y bilaterales'!B3529</f>
        <v>30.083759331086281</v>
      </c>
      <c r="D3528">
        <f>+'[6]ITCNM y bilaterales'!C3529</f>
        <v>41.935478252286828</v>
      </c>
    </row>
    <row r="3529" spans="1:4">
      <c r="A3529" s="7">
        <f t="shared" si="55"/>
        <v>200608</v>
      </c>
      <c r="B3529" s="205">
        <f>+'[6]ITCNM y bilaterales'!A3530</f>
        <v>38958</v>
      </c>
      <c r="C3529">
        <f>+'[6]ITCNM y bilaterales'!B3530</f>
        <v>30.09875799311979</v>
      </c>
      <c r="D3529">
        <f>+'[6]ITCNM y bilaterales'!C3530</f>
        <v>42.047649598081712</v>
      </c>
    </row>
    <row r="3530" spans="1:4">
      <c r="A3530" s="7">
        <f t="shared" si="55"/>
        <v>200608</v>
      </c>
      <c r="B3530" s="205">
        <f>+'[6]ITCNM y bilaterales'!A3531</f>
        <v>38959</v>
      </c>
      <c r="C3530">
        <f>+'[6]ITCNM y bilaterales'!B3531</f>
        <v>30.151879004838172</v>
      </c>
      <c r="D3530">
        <f>+'[6]ITCNM y bilaterales'!C3531</f>
        <v>42.141851465862352</v>
      </c>
    </row>
    <row r="3531" spans="1:4">
      <c r="A3531" s="7">
        <f t="shared" si="55"/>
        <v>200608</v>
      </c>
      <c r="B3531" s="205">
        <f>+'[6]ITCNM y bilaterales'!A3532</f>
        <v>38960</v>
      </c>
      <c r="C3531">
        <f>+'[6]ITCNM y bilaterales'!B3532</f>
        <v>30.083181384326394</v>
      </c>
      <c r="D3531">
        <f>+'[6]ITCNM y bilaterales'!C3532</f>
        <v>41.962882432004832</v>
      </c>
    </row>
    <row r="3532" spans="1:4">
      <c r="A3532" s="7" t="str">
        <f t="shared" si="55"/>
        <v/>
      </c>
      <c r="B3532" s="205">
        <f>+'[6]ITCNM y bilaterales'!A3533</f>
        <v>38961</v>
      </c>
      <c r="C3532">
        <f>+'[6]ITCNM y bilaterales'!B3533</f>
        <v>30.126409201588238</v>
      </c>
      <c r="D3532">
        <f>+'[6]ITCNM y bilaterales'!C3533</f>
        <v>42.039579299393566</v>
      </c>
    </row>
    <row r="3533" spans="1:4">
      <c r="A3533" s="7" t="str">
        <f t="shared" si="55"/>
        <v/>
      </c>
      <c r="B3533" s="205">
        <f>+'[6]ITCNM y bilaterales'!A3534</f>
        <v>38962</v>
      </c>
      <c r="C3533">
        <f>+'[6]ITCNM y bilaterales'!B3534</f>
        <v>30.126409201588238</v>
      </c>
      <c r="D3533">
        <f>+'[6]ITCNM y bilaterales'!C3534</f>
        <v>42.039579299393566</v>
      </c>
    </row>
    <row r="3534" spans="1:4">
      <c r="A3534" s="7" t="str">
        <f t="shared" si="55"/>
        <v/>
      </c>
      <c r="B3534" s="205">
        <f>+'[6]ITCNM y bilaterales'!A3535</f>
        <v>38963</v>
      </c>
      <c r="C3534">
        <f>+'[6]ITCNM y bilaterales'!B3535</f>
        <v>30.126409201588238</v>
      </c>
      <c r="D3534">
        <f>+'[6]ITCNM y bilaterales'!C3535</f>
        <v>42.039579299393566</v>
      </c>
    </row>
    <row r="3535" spans="1:4">
      <c r="A3535" s="7" t="str">
        <f t="shared" si="55"/>
        <v/>
      </c>
      <c r="B3535" s="205">
        <f>+'[6]ITCNM y bilaterales'!A3536</f>
        <v>38964</v>
      </c>
      <c r="C3535">
        <f>+'[6]ITCNM y bilaterales'!B3536</f>
        <v>30.110069541024842</v>
      </c>
      <c r="D3535">
        <f>+'[6]ITCNM y bilaterales'!C3536</f>
        <v>42.012436388338131</v>
      </c>
    </row>
    <row r="3536" spans="1:4">
      <c r="A3536" s="7" t="str">
        <f t="shared" si="55"/>
        <v/>
      </c>
      <c r="B3536" s="205">
        <f>+'[6]ITCNM y bilaterales'!A3537</f>
        <v>38965</v>
      </c>
      <c r="C3536">
        <f>+'[6]ITCNM y bilaterales'!B3537</f>
        <v>30.1960032777978</v>
      </c>
      <c r="D3536">
        <f>+'[6]ITCNM y bilaterales'!C3537</f>
        <v>42.29025206619967</v>
      </c>
    </row>
    <row r="3537" spans="1:4">
      <c r="A3537" s="7" t="str">
        <f t="shared" si="55"/>
        <v/>
      </c>
      <c r="B3537" s="205">
        <f>+'[6]ITCNM y bilaterales'!A3538</f>
        <v>38966</v>
      </c>
      <c r="C3537">
        <f>+'[6]ITCNM y bilaterales'!B3538</f>
        <v>30.11721105959046</v>
      </c>
      <c r="D3537">
        <f>+'[6]ITCNM y bilaterales'!C3538</f>
        <v>41.948222357049758</v>
      </c>
    </row>
    <row r="3538" spans="1:4">
      <c r="A3538" s="7" t="str">
        <f t="shared" si="55"/>
        <v/>
      </c>
      <c r="B3538" s="205">
        <f>+'[6]ITCNM y bilaterales'!A3539</f>
        <v>38967</v>
      </c>
      <c r="C3538">
        <f>+'[6]ITCNM y bilaterales'!B3539</f>
        <v>30.035491786216422</v>
      </c>
      <c r="D3538">
        <f>+'[6]ITCNM y bilaterales'!C3539</f>
        <v>41.847372653299395</v>
      </c>
    </row>
    <row r="3539" spans="1:4">
      <c r="A3539" s="7" t="str">
        <f t="shared" si="55"/>
        <v/>
      </c>
      <c r="B3539" s="205">
        <f>+'[6]ITCNM y bilaterales'!A3540</f>
        <v>38968</v>
      </c>
      <c r="C3539">
        <f>+'[6]ITCNM y bilaterales'!B3540</f>
        <v>29.985001655013715</v>
      </c>
      <c r="D3539">
        <f>+'[6]ITCNM y bilaterales'!C3540</f>
        <v>41.783042502605426</v>
      </c>
    </row>
    <row r="3540" spans="1:4">
      <c r="A3540" s="7" t="str">
        <f t="shared" si="55"/>
        <v/>
      </c>
      <c r="B3540" s="205">
        <f>+'[6]ITCNM y bilaterales'!A3541</f>
        <v>38969</v>
      </c>
      <c r="C3540">
        <f>+'[6]ITCNM y bilaterales'!B3541</f>
        <v>29.985001655013715</v>
      </c>
      <c r="D3540">
        <f>+'[6]ITCNM y bilaterales'!C3541</f>
        <v>41.783042502605426</v>
      </c>
    </row>
    <row r="3541" spans="1:4">
      <c r="A3541" s="7" t="str">
        <f t="shared" si="55"/>
        <v/>
      </c>
      <c r="B3541" s="205">
        <f>+'[6]ITCNM y bilaterales'!A3542</f>
        <v>38970</v>
      </c>
      <c r="C3541">
        <f>+'[6]ITCNM y bilaterales'!B3542</f>
        <v>29.985001655013715</v>
      </c>
      <c r="D3541">
        <f>+'[6]ITCNM y bilaterales'!C3542</f>
        <v>41.783042502605426</v>
      </c>
    </row>
    <row r="3542" spans="1:4">
      <c r="A3542" s="7" t="str">
        <f t="shared" si="55"/>
        <v/>
      </c>
      <c r="B3542" s="205">
        <f>+'[6]ITCNM y bilaterales'!A3543</f>
        <v>38971</v>
      </c>
      <c r="C3542">
        <f>+'[6]ITCNM y bilaterales'!B3543</f>
        <v>29.903955966822725</v>
      </c>
      <c r="D3542">
        <f>+'[6]ITCNM y bilaterales'!C3543</f>
        <v>41.43305861417295</v>
      </c>
    </row>
    <row r="3543" spans="1:4">
      <c r="A3543" s="7" t="str">
        <f t="shared" si="55"/>
        <v/>
      </c>
      <c r="B3543" s="205">
        <f>+'[6]ITCNM y bilaterales'!A3544</f>
        <v>38972</v>
      </c>
      <c r="C3543">
        <f>+'[6]ITCNM y bilaterales'!B3544</f>
        <v>29.948885669621728</v>
      </c>
      <c r="D3543">
        <f>+'[6]ITCNM y bilaterales'!C3544</f>
        <v>41.494108391659147</v>
      </c>
    </row>
    <row r="3544" spans="1:4">
      <c r="A3544" s="7" t="str">
        <f t="shared" si="55"/>
        <v/>
      </c>
      <c r="B3544" s="205">
        <f>+'[6]ITCNM y bilaterales'!A3545</f>
        <v>38973</v>
      </c>
      <c r="C3544">
        <f>+'[6]ITCNM y bilaterales'!B3545</f>
        <v>30.012273647983267</v>
      </c>
      <c r="D3544">
        <f>+'[6]ITCNM y bilaterales'!C3545</f>
        <v>41.761531382720854</v>
      </c>
    </row>
    <row r="3545" spans="1:4">
      <c r="A3545" s="7" t="str">
        <f t="shared" si="55"/>
        <v/>
      </c>
      <c r="B3545" s="205">
        <f>+'[6]ITCNM y bilaterales'!A3546</f>
        <v>38974</v>
      </c>
      <c r="C3545">
        <f>+'[6]ITCNM y bilaterales'!B3546</f>
        <v>30.031917768032777</v>
      </c>
      <c r="D3545">
        <f>+'[6]ITCNM y bilaterales'!C3546</f>
        <v>41.794799592420887</v>
      </c>
    </row>
    <row r="3546" spans="1:4">
      <c r="A3546" s="7" t="str">
        <f t="shared" si="55"/>
        <v/>
      </c>
      <c r="B3546" s="205">
        <f>+'[6]ITCNM y bilaterales'!A3547</f>
        <v>38975</v>
      </c>
      <c r="C3546">
        <f>+'[6]ITCNM y bilaterales'!B3547</f>
        <v>29.976630623358414</v>
      </c>
      <c r="D3546">
        <f>+'[6]ITCNM y bilaterales'!C3547</f>
        <v>41.816368772008254</v>
      </c>
    </row>
    <row r="3547" spans="1:4">
      <c r="A3547" s="7" t="str">
        <f t="shared" si="55"/>
        <v/>
      </c>
      <c r="B3547" s="205">
        <f>+'[6]ITCNM y bilaterales'!A3548</f>
        <v>38976</v>
      </c>
      <c r="C3547">
        <f>+'[6]ITCNM y bilaterales'!B3548</f>
        <v>29.976630623358414</v>
      </c>
      <c r="D3547">
        <f>+'[6]ITCNM y bilaterales'!C3548</f>
        <v>41.816368772008254</v>
      </c>
    </row>
    <row r="3548" spans="1:4">
      <c r="A3548" s="7" t="str">
        <f t="shared" si="55"/>
        <v/>
      </c>
      <c r="B3548" s="205">
        <f>+'[6]ITCNM y bilaterales'!A3549</f>
        <v>38977</v>
      </c>
      <c r="C3548">
        <f>+'[6]ITCNM y bilaterales'!B3549</f>
        <v>29.976630623358414</v>
      </c>
      <c r="D3548">
        <f>+'[6]ITCNM y bilaterales'!C3549</f>
        <v>41.816368772008254</v>
      </c>
    </row>
    <row r="3549" spans="1:4">
      <c r="A3549" s="7" t="str">
        <f t="shared" si="55"/>
        <v/>
      </c>
      <c r="B3549" s="205">
        <f>+'[6]ITCNM y bilaterales'!A3550</f>
        <v>38978</v>
      </c>
      <c r="C3549">
        <f>+'[6]ITCNM y bilaterales'!B3550</f>
        <v>30.027558571935238</v>
      </c>
      <c r="D3549">
        <f>+'[6]ITCNM y bilaterales'!C3550</f>
        <v>41.941197133011876</v>
      </c>
    </row>
    <row r="3550" spans="1:4">
      <c r="A3550" s="7" t="str">
        <f t="shared" si="55"/>
        <v/>
      </c>
      <c r="B3550" s="205">
        <f>+'[6]ITCNM y bilaterales'!A3551</f>
        <v>38979</v>
      </c>
      <c r="C3550">
        <f>+'[6]ITCNM y bilaterales'!B3551</f>
        <v>29.950873591293746</v>
      </c>
      <c r="D3550">
        <f>+'[6]ITCNM y bilaterales'!C3551</f>
        <v>41.684660336223743</v>
      </c>
    </row>
    <row r="3551" spans="1:4">
      <c r="A3551" s="7" t="str">
        <f t="shared" si="55"/>
        <v/>
      </c>
      <c r="B3551" s="205">
        <f>+'[6]ITCNM y bilaterales'!A3552</f>
        <v>38980</v>
      </c>
      <c r="C3551">
        <f>+'[6]ITCNM y bilaterales'!B3552</f>
        <v>29.938407884730324</v>
      </c>
      <c r="D3551">
        <f>+'[6]ITCNM y bilaterales'!C3552</f>
        <v>41.494166451361941</v>
      </c>
    </row>
    <row r="3552" spans="1:4">
      <c r="A3552" s="7" t="str">
        <f t="shared" si="55"/>
        <v/>
      </c>
      <c r="B3552" s="205">
        <f>+'[6]ITCNM y bilaterales'!A3553</f>
        <v>38981</v>
      </c>
      <c r="C3552">
        <f>+'[6]ITCNM y bilaterales'!B3553</f>
        <v>29.814076948115648</v>
      </c>
      <c r="D3552">
        <f>+'[6]ITCNM y bilaterales'!C3553</f>
        <v>40.86465412383555</v>
      </c>
    </row>
    <row r="3553" spans="1:4">
      <c r="A3553" s="7" t="str">
        <f t="shared" si="55"/>
        <v/>
      </c>
      <c r="B3553" s="205">
        <f>+'[6]ITCNM y bilaterales'!A3554</f>
        <v>38982</v>
      </c>
      <c r="C3553">
        <f>+'[6]ITCNM y bilaterales'!B3554</f>
        <v>29.771895476709844</v>
      </c>
      <c r="D3553">
        <f>+'[6]ITCNM y bilaterales'!C3554</f>
        <v>40.659645313275639</v>
      </c>
    </row>
    <row r="3554" spans="1:4">
      <c r="A3554" s="7" t="str">
        <f t="shared" si="55"/>
        <v/>
      </c>
      <c r="B3554" s="205">
        <f>+'[6]ITCNM y bilaterales'!A3555</f>
        <v>38983</v>
      </c>
      <c r="C3554">
        <f>+'[6]ITCNM y bilaterales'!B3555</f>
        <v>29.771895476709844</v>
      </c>
      <c r="D3554">
        <f>+'[6]ITCNM y bilaterales'!C3555</f>
        <v>40.659645313275639</v>
      </c>
    </row>
    <row r="3555" spans="1:4">
      <c r="A3555" s="7" t="str">
        <f t="shared" si="55"/>
        <v/>
      </c>
      <c r="B3555" s="205">
        <f>+'[6]ITCNM y bilaterales'!A3556</f>
        <v>38984</v>
      </c>
      <c r="C3555">
        <f>+'[6]ITCNM y bilaterales'!B3556</f>
        <v>29.771895476709844</v>
      </c>
      <c r="D3555">
        <f>+'[6]ITCNM y bilaterales'!C3556</f>
        <v>40.659645313275639</v>
      </c>
    </row>
    <row r="3556" spans="1:4">
      <c r="A3556" s="7" t="str">
        <f t="shared" si="55"/>
        <v/>
      </c>
      <c r="B3556" s="205">
        <f>+'[6]ITCNM y bilaterales'!A3557</f>
        <v>38985</v>
      </c>
      <c r="C3556">
        <f>+'[6]ITCNM y bilaterales'!B3557</f>
        <v>29.715972128137718</v>
      </c>
      <c r="D3556">
        <f>+'[6]ITCNM y bilaterales'!C3557</f>
        <v>40.495220234967618</v>
      </c>
    </row>
    <row r="3557" spans="1:4">
      <c r="A3557" s="7" t="str">
        <f t="shared" si="55"/>
        <v/>
      </c>
      <c r="B3557" s="205">
        <f>+'[6]ITCNM y bilaterales'!A3558</f>
        <v>38986</v>
      </c>
      <c r="C3557">
        <f>+'[6]ITCNM y bilaterales'!B3558</f>
        <v>29.851795573837048</v>
      </c>
      <c r="D3557">
        <f>+'[6]ITCNM y bilaterales'!C3558</f>
        <v>41.107721069575845</v>
      </c>
    </row>
    <row r="3558" spans="1:4">
      <c r="A3558" s="7" t="str">
        <f t="shared" si="55"/>
        <v/>
      </c>
      <c r="B3558" s="205">
        <f>+'[6]ITCNM y bilaterales'!A3559</f>
        <v>38987</v>
      </c>
      <c r="C3558">
        <f>+'[6]ITCNM y bilaterales'!B3559</f>
        <v>29.909443055775164</v>
      </c>
      <c r="D3558">
        <f>+'[6]ITCNM y bilaterales'!C3559</f>
        <v>41.28677719298755</v>
      </c>
    </row>
    <row r="3559" spans="1:4">
      <c r="A3559" s="7">
        <f t="shared" si="55"/>
        <v>200609</v>
      </c>
      <c r="B3559" s="205">
        <f>+'[6]ITCNM y bilaterales'!A3560</f>
        <v>38988</v>
      </c>
      <c r="C3559">
        <f>+'[6]ITCNM y bilaterales'!B3560</f>
        <v>29.947230359420836</v>
      </c>
      <c r="D3559">
        <f>+'[6]ITCNM y bilaterales'!C3560</f>
        <v>41.417846972041353</v>
      </c>
    </row>
    <row r="3560" spans="1:4">
      <c r="A3560" s="7">
        <f t="shared" si="55"/>
        <v>200609</v>
      </c>
      <c r="B3560" s="205">
        <f>+'[6]ITCNM y bilaterales'!A3561</f>
        <v>38989</v>
      </c>
      <c r="C3560">
        <f>+'[6]ITCNM y bilaterales'!B3561</f>
        <v>29.96469722412829</v>
      </c>
      <c r="D3560">
        <f>+'[6]ITCNM y bilaterales'!C3561</f>
        <v>41.508478168100261</v>
      </c>
    </row>
    <row r="3561" spans="1:4">
      <c r="A3561" s="7">
        <f t="shared" si="55"/>
        <v>200609</v>
      </c>
      <c r="B3561" s="205">
        <f>+'[6]ITCNM y bilaterales'!A3562</f>
        <v>38990</v>
      </c>
      <c r="C3561">
        <f>+'[6]ITCNM y bilaterales'!B3562</f>
        <v>29.96469722412829</v>
      </c>
      <c r="D3561">
        <f>+'[6]ITCNM y bilaterales'!C3562</f>
        <v>41.508478168100261</v>
      </c>
    </row>
    <row r="3562" spans="1:4">
      <c r="A3562" s="7" t="str">
        <f t="shared" si="55"/>
        <v/>
      </c>
      <c r="B3562" s="205">
        <f>+'[6]ITCNM y bilaterales'!A3563</f>
        <v>38991</v>
      </c>
      <c r="C3562">
        <f>+'[6]ITCNM y bilaterales'!B3563</f>
        <v>29.96469722412829</v>
      </c>
      <c r="D3562">
        <f>+'[6]ITCNM y bilaterales'!C3563</f>
        <v>41.508478168100261</v>
      </c>
    </row>
    <row r="3563" spans="1:4">
      <c r="A3563" s="7" t="str">
        <f t="shared" si="55"/>
        <v/>
      </c>
      <c r="B3563" s="205">
        <f>+'[6]ITCNM y bilaterales'!A3564</f>
        <v>38992</v>
      </c>
      <c r="C3563">
        <f>+'[6]ITCNM y bilaterales'!B3564</f>
        <v>30.048397810628042</v>
      </c>
      <c r="D3563">
        <f>+'[6]ITCNM y bilaterales'!C3564</f>
        <v>41.659172126697889</v>
      </c>
    </row>
    <row r="3564" spans="1:4">
      <c r="A3564" s="7" t="str">
        <f t="shared" si="55"/>
        <v/>
      </c>
      <c r="B3564" s="205">
        <f>+'[6]ITCNM y bilaterales'!A3565</f>
        <v>38993</v>
      </c>
      <c r="C3564">
        <f>+'[6]ITCNM y bilaterales'!B3565</f>
        <v>30.012459448748878</v>
      </c>
      <c r="D3564">
        <f>+'[6]ITCNM y bilaterales'!C3565</f>
        <v>41.591822871458717</v>
      </c>
    </row>
    <row r="3565" spans="1:4">
      <c r="A3565" s="7" t="str">
        <f t="shared" si="55"/>
        <v/>
      </c>
      <c r="B3565" s="205">
        <f>+'[6]ITCNM y bilaterales'!A3566</f>
        <v>38994</v>
      </c>
      <c r="C3565">
        <f>+'[6]ITCNM y bilaterales'!B3566</f>
        <v>30.02097486173944</v>
      </c>
      <c r="D3565">
        <f>+'[6]ITCNM y bilaterales'!C3566</f>
        <v>41.684108769047214</v>
      </c>
    </row>
    <row r="3566" spans="1:4">
      <c r="A3566" s="7" t="str">
        <f t="shared" si="55"/>
        <v/>
      </c>
      <c r="B3566" s="205">
        <f>+'[6]ITCNM y bilaterales'!A3567</f>
        <v>38995</v>
      </c>
      <c r="C3566">
        <f>+'[6]ITCNM y bilaterales'!B3567</f>
        <v>29.998364689216945</v>
      </c>
      <c r="D3566">
        <f>+'[6]ITCNM y bilaterales'!C3567</f>
        <v>41.634032275388783</v>
      </c>
    </row>
    <row r="3567" spans="1:4">
      <c r="A3567" s="7" t="str">
        <f t="shared" si="55"/>
        <v/>
      </c>
      <c r="B3567" s="205">
        <f>+'[6]ITCNM y bilaterales'!A3568</f>
        <v>38996</v>
      </c>
      <c r="C3567">
        <f>+'[6]ITCNM y bilaterales'!B3568</f>
        <v>29.954167295535932</v>
      </c>
      <c r="D3567">
        <f>+'[6]ITCNM y bilaterales'!C3568</f>
        <v>41.660913917781663</v>
      </c>
    </row>
    <row r="3568" spans="1:4">
      <c r="A3568" s="7" t="str">
        <f t="shared" si="55"/>
        <v/>
      </c>
      <c r="B3568" s="205">
        <f>+'[6]ITCNM y bilaterales'!A3569</f>
        <v>38997</v>
      </c>
      <c r="C3568">
        <f>+'[6]ITCNM y bilaterales'!B3569</f>
        <v>29.954167295535932</v>
      </c>
      <c r="D3568">
        <f>+'[6]ITCNM y bilaterales'!C3569</f>
        <v>41.660913917781663</v>
      </c>
    </row>
    <row r="3569" spans="1:4">
      <c r="A3569" s="7" t="str">
        <f t="shared" si="55"/>
        <v/>
      </c>
      <c r="B3569" s="205">
        <f>+'[6]ITCNM y bilaterales'!A3570</f>
        <v>38998</v>
      </c>
      <c r="C3569">
        <f>+'[6]ITCNM y bilaterales'!B3570</f>
        <v>29.954167295535932</v>
      </c>
      <c r="D3569">
        <f>+'[6]ITCNM y bilaterales'!C3570</f>
        <v>41.660913917781663</v>
      </c>
    </row>
    <row r="3570" spans="1:4">
      <c r="A3570" s="7" t="str">
        <f t="shared" si="55"/>
        <v/>
      </c>
      <c r="B3570" s="205">
        <f>+'[6]ITCNM y bilaterales'!A3571</f>
        <v>38999</v>
      </c>
      <c r="C3570">
        <f>+'[6]ITCNM y bilaterales'!B3571</f>
        <v>29.952237697046151</v>
      </c>
      <c r="D3570">
        <f>+'[6]ITCNM y bilaterales'!C3571</f>
        <v>41.660913917781663</v>
      </c>
    </row>
    <row r="3571" spans="1:4">
      <c r="A3571" s="7" t="str">
        <f t="shared" si="55"/>
        <v/>
      </c>
      <c r="B3571" s="205">
        <f>+'[6]ITCNM y bilaterales'!A3572</f>
        <v>39000</v>
      </c>
      <c r="C3571">
        <f>+'[6]ITCNM y bilaterales'!B3572</f>
        <v>29.99118421525468</v>
      </c>
      <c r="D3571">
        <f>+'[6]ITCNM y bilaterales'!C3572</f>
        <v>41.969065790352225</v>
      </c>
    </row>
    <row r="3572" spans="1:4">
      <c r="A3572" s="7" t="str">
        <f t="shared" si="55"/>
        <v/>
      </c>
      <c r="B3572" s="205">
        <f>+'[6]ITCNM y bilaterales'!A3573</f>
        <v>39001</v>
      </c>
      <c r="C3572">
        <f>+'[6]ITCNM y bilaterales'!B3573</f>
        <v>29.964579248481833</v>
      </c>
      <c r="D3572">
        <f>+'[6]ITCNM y bilaterales'!C3573</f>
        <v>41.879566758497766</v>
      </c>
    </row>
    <row r="3573" spans="1:4">
      <c r="A3573" s="7" t="str">
        <f t="shared" si="55"/>
        <v/>
      </c>
      <c r="B3573" s="205">
        <f>+'[6]ITCNM y bilaterales'!A3574</f>
        <v>39002</v>
      </c>
      <c r="C3573">
        <f>+'[6]ITCNM y bilaterales'!B3574</f>
        <v>30.00327335722945</v>
      </c>
      <c r="D3573">
        <f>+'[6]ITCNM y bilaterales'!C3574</f>
        <v>41.930514147698084</v>
      </c>
    </row>
    <row r="3574" spans="1:4">
      <c r="A3574" s="7" t="str">
        <f t="shared" si="55"/>
        <v/>
      </c>
      <c r="B3574" s="205">
        <f>+'[6]ITCNM y bilaterales'!A3575</f>
        <v>39003</v>
      </c>
      <c r="C3574">
        <f>+'[6]ITCNM y bilaterales'!B3575</f>
        <v>30.047326126596165</v>
      </c>
      <c r="D3574">
        <f>+'[6]ITCNM y bilaterales'!C3575</f>
        <v>42.152389301919172</v>
      </c>
    </row>
    <row r="3575" spans="1:4">
      <c r="A3575" s="7" t="str">
        <f t="shared" si="55"/>
        <v/>
      </c>
      <c r="B3575" s="205">
        <f>+'[6]ITCNM y bilaterales'!A3576</f>
        <v>39004</v>
      </c>
      <c r="C3575">
        <f>+'[6]ITCNM y bilaterales'!B3576</f>
        <v>30.047326126596165</v>
      </c>
      <c r="D3575">
        <f>+'[6]ITCNM y bilaterales'!C3576</f>
        <v>42.152389301919172</v>
      </c>
    </row>
    <row r="3576" spans="1:4">
      <c r="A3576" s="7" t="str">
        <f t="shared" si="55"/>
        <v/>
      </c>
      <c r="B3576" s="205">
        <f>+'[6]ITCNM y bilaterales'!A3577</f>
        <v>39005</v>
      </c>
      <c r="C3576">
        <f>+'[6]ITCNM y bilaterales'!B3577</f>
        <v>30.047326126596165</v>
      </c>
      <c r="D3576">
        <f>+'[6]ITCNM y bilaterales'!C3577</f>
        <v>42.152389301919172</v>
      </c>
    </row>
    <row r="3577" spans="1:4">
      <c r="A3577" s="7" t="str">
        <f t="shared" si="55"/>
        <v/>
      </c>
      <c r="B3577" s="205">
        <f>+'[6]ITCNM y bilaterales'!A3578</f>
        <v>39006</v>
      </c>
      <c r="C3577">
        <f>+'[6]ITCNM y bilaterales'!B3578</f>
        <v>30.047326126596165</v>
      </c>
      <c r="D3577">
        <f>+'[6]ITCNM y bilaterales'!C3578</f>
        <v>42.152389301919172</v>
      </c>
    </row>
    <row r="3578" spans="1:4">
      <c r="A3578" s="7" t="str">
        <f t="shared" si="55"/>
        <v/>
      </c>
      <c r="B3578" s="205">
        <f>+'[6]ITCNM y bilaterales'!A3579</f>
        <v>39007</v>
      </c>
      <c r="C3578">
        <f>+'[6]ITCNM y bilaterales'!B3579</f>
        <v>30.06910396916409</v>
      </c>
      <c r="D3578">
        <f>+'[6]ITCNM y bilaterales'!C3579</f>
        <v>42.17477131734563</v>
      </c>
    </row>
    <row r="3579" spans="1:4">
      <c r="A3579" s="7" t="str">
        <f t="shared" si="55"/>
        <v/>
      </c>
      <c r="B3579" s="205">
        <f>+'[6]ITCNM y bilaterales'!A3580</f>
        <v>39008</v>
      </c>
      <c r="C3579">
        <f>+'[6]ITCNM y bilaterales'!B3580</f>
        <v>29.976671787719649</v>
      </c>
      <c r="D3579">
        <f>+'[6]ITCNM y bilaterales'!C3580</f>
        <v>42.058245493841319</v>
      </c>
    </row>
    <row r="3580" spans="1:4">
      <c r="A3580" s="7" t="str">
        <f t="shared" si="55"/>
        <v/>
      </c>
      <c r="B3580" s="205">
        <f>+'[6]ITCNM y bilaterales'!A3581</f>
        <v>39009</v>
      </c>
      <c r="C3580">
        <f>+'[6]ITCNM y bilaterales'!B3581</f>
        <v>30.004710804021411</v>
      </c>
      <c r="D3580">
        <f>+'[6]ITCNM y bilaterales'!C3581</f>
        <v>41.913154296563157</v>
      </c>
    </row>
    <row r="3581" spans="1:4">
      <c r="A3581" s="7" t="str">
        <f t="shared" si="55"/>
        <v/>
      </c>
      <c r="B3581" s="205">
        <f>+'[6]ITCNM y bilaterales'!A3582</f>
        <v>39010</v>
      </c>
      <c r="C3581">
        <f>+'[6]ITCNM y bilaterales'!B3582</f>
        <v>30.005935957913028</v>
      </c>
      <c r="D3581">
        <f>+'[6]ITCNM y bilaterales'!C3582</f>
        <v>41.916928177244657</v>
      </c>
    </row>
    <row r="3582" spans="1:4">
      <c r="A3582" s="7" t="str">
        <f t="shared" si="55"/>
        <v/>
      </c>
      <c r="B3582" s="205">
        <f>+'[6]ITCNM y bilaterales'!A3583</f>
        <v>39011</v>
      </c>
      <c r="C3582">
        <f>+'[6]ITCNM y bilaterales'!B3583</f>
        <v>30.005935957913028</v>
      </c>
      <c r="D3582">
        <f>+'[6]ITCNM y bilaterales'!C3583</f>
        <v>41.916928177244657</v>
      </c>
    </row>
    <row r="3583" spans="1:4">
      <c r="A3583" s="7" t="str">
        <f t="shared" si="55"/>
        <v/>
      </c>
      <c r="B3583" s="205">
        <f>+'[6]ITCNM y bilaterales'!A3584</f>
        <v>39012</v>
      </c>
      <c r="C3583">
        <f>+'[6]ITCNM y bilaterales'!B3584</f>
        <v>30.005935957913028</v>
      </c>
      <c r="D3583">
        <f>+'[6]ITCNM y bilaterales'!C3584</f>
        <v>41.916928177244657</v>
      </c>
    </row>
    <row r="3584" spans="1:4">
      <c r="A3584" s="7" t="str">
        <f t="shared" si="55"/>
        <v/>
      </c>
      <c r="B3584" s="205">
        <f>+'[6]ITCNM y bilaterales'!A3585</f>
        <v>39013</v>
      </c>
      <c r="C3584">
        <f>+'[6]ITCNM y bilaterales'!B3585</f>
        <v>29.963582183918014</v>
      </c>
      <c r="D3584">
        <f>+'[6]ITCNM y bilaterales'!C3585</f>
        <v>41.963985566357884</v>
      </c>
    </row>
    <row r="3585" spans="1:4">
      <c r="A3585" s="7" t="str">
        <f t="shared" si="55"/>
        <v/>
      </c>
      <c r="B3585" s="205">
        <f>+'[6]ITCNM y bilaterales'!A3586</f>
        <v>39014</v>
      </c>
      <c r="C3585">
        <f>+'[6]ITCNM y bilaterales'!B3586</f>
        <v>29.964671150671908</v>
      </c>
      <c r="D3585">
        <f>+'[6]ITCNM y bilaterales'!C3586</f>
        <v>41.866067877598532</v>
      </c>
    </row>
    <row r="3586" spans="1:4">
      <c r="A3586" s="7" t="str">
        <f t="shared" si="55"/>
        <v/>
      </c>
      <c r="B3586" s="205">
        <f>+'[6]ITCNM y bilaterales'!A3587</f>
        <v>39015</v>
      </c>
      <c r="C3586">
        <f>+'[6]ITCNM y bilaterales'!B3587</f>
        <v>29.987150131698005</v>
      </c>
      <c r="D3586">
        <f>+'[6]ITCNM y bilaterales'!C3587</f>
        <v>41.824729369210367</v>
      </c>
    </row>
    <row r="3587" spans="1:4">
      <c r="A3587" s="7" t="str">
        <f t="shared" ref="A3587:A3650" si="56">+IF(DAY(B3587)&gt;=28,YEAR(B3587)*100+MONTH(B3587),"")</f>
        <v/>
      </c>
      <c r="B3587" s="205">
        <f>+'[6]ITCNM y bilaterales'!A3588</f>
        <v>39016</v>
      </c>
      <c r="C3587">
        <f>+'[6]ITCNM y bilaterales'!B3588</f>
        <v>30.104277808213137</v>
      </c>
      <c r="D3587">
        <f>+'[6]ITCNM y bilaterales'!C3588</f>
        <v>42.060596911804417</v>
      </c>
    </row>
    <row r="3588" spans="1:4">
      <c r="A3588" s="7" t="str">
        <f t="shared" si="56"/>
        <v/>
      </c>
      <c r="B3588" s="205">
        <f>+'[6]ITCNM y bilaterales'!A3589</f>
        <v>39017</v>
      </c>
      <c r="C3588">
        <f>+'[6]ITCNM y bilaterales'!B3589</f>
        <v>30.16787829271313</v>
      </c>
      <c r="D3588">
        <f>+'[6]ITCNM y bilaterales'!C3589</f>
        <v>42.059638926708338</v>
      </c>
    </row>
    <row r="3589" spans="1:4">
      <c r="A3589" s="7">
        <f t="shared" si="56"/>
        <v>200610</v>
      </c>
      <c r="B3589" s="205">
        <f>+'[6]ITCNM y bilaterales'!A3590</f>
        <v>39018</v>
      </c>
      <c r="C3589">
        <f>+'[6]ITCNM y bilaterales'!B3590</f>
        <v>30.16787829271313</v>
      </c>
      <c r="D3589">
        <f>+'[6]ITCNM y bilaterales'!C3590</f>
        <v>42.059638926708338</v>
      </c>
    </row>
    <row r="3590" spans="1:4">
      <c r="A3590" s="7">
        <f t="shared" si="56"/>
        <v>200610</v>
      </c>
      <c r="B3590" s="205">
        <f>+'[6]ITCNM y bilaterales'!A3591</f>
        <v>39019</v>
      </c>
      <c r="C3590">
        <f>+'[6]ITCNM y bilaterales'!B3591</f>
        <v>30.16787829271313</v>
      </c>
      <c r="D3590">
        <f>+'[6]ITCNM y bilaterales'!C3591</f>
        <v>42.059638926708338</v>
      </c>
    </row>
    <row r="3591" spans="1:4">
      <c r="A3591" s="7">
        <f t="shared" si="56"/>
        <v>200610</v>
      </c>
      <c r="B3591" s="205">
        <f>+'[6]ITCNM y bilaterales'!A3592</f>
        <v>39020</v>
      </c>
      <c r="C3591">
        <f>+'[6]ITCNM y bilaterales'!B3592</f>
        <v>30.11292619514095</v>
      </c>
      <c r="D3591">
        <f>+'[6]ITCNM y bilaterales'!C3592</f>
        <v>41.892891460288624</v>
      </c>
    </row>
    <row r="3592" spans="1:4">
      <c r="A3592" s="7">
        <f t="shared" si="56"/>
        <v>200610</v>
      </c>
      <c r="B3592" s="205">
        <f>+'[6]ITCNM y bilaterales'!A3593</f>
        <v>39021</v>
      </c>
      <c r="C3592">
        <f>+'[6]ITCNM y bilaterales'!B3593</f>
        <v>30.115778339692035</v>
      </c>
      <c r="D3592">
        <f>+'[6]ITCNM y bilaterales'!C3593</f>
        <v>41.883805116801611</v>
      </c>
    </row>
    <row r="3593" spans="1:4">
      <c r="A3593" s="7" t="str">
        <f t="shared" si="56"/>
        <v/>
      </c>
      <c r="B3593" s="205">
        <f>+'[6]ITCNM y bilaterales'!A3594</f>
        <v>39022</v>
      </c>
      <c r="C3593">
        <f>+'[6]ITCNM y bilaterales'!B3594</f>
        <v>30.09268924256342</v>
      </c>
      <c r="D3593">
        <f>+'[6]ITCNM y bilaterales'!C3594</f>
        <v>41.856691235597566</v>
      </c>
    </row>
    <row r="3594" spans="1:4">
      <c r="A3594" s="7" t="str">
        <f t="shared" si="56"/>
        <v/>
      </c>
      <c r="B3594" s="205">
        <f>+'[6]ITCNM y bilaterales'!A3595</f>
        <v>39023</v>
      </c>
      <c r="C3594">
        <f>+'[6]ITCNM y bilaterales'!B3595</f>
        <v>30.031353454851832</v>
      </c>
      <c r="D3594">
        <f>+'[6]ITCNM y bilaterales'!C3595</f>
        <v>41.773172353130725</v>
      </c>
    </row>
    <row r="3595" spans="1:4">
      <c r="A3595" s="7" t="str">
        <f t="shared" si="56"/>
        <v/>
      </c>
      <c r="B3595" s="205">
        <f>+'[6]ITCNM y bilaterales'!A3596</f>
        <v>39024</v>
      </c>
      <c r="C3595">
        <f>+'[6]ITCNM y bilaterales'!B3596</f>
        <v>30.005948846274833</v>
      </c>
      <c r="D3595">
        <f>+'[6]ITCNM y bilaterales'!C3596</f>
        <v>41.798544443250996</v>
      </c>
    </row>
    <row r="3596" spans="1:4">
      <c r="A3596" s="7" t="str">
        <f t="shared" si="56"/>
        <v/>
      </c>
      <c r="B3596" s="205">
        <f>+'[6]ITCNM y bilaterales'!A3597</f>
        <v>39025</v>
      </c>
      <c r="C3596">
        <f>+'[6]ITCNM y bilaterales'!B3597</f>
        <v>30.005948846274833</v>
      </c>
      <c r="D3596">
        <f>+'[6]ITCNM y bilaterales'!C3597</f>
        <v>41.798544443250996</v>
      </c>
    </row>
    <row r="3597" spans="1:4">
      <c r="A3597" s="7" t="str">
        <f t="shared" si="56"/>
        <v/>
      </c>
      <c r="B3597" s="205">
        <f>+'[6]ITCNM y bilaterales'!A3598</f>
        <v>39026</v>
      </c>
      <c r="C3597">
        <f>+'[6]ITCNM y bilaterales'!B3598</f>
        <v>30.005948846274833</v>
      </c>
      <c r="D3597">
        <f>+'[6]ITCNM y bilaterales'!C3598</f>
        <v>41.798544443250996</v>
      </c>
    </row>
    <row r="3598" spans="1:4">
      <c r="A3598" s="7" t="str">
        <f t="shared" si="56"/>
        <v/>
      </c>
      <c r="B3598" s="205">
        <f>+'[6]ITCNM y bilaterales'!A3599</f>
        <v>39027</v>
      </c>
      <c r="C3598">
        <f>+'[6]ITCNM y bilaterales'!B3599</f>
        <v>30.005948846274833</v>
      </c>
      <c r="D3598">
        <f>+'[6]ITCNM y bilaterales'!C3599</f>
        <v>41.798544443250996</v>
      </c>
    </row>
    <row r="3599" spans="1:4">
      <c r="A3599" s="7" t="str">
        <f t="shared" si="56"/>
        <v/>
      </c>
      <c r="B3599" s="205">
        <f>+'[6]ITCNM y bilaterales'!A3600</f>
        <v>39028</v>
      </c>
      <c r="C3599">
        <f>+'[6]ITCNM y bilaterales'!B3600</f>
        <v>30.038631771759412</v>
      </c>
      <c r="D3599">
        <f>+'[6]ITCNM y bilaterales'!C3600</f>
        <v>41.799183099981718</v>
      </c>
    </row>
    <row r="3600" spans="1:4">
      <c r="A3600" s="7" t="str">
        <f t="shared" si="56"/>
        <v/>
      </c>
      <c r="B3600" s="205">
        <f>+'[6]ITCNM y bilaterales'!A3601</f>
        <v>39029</v>
      </c>
      <c r="C3600">
        <f>+'[6]ITCNM y bilaterales'!B3601</f>
        <v>29.884873993280749</v>
      </c>
      <c r="D3600">
        <f>+'[6]ITCNM y bilaterales'!C3601</f>
        <v>41.515677571246513</v>
      </c>
    </row>
    <row r="3601" spans="1:4">
      <c r="A3601" s="7" t="str">
        <f t="shared" si="56"/>
        <v/>
      </c>
      <c r="B3601" s="205">
        <f>+'[6]ITCNM y bilaterales'!A3602</f>
        <v>39030</v>
      </c>
      <c r="C3601">
        <f>+'[6]ITCNM y bilaterales'!B3602</f>
        <v>29.933689990201596</v>
      </c>
      <c r="D3601">
        <f>+'[6]ITCNM y bilaterales'!C3602</f>
        <v>41.610721304717636</v>
      </c>
    </row>
    <row r="3602" spans="1:4">
      <c r="A3602" s="7" t="str">
        <f t="shared" si="56"/>
        <v/>
      </c>
      <c r="B3602" s="205">
        <f>+'[6]ITCNM y bilaterales'!A3603</f>
        <v>39031</v>
      </c>
      <c r="C3602">
        <f>+'[6]ITCNM y bilaterales'!B3603</f>
        <v>29.898560743773238</v>
      </c>
      <c r="D3602">
        <f>+'[6]ITCNM y bilaterales'!C3603</f>
        <v>41.424930255782023</v>
      </c>
    </row>
    <row r="3603" spans="1:4">
      <c r="A3603" s="7" t="str">
        <f t="shared" si="56"/>
        <v/>
      </c>
      <c r="B3603" s="205">
        <f>+'[6]ITCNM y bilaterales'!A3604</f>
        <v>39032</v>
      </c>
      <c r="C3603">
        <f>+'[6]ITCNM y bilaterales'!B3604</f>
        <v>29.898560743773238</v>
      </c>
      <c r="D3603">
        <f>+'[6]ITCNM y bilaterales'!C3604</f>
        <v>41.424930255782023</v>
      </c>
    </row>
    <row r="3604" spans="1:4">
      <c r="A3604" s="7" t="str">
        <f t="shared" si="56"/>
        <v/>
      </c>
      <c r="B3604" s="205">
        <f>+'[6]ITCNM y bilaterales'!A3605</f>
        <v>39033</v>
      </c>
      <c r="C3604">
        <f>+'[6]ITCNM y bilaterales'!B3605</f>
        <v>29.898560743773238</v>
      </c>
      <c r="D3604">
        <f>+'[6]ITCNM y bilaterales'!C3605</f>
        <v>41.424930255782023</v>
      </c>
    </row>
    <row r="3605" spans="1:4">
      <c r="A3605" s="7" t="str">
        <f t="shared" si="56"/>
        <v/>
      </c>
      <c r="B3605" s="205">
        <f>+'[6]ITCNM y bilaterales'!A3606</f>
        <v>39034</v>
      </c>
      <c r="C3605">
        <f>+'[6]ITCNM y bilaterales'!B3606</f>
        <v>29.851331706232997</v>
      </c>
      <c r="D3605">
        <f>+'[6]ITCNM y bilaterales'!C3606</f>
        <v>41.245177415936809</v>
      </c>
    </row>
    <row r="3606" spans="1:4">
      <c r="A3606" s="7" t="str">
        <f t="shared" si="56"/>
        <v/>
      </c>
      <c r="B3606" s="205">
        <f>+'[6]ITCNM y bilaterales'!A3607</f>
        <v>39035</v>
      </c>
      <c r="C3606">
        <f>+'[6]ITCNM y bilaterales'!B3607</f>
        <v>29.874066661263338</v>
      </c>
      <c r="D3606">
        <f>+'[6]ITCNM y bilaterales'!C3607</f>
        <v>41.41151846443698</v>
      </c>
    </row>
    <row r="3607" spans="1:4">
      <c r="A3607" s="7" t="str">
        <f t="shared" si="56"/>
        <v/>
      </c>
      <c r="B3607" s="205">
        <f>+'[6]ITCNM y bilaterales'!A3608</f>
        <v>39036</v>
      </c>
      <c r="C3607">
        <f>+'[6]ITCNM y bilaterales'!B3608</f>
        <v>29.8590101938894</v>
      </c>
      <c r="D3607">
        <f>+'[6]ITCNM y bilaterales'!C3608</f>
        <v>41.473148838951097</v>
      </c>
    </row>
    <row r="3608" spans="1:4">
      <c r="A3608" s="7" t="str">
        <f t="shared" si="56"/>
        <v/>
      </c>
      <c r="B3608" s="205">
        <f>+'[6]ITCNM y bilaterales'!A3609</f>
        <v>39037</v>
      </c>
      <c r="C3608">
        <f>+'[6]ITCNM y bilaterales'!B3609</f>
        <v>29.847040794881558</v>
      </c>
      <c r="D3608">
        <f>+'[6]ITCNM y bilaterales'!C3609</f>
        <v>41.444206077109087</v>
      </c>
    </row>
    <row r="3609" spans="1:4">
      <c r="A3609" s="7" t="str">
        <f t="shared" si="56"/>
        <v/>
      </c>
      <c r="B3609" s="205">
        <f>+'[6]ITCNM y bilaterales'!A3610</f>
        <v>39038</v>
      </c>
      <c r="C3609">
        <f>+'[6]ITCNM y bilaterales'!B3610</f>
        <v>29.867262338603535</v>
      </c>
      <c r="D3609">
        <f>+'[6]ITCNM y bilaterales'!C3610</f>
        <v>41.390413762471951</v>
      </c>
    </row>
    <row r="3610" spans="1:4">
      <c r="A3610" s="7" t="str">
        <f t="shared" si="56"/>
        <v/>
      </c>
      <c r="B3610" s="205">
        <f>+'[6]ITCNM y bilaterales'!A3611</f>
        <v>39039</v>
      </c>
      <c r="C3610">
        <f>+'[6]ITCNM y bilaterales'!B3611</f>
        <v>29.867262338603535</v>
      </c>
      <c r="D3610">
        <f>+'[6]ITCNM y bilaterales'!C3611</f>
        <v>41.390413762471951</v>
      </c>
    </row>
    <row r="3611" spans="1:4">
      <c r="A3611" s="7" t="str">
        <f t="shared" si="56"/>
        <v/>
      </c>
      <c r="B3611" s="205">
        <f>+'[6]ITCNM y bilaterales'!A3612</f>
        <v>39040</v>
      </c>
      <c r="C3611">
        <f>+'[6]ITCNM y bilaterales'!B3612</f>
        <v>29.867262338603535</v>
      </c>
      <c r="D3611">
        <f>+'[6]ITCNM y bilaterales'!C3612</f>
        <v>41.390413762471951</v>
      </c>
    </row>
    <row r="3612" spans="1:4">
      <c r="A3612" s="7" t="str">
        <f t="shared" si="56"/>
        <v/>
      </c>
      <c r="B3612" s="205">
        <f>+'[6]ITCNM y bilaterales'!A3613</f>
        <v>39041</v>
      </c>
      <c r="C3612">
        <f>+'[6]ITCNM y bilaterales'!B3613</f>
        <v>29.856595257123637</v>
      </c>
      <c r="D3612">
        <f>+'[6]ITCNM y bilaterales'!C3613</f>
        <v>41.359816299100366</v>
      </c>
    </row>
    <row r="3613" spans="1:4">
      <c r="A3613" s="7" t="str">
        <f t="shared" si="56"/>
        <v/>
      </c>
      <c r="B3613" s="205">
        <f>+'[6]ITCNM y bilaterales'!A3614</f>
        <v>39042</v>
      </c>
      <c r="C3613">
        <f>+'[6]ITCNM y bilaterales'!B3614</f>
        <v>29.87624089716785</v>
      </c>
      <c r="D3613">
        <f>+'[6]ITCNM y bilaterales'!C3614</f>
        <v>41.361877418549497</v>
      </c>
    </row>
    <row r="3614" spans="1:4">
      <c r="A3614" s="7" t="str">
        <f t="shared" si="56"/>
        <v/>
      </c>
      <c r="B3614" s="205">
        <f>+'[6]ITCNM y bilaterales'!A3615</f>
        <v>39043</v>
      </c>
      <c r="C3614">
        <f>+'[6]ITCNM y bilaterales'!B3615</f>
        <v>29.878230325198423</v>
      </c>
      <c r="D3614">
        <f>+'[6]ITCNM y bilaterales'!C3615</f>
        <v>41.223985624417594</v>
      </c>
    </row>
    <row r="3615" spans="1:4">
      <c r="A3615" s="7" t="str">
        <f t="shared" si="56"/>
        <v/>
      </c>
      <c r="B3615" s="205">
        <f>+'[6]ITCNM y bilaterales'!A3616</f>
        <v>39044</v>
      </c>
      <c r="C3615">
        <f>+'[6]ITCNM y bilaterales'!B3616</f>
        <v>29.859355055516666</v>
      </c>
      <c r="D3615">
        <f>+'[6]ITCNM y bilaterales'!C3616</f>
        <v>41.197162041727509</v>
      </c>
    </row>
    <row r="3616" spans="1:4">
      <c r="A3616" s="7" t="str">
        <f t="shared" si="56"/>
        <v/>
      </c>
      <c r="B3616" s="205">
        <f>+'[6]ITCNM y bilaterales'!A3617</f>
        <v>39045</v>
      </c>
      <c r="C3616">
        <f>+'[6]ITCNM y bilaterales'!B3617</f>
        <v>29.967951748133714</v>
      </c>
      <c r="D3616">
        <f>+'[6]ITCNM y bilaterales'!C3617</f>
        <v>41.176608906939009</v>
      </c>
    </row>
    <row r="3617" spans="1:4">
      <c r="A3617" s="7" t="str">
        <f t="shared" si="56"/>
        <v/>
      </c>
      <c r="B3617" s="205">
        <f>+'[6]ITCNM y bilaterales'!A3618</f>
        <v>39046</v>
      </c>
      <c r="C3617">
        <f>+'[6]ITCNM y bilaterales'!B3618</f>
        <v>29.967951748133714</v>
      </c>
      <c r="D3617">
        <f>+'[6]ITCNM y bilaterales'!C3618</f>
        <v>41.176608906939009</v>
      </c>
    </row>
    <row r="3618" spans="1:4">
      <c r="A3618" s="7" t="str">
        <f t="shared" si="56"/>
        <v/>
      </c>
      <c r="B3618" s="205">
        <f>+'[6]ITCNM y bilaterales'!A3619</f>
        <v>39047</v>
      </c>
      <c r="C3618">
        <f>+'[6]ITCNM y bilaterales'!B3619</f>
        <v>29.967951748133714</v>
      </c>
      <c r="D3618">
        <f>+'[6]ITCNM y bilaterales'!C3619</f>
        <v>41.176608906939009</v>
      </c>
    </row>
    <row r="3619" spans="1:4">
      <c r="A3619" s="7" t="str">
        <f t="shared" si="56"/>
        <v/>
      </c>
      <c r="B3619" s="205">
        <f>+'[6]ITCNM y bilaterales'!A3620</f>
        <v>39048</v>
      </c>
      <c r="C3619">
        <f>+'[6]ITCNM y bilaterales'!B3620</f>
        <v>29.898687337469234</v>
      </c>
      <c r="D3619">
        <f>+'[6]ITCNM y bilaterales'!C3620</f>
        <v>40.791556958019939</v>
      </c>
    </row>
    <row r="3620" spans="1:4">
      <c r="A3620" s="7">
        <f t="shared" si="56"/>
        <v>200611</v>
      </c>
      <c r="B3620" s="205">
        <f>+'[6]ITCNM y bilaterales'!A3621</f>
        <v>39049</v>
      </c>
      <c r="C3620">
        <f>+'[6]ITCNM y bilaterales'!B3621</f>
        <v>29.924356521334612</v>
      </c>
      <c r="D3620">
        <f>+'[6]ITCNM y bilaterales'!C3621</f>
        <v>40.81016509276489</v>
      </c>
    </row>
    <row r="3621" spans="1:4">
      <c r="A3621" s="7">
        <f t="shared" si="56"/>
        <v>200611</v>
      </c>
      <c r="B3621" s="205">
        <f>+'[6]ITCNM y bilaterales'!A3622</f>
        <v>39050</v>
      </c>
      <c r="C3621">
        <f>+'[6]ITCNM y bilaterales'!B3622</f>
        <v>29.970113984209213</v>
      </c>
      <c r="D3621">
        <f>+'[6]ITCNM y bilaterales'!C3622</f>
        <v>41.04771636673992</v>
      </c>
    </row>
    <row r="3622" spans="1:4">
      <c r="A3622" s="7">
        <f t="shared" si="56"/>
        <v>200611</v>
      </c>
      <c r="B3622" s="205">
        <f>+'[6]ITCNM y bilaterales'!A3623</f>
        <v>39051</v>
      </c>
      <c r="C3622">
        <f>+'[6]ITCNM y bilaterales'!B3623</f>
        <v>30.05423247677906</v>
      </c>
      <c r="D3622">
        <f>+'[6]ITCNM y bilaterales'!C3623</f>
        <v>41.233130027607388</v>
      </c>
    </row>
    <row r="3623" spans="1:4">
      <c r="A3623" s="7" t="str">
        <f t="shared" si="56"/>
        <v/>
      </c>
      <c r="B3623" s="205">
        <f>+'[6]ITCNM y bilaterales'!A3624</f>
        <v>39052</v>
      </c>
      <c r="C3623">
        <f>+'[6]ITCNM y bilaterales'!B3624</f>
        <v>30.001484298279291</v>
      </c>
      <c r="D3623">
        <f>+'[6]ITCNM y bilaterales'!C3624</f>
        <v>41.038513903847331</v>
      </c>
    </row>
    <row r="3624" spans="1:4">
      <c r="A3624" s="7" t="str">
        <f t="shared" si="56"/>
        <v/>
      </c>
      <c r="B3624" s="205">
        <f>+'[6]ITCNM y bilaterales'!A3625</f>
        <v>39053</v>
      </c>
      <c r="C3624">
        <f>+'[6]ITCNM y bilaterales'!B3625</f>
        <v>30.001484298279291</v>
      </c>
      <c r="D3624">
        <f>+'[6]ITCNM y bilaterales'!C3625</f>
        <v>41.038513903847331</v>
      </c>
    </row>
    <row r="3625" spans="1:4">
      <c r="A3625" s="7" t="str">
        <f t="shared" si="56"/>
        <v/>
      </c>
      <c r="B3625" s="205">
        <f>+'[6]ITCNM y bilaterales'!A3626</f>
        <v>39054</v>
      </c>
      <c r="C3625">
        <f>+'[6]ITCNM y bilaterales'!B3626</f>
        <v>30.001484298279291</v>
      </c>
      <c r="D3625">
        <f>+'[6]ITCNM y bilaterales'!C3626</f>
        <v>41.038513903847331</v>
      </c>
    </row>
    <row r="3626" spans="1:4">
      <c r="A3626" s="7" t="str">
        <f t="shared" si="56"/>
        <v/>
      </c>
      <c r="B3626" s="205">
        <f>+'[6]ITCNM y bilaterales'!A3627</f>
        <v>39055</v>
      </c>
      <c r="C3626">
        <f>+'[6]ITCNM y bilaterales'!B3627</f>
        <v>29.998136463161579</v>
      </c>
      <c r="D3626">
        <f>+'[6]ITCNM y bilaterales'!C3627</f>
        <v>41.03064681411896</v>
      </c>
    </row>
    <row r="3627" spans="1:4">
      <c r="A3627" s="7" t="str">
        <f t="shared" si="56"/>
        <v/>
      </c>
      <c r="B3627" s="205">
        <f>+'[6]ITCNM y bilaterales'!A3628</f>
        <v>39056</v>
      </c>
      <c r="C3627">
        <f>+'[6]ITCNM y bilaterales'!B3628</f>
        <v>30.027074793517095</v>
      </c>
      <c r="D3627">
        <f>+'[6]ITCNM y bilaterales'!C3628</f>
        <v>41.211067340546286</v>
      </c>
    </row>
    <row r="3628" spans="1:4">
      <c r="A3628" s="7" t="str">
        <f t="shared" si="56"/>
        <v/>
      </c>
      <c r="B3628" s="205">
        <f>+'[6]ITCNM y bilaterales'!A3629</f>
        <v>39057</v>
      </c>
      <c r="C3628">
        <f>+'[6]ITCNM y bilaterales'!B3629</f>
        <v>30.064092683666015</v>
      </c>
      <c r="D3628">
        <f>+'[6]ITCNM y bilaterales'!C3629</f>
        <v>41.376479433801777</v>
      </c>
    </row>
    <row r="3629" spans="1:4">
      <c r="A3629" s="7" t="str">
        <f t="shared" si="56"/>
        <v/>
      </c>
      <c r="B3629" s="205">
        <f>+'[6]ITCNM y bilaterales'!A3630</f>
        <v>39058</v>
      </c>
      <c r="C3629">
        <f>+'[6]ITCNM y bilaterales'!B3630</f>
        <v>30.078496865126763</v>
      </c>
      <c r="D3629">
        <f>+'[6]ITCNM y bilaterales'!C3630</f>
        <v>41.43636801723212</v>
      </c>
    </row>
    <row r="3630" spans="1:4">
      <c r="A3630" s="7" t="str">
        <f t="shared" si="56"/>
        <v/>
      </c>
      <c r="B3630" s="205">
        <f>+'[6]ITCNM y bilaterales'!A3631</f>
        <v>39059</v>
      </c>
      <c r="C3630">
        <f>+'[6]ITCNM y bilaterales'!B3631</f>
        <v>30.078496865126763</v>
      </c>
      <c r="D3630">
        <f>+'[6]ITCNM y bilaterales'!C3631</f>
        <v>41.43636801723212</v>
      </c>
    </row>
    <row r="3631" spans="1:4">
      <c r="A3631" s="7" t="str">
        <f t="shared" si="56"/>
        <v/>
      </c>
      <c r="B3631" s="205">
        <f>+'[6]ITCNM y bilaterales'!A3632</f>
        <v>39060</v>
      </c>
      <c r="C3631">
        <f>+'[6]ITCNM y bilaterales'!B3632</f>
        <v>30.078496865126763</v>
      </c>
      <c r="D3631">
        <f>+'[6]ITCNM y bilaterales'!C3632</f>
        <v>41.43636801723212</v>
      </c>
    </row>
    <row r="3632" spans="1:4">
      <c r="A3632" s="7" t="str">
        <f t="shared" si="56"/>
        <v/>
      </c>
      <c r="B3632" s="205">
        <f>+'[6]ITCNM y bilaterales'!A3633</f>
        <v>39061</v>
      </c>
      <c r="C3632">
        <f>+'[6]ITCNM y bilaterales'!B3633</f>
        <v>30.078496865126763</v>
      </c>
      <c r="D3632">
        <f>+'[6]ITCNM y bilaterales'!C3633</f>
        <v>41.43636801723212</v>
      </c>
    </row>
    <row r="3633" spans="1:4">
      <c r="A3633" s="7" t="str">
        <f t="shared" si="56"/>
        <v/>
      </c>
      <c r="B3633" s="205">
        <f>+'[6]ITCNM y bilaterales'!A3634</f>
        <v>39062</v>
      </c>
      <c r="C3633">
        <f>+'[6]ITCNM y bilaterales'!B3634</f>
        <v>30.096317399810456</v>
      </c>
      <c r="D3633">
        <f>+'[6]ITCNM y bilaterales'!C3634</f>
        <v>41.568250632125014</v>
      </c>
    </row>
    <row r="3634" spans="1:4">
      <c r="A3634" s="7" t="str">
        <f t="shared" si="56"/>
        <v/>
      </c>
      <c r="B3634" s="205">
        <f>+'[6]ITCNM y bilaterales'!A3635</f>
        <v>39063</v>
      </c>
      <c r="C3634">
        <f>+'[6]ITCNM y bilaterales'!B3635</f>
        <v>29.947795677293669</v>
      </c>
      <c r="D3634">
        <f>+'[6]ITCNM y bilaterales'!C3635</f>
        <v>41.216728161568547</v>
      </c>
    </row>
    <row r="3635" spans="1:4">
      <c r="A3635" s="7" t="str">
        <f t="shared" si="56"/>
        <v/>
      </c>
      <c r="B3635" s="205">
        <f>+'[6]ITCNM y bilaterales'!A3636</f>
        <v>39064</v>
      </c>
      <c r="C3635">
        <f>+'[6]ITCNM y bilaterales'!B3636</f>
        <v>29.975615979823907</v>
      </c>
      <c r="D3635">
        <f>+'[6]ITCNM y bilaterales'!C3636</f>
        <v>41.339814731488396</v>
      </c>
    </row>
    <row r="3636" spans="1:4">
      <c r="A3636" s="7" t="str">
        <f t="shared" si="56"/>
        <v/>
      </c>
      <c r="B3636" s="205">
        <f>+'[6]ITCNM y bilaterales'!A3637</f>
        <v>39065</v>
      </c>
      <c r="C3636">
        <f>+'[6]ITCNM y bilaterales'!B3637</f>
        <v>30.002147310256642</v>
      </c>
      <c r="D3636">
        <f>+'[6]ITCNM y bilaterales'!C3637</f>
        <v>41.444118987554909</v>
      </c>
    </row>
    <row r="3637" spans="1:4">
      <c r="A3637" s="7" t="str">
        <f t="shared" si="56"/>
        <v/>
      </c>
      <c r="B3637" s="205">
        <f>+'[6]ITCNM y bilaterales'!A3638</f>
        <v>39066</v>
      </c>
      <c r="C3637">
        <f>+'[6]ITCNM y bilaterales'!B3638</f>
        <v>29.922390461500463</v>
      </c>
      <c r="D3637">
        <f>+'[6]ITCNM y bilaterales'!C3638</f>
        <v>41.372618463566091</v>
      </c>
    </row>
    <row r="3638" spans="1:4">
      <c r="A3638" s="7" t="str">
        <f t="shared" si="56"/>
        <v/>
      </c>
      <c r="B3638" s="205">
        <f>+'[6]ITCNM y bilaterales'!A3639</f>
        <v>39067</v>
      </c>
      <c r="C3638">
        <f>+'[6]ITCNM y bilaterales'!B3639</f>
        <v>29.922390461500463</v>
      </c>
      <c r="D3638">
        <f>+'[6]ITCNM y bilaterales'!C3639</f>
        <v>41.372618463566091</v>
      </c>
    </row>
    <row r="3639" spans="1:4">
      <c r="A3639" s="7" t="str">
        <f t="shared" si="56"/>
        <v/>
      </c>
      <c r="B3639" s="205">
        <f>+'[6]ITCNM y bilaterales'!A3640</f>
        <v>39068</v>
      </c>
      <c r="C3639">
        <f>+'[6]ITCNM y bilaterales'!B3640</f>
        <v>29.922390461500463</v>
      </c>
      <c r="D3639">
        <f>+'[6]ITCNM y bilaterales'!C3640</f>
        <v>41.372618463566091</v>
      </c>
    </row>
    <row r="3640" spans="1:4">
      <c r="A3640" s="7" t="str">
        <f t="shared" si="56"/>
        <v/>
      </c>
      <c r="B3640" s="205">
        <f>+'[6]ITCNM y bilaterales'!A3641</f>
        <v>39069</v>
      </c>
      <c r="C3640">
        <f>+'[6]ITCNM y bilaterales'!B3641</f>
        <v>29.911328491012924</v>
      </c>
      <c r="D3640">
        <f>+'[6]ITCNM y bilaterales'!C3641</f>
        <v>41.332150850719792</v>
      </c>
    </row>
    <row r="3641" spans="1:4">
      <c r="A3641" s="7" t="str">
        <f t="shared" si="56"/>
        <v/>
      </c>
      <c r="B3641" s="205">
        <f>+'[6]ITCNM y bilaterales'!A3642</f>
        <v>39070</v>
      </c>
      <c r="C3641">
        <f>+'[6]ITCNM y bilaterales'!B3642</f>
        <v>29.924465140172707</v>
      </c>
      <c r="D3641">
        <f>+'[6]ITCNM y bilaterales'!C3642</f>
        <v>41.134922040334075</v>
      </c>
    </row>
    <row r="3642" spans="1:4">
      <c r="A3642" s="7" t="str">
        <f t="shared" si="56"/>
        <v/>
      </c>
      <c r="B3642" s="205">
        <f>+'[6]ITCNM y bilaterales'!A3643</f>
        <v>39071</v>
      </c>
      <c r="C3642">
        <f>+'[6]ITCNM y bilaterales'!B3643</f>
        <v>29.879074718956378</v>
      </c>
      <c r="D3642">
        <f>+'[6]ITCNM y bilaterales'!C3643</f>
        <v>41.126619502834764</v>
      </c>
    </row>
    <row r="3643" spans="1:4">
      <c r="A3643" s="7" t="str">
        <f t="shared" si="56"/>
        <v/>
      </c>
      <c r="B3643" s="205">
        <f>+'[6]ITCNM y bilaterales'!A3644</f>
        <v>39072</v>
      </c>
      <c r="C3643">
        <f>+'[6]ITCNM y bilaterales'!B3644</f>
        <v>29.78553665950275</v>
      </c>
      <c r="D3643">
        <f>+'[6]ITCNM y bilaterales'!C3644</f>
        <v>40.964342633530059</v>
      </c>
    </row>
    <row r="3644" spans="1:4">
      <c r="A3644" s="7" t="str">
        <f t="shared" si="56"/>
        <v/>
      </c>
      <c r="B3644" s="205">
        <f>+'[6]ITCNM y bilaterales'!A3645</f>
        <v>39073</v>
      </c>
      <c r="C3644">
        <f>+'[6]ITCNM y bilaterales'!B3645</f>
        <v>29.938774243544387</v>
      </c>
      <c r="D3644">
        <f>+'[6]ITCNM y bilaterales'!C3645</f>
        <v>41.382343463783812</v>
      </c>
    </row>
    <row r="3645" spans="1:4">
      <c r="A3645" s="7" t="str">
        <f t="shared" si="56"/>
        <v/>
      </c>
      <c r="B3645" s="205">
        <f>+'[6]ITCNM y bilaterales'!A3646</f>
        <v>39074</v>
      </c>
      <c r="C3645">
        <f>+'[6]ITCNM y bilaterales'!B3646</f>
        <v>29.938774243544387</v>
      </c>
      <c r="D3645">
        <f>+'[6]ITCNM y bilaterales'!C3646</f>
        <v>41.382343463783812</v>
      </c>
    </row>
    <row r="3646" spans="1:4">
      <c r="A3646" s="7" t="str">
        <f t="shared" si="56"/>
        <v/>
      </c>
      <c r="B3646" s="205">
        <f>+'[6]ITCNM y bilaterales'!A3647</f>
        <v>39075</v>
      </c>
      <c r="C3646">
        <f>+'[6]ITCNM y bilaterales'!B3647</f>
        <v>29.938774243544387</v>
      </c>
      <c r="D3646">
        <f>+'[6]ITCNM y bilaterales'!C3647</f>
        <v>41.382343463783812</v>
      </c>
    </row>
    <row r="3647" spans="1:4">
      <c r="A3647" s="7" t="str">
        <f t="shared" si="56"/>
        <v/>
      </c>
      <c r="B3647" s="205">
        <f>+'[6]ITCNM y bilaterales'!A3648</f>
        <v>39076</v>
      </c>
      <c r="C3647">
        <f>+'[6]ITCNM y bilaterales'!B3648</f>
        <v>29.938774243544387</v>
      </c>
      <c r="D3647">
        <f>+'[6]ITCNM y bilaterales'!C3648</f>
        <v>41.382343463783812</v>
      </c>
    </row>
    <row r="3648" spans="1:4">
      <c r="A3648" s="7" t="str">
        <f t="shared" si="56"/>
        <v/>
      </c>
      <c r="B3648" s="205">
        <f>+'[6]ITCNM y bilaterales'!A3649</f>
        <v>39077</v>
      </c>
      <c r="C3648">
        <f>+'[6]ITCNM y bilaterales'!B3649</f>
        <v>30.050653590116355</v>
      </c>
      <c r="D3648">
        <f>+'[6]ITCNM y bilaterales'!C3649</f>
        <v>41.639780185965222</v>
      </c>
    </row>
    <row r="3649" spans="1:4">
      <c r="A3649" s="7" t="str">
        <f t="shared" si="56"/>
        <v/>
      </c>
      <c r="B3649" s="205">
        <f>+'[6]ITCNM y bilaterales'!A3650</f>
        <v>39078</v>
      </c>
      <c r="C3649">
        <f>+'[6]ITCNM y bilaterales'!B3650</f>
        <v>30.105330277449845</v>
      </c>
      <c r="D3649">
        <f>+'[6]ITCNM y bilaterales'!C3650</f>
        <v>41.693891828967729</v>
      </c>
    </row>
    <row r="3650" spans="1:4">
      <c r="A3650" s="7">
        <f t="shared" si="56"/>
        <v>200612</v>
      </c>
      <c r="B3650" s="205">
        <f>+'[6]ITCNM y bilaterales'!A3651</f>
        <v>39079</v>
      </c>
      <c r="C3650">
        <f>+'[6]ITCNM y bilaterales'!B3651</f>
        <v>30.139044958943469</v>
      </c>
      <c r="D3650">
        <f>+'[6]ITCNM y bilaterales'!C3651</f>
        <v>41.809517727078756</v>
      </c>
    </row>
    <row r="3651" spans="1:4">
      <c r="A3651" s="7">
        <f t="shared" ref="A3651:A3714" si="57">+IF(DAY(B3651)&gt;=28,YEAR(B3651)*100+MONTH(B3651),"")</f>
        <v>200612</v>
      </c>
      <c r="B3651" s="205">
        <f>+'[6]ITCNM y bilaterales'!A3652</f>
        <v>39080</v>
      </c>
      <c r="C3651">
        <f>+'[6]ITCNM y bilaterales'!B3652</f>
        <v>30.057405241078122</v>
      </c>
      <c r="D3651">
        <f>+'[6]ITCNM y bilaterales'!C3652</f>
        <v>41.653888693743781</v>
      </c>
    </row>
    <row r="3652" spans="1:4">
      <c r="A3652" s="7">
        <f t="shared" si="57"/>
        <v>200612</v>
      </c>
      <c r="B3652" s="205">
        <f>+'[6]ITCNM y bilaterales'!A3653</f>
        <v>39081</v>
      </c>
      <c r="C3652">
        <f>+'[6]ITCNM y bilaterales'!B3653</f>
        <v>30.057405241078122</v>
      </c>
      <c r="D3652">
        <f>+'[6]ITCNM y bilaterales'!C3653</f>
        <v>41.653888693743781</v>
      </c>
    </row>
    <row r="3653" spans="1:4">
      <c r="A3653" s="7">
        <f t="shared" si="57"/>
        <v>200612</v>
      </c>
      <c r="B3653" s="205">
        <f>+'[6]ITCNM y bilaterales'!A3654</f>
        <v>39082</v>
      </c>
      <c r="C3653">
        <f>+'[6]ITCNM y bilaterales'!B3654</f>
        <v>30.057405241078122</v>
      </c>
      <c r="D3653">
        <f>+'[6]ITCNM y bilaterales'!C3654</f>
        <v>41.653888693743781</v>
      </c>
    </row>
    <row r="3654" spans="1:4">
      <c r="A3654" s="7" t="str">
        <f t="shared" si="57"/>
        <v/>
      </c>
      <c r="B3654" s="205">
        <f>+'[6]ITCNM y bilaterales'!A3655</f>
        <v>39083</v>
      </c>
      <c r="C3654">
        <f>+'[6]ITCNM y bilaterales'!B3655</f>
        <v>30.057405241078122</v>
      </c>
      <c r="D3654">
        <f>+'[6]ITCNM y bilaterales'!C3655</f>
        <v>41.653888693743781</v>
      </c>
    </row>
    <row r="3655" spans="1:4">
      <c r="A3655" s="7" t="str">
        <f t="shared" si="57"/>
        <v/>
      </c>
      <c r="B3655" s="205">
        <f>+'[6]ITCNM y bilaterales'!A3656</f>
        <v>39084</v>
      </c>
      <c r="C3655">
        <f>+'[6]ITCNM y bilaterales'!B3656</f>
        <v>30.078899728428691</v>
      </c>
      <c r="D3655">
        <f>+'[6]ITCNM y bilaterales'!C3656</f>
        <v>41.677606082334464</v>
      </c>
    </row>
    <row r="3656" spans="1:4">
      <c r="A3656" s="7" t="str">
        <f t="shared" si="57"/>
        <v/>
      </c>
      <c r="B3656" s="205">
        <f>+'[6]ITCNM y bilaterales'!A3657</f>
        <v>39085</v>
      </c>
      <c r="C3656">
        <f>+'[6]ITCNM y bilaterales'!B3657</f>
        <v>29.96253859825493</v>
      </c>
      <c r="D3656">
        <f>+'[6]ITCNM y bilaterales'!C3657</f>
        <v>41.515822720503493</v>
      </c>
    </row>
    <row r="3657" spans="1:4">
      <c r="A3657" s="7" t="str">
        <f t="shared" si="57"/>
        <v/>
      </c>
      <c r="B3657" s="205">
        <f>+'[6]ITCNM y bilaterales'!A3658</f>
        <v>39086</v>
      </c>
      <c r="C3657">
        <f>+'[6]ITCNM y bilaterales'!B3658</f>
        <v>30.019931280752939</v>
      </c>
      <c r="D3657">
        <f>+'[6]ITCNM y bilaterales'!C3658</f>
        <v>41.614408095844951</v>
      </c>
    </row>
    <row r="3658" spans="1:4">
      <c r="A3658" s="7" t="str">
        <f t="shared" si="57"/>
        <v/>
      </c>
      <c r="B3658" s="205">
        <f>+'[6]ITCNM y bilaterales'!A3659</f>
        <v>39087</v>
      </c>
      <c r="C3658">
        <f>+'[6]ITCNM y bilaterales'!B3659</f>
        <v>29.977785774575693</v>
      </c>
      <c r="D3658">
        <f>+'[6]ITCNM y bilaterales'!C3659</f>
        <v>41.554142124346463</v>
      </c>
    </row>
    <row r="3659" spans="1:4">
      <c r="A3659" s="7" t="str">
        <f t="shared" si="57"/>
        <v/>
      </c>
      <c r="B3659" s="205">
        <f>+'[6]ITCNM y bilaterales'!A3660</f>
        <v>39088</v>
      </c>
      <c r="C3659">
        <f>+'[6]ITCNM y bilaterales'!B3660</f>
        <v>29.977785774575693</v>
      </c>
      <c r="D3659">
        <f>+'[6]ITCNM y bilaterales'!C3660</f>
        <v>41.554142124346463</v>
      </c>
    </row>
    <row r="3660" spans="1:4">
      <c r="A3660" s="7" t="str">
        <f t="shared" si="57"/>
        <v/>
      </c>
      <c r="B3660" s="205">
        <f>+'[6]ITCNM y bilaterales'!A3661</f>
        <v>39089</v>
      </c>
      <c r="C3660">
        <f>+'[6]ITCNM y bilaterales'!B3661</f>
        <v>29.977785774575693</v>
      </c>
      <c r="D3660">
        <f>+'[6]ITCNM y bilaterales'!C3661</f>
        <v>41.554142124346463</v>
      </c>
    </row>
    <row r="3661" spans="1:4">
      <c r="A3661" s="7" t="str">
        <f t="shared" si="57"/>
        <v/>
      </c>
      <c r="B3661" s="205">
        <f>+'[6]ITCNM y bilaterales'!A3662</f>
        <v>39090</v>
      </c>
      <c r="C3661">
        <f>+'[6]ITCNM y bilaterales'!B3662</f>
        <v>29.991191099753163</v>
      </c>
      <c r="D3661">
        <f>+'[6]ITCNM y bilaterales'!C3662</f>
        <v>41.571560035184177</v>
      </c>
    </row>
    <row r="3662" spans="1:4">
      <c r="A3662" s="7" t="str">
        <f t="shared" si="57"/>
        <v/>
      </c>
      <c r="B3662" s="205">
        <f>+'[6]ITCNM y bilaterales'!A3663</f>
        <v>39091</v>
      </c>
      <c r="C3662">
        <f>+'[6]ITCNM y bilaterales'!B3663</f>
        <v>30.01335189772395</v>
      </c>
      <c r="D3662">
        <f>+'[6]ITCNM y bilaterales'!C3663</f>
        <v>41.637138469488185</v>
      </c>
    </row>
    <row r="3663" spans="1:4">
      <c r="A3663" s="7" t="str">
        <f t="shared" si="57"/>
        <v/>
      </c>
      <c r="B3663" s="205">
        <f>+'[6]ITCNM y bilaterales'!A3664</f>
        <v>39092</v>
      </c>
      <c r="C3663">
        <f>+'[6]ITCNM y bilaterales'!B3664</f>
        <v>29.957022258453208</v>
      </c>
      <c r="D3663">
        <f>+'[6]ITCNM y bilaterales'!C3664</f>
        <v>41.600444737323393</v>
      </c>
    </row>
    <row r="3664" spans="1:4">
      <c r="A3664" s="7" t="str">
        <f t="shared" si="57"/>
        <v/>
      </c>
      <c r="B3664" s="205">
        <f>+'[6]ITCNM y bilaterales'!A3665</f>
        <v>39093</v>
      </c>
      <c r="C3664">
        <f>+'[6]ITCNM y bilaterales'!B3665</f>
        <v>29.981508824614366</v>
      </c>
      <c r="D3664">
        <f>+'[6]ITCNM y bilaterales'!C3665</f>
        <v>41.689711530366679</v>
      </c>
    </row>
    <row r="3665" spans="1:4">
      <c r="A3665" s="7" t="str">
        <f t="shared" si="57"/>
        <v/>
      </c>
      <c r="B3665" s="205">
        <f>+'[6]ITCNM y bilaterales'!A3666</f>
        <v>39094</v>
      </c>
      <c r="C3665">
        <f>+'[6]ITCNM y bilaterales'!B3666</f>
        <v>30.021732596186325</v>
      </c>
      <c r="D3665">
        <f>+'[6]ITCNM y bilaterales'!C3666</f>
        <v>41.814394742113315</v>
      </c>
    </row>
    <row r="3666" spans="1:4">
      <c r="A3666" s="7" t="str">
        <f t="shared" si="57"/>
        <v/>
      </c>
      <c r="B3666" s="205">
        <f>+'[6]ITCNM y bilaterales'!A3667</f>
        <v>39095</v>
      </c>
      <c r="C3666">
        <f>+'[6]ITCNM y bilaterales'!B3667</f>
        <v>30.021732596186325</v>
      </c>
      <c r="D3666">
        <f>+'[6]ITCNM y bilaterales'!C3667</f>
        <v>41.814394742113315</v>
      </c>
    </row>
    <row r="3667" spans="1:4">
      <c r="A3667" s="7" t="str">
        <f t="shared" si="57"/>
        <v/>
      </c>
      <c r="B3667" s="205">
        <f>+'[6]ITCNM y bilaterales'!A3668</f>
        <v>39096</v>
      </c>
      <c r="C3667">
        <f>+'[6]ITCNM y bilaterales'!B3668</f>
        <v>30.021732596186325</v>
      </c>
      <c r="D3667">
        <f>+'[6]ITCNM y bilaterales'!C3668</f>
        <v>41.814394742113315</v>
      </c>
    </row>
    <row r="3668" spans="1:4">
      <c r="A3668" s="7" t="str">
        <f t="shared" si="57"/>
        <v/>
      </c>
      <c r="B3668" s="205">
        <f>+'[6]ITCNM y bilaterales'!A3669</f>
        <v>39097</v>
      </c>
      <c r="C3668">
        <f>+'[6]ITCNM y bilaterales'!B3669</f>
        <v>30.004241838553792</v>
      </c>
      <c r="D3668">
        <f>+'[6]ITCNM y bilaterales'!C3669</f>
        <v>41.787251831057873</v>
      </c>
    </row>
    <row r="3669" spans="1:4">
      <c r="A3669" s="7" t="str">
        <f t="shared" si="57"/>
        <v/>
      </c>
      <c r="B3669" s="205">
        <f>+'[6]ITCNM y bilaterales'!A3670</f>
        <v>39098</v>
      </c>
      <c r="C3669">
        <f>+'[6]ITCNM y bilaterales'!B3670</f>
        <v>29.995168361062362</v>
      </c>
      <c r="D3669">
        <f>+'[6]ITCNM y bilaterales'!C3670</f>
        <v>41.781271681670262</v>
      </c>
    </row>
    <row r="3670" spans="1:4">
      <c r="A3670" s="7" t="str">
        <f t="shared" si="57"/>
        <v/>
      </c>
      <c r="B3670" s="205">
        <f>+'[6]ITCNM y bilaterales'!A3671</f>
        <v>39099</v>
      </c>
      <c r="C3670">
        <f>+'[6]ITCNM y bilaterales'!B3671</f>
        <v>30.056115819054302</v>
      </c>
      <c r="D3670">
        <f>+'[6]ITCNM y bilaterales'!C3671</f>
        <v>41.904793699361058</v>
      </c>
    </row>
    <row r="3671" spans="1:4">
      <c r="A3671" s="7" t="str">
        <f t="shared" si="57"/>
        <v/>
      </c>
      <c r="B3671" s="205">
        <f>+'[6]ITCNM y bilaterales'!A3672</f>
        <v>39100</v>
      </c>
      <c r="C3671">
        <f>+'[6]ITCNM y bilaterales'!B3672</f>
        <v>30.091892450719289</v>
      </c>
      <c r="D3671">
        <f>+'[6]ITCNM y bilaterales'!C3672</f>
        <v>41.983000119022392</v>
      </c>
    </row>
    <row r="3672" spans="1:4">
      <c r="A3672" s="7" t="str">
        <f t="shared" si="57"/>
        <v/>
      </c>
      <c r="B3672" s="205">
        <f>+'[6]ITCNM y bilaterales'!A3673</f>
        <v>39101</v>
      </c>
      <c r="C3672">
        <f>+'[6]ITCNM y bilaterales'!B3673</f>
        <v>30.160249910608794</v>
      </c>
      <c r="D3672">
        <f>+'[6]ITCNM y bilaterales'!C3673</f>
        <v>42.098742136539002</v>
      </c>
    </row>
    <row r="3673" spans="1:4">
      <c r="A3673" s="7" t="str">
        <f t="shared" si="57"/>
        <v/>
      </c>
      <c r="B3673" s="205">
        <f>+'[6]ITCNM y bilaterales'!A3674</f>
        <v>39102</v>
      </c>
      <c r="C3673">
        <f>+'[6]ITCNM y bilaterales'!B3674</f>
        <v>30.160249910608794</v>
      </c>
      <c r="D3673">
        <f>+'[6]ITCNM y bilaterales'!C3674</f>
        <v>42.098742136539002</v>
      </c>
    </row>
    <row r="3674" spans="1:4">
      <c r="A3674" s="7" t="str">
        <f t="shared" si="57"/>
        <v/>
      </c>
      <c r="B3674" s="205">
        <f>+'[6]ITCNM y bilaterales'!A3675</f>
        <v>39103</v>
      </c>
      <c r="C3674">
        <f>+'[6]ITCNM y bilaterales'!B3675</f>
        <v>30.160249910608794</v>
      </c>
      <c r="D3674">
        <f>+'[6]ITCNM y bilaterales'!C3675</f>
        <v>42.098742136539002</v>
      </c>
    </row>
    <row r="3675" spans="1:4">
      <c r="A3675" s="7" t="str">
        <f t="shared" si="57"/>
        <v/>
      </c>
      <c r="B3675" s="205">
        <f>+'[6]ITCNM y bilaterales'!A3676</f>
        <v>39104</v>
      </c>
      <c r="C3675">
        <f>+'[6]ITCNM y bilaterales'!B3676</f>
        <v>30.222776867871438</v>
      </c>
      <c r="D3675">
        <f>+'[6]ITCNM y bilaterales'!C3676</f>
        <v>42.116421316039286</v>
      </c>
    </row>
    <row r="3676" spans="1:4">
      <c r="A3676" s="7" t="str">
        <f t="shared" si="57"/>
        <v/>
      </c>
      <c r="B3676" s="205">
        <f>+'[6]ITCNM y bilaterales'!A3677</f>
        <v>39105</v>
      </c>
      <c r="C3676">
        <f>+'[6]ITCNM y bilaterales'!B3677</f>
        <v>30.283699854422096</v>
      </c>
      <c r="D3676">
        <f>+'[6]ITCNM y bilaterales'!C3677</f>
        <v>42.20295930305133</v>
      </c>
    </row>
    <row r="3677" spans="1:4">
      <c r="A3677" s="7" t="str">
        <f t="shared" si="57"/>
        <v/>
      </c>
      <c r="B3677" s="205">
        <f>+'[6]ITCNM y bilaterales'!A3678</f>
        <v>39106</v>
      </c>
      <c r="C3677">
        <f>+'[6]ITCNM y bilaterales'!B3678</f>
        <v>30.252282053483597</v>
      </c>
      <c r="D3677">
        <f>+'[6]ITCNM y bilaterales'!C3678</f>
        <v>42.235153408249701</v>
      </c>
    </row>
    <row r="3678" spans="1:4">
      <c r="A3678" s="7" t="str">
        <f t="shared" si="57"/>
        <v/>
      </c>
      <c r="B3678" s="205">
        <f>+'[6]ITCNM y bilaterales'!A3679</f>
        <v>39107</v>
      </c>
      <c r="C3678">
        <f>+'[6]ITCNM y bilaterales'!B3679</f>
        <v>30.252473379022891</v>
      </c>
      <c r="D3678">
        <f>+'[6]ITCNM y bilaterales'!C3679</f>
        <v>42.163362585746924</v>
      </c>
    </row>
    <row r="3679" spans="1:4">
      <c r="A3679" s="7" t="str">
        <f t="shared" si="57"/>
        <v/>
      </c>
      <c r="B3679" s="205">
        <f>+'[6]ITCNM y bilaterales'!A3680</f>
        <v>39108</v>
      </c>
      <c r="C3679">
        <f>+'[6]ITCNM y bilaterales'!B3680</f>
        <v>30.271696613544137</v>
      </c>
      <c r="D3679">
        <f>+'[6]ITCNM y bilaterales'!C3680</f>
        <v>42.262354379007938</v>
      </c>
    </row>
    <row r="3680" spans="1:4">
      <c r="A3680" s="7" t="str">
        <f t="shared" si="57"/>
        <v/>
      </c>
      <c r="B3680" s="205">
        <f>+'[6]ITCNM y bilaterales'!A3681</f>
        <v>39109</v>
      </c>
      <c r="C3680">
        <f>+'[6]ITCNM y bilaterales'!B3681</f>
        <v>30.271696613544137</v>
      </c>
      <c r="D3680">
        <f>+'[6]ITCNM y bilaterales'!C3681</f>
        <v>42.262354379007938</v>
      </c>
    </row>
    <row r="3681" spans="1:4">
      <c r="A3681" s="7">
        <f t="shared" si="57"/>
        <v>200701</v>
      </c>
      <c r="B3681" s="205">
        <f>+'[6]ITCNM y bilaterales'!A3682</f>
        <v>39110</v>
      </c>
      <c r="C3681">
        <f>+'[6]ITCNM y bilaterales'!B3682</f>
        <v>30.271696613544137</v>
      </c>
      <c r="D3681">
        <f>+'[6]ITCNM y bilaterales'!C3682</f>
        <v>42.262354379007938</v>
      </c>
    </row>
    <row r="3682" spans="1:4">
      <c r="A3682" s="7">
        <f t="shared" si="57"/>
        <v>200701</v>
      </c>
      <c r="B3682" s="205">
        <f>+'[6]ITCNM y bilaterales'!A3683</f>
        <v>39111</v>
      </c>
      <c r="C3682">
        <f>+'[6]ITCNM y bilaterales'!B3683</f>
        <v>30.300823427623058</v>
      </c>
      <c r="D3682">
        <f>+'[6]ITCNM y bilaterales'!C3683</f>
        <v>42.29948355894367</v>
      </c>
    </row>
    <row r="3683" spans="1:4">
      <c r="A3683" s="7">
        <f t="shared" si="57"/>
        <v>200701</v>
      </c>
      <c r="B3683" s="205">
        <f>+'[6]ITCNM y bilaterales'!A3684</f>
        <v>39112</v>
      </c>
      <c r="C3683">
        <f>+'[6]ITCNM y bilaterales'!B3684</f>
        <v>30.325222267345215</v>
      </c>
      <c r="D3683">
        <f>+'[6]ITCNM y bilaterales'!C3684</f>
        <v>42.375251471087722</v>
      </c>
    </row>
    <row r="3684" spans="1:4">
      <c r="A3684" s="7">
        <f t="shared" si="57"/>
        <v>200701</v>
      </c>
      <c r="B3684" s="205">
        <f>+'[6]ITCNM y bilaterales'!A3685</f>
        <v>39113</v>
      </c>
      <c r="C3684">
        <f>+'[6]ITCNM y bilaterales'!B3685</f>
        <v>30.389580534183096</v>
      </c>
      <c r="D3684">
        <f>+'[6]ITCNM y bilaterales'!C3685</f>
        <v>42.515088265263174</v>
      </c>
    </row>
    <row r="3685" spans="1:4">
      <c r="A3685" s="7" t="str">
        <f t="shared" si="57"/>
        <v/>
      </c>
      <c r="B3685" s="205">
        <f>+'[6]ITCNM y bilaterales'!A3686</f>
        <v>39114</v>
      </c>
      <c r="C3685">
        <f>+'[6]ITCNM y bilaterales'!B3686</f>
        <v>30.459335985407794</v>
      </c>
      <c r="D3685">
        <f>+'[6]ITCNM y bilaterales'!C3686</f>
        <v>42.789101032591823</v>
      </c>
    </row>
    <row r="3686" spans="1:4">
      <c r="A3686" s="7" t="str">
        <f t="shared" si="57"/>
        <v/>
      </c>
      <c r="B3686" s="205">
        <f>+'[6]ITCNM y bilaterales'!A3687</f>
        <v>39115</v>
      </c>
      <c r="C3686">
        <f>+'[6]ITCNM y bilaterales'!B3687</f>
        <v>30.375311997675041</v>
      </c>
      <c r="D3686">
        <f>+'[6]ITCNM y bilaterales'!C3687</f>
        <v>42.758329390111854</v>
      </c>
    </row>
    <row r="3687" spans="1:4">
      <c r="A3687" s="7" t="str">
        <f t="shared" si="57"/>
        <v/>
      </c>
      <c r="B3687" s="205">
        <f>+'[6]ITCNM y bilaterales'!A3688</f>
        <v>39116</v>
      </c>
      <c r="C3687">
        <f>+'[6]ITCNM y bilaterales'!B3688</f>
        <v>30.375311997675041</v>
      </c>
      <c r="D3687">
        <f>+'[6]ITCNM y bilaterales'!C3688</f>
        <v>42.758329390111854</v>
      </c>
    </row>
    <row r="3688" spans="1:4">
      <c r="A3688" s="7" t="str">
        <f t="shared" si="57"/>
        <v/>
      </c>
      <c r="B3688" s="205">
        <f>+'[6]ITCNM y bilaterales'!A3689</f>
        <v>39117</v>
      </c>
      <c r="C3688">
        <f>+'[6]ITCNM y bilaterales'!B3689</f>
        <v>30.375311997675041</v>
      </c>
      <c r="D3688">
        <f>+'[6]ITCNM y bilaterales'!C3689</f>
        <v>42.758329390111854</v>
      </c>
    </row>
    <row r="3689" spans="1:4">
      <c r="A3689" s="7" t="str">
        <f t="shared" si="57"/>
        <v/>
      </c>
      <c r="B3689" s="205">
        <f>+'[6]ITCNM y bilaterales'!A3690</f>
        <v>39118</v>
      </c>
      <c r="C3689">
        <f>+'[6]ITCNM y bilaterales'!B3690</f>
        <v>30.46030472996134</v>
      </c>
      <c r="D3689">
        <f>+'[6]ITCNM y bilaterales'!C3690</f>
        <v>43.020033500448513</v>
      </c>
    </row>
    <row r="3690" spans="1:4">
      <c r="A3690" s="7" t="str">
        <f t="shared" si="57"/>
        <v/>
      </c>
      <c r="B3690" s="205">
        <f>+'[6]ITCNM y bilaterales'!A3691</f>
        <v>39119</v>
      </c>
      <c r="C3690">
        <f>+'[6]ITCNM y bilaterales'!B3691</f>
        <v>30.516383629422268</v>
      </c>
      <c r="D3690">
        <f>+'[6]ITCNM y bilaterales'!C3691</f>
        <v>43.210469325607527</v>
      </c>
    </row>
    <row r="3691" spans="1:4">
      <c r="A3691" s="7" t="str">
        <f t="shared" si="57"/>
        <v/>
      </c>
      <c r="B3691" s="205">
        <f>+'[6]ITCNM y bilaterales'!A3692</f>
        <v>39120</v>
      </c>
      <c r="C3691">
        <f>+'[6]ITCNM y bilaterales'!B3692</f>
        <v>30.521188703210424</v>
      </c>
      <c r="D3691">
        <f>+'[6]ITCNM y bilaterales'!C3692</f>
        <v>43.10497484563377</v>
      </c>
    </row>
    <row r="3692" spans="1:4">
      <c r="A3692" s="7" t="str">
        <f t="shared" si="57"/>
        <v/>
      </c>
      <c r="B3692" s="205">
        <f>+'[6]ITCNM y bilaterales'!A3693</f>
        <v>39121</v>
      </c>
      <c r="C3692">
        <f>+'[6]ITCNM y bilaterales'!B3693</f>
        <v>30.537272096667156</v>
      </c>
      <c r="D3692">
        <f>+'[6]ITCNM y bilaterales'!C3693</f>
        <v>43.080676860015153</v>
      </c>
    </row>
    <row r="3693" spans="1:4">
      <c r="A3693" s="7" t="str">
        <f t="shared" si="57"/>
        <v/>
      </c>
      <c r="B3693" s="205">
        <f>+'[6]ITCNM y bilaterales'!A3694</f>
        <v>39122</v>
      </c>
      <c r="C3693">
        <f>+'[6]ITCNM y bilaterales'!B3694</f>
        <v>30.465860603419742</v>
      </c>
      <c r="D3693">
        <f>+'[6]ITCNM y bilaterales'!C3694</f>
        <v>42.814211854049518</v>
      </c>
    </row>
    <row r="3694" spans="1:4">
      <c r="A3694" s="7" t="str">
        <f t="shared" si="57"/>
        <v/>
      </c>
      <c r="B3694" s="205">
        <f>+'[6]ITCNM y bilaterales'!A3695</f>
        <v>39123</v>
      </c>
      <c r="C3694">
        <f>+'[6]ITCNM y bilaterales'!B3695</f>
        <v>30.465860603419742</v>
      </c>
      <c r="D3694">
        <f>+'[6]ITCNM y bilaterales'!C3695</f>
        <v>42.814211854049518</v>
      </c>
    </row>
    <row r="3695" spans="1:4">
      <c r="A3695" s="7" t="str">
        <f t="shared" si="57"/>
        <v/>
      </c>
      <c r="B3695" s="205">
        <f>+'[6]ITCNM y bilaterales'!A3696</f>
        <v>39124</v>
      </c>
      <c r="C3695">
        <f>+'[6]ITCNM y bilaterales'!B3696</f>
        <v>30.465860603419742</v>
      </c>
      <c r="D3695">
        <f>+'[6]ITCNM y bilaterales'!C3696</f>
        <v>42.814211854049518</v>
      </c>
    </row>
    <row r="3696" spans="1:4">
      <c r="A3696" s="7" t="str">
        <f t="shared" si="57"/>
        <v/>
      </c>
      <c r="B3696" s="205">
        <f>+'[6]ITCNM y bilaterales'!A3697</f>
        <v>39125</v>
      </c>
      <c r="C3696">
        <f>+'[6]ITCNM y bilaterales'!B3697</f>
        <v>30.350995556217608</v>
      </c>
      <c r="D3696">
        <f>+'[6]ITCNM y bilaterales'!C3697</f>
        <v>42.544234236064945</v>
      </c>
    </row>
    <row r="3697" spans="1:4">
      <c r="A3697" s="7" t="str">
        <f t="shared" si="57"/>
        <v/>
      </c>
      <c r="B3697" s="205">
        <f>+'[6]ITCNM y bilaterales'!A3698</f>
        <v>39126</v>
      </c>
      <c r="C3697">
        <f>+'[6]ITCNM y bilaterales'!B3698</f>
        <v>30.438699863018936</v>
      </c>
      <c r="D3697">
        <f>+'[6]ITCNM y bilaterales'!C3698</f>
        <v>42.728631852133553</v>
      </c>
    </row>
    <row r="3698" spans="1:4">
      <c r="A3698" s="7" t="str">
        <f t="shared" si="57"/>
        <v/>
      </c>
      <c r="B3698" s="205">
        <f>+'[6]ITCNM y bilaterales'!A3699</f>
        <v>39127</v>
      </c>
      <c r="C3698">
        <f>+'[6]ITCNM y bilaterales'!B3699</f>
        <v>30.540400864488969</v>
      </c>
      <c r="D3698">
        <f>+'[6]ITCNM y bilaterales'!C3699</f>
        <v>42.928154020779573</v>
      </c>
    </row>
    <row r="3699" spans="1:4">
      <c r="A3699" s="7" t="str">
        <f t="shared" si="57"/>
        <v/>
      </c>
      <c r="B3699" s="205">
        <f>+'[6]ITCNM y bilaterales'!A3700</f>
        <v>39128</v>
      </c>
      <c r="C3699">
        <f>+'[6]ITCNM y bilaterales'!B3700</f>
        <v>30.57435220969451</v>
      </c>
      <c r="D3699">
        <f>+'[6]ITCNM y bilaterales'!C3700</f>
        <v>42.99692573873714</v>
      </c>
    </row>
    <row r="3700" spans="1:4">
      <c r="A3700" s="7" t="str">
        <f t="shared" si="57"/>
        <v/>
      </c>
      <c r="B3700" s="205">
        <f>+'[6]ITCNM y bilaterales'!A3701</f>
        <v>39129</v>
      </c>
      <c r="C3700">
        <f>+'[6]ITCNM y bilaterales'!B3701</f>
        <v>30.631563439183513</v>
      </c>
      <c r="D3700">
        <f>+'[6]ITCNM y bilaterales'!C3701</f>
        <v>43.115715890650357</v>
      </c>
    </row>
    <row r="3701" spans="1:4">
      <c r="A3701" s="7" t="str">
        <f t="shared" si="57"/>
        <v/>
      </c>
      <c r="B3701" s="205">
        <f>+'[6]ITCNM y bilaterales'!A3702</f>
        <v>39130</v>
      </c>
      <c r="C3701">
        <f>+'[6]ITCNM y bilaterales'!B3702</f>
        <v>30.631563439183513</v>
      </c>
      <c r="D3701">
        <f>+'[6]ITCNM y bilaterales'!C3702</f>
        <v>43.115715890650357</v>
      </c>
    </row>
    <row r="3702" spans="1:4">
      <c r="A3702" s="7" t="str">
        <f t="shared" si="57"/>
        <v/>
      </c>
      <c r="B3702" s="205">
        <f>+'[6]ITCNM y bilaterales'!A3703</f>
        <v>39131</v>
      </c>
      <c r="C3702">
        <f>+'[6]ITCNM y bilaterales'!B3703</f>
        <v>30.631563439183513</v>
      </c>
      <c r="D3702">
        <f>+'[6]ITCNM y bilaterales'!C3703</f>
        <v>43.115715890650357</v>
      </c>
    </row>
    <row r="3703" spans="1:4">
      <c r="A3703" s="7" t="str">
        <f t="shared" si="57"/>
        <v/>
      </c>
      <c r="B3703" s="205">
        <f>+'[6]ITCNM y bilaterales'!A3704</f>
        <v>39132</v>
      </c>
      <c r="C3703">
        <f>+'[6]ITCNM y bilaterales'!B3704</f>
        <v>30.610159811893872</v>
      </c>
      <c r="D3703">
        <f>+'[6]ITCNM y bilaterales'!C3704</f>
        <v>43.0879343228642</v>
      </c>
    </row>
    <row r="3704" spans="1:4">
      <c r="A3704" s="7" t="str">
        <f t="shared" si="57"/>
        <v/>
      </c>
      <c r="B3704" s="205">
        <f>+'[6]ITCNM y bilaterales'!A3705</f>
        <v>39133</v>
      </c>
      <c r="C3704">
        <f>+'[6]ITCNM y bilaterales'!B3705</f>
        <v>30.621055349051279</v>
      </c>
      <c r="D3704">
        <f>+'[6]ITCNM y bilaterales'!C3705</f>
        <v>43.093566114035063</v>
      </c>
    </row>
    <row r="3705" spans="1:4">
      <c r="A3705" s="7" t="str">
        <f t="shared" si="57"/>
        <v/>
      </c>
      <c r="B3705" s="205">
        <f>+'[6]ITCNM y bilaterales'!A3706</f>
        <v>39134</v>
      </c>
      <c r="C3705">
        <f>+'[6]ITCNM y bilaterales'!B3706</f>
        <v>30.687945939720894</v>
      </c>
      <c r="D3705">
        <f>+'[6]ITCNM y bilaterales'!C3706</f>
        <v>43.370220597840756</v>
      </c>
    </row>
    <row r="3706" spans="1:4">
      <c r="A3706" s="7" t="str">
        <f t="shared" si="57"/>
        <v/>
      </c>
      <c r="B3706" s="205">
        <f>+'[6]ITCNM y bilaterales'!A3707</f>
        <v>39135</v>
      </c>
      <c r="C3706">
        <f>+'[6]ITCNM y bilaterales'!B3707</f>
        <v>30.689665889837457</v>
      </c>
      <c r="D3706">
        <f>+'[6]ITCNM y bilaterales'!C3707</f>
        <v>43.363166343951491</v>
      </c>
    </row>
    <row r="3707" spans="1:4">
      <c r="A3707" s="7" t="str">
        <f t="shared" si="57"/>
        <v/>
      </c>
      <c r="B3707" s="205">
        <f>+'[6]ITCNM y bilaterales'!A3708</f>
        <v>39136</v>
      </c>
      <c r="C3707">
        <f>+'[6]ITCNM y bilaterales'!B3708</f>
        <v>30.644740808865382</v>
      </c>
      <c r="D3707">
        <f>+'[6]ITCNM y bilaterales'!C3708</f>
        <v>43.093566114035063</v>
      </c>
    </row>
    <row r="3708" spans="1:4">
      <c r="A3708" s="7" t="str">
        <f t="shared" si="57"/>
        <v/>
      </c>
      <c r="B3708" s="205">
        <f>+'[6]ITCNM y bilaterales'!A3709</f>
        <v>39137</v>
      </c>
      <c r="C3708">
        <f>+'[6]ITCNM y bilaterales'!B3709</f>
        <v>30.644740808865382</v>
      </c>
      <c r="D3708">
        <f>+'[6]ITCNM y bilaterales'!C3709</f>
        <v>43.093566114035063</v>
      </c>
    </row>
    <row r="3709" spans="1:4">
      <c r="A3709" s="7" t="str">
        <f t="shared" si="57"/>
        <v/>
      </c>
      <c r="B3709" s="205">
        <f>+'[6]ITCNM y bilaterales'!A3710</f>
        <v>39138</v>
      </c>
      <c r="C3709">
        <f>+'[6]ITCNM y bilaterales'!B3710</f>
        <v>30.644740808865382</v>
      </c>
      <c r="D3709">
        <f>+'[6]ITCNM y bilaterales'!C3710</f>
        <v>43.093566114035063</v>
      </c>
    </row>
    <row r="3710" spans="1:4">
      <c r="A3710" s="7" t="str">
        <f t="shared" si="57"/>
        <v/>
      </c>
      <c r="B3710" s="205">
        <f>+'[6]ITCNM y bilaterales'!A3711</f>
        <v>39139</v>
      </c>
      <c r="C3710">
        <f>+'[6]ITCNM y bilaterales'!B3711</f>
        <v>30.660653397594483</v>
      </c>
      <c r="D3710">
        <f>+'[6]ITCNM y bilaterales'!C3711</f>
        <v>43.182949026483939</v>
      </c>
    </row>
    <row r="3711" spans="1:4">
      <c r="A3711" s="7" t="str">
        <f t="shared" si="57"/>
        <v/>
      </c>
      <c r="B3711" s="205">
        <f>+'[6]ITCNM y bilaterales'!A3712</f>
        <v>39140</v>
      </c>
      <c r="C3711">
        <f>+'[6]ITCNM y bilaterales'!B3712</f>
        <v>30.550567355111426</v>
      </c>
      <c r="D3711">
        <f>+'[6]ITCNM y bilaterales'!C3712</f>
        <v>42.684477448159939</v>
      </c>
    </row>
    <row r="3712" spans="1:4">
      <c r="A3712" s="7">
        <f t="shared" si="57"/>
        <v>200702</v>
      </c>
      <c r="B3712" s="205">
        <f>+'[6]ITCNM y bilaterales'!A3713</f>
        <v>39141</v>
      </c>
      <c r="C3712">
        <f>+'[6]ITCNM y bilaterales'!B3713</f>
        <v>30.478795440746904</v>
      </c>
      <c r="D3712">
        <f>+'[6]ITCNM y bilaterales'!C3713</f>
        <v>42.469337219462773</v>
      </c>
    </row>
    <row r="3713" spans="1:4">
      <c r="A3713" s="7" t="str">
        <f t="shared" si="57"/>
        <v/>
      </c>
      <c r="B3713" s="205">
        <f>+'[6]ITCNM y bilaterales'!A3714</f>
        <v>39142</v>
      </c>
      <c r="C3713">
        <f>+'[6]ITCNM y bilaterales'!B3714</f>
        <v>30.415752385351229</v>
      </c>
      <c r="D3713">
        <f>+'[6]ITCNM y bilaterales'!C3714</f>
        <v>42.428230949885766</v>
      </c>
    </row>
    <row r="3714" spans="1:4">
      <c r="A3714" s="7" t="str">
        <f t="shared" si="57"/>
        <v/>
      </c>
      <c r="B3714" s="205">
        <f>+'[6]ITCNM y bilaterales'!A3715</f>
        <v>39143</v>
      </c>
      <c r="C3714">
        <f>+'[6]ITCNM y bilaterales'!B3715</f>
        <v>30.387034856529166</v>
      </c>
      <c r="D3714">
        <f>+'[6]ITCNM y bilaterales'!C3715</f>
        <v>42.349443933196504</v>
      </c>
    </row>
    <row r="3715" spans="1:4">
      <c r="A3715" s="7" t="str">
        <f t="shared" ref="A3715:A3778" si="58">+IF(DAY(B3715)&gt;=28,YEAR(B3715)*100+MONTH(B3715),"")</f>
        <v/>
      </c>
      <c r="B3715" s="205">
        <f>+'[6]ITCNM y bilaterales'!A3716</f>
        <v>39144</v>
      </c>
      <c r="C3715">
        <f>+'[6]ITCNM y bilaterales'!B3716</f>
        <v>30.387034856529166</v>
      </c>
      <c r="D3715">
        <f>+'[6]ITCNM y bilaterales'!C3716</f>
        <v>42.349443933196504</v>
      </c>
    </row>
    <row r="3716" spans="1:4">
      <c r="A3716" s="7" t="str">
        <f t="shared" si="58"/>
        <v/>
      </c>
      <c r="B3716" s="205">
        <f>+'[6]ITCNM y bilaterales'!A3717</f>
        <v>39145</v>
      </c>
      <c r="C3716">
        <f>+'[6]ITCNM y bilaterales'!B3717</f>
        <v>30.387034856529166</v>
      </c>
      <c r="D3716">
        <f>+'[6]ITCNM y bilaterales'!C3717</f>
        <v>42.349443933196504</v>
      </c>
    </row>
    <row r="3717" spans="1:4">
      <c r="A3717" s="7" t="str">
        <f t="shared" si="58"/>
        <v/>
      </c>
      <c r="B3717" s="205">
        <f>+'[6]ITCNM y bilaterales'!A3718</f>
        <v>39146</v>
      </c>
      <c r="C3717">
        <f>+'[6]ITCNM y bilaterales'!B3718</f>
        <v>30.32286062609284</v>
      </c>
      <c r="D3717">
        <f>+'[6]ITCNM y bilaterales'!C3718</f>
        <v>42.119092062367741</v>
      </c>
    </row>
    <row r="3718" spans="1:4">
      <c r="A3718" s="7" t="str">
        <f t="shared" si="58"/>
        <v/>
      </c>
      <c r="B3718" s="205">
        <f>+'[6]ITCNM y bilaterales'!A3719</f>
        <v>39147</v>
      </c>
      <c r="C3718">
        <f>+'[6]ITCNM y bilaterales'!B3719</f>
        <v>30.451339135212567</v>
      </c>
      <c r="D3718">
        <f>+'[6]ITCNM y bilaterales'!C3719</f>
        <v>42.51044348903978</v>
      </c>
    </row>
    <row r="3719" spans="1:4">
      <c r="A3719" s="7" t="str">
        <f t="shared" si="58"/>
        <v/>
      </c>
      <c r="B3719" s="205">
        <f>+'[6]ITCNM y bilaterales'!A3720</f>
        <v>39148</v>
      </c>
      <c r="C3719">
        <f>+'[6]ITCNM y bilaterales'!B3720</f>
        <v>30.519009987350621</v>
      </c>
      <c r="D3719">
        <f>+'[6]ITCNM y bilaterales'!C3720</f>
        <v>42.671152746369096</v>
      </c>
    </row>
    <row r="3720" spans="1:4">
      <c r="A3720" s="7" t="str">
        <f t="shared" si="58"/>
        <v/>
      </c>
      <c r="B3720" s="205">
        <f>+'[6]ITCNM y bilaterales'!A3721</f>
        <v>39149</v>
      </c>
      <c r="C3720">
        <f>+'[6]ITCNM y bilaterales'!B3721</f>
        <v>30.542027094268303</v>
      </c>
      <c r="D3720">
        <f>+'[6]ITCNM y bilaterales'!C3721</f>
        <v>42.80042267463633</v>
      </c>
    </row>
    <row r="3721" spans="1:4">
      <c r="A3721" s="7" t="str">
        <f t="shared" si="58"/>
        <v/>
      </c>
      <c r="B3721" s="205">
        <f>+'[6]ITCNM y bilaterales'!A3722</f>
        <v>39150</v>
      </c>
      <c r="C3721">
        <f>+'[6]ITCNM y bilaterales'!B3722</f>
        <v>30.603180651550204</v>
      </c>
      <c r="D3721">
        <f>+'[6]ITCNM y bilaterales'!C3722</f>
        <v>43.08012529283863</v>
      </c>
    </row>
    <row r="3722" spans="1:4">
      <c r="A3722" s="7" t="str">
        <f t="shared" si="58"/>
        <v/>
      </c>
      <c r="B3722" s="205">
        <f>+'[6]ITCNM y bilaterales'!A3723</f>
        <v>39151</v>
      </c>
      <c r="C3722">
        <f>+'[6]ITCNM y bilaterales'!B3723</f>
        <v>30.603180651550204</v>
      </c>
      <c r="D3722">
        <f>+'[6]ITCNM y bilaterales'!C3723</f>
        <v>43.08012529283863</v>
      </c>
    </row>
    <row r="3723" spans="1:4">
      <c r="A3723" s="7" t="str">
        <f t="shared" si="58"/>
        <v/>
      </c>
      <c r="B3723" s="205">
        <f>+'[6]ITCNM y bilaterales'!A3724</f>
        <v>39152</v>
      </c>
      <c r="C3723">
        <f>+'[6]ITCNM y bilaterales'!B3724</f>
        <v>30.603180651550204</v>
      </c>
      <c r="D3723">
        <f>+'[6]ITCNM y bilaterales'!C3724</f>
        <v>43.08012529283863</v>
      </c>
    </row>
    <row r="3724" spans="1:4">
      <c r="A3724" s="7" t="str">
        <f t="shared" si="58"/>
        <v/>
      </c>
      <c r="B3724" s="205">
        <f>+'[6]ITCNM y bilaterales'!A3725</f>
        <v>39153</v>
      </c>
      <c r="C3724">
        <f>+'[6]ITCNM y bilaterales'!B3725</f>
        <v>30.644921972392886</v>
      </c>
      <c r="D3724">
        <f>+'[6]ITCNM y bilaterales'!C3725</f>
        <v>43.151916115341407</v>
      </c>
    </row>
    <row r="3725" spans="1:4">
      <c r="A3725" s="7" t="str">
        <f t="shared" si="58"/>
        <v/>
      </c>
      <c r="B3725" s="205">
        <f>+'[6]ITCNM y bilaterales'!A3726</f>
        <v>39154</v>
      </c>
      <c r="C3725">
        <f>+'[6]ITCNM y bilaterales'!B3726</f>
        <v>30.579309960901895</v>
      </c>
      <c r="D3725">
        <f>+'[6]ITCNM y bilaterales'!C3726</f>
        <v>42.908268572573178</v>
      </c>
    </row>
    <row r="3726" spans="1:4">
      <c r="A3726" s="7" t="str">
        <f t="shared" si="58"/>
        <v/>
      </c>
      <c r="B3726" s="205">
        <f>+'[6]ITCNM y bilaterales'!A3727</f>
        <v>39155</v>
      </c>
      <c r="C3726">
        <f>+'[6]ITCNM y bilaterales'!B3727</f>
        <v>30.542843643136937</v>
      </c>
      <c r="D3726">
        <f>+'[6]ITCNM y bilaterales'!C3727</f>
        <v>42.764861106675994</v>
      </c>
    </row>
    <row r="3727" spans="1:4">
      <c r="A3727" s="7" t="str">
        <f t="shared" si="58"/>
        <v/>
      </c>
      <c r="B3727" s="205">
        <f>+'[6]ITCNM y bilaterales'!A3728</f>
        <v>39156</v>
      </c>
      <c r="C3727">
        <f>+'[6]ITCNM y bilaterales'!B3728</f>
        <v>30.624217482572647</v>
      </c>
      <c r="D3727">
        <f>+'[6]ITCNM y bilaterales'!C3728</f>
        <v>43.07414514345102</v>
      </c>
    </row>
    <row r="3728" spans="1:4">
      <c r="A3728" s="7" t="str">
        <f t="shared" si="58"/>
        <v/>
      </c>
      <c r="B3728" s="205">
        <f>+'[6]ITCNM y bilaterales'!A3729</f>
        <v>39157</v>
      </c>
      <c r="C3728">
        <f>+'[6]ITCNM y bilaterales'!B3729</f>
        <v>30.69568618506004</v>
      </c>
      <c r="D3728">
        <f>+'[6]ITCNM y bilaterales'!C3729</f>
        <v>43.084886188467607</v>
      </c>
    </row>
    <row r="3729" spans="1:4">
      <c r="A3729" s="7" t="str">
        <f t="shared" si="58"/>
        <v/>
      </c>
      <c r="B3729" s="205">
        <f>+'[6]ITCNM y bilaterales'!A3730</f>
        <v>39158</v>
      </c>
      <c r="C3729">
        <f>+'[6]ITCNM y bilaterales'!B3730</f>
        <v>30.69568618506004</v>
      </c>
      <c r="D3729">
        <f>+'[6]ITCNM y bilaterales'!C3730</f>
        <v>43.084886188467607</v>
      </c>
    </row>
    <row r="3730" spans="1:4">
      <c r="A3730" s="7" t="str">
        <f t="shared" si="58"/>
        <v/>
      </c>
      <c r="B3730" s="205">
        <f>+'[6]ITCNM y bilaterales'!A3731</f>
        <v>39159</v>
      </c>
      <c r="C3730">
        <f>+'[6]ITCNM y bilaterales'!B3731</f>
        <v>30.69568618506004</v>
      </c>
      <c r="D3730">
        <f>+'[6]ITCNM y bilaterales'!C3731</f>
        <v>43.084886188467607</v>
      </c>
    </row>
    <row r="3731" spans="1:4">
      <c r="A3731" s="7" t="str">
        <f t="shared" si="58"/>
        <v/>
      </c>
      <c r="B3731" s="205">
        <f>+'[6]ITCNM y bilaterales'!A3732</f>
        <v>39160</v>
      </c>
      <c r="C3731">
        <f>+'[6]ITCNM y bilaterales'!B3732</f>
        <v>30.739508519127099</v>
      </c>
      <c r="D3731">
        <f>+'[6]ITCNM y bilaterales'!C3732</f>
        <v>43.315615447364529</v>
      </c>
    </row>
    <row r="3732" spans="1:4">
      <c r="A3732" s="7" t="str">
        <f t="shared" si="58"/>
        <v/>
      </c>
      <c r="B3732" s="205">
        <f>+'[6]ITCNM y bilaterales'!A3733</f>
        <v>39161</v>
      </c>
      <c r="C3732">
        <f>+'[6]ITCNM y bilaterales'!B3733</f>
        <v>30.770563114846805</v>
      </c>
      <c r="D3732">
        <f>+'[6]ITCNM y bilaterales'!C3733</f>
        <v>43.314163954794715</v>
      </c>
    </row>
    <row r="3733" spans="1:4">
      <c r="A3733" s="7" t="str">
        <f t="shared" si="58"/>
        <v/>
      </c>
      <c r="B3733" s="205">
        <f>+'[6]ITCNM y bilaterales'!A3734</f>
        <v>39162</v>
      </c>
      <c r="C3733">
        <f>+'[6]ITCNM y bilaterales'!B3734</f>
        <v>30.825346744400989</v>
      </c>
      <c r="D3733">
        <f>+'[6]ITCNM y bilaterales'!C3734</f>
        <v>43.514586048834019</v>
      </c>
    </row>
    <row r="3734" spans="1:4">
      <c r="A3734" s="7" t="str">
        <f t="shared" si="58"/>
        <v/>
      </c>
      <c r="B3734" s="205">
        <f>+'[6]ITCNM y bilaterales'!A3735</f>
        <v>39163</v>
      </c>
      <c r="C3734">
        <f>+'[6]ITCNM y bilaterales'!B3735</f>
        <v>30.881430274464549</v>
      </c>
      <c r="D3734">
        <f>+'[6]ITCNM y bilaterales'!C3735</f>
        <v>43.714050157777244</v>
      </c>
    </row>
    <row r="3735" spans="1:4">
      <c r="A3735" s="7" t="str">
        <f t="shared" si="58"/>
        <v/>
      </c>
      <c r="B3735" s="205">
        <f>+'[6]ITCNM y bilaterales'!A3736</f>
        <v>39164</v>
      </c>
      <c r="C3735">
        <f>+'[6]ITCNM y bilaterales'!B3736</f>
        <v>30.859396059095651</v>
      </c>
      <c r="D3735">
        <f>+'[6]ITCNM y bilaterales'!C3736</f>
        <v>43.618600006386572</v>
      </c>
    </row>
    <row r="3736" spans="1:4">
      <c r="A3736" s="7" t="str">
        <f t="shared" si="58"/>
        <v/>
      </c>
      <c r="B3736" s="205">
        <f>+'[6]ITCNM y bilaterales'!A3737</f>
        <v>39165</v>
      </c>
      <c r="C3736">
        <f>+'[6]ITCNM y bilaterales'!B3737</f>
        <v>30.859396059095651</v>
      </c>
      <c r="D3736">
        <f>+'[6]ITCNM y bilaterales'!C3737</f>
        <v>43.618600006386572</v>
      </c>
    </row>
    <row r="3737" spans="1:4">
      <c r="A3737" s="7" t="str">
        <f t="shared" si="58"/>
        <v/>
      </c>
      <c r="B3737" s="205">
        <f>+'[6]ITCNM y bilaterales'!A3738</f>
        <v>39166</v>
      </c>
      <c r="C3737">
        <f>+'[6]ITCNM y bilaterales'!B3738</f>
        <v>30.859396059095651</v>
      </c>
      <c r="D3737">
        <f>+'[6]ITCNM y bilaterales'!C3738</f>
        <v>43.618600006386572</v>
      </c>
    </row>
    <row r="3738" spans="1:4">
      <c r="A3738" s="7" t="str">
        <f t="shared" si="58"/>
        <v/>
      </c>
      <c r="B3738" s="205">
        <f>+'[6]ITCNM y bilaterales'!A3739</f>
        <v>39167</v>
      </c>
      <c r="C3738">
        <f>+'[6]ITCNM y bilaterales'!B3739</f>
        <v>30.925565596959352</v>
      </c>
      <c r="D3738">
        <f>+'[6]ITCNM y bilaterales'!C3739</f>
        <v>43.761194636444657</v>
      </c>
    </row>
    <row r="3739" spans="1:4">
      <c r="A3739" s="7" t="str">
        <f t="shared" si="58"/>
        <v/>
      </c>
      <c r="B3739" s="205">
        <f>+'[6]ITCNM y bilaterales'!A3740</f>
        <v>39168</v>
      </c>
      <c r="C3739">
        <f>+'[6]ITCNM y bilaterales'!B3740</f>
        <v>30.938142286078445</v>
      </c>
      <c r="D3739">
        <f>+'[6]ITCNM y bilaterales'!C3740</f>
        <v>43.734167844794804</v>
      </c>
    </row>
    <row r="3740" spans="1:4">
      <c r="A3740" s="7">
        <f t="shared" si="58"/>
        <v>200703</v>
      </c>
      <c r="B3740" s="205">
        <f>+'[6]ITCNM y bilaterales'!A3741</f>
        <v>39169</v>
      </c>
      <c r="C3740">
        <f>+'[6]ITCNM y bilaterales'!B3741</f>
        <v>30.874019856824436</v>
      </c>
      <c r="D3740">
        <f>+'[6]ITCNM y bilaterales'!C3741</f>
        <v>43.551802318323936</v>
      </c>
    </row>
    <row r="3741" spans="1:4">
      <c r="A3741" s="7">
        <f t="shared" si="58"/>
        <v>200703</v>
      </c>
      <c r="B3741" s="205">
        <f>+'[6]ITCNM y bilaterales'!A3742</f>
        <v>39170</v>
      </c>
      <c r="C3741">
        <f>+'[6]ITCNM y bilaterales'!B3742</f>
        <v>30.943354643922959</v>
      </c>
      <c r="D3741">
        <f>+'[6]ITCNM y bilaterales'!C3742</f>
        <v>43.927129267025286</v>
      </c>
    </row>
    <row r="3742" spans="1:4">
      <c r="A3742" s="7">
        <f t="shared" si="58"/>
        <v>200703</v>
      </c>
      <c r="B3742" s="205">
        <f>+'[6]ITCNM y bilaterales'!A3743</f>
        <v>39171</v>
      </c>
      <c r="C3742">
        <f>+'[6]ITCNM y bilaterales'!B3743</f>
        <v>30.924374062777265</v>
      </c>
      <c r="D3742">
        <f>+'[6]ITCNM y bilaterales'!C3743</f>
        <v>43.770687397851212</v>
      </c>
    </row>
    <row r="3743" spans="1:4">
      <c r="A3743" s="7">
        <f t="shared" si="58"/>
        <v>200703</v>
      </c>
      <c r="B3743" s="205">
        <f>+'[6]ITCNM y bilaterales'!A3744</f>
        <v>39172</v>
      </c>
      <c r="C3743">
        <f>+'[6]ITCNM y bilaterales'!B3744</f>
        <v>30.924374062777265</v>
      </c>
      <c r="D3743">
        <f>+'[6]ITCNM y bilaterales'!C3744</f>
        <v>43.770687397851212</v>
      </c>
    </row>
    <row r="3744" spans="1:4">
      <c r="A3744" s="7" t="str">
        <f t="shared" si="58"/>
        <v/>
      </c>
      <c r="B3744" s="205">
        <f>+'[6]ITCNM y bilaterales'!A3745</f>
        <v>39173</v>
      </c>
      <c r="C3744">
        <f>+'[6]ITCNM y bilaterales'!B3745</f>
        <v>30.924374062777265</v>
      </c>
      <c r="D3744">
        <f>+'[6]ITCNM y bilaterales'!C3745</f>
        <v>43.770687397851212</v>
      </c>
    </row>
    <row r="3745" spans="1:4">
      <c r="A3745" s="7" t="str">
        <f t="shared" si="58"/>
        <v/>
      </c>
      <c r="B3745" s="205">
        <f>+'[6]ITCNM y bilaterales'!A3746</f>
        <v>39174</v>
      </c>
      <c r="C3745">
        <f>+'[6]ITCNM y bilaterales'!B3746</f>
        <v>30.924374062777265</v>
      </c>
      <c r="D3745">
        <f>+'[6]ITCNM y bilaterales'!C3746</f>
        <v>43.770687397851212</v>
      </c>
    </row>
    <row r="3746" spans="1:4">
      <c r="A3746" s="7" t="str">
        <f t="shared" si="58"/>
        <v/>
      </c>
      <c r="B3746" s="205">
        <f>+'[6]ITCNM y bilaterales'!A3747</f>
        <v>39175</v>
      </c>
      <c r="C3746">
        <f>+'[6]ITCNM y bilaterales'!B3747</f>
        <v>31.039743890612275</v>
      </c>
      <c r="D3746">
        <f>+'[6]ITCNM y bilaterales'!C3747</f>
        <v>44.214902183915726</v>
      </c>
    </row>
    <row r="3747" spans="1:4">
      <c r="A3747" s="7" t="str">
        <f t="shared" si="58"/>
        <v/>
      </c>
      <c r="B3747" s="205">
        <f>+'[6]ITCNM y bilaterales'!A3748</f>
        <v>39176</v>
      </c>
      <c r="C3747">
        <f>+'[6]ITCNM y bilaterales'!B3748</f>
        <v>31.075046709741383</v>
      </c>
      <c r="D3747">
        <f>+'[6]ITCNM y bilaterales'!C3748</f>
        <v>44.361880321534635</v>
      </c>
    </row>
    <row r="3748" spans="1:4">
      <c r="A3748" s="7" t="str">
        <f t="shared" si="58"/>
        <v/>
      </c>
      <c r="B3748" s="205">
        <f>+'[6]ITCNM y bilaterales'!A3749</f>
        <v>39177</v>
      </c>
      <c r="C3748">
        <f>+'[6]ITCNM y bilaterales'!B3749</f>
        <v>31.075046709741383</v>
      </c>
      <c r="D3748">
        <f>+'[6]ITCNM y bilaterales'!C3749</f>
        <v>44.361880321534635</v>
      </c>
    </row>
    <row r="3749" spans="1:4">
      <c r="A3749" s="7" t="str">
        <f t="shared" si="58"/>
        <v/>
      </c>
      <c r="B3749" s="205">
        <f>+'[6]ITCNM y bilaterales'!A3750</f>
        <v>39178</v>
      </c>
      <c r="C3749">
        <f>+'[6]ITCNM y bilaterales'!B3750</f>
        <v>31.075046709741383</v>
      </c>
      <c r="D3749">
        <f>+'[6]ITCNM y bilaterales'!C3750</f>
        <v>44.361880321534635</v>
      </c>
    </row>
    <row r="3750" spans="1:4">
      <c r="A3750" s="7" t="str">
        <f t="shared" si="58"/>
        <v/>
      </c>
      <c r="B3750" s="205">
        <f>+'[6]ITCNM y bilaterales'!A3751</f>
        <v>39179</v>
      </c>
      <c r="C3750">
        <f>+'[6]ITCNM y bilaterales'!B3751</f>
        <v>31.075046709741383</v>
      </c>
      <c r="D3750">
        <f>+'[6]ITCNM y bilaterales'!C3751</f>
        <v>44.361880321534635</v>
      </c>
    </row>
    <row r="3751" spans="1:4">
      <c r="A3751" s="7" t="str">
        <f t="shared" si="58"/>
        <v/>
      </c>
      <c r="B3751" s="205">
        <f>+'[6]ITCNM y bilaterales'!A3752</f>
        <v>39180</v>
      </c>
      <c r="C3751">
        <f>+'[6]ITCNM y bilaterales'!B3752</f>
        <v>31.075046709741383</v>
      </c>
      <c r="D3751">
        <f>+'[6]ITCNM y bilaterales'!C3752</f>
        <v>44.361880321534635</v>
      </c>
    </row>
    <row r="3752" spans="1:4">
      <c r="A3752" s="7" t="str">
        <f t="shared" si="58"/>
        <v/>
      </c>
      <c r="B3752" s="205">
        <f>+'[6]ITCNM y bilaterales'!A3753</f>
        <v>39181</v>
      </c>
      <c r="C3752">
        <f>+'[6]ITCNM y bilaterales'!B3753</f>
        <v>31.087603906917003</v>
      </c>
      <c r="D3752">
        <f>+'[6]ITCNM y bilaterales'!C3753</f>
        <v>44.452627636999132</v>
      </c>
    </row>
    <row r="3753" spans="1:4">
      <c r="A3753" s="7" t="str">
        <f t="shared" si="58"/>
        <v/>
      </c>
      <c r="B3753" s="205">
        <f>+'[6]ITCNM y bilaterales'!A3754</f>
        <v>39182</v>
      </c>
      <c r="C3753">
        <f>+'[6]ITCNM y bilaterales'!B3754</f>
        <v>31.077736512666814</v>
      </c>
      <c r="D3753">
        <f>+'[6]ITCNM y bilaterales'!C3754</f>
        <v>44.345971962969521</v>
      </c>
    </row>
    <row r="3754" spans="1:4">
      <c r="A3754" s="7" t="str">
        <f t="shared" si="58"/>
        <v/>
      </c>
      <c r="B3754" s="205">
        <f>+'[6]ITCNM y bilaterales'!A3755</f>
        <v>39183</v>
      </c>
      <c r="C3754">
        <f>+'[6]ITCNM y bilaterales'!B3755</f>
        <v>31.0136070376562</v>
      </c>
      <c r="D3754">
        <f>+'[6]ITCNM y bilaterales'!C3755</f>
        <v>44.159077779680842</v>
      </c>
    </row>
    <row r="3755" spans="1:4">
      <c r="A3755" s="7" t="str">
        <f t="shared" si="58"/>
        <v/>
      </c>
      <c r="B3755" s="205">
        <f>+'[6]ITCNM y bilaterales'!A3756</f>
        <v>39184</v>
      </c>
      <c r="C3755">
        <f>+'[6]ITCNM y bilaterales'!B3756</f>
        <v>30.981805210982216</v>
      </c>
      <c r="D3755">
        <f>+'[6]ITCNM y bilaterales'!C3756</f>
        <v>44.02786285137006</v>
      </c>
    </row>
    <row r="3756" spans="1:4">
      <c r="A3756" s="7" t="str">
        <f t="shared" si="58"/>
        <v/>
      </c>
      <c r="B3756" s="205">
        <f>+'[6]ITCNM y bilaterales'!A3757</f>
        <v>39185</v>
      </c>
      <c r="C3756">
        <f>+'[6]ITCNM y bilaterales'!B3757</f>
        <v>31.143425937759439</v>
      </c>
      <c r="D3756">
        <f>+'[6]ITCNM y bilaterales'!C3757</f>
        <v>44.398254725334063</v>
      </c>
    </row>
    <row r="3757" spans="1:4">
      <c r="A3757" s="7" t="str">
        <f t="shared" si="58"/>
        <v/>
      </c>
      <c r="B3757" s="205">
        <f>+'[6]ITCNM y bilaterales'!A3758</f>
        <v>39186</v>
      </c>
      <c r="C3757">
        <f>+'[6]ITCNM y bilaterales'!B3758</f>
        <v>31.143425937759439</v>
      </c>
      <c r="D3757">
        <f>+'[6]ITCNM y bilaterales'!C3758</f>
        <v>44.398254725334063</v>
      </c>
    </row>
    <row r="3758" spans="1:4">
      <c r="A3758" s="7" t="str">
        <f t="shared" si="58"/>
        <v/>
      </c>
      <c r="B3758" s="205">
        <f>+'[6]ITCNM y bilaterales'!A3759</f>
        <v>39187</v>
      </c>
      <c r="C3758">
        <f>+'[6]ITCNM y bilaterales'!B3759</f>
        <v>31.143425937759439</v>
      </c>
      <c r="D3758">
        <f>+'[6]ITCNM y bilaterales'!C3759</f>
        <v>44.398254725334063</v>
      </c>
    </row>
    <row r="3759" spans="1:4">
      <c r="A3759" s="7" t="str">
        <f t="shared" si="58"/>
        <v/>
      </c>
      <c r="B3759" s="205">
        <f>+'[6]ITCNM y bilaterales'!A3760</f>
        <v>39188</v>
      </c>
      <c r="C3759">
        <f>+'[6]ITCNM y bilaterales'!B3760</f>
        <v>31.046576290930773</v>
      </c>
      <c r="D3759">
        <f>+'[6]ITCNM y bilaterales'!C3760</f>
        <v>44.021795612428264</v>
      </c>
    </row>
    <row r="3760" spans="1:4">
      <c r="A3760" s="7" t="str">
        <f t="shared" si="58"/>
        <v/>
      </c>
      <c r="B3760" s="205">
        <f>+'[6]ITCNM y bilaterales'!A3761</f>
        <v>39189</v>
      </c>
      <c r="C3760">
        <f>+'[6]ITCNM y bilaterales'!B3761</f>
        <v>31.036933129117521</v>
      </c>
      <c r="D3760">
        <f>+'[6]ITCNM y bilaterales'!C3761</f>
        <v>43.986350163873517</v>
      </c>
    </row>
    <row r="3761" spans="1:4">
      <c r="A3761" s="7" t="str">
        <f t="shared" si="58"/>
        <v/>
      </c>
      <c r="B3761" s="205">
        <f>+'[6]ITCNM y bilaterales'!A3762</f>
        <v>39190</v>
      </c>
      <c r="C3761">
        <f>+'[6]ITCNM y bilaterales'!B3762</f>
        <v>31.057815900630597</v>
      </c>
      <c r="D3761">
        <f>+'[6]ITCNM y bilaterales'!C3762</f>
        <v>43.98678561164445</v>
      </c>
    </row>
    <row r="3762" spans="1:4">
      <c r="A3762" s="7" t="str">
        <f t="shared" si="58"/>
        <v/>
      </c>
      <c r="B3762" s="205">
        <f>+'[6]ITCNM y bilaterales'!A3763</f>
        <v>39191</v>
      </c>
      <c r="C3762">
        <f>+'[6]ITCNM y bilaterales'!B3763</f>
        <v>31.141348854605177</v>
      </c>
      <c r="D3762">
        <f>+'[6]ITCNM y bilaterales'!C3763</f>
        <v>44.179282556252595</v>
      </c>
    </row>
    <row r="3763" spans="1:4">
      <c r="A3763" s="7" t="str">
        <f t="shared" si="58"/>
        <v/>
      </c>
      <c r="B3763" s="205">
        <f>+'[6]ITCNM y bilaterales'!A3764</f>
        <v>39192</v>
      </c>
      <c r="C3763">
        <f>+'[6]ITCNM y bilaterales'!B3764</f>
        <v>31.164295474170984</v>
      </c>
      <c r="D3763">
        <f>+'[6]ITCNM y bilaterales'!C3764</f>
        <v>44.246893080154322</v>
      </c>
    </row>
    <row r="3764" spans="1:4">
      <c r="A3764" s="7" t="str">
        <f t="shared" si="58"/>
        <v/>
      </c>
      <c r="B3764" s="205">
        <f>+'[6]ITCNM y bilaterales'!A3765</f>
        <v>39193</v>
      </c>
      <c r="C3764">
        <f>+'[6]ITCNM y bilaterales'!B3765</f>
        <v>31.164295474170984</v>
      </c>
      <c r="D3764">
        <f>+'[6]ITCNM y bilaterales'!C3765</f>
        <v>44.246893080154322</v>
      </c>
    </row>
    <row r="3765" spans="1:4">
      <c r="A3765" s="7" t="str">
        <f t="shared" si="58"/>
        <v/>
      </c>
      <c r="B3765" s="205">
        <f>+'[6]ITCNM y bilaterales'!A3766</f>
        <v>39194</v>
      </c>
      <c r="C3765">
        <f>+'[6]ITCNM y bilaterales'!B3766</f>
        <v>31.164295474170984</v>
      </c>
      <c r="D3765">
        <f>+'[6]ITCNM y bilaterales'!C3766</f>
        <v>44.246893080154322</v>
      </c>
    </row>
    <row r="3766" spans="1:4">
      <c r="A3766" s="7" t="str">
        <f t="shared" si="58"/>
        <v/>
      </c>
      <c r="B3766" s="205">
        <f>+'[6]ITCNM y bilaterales'!A3767</f>
        <v>39195</v>
      </c>
      <c r="C3766">
        <f>+'[6]ITCNM y bilaterales'!B3767</f>
        <v>31.074640665715599</v>
      </c>
      <c r="D3766">
        <f>+'[6]ITCNM y bilaterales'!C3767</f>
        <v>44.04478725473404</v>
      </c>
    </row>
    <row r="3767" spans="1:4">
      <c r="A3767" s="7" t="str">
        <f t="shared" si="58"/>
        <v/>
      </c>
      <c r="B3767" s="205">
        <f>+'[6]ITCNM y bilaterales'!A3768</f>
        <v>39196</v>
      </c>
      <c r="C3767">
        <f>+'[6]ITCNM y bilaterales'!B3768</f>
        <v>31.0862812030038</v>
      </c>
      <c r="D3767">
        <f>+'[6]ITCNM y bilaterales'!C3768</f>
        <v>44.005829194160356</v>
      </c>
    </row>
    <row r="3768" spans="1:4">
      <c r="A3768" s="7" t="str">
        <f t="shared" si="58"/>
        <v/>
      </c>
      <c r="B3768" s="205">
        <f>+'[6]ITCNM y bilaterales'!A3769</f>
        <v>39197</v>
      </c>
      <c r="C3768">
        <f>+'[6]ITCNM y bilaterales'!B3769</f>
        <v>31.214968411060092</v>
      </c>
      <c r="D3768">
        <f>+'[6]ITCNM y bilaterales'!C3769</f>
        <v>44.342981888275709</v>
      </c>
    </row>
    <row r="3769" spans="1:4">
      <c r="A3769" s="7" t="str">
        <f t="shared" si="58"/>
        <v/>
      </c>
      <c r="B3769" s="205">
        <f>+'[6]ITCNM y bilaterales'!A3770</f>
        <v>39198</v>
      </c>
      <c r="C3769">
        <f>+'[6]ITCNM y bilaterales'!B3770</f>
        <v>31.196382798764542</v>
      </c>
      <c r="D3769">
        <f>+'[6]ITCNM y bilaterales'!C3770</f>
        <v>44.297172782772527</v>
      </c>
    </row>
    <row r="3770" spans="1:4">
      <c r="A3770" s="7" t="str">
        <f t="shared" si="58"/>
        <v/>
      </c>
      <c r="B3770" s="205">
        <f>+'[6]ITCNM y bilaterales'!A3771</f>
        <v>39199</v>
      </c>
      <c r="C3770">
        <f>+'[6]ITCNM y bilaterales'!B3771</f>
        <v>31.207289670663357</v>
      </c>
      <c r="D3770">
        <f>+'[6]ITCNM y bilaterales'!C3771</f>
        <v>44.225323900566956</v>
      </c>
    </row>
    <row r="3771" spans="1:4">
      <c r="A3771" s="7">
        <f t="shared" si="58"/>
        <v>200704</v>
      </c>
      <c r="B3771" s="205">
        <f>+'[6]ITCNM y bilaterales'!A3772</f>
        <v>39200</v>
      </c>
      <c r="C3771">
        <f>+'[6]ITCNM y bilaterales'!B3772</f>
        <v>31.207289670663357</v>
      </c>
      <c r="D3771">
        <f>+'[6]ITCNM y bilaterales'!C3772</f>
        <v>44.225323900566956</v>
      </c>
    </row>
    <row r="3772" spans="1:4">
      <c r="A3772" s="7">
        <f t="shared" si="58"/>
        <v>200704</v>
      </c>
      <c r="B3772" s="205">
        <f>+'[6]ITCNM y bilaterales'!A3773</f>
        <v>39201</v>
      </c>
      <c r="C3772">
        <f>+'[6]ITCNM y bilaterales'!B3773</f>
        <v>31.207289670663357</v>
      </c>
      <c r="D3772">
        <f>+'[6]ITCNM y bilaterales'!C3773</f>
        <v>44.225323900566956</v>
      </c>
    </row>
    <row r="3773" spans="1:4">
      <c r="A3773" s="7">
        <f t="shared" si="58"/>
        <v>200704</v>
      </c>
      <c r="B3773" s="205">
        <f>+'[6]ITCNM y bilaterales'!A3774</f>
        <v>39202</v>
      </c>
      <c r="C3773">
        <f>+'[6]ITCNM y bilaterales'!B3774</f>
        <v>31.221109860350822</v>
      </c>
      <c r="D3773">
        <f>+'[6]ITCNM y bilaterales'!C3774</f>
        <v>44.179601884617959</v>
      </c>
    </row>
    <row r="3774" spans="1:4">
      <c r="A3774" s="7" t="str">
        <f t="shared" si="58"/>
        <v/>
      </c>
      <c r="B3774" s="205">
        <f>+'[6]ITCNM y bilaterales'!A3775</f>
        <v>39203</v>
      </c>
      <c r="C3774">
        <f>+'[6]ITCNM y bilaterales'!B3775</f>
        <v>31.221109860350822</v>
      </c>
      <c r="D3774">
        <f>+'[6]ITCNM y bilaterales'!C3775</f>
        <v>44.179601884617959</v>
      </c>
    </row>
    <row r="3775" spans="1:4">
      <c r="A3775" s="7" t="str">
        <f t="shared" si="58"/>
        <v/>
      </c>
      <c r="B3775" s="205">
        <f>+'[6]ITCNM y bilaterales'!A3776</f>
        <v>39204</v>
      </c>
      <c r="C3775">
        <f>+'[6]ITCNM y bilaterales'!B3776</f>
        <v>31.166371942286624</v>
      </c>
      <c r="D3775">
        <f>+'[6]ITCNM y bilaterales'!C3776</f>
        <v>44.223553079631785</v>
      </c>
    </row>
    <row r="3776" spans="1:4">
      <c r="A3776" s="7" t="str">
        <f t="shared" si="58"/>
        <v/>
      </c>
      <c r="B3776" s="205">
        <f>+'[6]ITCNM y bilaterales'!A3777</f>
        <v>39205</v>
      </c>
      <c r="C3776">
        <f>+'[6]ITCNM y bilaterales'!B3777</f>
        <v>31.164548503713359</v>
      </c>
      <c r="D3776">
        <f>+'[6]ITCNM y bilaterales'!C3777</f>
        <v>44.287941290028542</v>
      </c>
    </row>
    <row r="3777" spans="1:4">
      <c r="A3777" s="7" t="str">
        <f t="shared" si="58"/>
        <v/>
      </c>
      <c r="B3777" s="205">
        <f>+'[6]ITCNM y bilaterales'!A3778</f>
        <v>39206</v>
      </c>
      <c r="C3777">
        <f>+'[6]ITCNM y bilaterales'!B3778</f>
        <v>31.154663145044779</v>
      </c>
      <c r="D3777">
        <f>+'[6]ITCNM y bilaterales'!C3778</f>
        <v>44.109930241267094</v>
      </c>
    </row>
    <row r="3778" spans="1:4">
      <c r="A3778" s="7" t="str">
        <f t="shared" si="58"/>
        <v/>
      </c>
      <c r="B3778" s="205">
        <f>+'[6]ITCNM y bilaterales'!A3779</f>
        <v>39207</v>
      </c>
      <c r="C3778">
        <f>+'[6]ITCNM y bilaterales'!B3779</f>
        <v>31.154663145044779</v>
      </c>
      <c r="D3778">
        <f>+'[6]ITCNM y bilaterales'!C3779</f>
        <v>44.109930241267094</v>
      </c>
    </row>
    <row r="3779" spans="1:4">
      <c r="A3779" s="7" t="str">
        <f t="shared" ref="A3779:A3842" si="59">+IF(DAY(B3779)&gt;=28,YEAR(B3779)*100+MONTH(B3779),"")</f>
        <v/>
      </c>
      <c r="B3779" s="205">
        <f>+'[6]ITCNM y bilaterales'!A3780</f>
        <v>39208</v>
      </c>
      <c r="C3779">
        <f>+'[6]ITCNM y bilaterales'!B3780</f>
        <v>31.154663145044779</v>
      </c>
      <c r="D3779">
        <f>+'[6]ITCNM y bilaterales'!C3780</f>
        <v>44.109930241267094</v>
      </c>
    </row>
    <row r="3780" spans="1:4">
      <c r="A3780" s="7" t="str">
        <f t="shared" si="59"/>
        <v/>
      </c>
      <c r="B3780" s="205">
        <f>+'[6]ITCNM y bilaterales'!A3781</f>
        <v>39209</v>
      </c>
      <c r="C3780">
        <f>+'[6]ITCNM y bilaterales'!B3781</f>
        <v>31.168261437380242</v>
      </c>
      <c r="D3780">
        <f>+'[6]ITCNM y bilaterales'!C3781</f>
        <v>44.164941809662878</v>
      </c>
    </row>
    <row r="3781" spans="1:4">
      <c r="A3781" s="7" t="str">
        <f t="shared" si="59"/>
        <v/>
      </c>
      <c r="B3781" s="205">
        <f>+'[6]ITCNM y bilaterales'!A3782</f>
        <v>39210</v>
      </c>
      <c r="C3781">
        <f>+'[6]ITCNM y bilaterales'!B3782</f>
        <v>31.144501248797308</v>
      </c>
      <c r="D3781">
        <f>+'[6]ITCNM y bilaterales'!C3782</f>
        <v>44.241435468091844</v>
      </c>
    </row>
    <row r="3782" spans="1:4">
      <c r="A3782" s="7" t="str">
        <f t="shared" si="59"/>
        <v/>
      </c>
      <c r="B3782" s="205">
        <f>+'[6]ITCNM y bilaterales'!A3783</f>
        <v>39211</v>
      </c>
      <c r="C3782">
        <f>+'[6]ITCNM y bilaterales'!B3783</f>
        <v>31.17444016246716</v>
      </c>
      <c r="D3782">
        <f>+'[6]ITCNM y bilaterales'!C3783</f>
        <v>44.314793902570017</v>
      </c>
    </row>
    <row r="3783" spans="1:4">
      <c r="A3783" s="7" t="str">
        <f t="shared" si="59"/>
        <v/>
      </c>
      <c r="B3783" s="205">
        <f>+'[6]ITCNM y bilaterales'!A3784</f>
        <v>39212</v>
      </c>
      <c r="C3783">
        <f>+'[6]ITCNM y bilaterales'!B3784</f>
        <v>31.108631909972484</v>
      </c>
      <c r="D3783">
        <f>+'[6]ITCNM y bilaterales'!C3784</f>
        <v>44.253598975826847</v>
      </c>
    </row>
    <row r="3784" spans="1:4">
      <c r="A3784" s="7" t="str">
        <f t="shared" si="59"/>
        <v/>
      </c>
      <c r="B3784" s="205">
        <f>+'[6]ITCNM y bilaterales'!A3785</f>
        <v>39213</v>
      </c>
      <c r="C3784">
        <f>+'[6]ITCNM y bilaterales'!B3785</f>
        <v>31.165703794236794</v>
      </c>
      <c r="D3784">
        <f>+'[6]ITCNM y bilaterales'!C3785</f>
        <v>44.351168306369445</v>
      </c>
    </row>
    <row r="3785" spans="1:4">
      <c r="A3785" s="7" t="str">
        <f t="shared" si="59"/>
        <v/>
      </c>
      <c r="B3785" s="205">
        <f>+'[6]ITCNM y bilaterales'!A3786</f>
        <v>39214</v>
      </c>
      <c r="C3785">
        <f>+'[6]ITCNM y bilaterales'!B3786</f>
        <v>31.165703794236794</v>
      </c>
      <c r="D3785">
        <f>+'[6]ITCNM y bilaterales'!C3786</f>
        <v>44.351168306369445</v>
      </c>
    </row>
    <row r="3786" spans="1:4">
      <c r="A3786" s="7" t="str">
        <f t="shared" si="59"/>
        <v/>
      </c>
      <c r="B3786" s="205">
        <f>+'[6]ITCNM y bilaterales'!A3787</f>
        <v>39215</v>
      </c>
      <c r="C3786">
        <f>+'[6]ITCNM y bilaterales'!B3787</f>
        <v>31.165703794236794</v>
      </c>
      <c r="D3786">
        <f>+'[6]ITCNM y bilaterales'!C3787</f>
        <v>44.351168306369445</v>
      </c>
    </row>
    <row r="3787" spans="1:4">
      <c r="A3787" s="7" t="str">
        <f t="shared" si="59"/>
        <v/>
      </c>
      <c r="B3787" s="205">
        <f>+'[6]ITCNM y bilaterales'!A3788</f>
        <v>39216</v>
      </c>
      <c r="C3787">
        <f>+'[6]ITCNM y bilaterales'!B3788</f>
        <v>31.175915361430263</v>
      </c>
      <c r="D3787">
        <f>+'[6]ITCNM y bilaterales'!C3788</f>
        <v>44.397238680535196</v>
      </c>
    </row>
    <row r="3788" spans="1:4">
      <c r="A3788" s="7" t="str">
        <f t="shared" si="59"/>
        <v/>
      </c>
      <c r="B3788" s="205">
        <f>+'[6]ITCNM y bilaterales'!A3789</f>
        <v>39217</v>
      </c>
      <c r="C3788">
        <f>+'[6]ITCNM y bilaterales'!B3789</f>
        <v>31.335099589389682</v>
      </c>
      <c r="D3788">
        <f>+'[6]ITCNM y bilaterales'!C3789</f>
        <v>44.955860110952095</v>
      </c>
    </row>
    <row r="3789" spans="1:4">
      <c r="A3789" s="7" t="str">
        <f t="shared" si="59"/>
        <v/>
      </c>
      <c r="B3789" s="205">
        <f>+'[6]ITCNM y bilaterales'!A3790</f>
        <v>39218</v>
      </c>
      <c r="C3789">
        <f>+'[6]ITCNM y bilaterales'!B3790</f>
        <v>31.418516966429493</v>
      </c>
      <c r="D3789">
        <f>+'[6]ITCNM y bilaterales'!C3790</f>
        <v>45.483390570523667</v>
      </c>
    </row>
    <row r="3790" spans="1:4">
      <c r="A3790" s="7" t="str">
        <f t="shared" si="59"/>
        <v/>
      </c>
      <c r="B3790" s="205">
        <f>+'[6]ITCNM y bilaterales'!A3791</f>
        <v>39219</v>
      </c>
      <c r="C3790">
        <f>+'[6]ITCNM y bilaterales'!B3791</f>
        <v>31.435204918477194</v>
      </c>
      <c r="D3790">
        <f>+'[6]ITCNM y bilaterales'!C3791</f>
        <v>45.712203859228453</v>
      </c>
    </row>
    <row r="3791" spans="1:4">
      <c r="A3791" s="7" t="str">
        <f t="shared" si="59"/>
        <v/>
      </c>
      <c r="B3791" s="205">
        <f>+'[6]ITCNM y bilaterales'!A3792</f>
        <v>39220</v>
      </c>
      <c r="C3791">
        <f>+'[6]ITCNM y bilaterales'!B3792</f>
        <v>31.459121272624461</v>
      </c>
      <c r="D3791">
        <f>+'[6]ITCNM y bilaterales'!C3792</f>
        <v>45.632952364916854</v>
      </c>
    </row>
    <row r="3792" spans="1:4">
      <c r="A3792" s="7" t="str">
        <f t="shared" si="59"/>
        <v/>
      </c>
      <c r="B3792" s="205">
        <f>+'[6]ITCNM y bilaterales'!A3793</f>
        <v>39221</v>
      </c>
      <c r="C3792">
        <f>+'[6]ITCNM y bilaterales'!B3793</f>
        <v>31.459121272624461</v>
      </c>
      <c r="D3792">
        <f>+'[6]ITCNM y bilaterales'!C3793</f>
        <v>45.632952364916854</v>
      </c>
    </row>
    <row r="3793" spans="1:4">
      <c r="A3793" s="7" t="str">
        <f t="shared" si="59"/>
        <v/>
      </c>
      <c r="B3793" s="205">
        <f>+'[6]ITCNM y bilaterales'!A3794</f>
        <v>39222</v>
      </c>
      <c r="C3793">
        <f>+'[6]ITCNM y bilaterales'!B3794</f>
        <v>31.459121272624461</v>
      </c>
      <c r="D3793">
        <f>+'[6]ITCNM y bilaterales'!C3794</f>
        <v>45.632952364916854</v>
      </c>
    </row>
    <row r="3794" spans="1:4">
      <c r="A3794" s="7" t="str">
        <f t="shared" si="59"/>
        <v/>
      </c>
      <c r="B3794" s="205">
        <f>+'[6]ITCNM y bilaterales'!A3795</f>
        <v>39223</v>
      </c>
      <c r="C3794">
        <f>+'[6]ITCNM y bilaterales'!B3795</f>
        <v>31.492333369664493</v>
      </c>
      <c r="D3794">
        <f>+'[6]ITCNM y bilaterales'!C3795</f>
        <v>45.938027073239418</v>
      </c>
    </row>
    <row r="3795" spans="1:4">
      <c r="A3795" s="7" t="str">
        <f t="shared" si="59"/>
        <v/>
      </c>
      <c r="B3795" s="205">
        <f>+'[6]ITCNM y bilaterales'!A3796</f>
        <v>39224</v>
      </c>
      <c r="C3795">
        <f>+'[6]ITCNM y bilaterales'!B3796</f>
        <v>31.534968252619112</v>
      </c>
      <c r="D3795">
        <f>+'[6]ITCNM y bilaterales'!C3796</f>
        <v>46.110986927857915</v>
      </c>
    </row>
    <row r="3796" spans="1:4">
      <c r="A3796" s="7" t="str">
        <f t="shared" si="59"/>
        <v/>
      </c>
      <c r="B3796" s="205">
        <f>+'[6]ITCNM y bilaterales'!A3797</f>
        <v>39225</v>
      </c>
      <c r="C3796">
        <f>+'[6]ITCNM y bilaterales'!B3797</f>
        <v>31.551280551413885</v>
      </c>
      <c r="D3796">
        <f>+'[6]ITCNM y bilaterales'!C3797</f>
        <v>45.991267820700031</v>
      </c>
    </row>
    <row r="3797" spans="1:4">
      <c r="A3797" s="7" t="str">
        <f t="shared" si="59"/>
        <v/>
      </c>
      <c r="B3797" s="205">
        <f>+'[6]ITCNM y bilaterales'!A3798</f>
        <v>39226</v>
      </c>
      <c r="C3797">
        <f>+'[6]ITCNM y bilaterales'!B3798</f>
        <v>31.452916165088951</v>
      </c>
      <c r="D3797">
        <f>+'[6]ITCNM y bilaterales'!C3798</f>
        <v>45.631007364873298</v>
      </c>
    </row>
    <row r="3798" spans="1:4">
      <c r="A3798" s="7" t="str">
        <f t="shared" si="59"/>
        <v/>
      </c>
      <c r="B3798" s="205">
        <f>+'[6]ITCNM y bilaterales'!A3799</f>
        <v>39227</v>
      </c>
      <c r="C3798">
        <f>+'[6]ITCNM y bilaterales'!B3799</f>
        <v>31.452916165088951</v>
      </c>
      <c r="D3798">
        <f>+'[6]ITCNM y bilaterales'!C3799</f>
        <v>45.631007364873298</v>
      </c>
    </row>
    <row r="3799" spans="1:4">
      <c r="A3799" s="7" t="str">
        <f t="shared" si="59"/>
        <v/>
      </c>
      <c r="B3799" s="205">
        <f>+'[6]ITCNM y bilaterales'!A3800</f>
        <v>39228</v>
      </c>
      <c r="C3799">
        <f>+'[6]ITCNM y bilaterales'!B3800</f>
        <v>31.452916165088951</v>
      </c>
      <c r="D3799">
        <f>+'[6]ITCNM y bilaterales'!C3800</f>
        <v>45.631007364873298</v>
      </c>
    </row>
    <row r="3800" spans="1:4">
      <c r="A3800" s="7" t="str">
        <f t="shared" si="59"/>
        <v/>
      </c>
      <c r="B3800" s="205">
        <f>+'[6]ITCNM y bilaterales'!A3801</f>
        <v>39229</v>
      </c>
      <c r="C3800">
        <f>+'[6]ITCNM y bilaterales'!B3801</f>
        <v>31.452916165088951</v>
      </c>
      <c r="D3800">
        <f>+'[6]ITCNM y bilaterales'!C3801</f>
        <v>45.631007364873298</v>
      </c>
    </row>
    <row r="3801" spans="1:4">
      <c r="A3801" s="7">
        <f t="shared" si="59"/>
        <v>200705</v>
      </c>
      <c r="B3801" s="205">
        <f>+'[6]ITCNM y bilaterales'!A3802</f>
        <v>39230</v>
      </c>
      <c r="C3801">
        <f>+'[6]ITCNM y bilaterales'!B3802</f>
        <v>31.442844784637174</v>
      </c>
      <c r="D3801">
        <f>+'[6]ITCNM y bilaterales'!C3802</f>
        <v>45.616231170512641</v>
      </c>
    </row>
    <row r="3802" spans="1:4">
      <c r="A3802" s="7">
        <f t="shared" si="59"/>
        <v>200705</v>
      </c>
      <c r="B3802" s="205">
        <f>+'[6]ITCNM y bilaterales'!A3803</f>
        <v>39231</v>
      </c>
      <c r="C3802">
        <f>+'[6]ITCNM y bilaterales'!B3803</f>
        <v>31.519434494205541</v>
      </c>
      <c r="D3802">
        <f>+'[6]ITCNM y bilaterales'!C3803</f>
        <v>45.944907148020313</v>
      </c>
    </row>
    <row r="3803" spans="1:4">
      <c r="A3803" s="7">
        <f t="shared" si="59"/>
        <v>200705</v>
      </c>
      <c r="B3803" s="205">
        <f>+'[6]ITCNM y bilaterales'!A3804</f>
        <v>39232</v>
      </c>
      <c r="C3803">
        <f>+'[6]ITCNM y bilaterales'!B3804</f>
        <v>31.482141627694531</v>
      </c>
      <c r="D3803">
        <f>+'[6]ITCNM y bilaterales'!C3804</f>
        <v>45.958347969216746</v>
      </c>
    </row>
    <row r="3804" spans="1:4">
      <c r="A3804" s="7">
        <f t="shared" si="59"/>
        <v>200705</v>
      </c>
      <c r="B3804" s="205">
        <f>+'[6]ITCNM y bilaterales'!A3805</f>
        <v>39233</v>
      </c>
      <c r="C3804">
        <f>+'[6]ITCNM y bilaterales'!B3805</f>
        <v>31.607763358918024</v>
      </c>
      <c r="D3804">
        <f>+'[6]ITCNM y bilaterales'!C3805</f>
        <v>46.448371860784441</v>
      </c>
    </row>
    <row r="3805" spans="1:4">
      <c r="A3805" s="7" t="str">
        <f t="shared" si="59"/>
        <v/>
      </c>
      <c r="B3805" s="205">
        <f>+'[6]ITCNM y bilaterales'!A3806</f>
        <v>39234</v>
      </c>
      <c r="C3805">
        <f>+'[6]ITCNM y bilaterales'!B3806</f>
        <v>31.693492810483182</v>
      </c>
      <c r="D3805">
        <f>+'[6]ITCNM y bilaterales'!C3806</f>
        <v>46.866111422375631</v>
      </c>
    </row>
    <row r="3806" spans="1:4">
      <c r="A3806" s="7" t="str">
        <f t="shared" si="59"/>
        <v/>
      </c>
      <c r="B3806" s="205">
        <f>+'[6]ITCNM y bilaterales'!A3807</f>
        <v>39235</v>
      </c>
      <c r="C3806">
        <f>+'[6]ITCNM y bilaterales'!B3807</f>
        <v>31.693492810483182</v>
      </c>
      <c r="D3806">
        <f>+'[6]ITCNM y bilaterales'!C3807</f>
        <v>46.866111422375631</v>
      </c>
    </row>
    <row r="3807" spans="1:4">
      <c r="A3807" s="7" t="str">
        <f t="shared" si="59"/>
        <v/>
      </c>
      <c r="B3807" s="205">
        <f>+'[6]ITCNM y bilaterales'!A3808</f>
        <v>39236</v>
      </c>
      <c r="C3807">
        <f>+'[6]ITCNM y bilaterales'!B3808</f>
        <v>31.693492810483182</v>
      </c>
      <c r="D3807">
        <f>+'[6]ITCNM y bilaterales'!C3808</f>
        <v>46.866111422375631</v>
      </c>
    </row>
    <row r="3808" spans="1:4">
      <c r="A3808" s="7" t="str">
        <f t="shared" si="59"/>
        <v/>
      </c>
      <c r="B3808" s="205">
        <f>+'[6]ITCNM y bilaterales'!A3809</f>
        <v>39237</v>
      </c>
      <c r="C3808">
        <f>+'[6]ITCNM y bilaterales'!B3809</f>
        <v>31.608873781142343</v>
      </c>
      <c r="D3808">
        <f>+'[6]ITCNM y bilaterales'!C3809</f>
        <v>46.447762233905124</v>
      </c>
    </row>
    <row r="3809" spans="1:4">
      <c r="A3809" s="7" t="str">
        <f t="shared" si="59"/>
        <v/>
      </c>
      <c r="B3809" s="205">
        <f>+'[6]ITCNM y bilaterales'!A3810</f>
        <v>39238</v>
      </c>
      <c r="C3809">
        <f>+'[6]ITCNM y bilaterales'!B3810</f>
        <v>31.558864351444143</v>
      </c>
      <c r="D3809">
        <f>+'[6]ITCNM y bilaterales'!C3810</f>
        <v>46.055597971393986</v>
      </c>
    </row>
    <row r="3810" spans="1:4">
      <c r="A3810" s="7" t="str">
        <f t="shared" si="59"/>
        <v/>
      </c>
      <c r="B3810" s="205">
        <f>+'[6]ITCNM y bilaterales'!A3811</f>
        <v>39239</v>
      </c>
      <c r="C3810">
        <f>+'[6]ITCNM y bilaterales'!B3811</f>
        <v>31.374418369339978</v>
      </c>
      <c r="D3810">
        <f>+'[6]ITCNM y bilaterales'!C3811</f>
        <v>45.396968702917214</v>
      </c>
    </row>
    <row r="3811" spans="1:4">
      <c r="A3811" s="7" t="str">
        <f t="shared" si="59"/>
        <v/>
      </c>
      <c r="B3811" s="205">
        <f>+'[6]ITCNM y bilaterales'!A3812</f>
        <v>39240</v>
      </c>
      <c r="C3811">
        <f>+'[6]ITCNM y bilaterales'!B3812</f>
        <v>31.313887143504456</v>
      </c>
      <c r="D3811">
        <f>+'[6]ITCNM y bilaterales'!C3812</f>
        <v>45.381728030934212</v>
      </c>
    </row>
    <row r="3812" spans="1:4">
      <c r="A3812" s="7" t="str">
        <f t="shared" si="59"/>
        <v/>
      </c>
      <c r="B3812" s="205">
        <f>+'[6]ITCNM y bilaterales'!A3813</f>
        <v>39241</v>
      </c>
      <c r="C3812">
        <f>+'[6]ITCNM y bilaterales'!B3813</f>
        <v>31.296159780514088</v>
      </c>
      <c r="D3812">
        <f>+'[6]ITCNM y bilaterales'!C3813</f>
        <v>45.556778034853245</v>
      </c>
    </row>
    <row r="3813" spans="1:4">
      <c r="A3813" s="7" t="str">
        <f t="shared" si="59"/>
        <v/>
      </c>
      <c r="B3813" s="205">
        <f>+'[6]ITCNM y bilaterales'!A3814</f>
        <v>39242</v>
      </c>
      <c r="C3813">
        <f>+'[6]ITCNM y bilaterales'!B3814</f>
        <v>31.296159780514088</v>
      </c>
      <c r="D3813">
        <f>+'[6]ITCNM y bilaterales'!C3814</f>
        <v>45.556778034853245</v>
      </c>
    </row>
    <row r="3814" spans="1:4">
      <c r="A3814" s="7" t="str">
        <f t="shared" si="59"/>
        <v/>
      </c>
      <c r="B3814" s="205">
        <f>+'[6]ITCNM y bilaterales'!A3815</f>
        <v>39243</v>
      </c>
      <c r="C3814">
        <f>+'[6]ITCNM y bilaterales'!B3815</f>
        <v>31.296159780514088</v>
      </c>
      <c r="D3814">
        <f>+'[6]ITCNM y bilaterales'!C3815</f>
        <v>45.556778034853245</v>
      </c>
    </row>
    <row r="3815" spans="1:4">
      <c r="A3815" s="7" t="str">
        <f t="shared" si="59"/>
        <v/>
      </c>
      <c r="B3815" s="205">
        <f>+'[6]ITCNM y bilaterales'!A3816</f>
        <v>39244</v>
      </c>
      <c r="C3815">
        <f>+'[6]ITCNM y bilaterales'!B3816</f>
        <v>31.420237507057646</v>
      </c>
      <c r="D3815">
        <f>+'[6]ITCNM y bilaterales'!C3816</f>
        <v>46.066048717896614</v>
      </c>
    </row>
    <row r="3816" spans="1:4">
      <c r="A3816" s="7" t="str">
        <f t="shared" si="59"/>
        <v/>
      </c>
      <c r="B3816" s="205">
        <f>+'[6]ITCNM y bilaterales'!A3817</f>
        <v>39245</v>
      </c>
      <c r="C3816">
        <f>+'[6]ITCNM y bilaterales'!B3817</f>
        <v>31.419453185045786</v>
      </c>
      <c r="D3816">
        <f>+'[6]ITCNM y bilaterales'!C3817</f>
        <v>46.120102301196319</v>
      </c>
    </row>
    <row r="3817" spans="1:4">
      <c r="A3817" s="7" t="str">
        <f t="shared" si="59"/>
        <v/>
      </c>
      <c r="B3817" s="205">
        <f>+'[6]ITCNM y bilaterales'!A3818</f>
        <v>39246</v>
      </c>
      <c r="C3817">
        <f>+'[6]ITCNM y bilaterales'!B3818</f>
        <v>31.327047978215951</v>
      </c>
      <c r="D3817">
        <f>+'[6]ITCNM y bilaterales'!C3818</f>
        <v>45.878225579363267</v>
      </c>
    </row>
    <row r="3818" spans="1:4">
      <c r="A3818" s="7" t="str">
        <f t="shared" si="59"/>
        <v/>
      </c>
      <c r="B3818" s="205">
        <f>+'[6]ITCNM y bilaterales'!A3819</f>
        <v>39247</v>
      </c>
      <c r="C3818">
        <f>+'[6]ITCNM y bilaterales'!B3819</f>
        <v>31.42999643735202</v>
      </c>
      <c r="D3818">
        <f>+'[6]ITCNM y bilaterales'!C3819</f>
        <v>46.279040737590471</v>
      </c>
    </row>
    <row r="3819" spans="1:4">
      <c r="A3819" s="7" t="str">
        <f t="shared" si="59"/>
        <v/>
      </c>
      <c r="B3819" s="205">
        <f>+'[6]ITCNM y bilaterales'!A3820</f>
        <v>39248</v>
      </c>
      <c r="C3819">
        <f>+'[6]ITCNM y bilaterales'!B3820</f>
        <v>31.665342039112822</v>
      </c>
      <c r="D3819">
        <f>+'[6]ITCNM y bilaterales'!C3820</f>
        <v>46.872468959831394</v>
      </c>
    </row>
    <row r="3820" spans="1:4">
      <c r="A3820" s="7" t="str">
        <f t="shared" si="59"/>
        <v/>
      </c>
      <c r="B3820" s="205">
        <f>+'[6]ITCNM y bilaterales'!A3821</f>
        <v>39249</v>
      </c>
      <c r="C3820">
        <f>+'[6]ITCNM y bilaterales'!B3821</f>
        <v>31.665342039112822</v>
      </c>
      <c r="D3820">
        <f>+'[6]ITCNM y bilaterales'!C3821</f>
        <v>46.872468959831394</v>
      </c>
    </row>
    <row r="3821" spans="1:4">
      <c r="A3821" s="7" t="str">
        <f t="shared" si="59"/>
        <v/>
      </c>
      <c r="B3821" s="205">
        <f>+'[6]ITCNM y bilaterales'!A3822</f>
        <v>39250</v>
      </c>
      <c r="C3821">
        <f>+'[6]ITCNM y bilaterales'!B3822</f>
        <v>31.665342039112822</v>
      </c>
      <c r="D3821">
        <f>+'[6]ITCNM y bilaterales'!C3822</f>
        <v>46.872468959831394</v>
      </c>
    </row>
    <row r="3822" spans="1:4">
      <c r="A3822" s="7" t="str">
        <f t="shared" si="59"/>
        <v/>
      </c>
      <c r="B3822" s="205">
        <f>+'[6]ITCNM y bilaterales'!A3823</f>
        <v>39251</v>
      </c>
      <c r="C3822">
        <f>+'[6]ITCNM y bilaterales'!B3823</f>
        <v>31.665342039112822</v>
      </c>
      <c r="D3822">
        <f>+'[6]ITCNM y bilaterales'!C3823</f>
        <v>46.872468959831394</v>
      </c>
    </row>
    <row r="3823" spans="1:4">
      <c r="A3823" s="7" t="str">
        <f t="shared" si="59"/>
        <v/>
      </c>
      <c r="B3823" s="205">
        <f>+'[6]ITCNM y bilaterales'!A3824</f>
        <v>39252</v>
      </c>
      <c r="C3823">
        <f>+'[6]ITCNM y bilaterales'!B3824</f>
        <v>31.713017879749767</v>
      </c>
      <c r="D3823">
        <f>+'[6]ITCNM y bilaterales'!C3824</f>
        <v>46.96228732005121</v>
      </c>
    </row>
    <row r="3824" spans="1:4">
      <c r="A3824" s="7" t="str">
        <f t="shared" si="59"/>
        <v/>
      </c>
      <c r="B3824" s="205">
        <f>+'[6]ITCNM y bilaterales'!A3825</f>
        <v>39253</v>
      </c>
      <c r="C3824">
        <f>+'[6]ITCNM y bilaterales'!B3825</f>
        <v>31.615829465686456</v>
      </c>
      <c r="D3824">
        <f>+'[6]ITCNM y bilaterales'!C3825</f>
        <v>46.500306264932227</v>
      </c>
    </row>
    <row r="3825" spans="1:4">
      <c r="A3825" s="7" t="str">
        <f t="shared" si="59"/>
        <v/>
      </c>
      <c r="B3825" s="205">
        <f>+'[6]ITCNM y bilaterales'!A3826</f>
        <v>39254</v>
      </c>
      <c r="C3825">
        <f>+'[6]ITCNM y bilaterales'!B3826</f>
        <v>31.697968955197997</v>
      </c>
      <c r="D3825">
        <f>+'[6]ITCNM y bilaterales'!C3826</f>
        <v>46.823321421417646</v>
      </c>
    </row>
    <row r="3826" spans="1:4">
      <c r="A3826" s="7" t="str">
        <f t="shared" si="59"/>
        <v/>
      </c>
      <c r="B3826" s="205">
        <f>+'[6]ITCNM y bilaterales'!A3827</f>
        <v>39255</v>
      </c>
      <c r="C3826">
        <f>+'[6]ITCNM y bilaterales'!B3827</f>
        <v>31.576967662197553</v>
      </c>
      <c r="D3826">
        <f>+'[6]ITCNM y bilaterales'!C3827</f>
        <v>46.213839691354622</v>
      </c>
    </row>
    <row r="3827" spans="1:4">
      <c r="A3827" s="7" t="str">
        <f t="shared" si="59"/>
        <v/>
      </c>
      <c r="B3827" s="205">
        <f>+'[6]ITCNM y bilaterales'!A3828</f>
        <v>39256</v>
      </c>
      <c r="C3827">
        <f>+'[6]ITCNM y bilaterales'!B3828</f>
        <v>31.576967662197553</v>
      </c>
      <c r="D3827">
        <f>+'[6]ITCNM y bilaterales'!C3828</f>
        <v>46.213839691354622</v>
      </c>
    </row>
    <row r="3828" spans="1:4">
      <c r="A3828" s="7" t="str">
        <f t="shared" si="59"/>
        <v/>
      </c>
      <c r="B3828" s="205">
        <f>+'[6]ITCNM y bilaterales'!A3829</f>
        <v>39257</v>
      </c>
      <c r="C3828">
        <f>+'[6]ITCNM y bilaterales'!B3829</f>
        <v>31.576967662197553</v>
      </c>
      <c r="D3828">
        <f>+'[6]ITCNM y bilaterales'!C3829</f>
        <v>46.213839691354622</v>
      </c>
    </row>
    <row r="3829" spans="1:4">
      <c r="A3829" s="7" t="str">
        <f t="shared" si="59"/>
        <v/>
      </c>
      <c r="B3829" s="205">
        <f>+'[6]ITCNM y bilaterales'!A3830</f>
        <v>39258</v>
      </c>
      <c r="C3829">
        <f>+'[6]ITCNM y bilaterales'!B3830</f>
        <v>31.630727756749653</v>
      </c>
      <c r="D3829">
        <f>+'[6]ITCNM y bilaterales'!C3830</f>
        <v>46.382793426480447</v>
      </c>
    </row>
    <row r="3830" spans="1:4">
      <c r="A3830" s="7" t="str">
        <f t="shared" si="59"/>
        <v/>
      </c>
      <c r="B3830" s="205">
        <f>+'[6]ITCNM y bilaterales'!A3831</f>
        <v>39259</v>
      </c>
      <c r="C3830">
        <f>+'[6]ITCNM y bilaterales'!B3831</f>
        <v>31.561315223072672</v>
      </c>
      <c r="D3830">
        <f>+'[6]ITCNM y bilaterales'!C3831</f>
        <v>45.994954611827346</v>
      </c>
    </row>
    <row r="3831" spans="1:4">
      <c r="A3831" s="7" t="str">
        <f t="shared" si="59"/>
        <v/>
      </c>
      <c r="B3831" s="205">
        <f>+'[6]ITCNM y bilaterales'!A3832</f>
        <v>39260</v>
      </c>
      <c r="C3831">
        <f>+'[6]ITCNM y bilaterales'!B3832</f>
        <v>31.576505450815244</v>
      </c>
      <c r="D3831">
        <f>+'[6]ITCNM y bilaterales'!C3832</f>
        <v>46.025464985644739</v>
      </c>
    </row>
    <row r="3832" spans="1:4">
      <c r="A3832" s="7">
        <f t="shared" si="59"/>
        <v>200706</v>
      </c>
      <c r="B3832" s="205">
        <f>+'[6]ITCNM y bilaterales'!A3833</f>
        <v>39261</v>
      </c>
      <c r="C3832">
        <f>+'[6]ITCNM y bilaterales'!B3833</f>
        <v>31.749278554450239</v>
      </c>
      <c r="D3832">
        <f>+'[6]ITCNM y bilaterales'!C3833</f>
        <v>46.673730597173076</v>
      </c>
    </row>
    <row r="3833" spans="1:4">
      <c r="A3833" s="7">
        <f t="shared" si="59"/>
        <v>200706</v>
      </c>
      <c r="B3833" s="205">
        <f>+'[6]ITCNM y bilaterales'!A3834</f>
        <v>39262</v>
      </c>
      <c r="C3833">
        <f>+'[6]ITCNM y bilaterales'!B3834</f>
        <v>31.786205416236818</v>
      </c>
      <c r="D3833">
        <f>+'[6]ITCNM y bilaterales'!C3834</f>
        <v>46.539844922533845</v>
      </c>
    </row>
    <row r="3834" spans="1:4">
      <c r="A3834" s="7">
        <f t="shared" si="59"/>
        <v>200706</v>
      </c>
      <c r="B3834" s="205">
        <f>+'[6]ITCNM y bilaterales'!A3835</f>
        <v>39263</v>
      </c>
      <c r="C3834">
        <f>+'[6]ITCNM y bilaterales'!B3835</f>
        <v>31.786205416236818</v>
      </c>
      <c r="D3834">
        <f>+'[6]ITCNM y bilaterales'!C3835</f>
        <v>46.539844922533845</v>
      </c>
    </row>
    <row r="3835" spans="1:4">
      <c r="A3835" s="7" t="str">
        <f t="shared" si="59"/>
        <v/>
      </c>
      <c r="B3835" s="205">
        <f>+'[6]ITCNM y bilaterales'!A3836</f>
        <v>39264</v>
      </c>
      <c r="C3835">
        <f>+'[6]ITCNM y bilaterales'!B3836</f>
        <v>31.786205416236818</v>
      </c>
      <c r="D3835">
        <f>+'[6]ITCNM y bilaterales'!C3836</f>
        <v>46.539844922533845</v>
      </c>
    </row>
    <row r="3836" spans="1:4">
      <c r="A3836" s="7" t="str">
        <f t="shared" si="59"/>
        <v/>
      </c>
      <c r="B3836" s="205">
        <f>+'[6]ITCNM y bilaterales'!A3837</f>
        <v>39265</v>
      </c>
      <c r="C3836">
        <f>+'[6]ITCNM y bilaterales'!B3837</f>
        <v>31.905993873010214</v>
      </c>
      <c r="D3836">
        <f>+'[6]ITCNM y bilaterales'!C3837</f>
        <v>46.827704928978477</v>
      </c>
    </row>
    <row r="3837" spans="1:4">
      <c r="A3837" s="7" t="str">
        <f t="shared" si="59"/>
        <v/>
      </c>
      <c r="B3837" s="205">
        <f>+'[6]ITCNM y bilaterales'!A3838</f>
        <v>39266</v>
      </c>
      <c r="C3837">
        <f>+'[6]ITCNM y bilaterales'!B3838</f>
        <v>31.927822668140294</v>
      </c>
      <c r="D3837">
        <f>+'[6]ITCNM y bilaterales'!C3838</f>
        <v>46.896244408124872</v>
      </c>
    </row>
    <row r="3838" spans="1:4">
      <c r="A3838" s="7" t="str">
        <f t="shared" si="59"/>
        <v/>
      </c>
      <c r="B3838" s="205">
        <f>+'[6]ITCNM y bilaterales'!A3839</f>
        <v>39267</v>
      </c>
      <c r="C3838">
        <f>+'[6]ITCNM y bilaterales'!B3839</f>
        <v>31.939263099925441</v>
      </c>
      <c r="D3838">
        <f>+'[6]ITCNM y bilaterales'!C3839</f>
        <v>46.911427020405078</v>
      </c>
    </row>
    <row r="3839" spans="1:4">
      <c r="A3839" s="7" t="str">
        <f t="shared" si="59"/>
        <v/>
      </c>
      <c r="B3839" s="205">
        <f>+'[6]ITCNM y bilaterales'!A3840</f>
        <v>39268</v>
      </c>
      <c r="C3839">
        <f>+'[6]ITCNM y bilaterales'!B3840</f>
        <v>32.029697988963058</v>
      </c>
      <c r="D3839">
        <f>+'[6]ITCNM y bilaterales'!C3840</f>
        <v>47.004612843386852</v>
      </c>
    </row>
    <row r="3840" spans="1:4">
      <c r="A3840" s="7" t="str">
        <f t="shared" si="59"/>
        <v/>
      </c>
      <c r="B3840" s="205">
        <f>+'[6]ITCNM y bilaterales'!A3841</f>
        <v>39269</v>
      </c>
      <c r="C3840">
        <f>+'[6]ITCNM y bilaterales'!B3841</f>
        <v>32.169535423979823</v>
      </c>
      <c r="D3840">
        <f>+'[6]ITCNM y bilaterales'!C3841</f>
        <v>47.453385316120567</v>
      </c>
    </row>
    <row r="3841" spans="1:4">
      <c r="A3841" s="7" t="str">
        <f t="shared" si="59"/>
        <v/>
      </c>
      <c r="B3841" s="205">
        <f>+'[6]ITCNM y bilaterales'!A3842</f>
        <v>39270</v>
      </c>
      <c r="C3841">
        <f>+'[6]ITCNM y bilaterales'!B3842</f>
        <v>32.169535423979823</v>
      </c>
      <c r="D3841">
        <f>+'[6]ITCNM y bilaterales'!C3842</f>
        <v>47.453385316120567</v>
      </c>
    </row>
    <row r="3842" spans="1:4">
      <c r="A3842" s="7" t="str">
        <f t="shared" si="59"/>
        <v/>
      </c>
      <c r="B3842" s="205">
        <f>+'[6]ITCNM y bilaterales'!A3843</f>
        <v>39271</v>
      </c>
      <c r="C3842">
        <f>+'[6]ITCNM y bilaterales'!B3843</f>
        <v>32.169535423979823</v>
      </c>
      <c r="D3842">
        <f>+'[6]ITCNM y bilaterales'!C3843</f>
        <v>47.453385316120567</v>
      </c>
    </row>
    <row r="3843" spans="1:4">
      <c r="A3843" s="7" t="str">
        <f t="shared" ref="A3843:A3906" si="60">+IF(DAY(B3843)&gt;=28,YEAR(B3843)*100+MONTH(B3843),"")</f>
        <v/>
      </c>
      <c r="B3843" s="205">
        <f>+'[6]ITCNM y bilaterales'!A3844</f>
        <v>39272</v>
      </c>
      <c r="C3843">
        <f>+'[6]ITCNM y bilaterales'!B3844</f>
        <v>32.169535423979823</v>
      </c>
      <c r="D3843">
        <f>+'[6]ITCNM y bilaterales'!C3844</f>
        <v>47.453385316120567</v>
      </c>
    </row>
    <row r="3844" spans="1:4">
      <c r="A3844" s="7" t="str">
        <f t="shared" si="60"/>
        <v/>
      </c>
      <c r="B3844" s="205">
        <f>+'[6]ITCNM y bilaterales'!A3845</f>
        <v>39273</v>
      </c>
      <c r="C3844">
        <f>+'[6]ITCNM y bilaterales'!B3845</f>
        <v>32.254645620290567</v>
      </c>
      <c r="D3844">
        <f>+'[6]ITCNM y bilaterales'!C3845</f>
        <v>47.550490169040827</v>
      </c>
    </row>
    <row r="3845" spans="1:4">
      <c r="A3845" s="7" t="str">
        <f t="shared" si="60"/>
        <v/>
      </c>
      <c r="B3845" s="205">
        <f>+'[6]ITCNM y bilaterales'!A3846</f>
        <v>39274</v>
      </c>
      <c r="C3845">
        <f>+'[6]ITCNM y bilaterales'!B3846</f>
        <v>32.316080084758894</v>
      </c>
      <c r="D3845">
        <f>+'[6]ITCNM y bilaterales'!C3846</f>
        <v>47.751725098919223</v>
      </c>
    </row>
    <row r="3846" spans="1:4">
      <c r="A3846" s="7" t="str">
        <f t="shared" si="60"/>
        <v/>
      </c>
      <c r="B3846" s="205">
        <f>+'[6]ITCNM y bilaterales'!A3847</f>
        <v>39275</v>
      </c>
      <c r="C3846">
        <f>+'[6]ITCNM y bilaterales'!B3847</f>
        <v>32.401537694815104</v>
      </c>
      <c r="D3846">
        <f>+'[6]ITCNM y bilaterales'!C3847</f>
        <v>48.039585105363848</v>
      </c>
    </row>
    <row r="3847" spans="1:4">
      <c r="A3847" s="7" t="str">
        <f t="shared" si="60"/>
        <v/>
      </c>
      <c r="B3847" s="205">
        <f>+'[6]ITCNM y bilaterales'!A3848</f>
        <v>39276</v>
      </c>
      <c r="C3847">
        <f>+'[6]ITCNM y bilaterales'!B3848</f>
        <v>32.464614452532189</v>
      </c>
      <c r="D3847">
        <f>+'[6]ITCNM y bilaterales'!C3848</f>
        <v>48.284451901890726</v>
      </c>
    </row>
    <row r="3848" spans="1:4">
      <c r="A3848" s="7" t="str">
        <f t="shared" si="60"/>
        <v/>
      </c>
      <c r="B3848" s="205">
        <f>+'[6]ITCNM y bilaterales'!A3849</f>
        <v>39277</v>
      </c>
      <c r="C3848">
        <f>+'[6]ITCNM y bilaterales'!B3849</f>
        <v>32.464614452532189</v>
      </c>
      <c r="D3848">
        <f>+'[6]ITCNM y bilaterales'!C3849</f>
        <v>48.284451901890726</v>
      </c>
    </row>
    <row r="3849" spans="1:4">
      <c r="A3849" s="7" t="str">
        <f t="shared" si="60"/>
        <v/>
      </c>
      <c r="B3849" s="205">
        <f>+'[6]ITCNM y bilaterales'!A3850</f>
        <v>39278</v>
      </c>
      <c r="C3849">
        <f>+'[6]ITCNM y bilaterales'!B3850</f>
        <v>32.464614452532189</v>
      </c>
      <c r="D3849">
        <f>+'[6]ITCNM y bilaterales'!C3850</f>
        <v>48.284451901890726</v>
      </c>
    </row>
    <row r="3850" spans="1:4">
      <c r="A3850" s="7" t="str">
        <f t="shared" si="60"/>
        <v/>
      </c>
      <c r="B3850" s="205">
        <f>+'[6]ITCNM y bilaterales'!A3851</f>
        <v>39279</v>
      </c>
      <c r="C3850">
        <f>+'[6]ITCNM y bilaterales'!B3851</f>
        <v>32.457798734904046</v>
      </c>
      <c r="D3850">
        <f>+'[6]ITCNM y bilaterales'!C3851</f>
        <v>48.21721876605713</v>
      </c>
    </row>
    <row r="3851" spans="1:4">
      <c r="A3851" s="7" t="str">
        <f t="shared" si="60"/>
        <v/>
      </c>
      <c r="B3851" s="205">
        <f>+'[6]ITCNM y bilaterales'!A3852</f>
        <v>39280</v>
      </c>
      <c r="C3851">
        <f>+'[6]ITCNM y bilaterales'!B3852</f>
        <v>32.509922626792481</v>
      </c>
      <c r="D3851">
        <f>+'[6]ITCNM y bilaterales'!C3852</f>
        <v>48.406493397160304</v>
      </c>
    </row>
    <row r="3852" spans="1:4">
      <c r="A3852" s="7" t="str">
        <f t="shared" si="60"/>
        <v/>
      </c>
      <c r="B3852" s="205">
        <f>+'[6]ITCNM y bilaterales'!A3853</f>
        <v>39281</v>
      </c>
      <c r="C3852">
        <f>+'[6]ITCNM y bilaterales'!B3853</f>
        <v>32.566644676975677</v>
      </c>
      <c r="D3852">
        <f>+'[6]ITCNM y bilaterales'!C3853</f>
        <v>48.510710563672625</v>
      </c>
    </row>
    <row r="3853" spans="1:4">
      <c r="A3853" s="7" t="str">
        <f t="shared" si="60"/>
        <v/>
      </c>
      <c r="B3853" s="205">
        <f>+'[6]ITCNM y bilaterales'!A3854</f>
        <v>39282</v>
      </c>
      <c r="C3853">
        <f>+'[6]ITCNM y bilaterales'!B3854</f>
        <v>32.61195908999396</v>
      </c>
      <c r="D3853">
        <f>+'[6]ITCNM y bilaterales'!C3854</f>
        <v>48.670548925460054</v>
      </c>
    </row>
    <row r="3854" spans="1:4">
      <c r="A3854" s="7" t="str">
        <f t="shared" si="60"/>
        <v/>
      </c>
      <c r="B3854" s="205">
        <f>+'[6]ITCNM y bilaterales'!A3855</f>
        <v>39283</v>
      </c>
      <c r="C3854">
        <f>+'[6]ITCNM y bilaterales'!B3855</f>
        <v>32.749476666414694</v>
      </c>
      <c r="D3854">
        <f>+'[6]ITCNM y bilaterales'!C3855</f>
        <v>48.805450644898151</v>
      </c>
    </row>
    <row r="3855" spans="1:4">
      <c r="A3855" s="7" t="str">
        <f t="shared" si="60"/>
        <v/>
      </c>
      <c r="B3855" s="205">
        <f>+'[6]ITCNM y bilaterales'!A3856</f>
        <v>39284</v>
      </c>
      <c r="C3855">
        <f>+'[6]ITCNM y bilaterales'!B3856</f>
        <v>32.749476666414694</v>
      </c>
      <c r="D3855">
        <f>+'[6]ITCNM y bilaterales'!C3856</f>
        <v>48.805450644898151</v>
      </c>
    </row>
    <row r="3856" spans="1:4">
      <c r="A3856" s="7" t="str">
        <f t="shared" si="60"/>
        <v/>
      </c>
      <c r="B3856" s="205">
        <f>+'[6]ITCNM y bilaterales'!A3857</f>
        <v>39285</v>
      </c>
      <c r="C3856">
        <f>+'[6]ITCNM y bilaterales'!B3857</f>
        <v>32.749476666414694</v>
      </c>
      <c r="D3856">
        <f>+'[6]ITCNM y bilaterales'!C3857</f>
        <v>48.805450644898151</v>
      </c>
    </row>
    <row r="3857" spans="1:4">
      <c r="A3857" s="7" t="str">
        <f t="shared" si="60"/>
        <v/>
      </c>
      <c r="B3857" s="205">
        <f>+'[6]ITCNM y bilaterales'!A3858</f>
        <v>39286</v>
      </c>
      <c r="C3857">
        <f>+'[6]ITCNM y bilaterales'!B3858</f>
        <v>32.887532054181548</v>
      </c>
      <c r="D3857">
        <f>+'[6]ITCNM y bilaterales'!C3858</f>
        <v>49.222899907975375</v>
      </c>
    </row>
    <row r="3858" spans="1:4">
      <c r="A3858" s="7" t="str">
        <f t="shared" si="60"/>
        <v/>
      </c>
      <c r="B3858" s="205">
        <f>+'[6]ITCNM y bilaterales'!A3859</f>
        <v>39287</v>
      </c>
      <c r="C3858">
        <f>+'[6]ITCNM y bilaterales'!B3859</f>
        <v>33.180261087317056</v>
      </c>
      <c r="D3858">
        <f>+'[6]ITCNM y bilaterales'!C3859</f>
        <v>49.497841630548699</v>
      </c>
    </row>
    <row r="3859" spans="1:4">
      <c r="A3859" s="7" t="str">
        <f t="shared" si="60"/>
        <v/>
      </c>
      <c r="B3859" s="205">
        <f>+'[6]ITCNM y bilaterales'!A3860</f>
        <v>39288</v>
      </c>
      <c r="C3859">
        <f>+'[6]ITCNM y bilaterales'!B3860</f>
        <v>33.210046305418523</v>
      </c>
      <c r="D3859">
        <f>+'[6]ITCNM y bilaterales'!C3860</f>
        <v>49.366278344021154</v>
      </c>
    </row>
    <row r="3860" spans="1:4">
      <c r="A3860" s="7" t="str">
        <f t="shared" si="60"/>
        <v/>
      </c>
      <c r="B3860" s="205">
        <f>+'[6]ITCNM y bilaterales'!A3861</f>
        <v>39289</v>
      </c>
      <c r="C3860">
        <f>+'[6]ITCNM y bilaterales'!B3861</f>
        <v>32.487300073309534</v>
      </c>
      <c r="D3860">
        <f>+'[6]ITCNM y bilaterales'!C3861</f>
        <v>47.509993526343138</v>
      </c>
    </row>
    <row r="3861" spans="1:4">
      <c r="A3861" s="7" t="str">
        <f t="shared" si="60"/>
        <v/>
      </c>
      <c r="B3861" s="205">
        <f>+'[6]ITCNM y bilaterales'!A3862</f>
        <v>39290</v>
      </c>
      <c r="C3861">
        <f>+'[6]ITCNM y bilaterales'!B3862</f>
        <v>32.350195425006824</v>
      </c>
      <c r="D3861">
        <f>+'[6]ITCNM y bilaterales'!C3862</f>
        <v>47.734974874663621</v>
      </c>
    </row>
    <row r="3862" spans="1:4">
      <c r="A3862" s="7">
        <f t="shared" si="60"/>
        <v>200707</v>
      </c>
      <c r="B3862" s="205">
        <f>+'[6]ITCNM y bilaterales'!A3863</f>
        <v>39291</v>
      </c>
      <c r="C3862">
        <f>+'[6]ITCNM y bilaterales'!B3863</f>
        <v>32.350195425006824</v>
      </c>
      <c r="D3862">
        <f>+'[6]ITCNM y bilaterales'!C3863</f>
        <v>47.734974874663621</v>
      </c>
    </row>
    <row r="3863" spans="1:4">
      <c r="A3863" s="7">
        <f t="shared" si="60"/>
        <v>200707</v>
      </c>
      <c r="B3863" s="205">
        <f>+'[6]ITCNM y bilaterales'!A3864</f>
        <v>39292</v>
      </c>
      <c r="C3863">
        <f>+'[6]ITCNM y bilaterales'!B3864</f>
        <v>32.350195425006824</v>
      </c>
      <c r="D3863">
        <f>+'[6]ITCNM y bilaterales'!C3864</f>
        <v>47.734974874663621</v>
      </c>
    </row>
    <row r="3864" spans="1:4">
      <c r="A3864" s="7">
        <f t="shared" si="60"/>
        <v>200707</v>
      </c>
      <c r="B3864" s="205">
        <f>+'[6]ITCNM y bilaterales'!A3865</f>
        <v>39293</v>
      </c>
      <c r="C3864">
        <f>+'[6]ITCNM y bilaterales'!B3865</f>
        <v>32.544457506640498</v>
      </c>
      <c r="D3864">
        <f>+'[6]ITCNM y bilaterales'!C3865</f>
        <v>48.318649066835434</v>
      </c>
    </row>
    <row r="3865" spans="1:4">
      <c r="A3865" s="7">
        <f t="shared" si="60"/>
        <v>200707</v>
      </c>
      <c r="B3865" s="205">
        <f>+'[6]ITCNM y bilaterales'!A3866</f>
        <v>39294</v>
      </c>
      <c r="C3865">
        <f>+'[6]ITCNM y bilaterales'!B3866</f>
        <v>32.540022804064904</v>
      </c>
      <c r="D3865">
        <f>+'[6]ITCNM y bilaterales'!C3866</f>
        <v>48.336618544849671</v>
      </c>
    </row>
    <row r="3866" spans="1:4">
      <c r="A3866" s="7" t="str">
        <f t="shared" si="60"/>
        <v/>
      </c>
      <c r="B3866" s="205">
        <f>+'[6]ITCNM y bilaterales'!A3867</f>
        <v>39295</v>
      </c>
      <c r="C3866">
        <f>+'[6]ITCNM y bilaterales'!B3867</f>
        <v>32.569144517228928</v>
      </c>
      <c r="D3866">
        <f>+'[6]ITCNM y bilaterales'!C3867</f>
        <v>48.249616080215283</v>
      </c>
    </row>
    <row r="3867" spans="1:4">
      <c r="A3867" s="7" t="str">
        <f t="shared" si="60"/>
        <v/>
      </c>
      <c r="B3867" s="205">
        <f>+'[6]ITCNM y bilaterales'!A3868</f>
        <v>39296</v>
      </c>
      <c r="C3867">
        <f>+'[6]ITCNM y bilaterales'!B3868</f>
        <v>32.739881869237394</v>
      </c>
      <c r="D3867">
        <f>+'[6]ITCNM y bilaterales'!C3868</f>
        <v>48.670026388134922</v>
      </c>
    </row>
    <row r="3868" spans="1:4">
      <c r="A3868" s="7" t="str">
        <f t="shared" si="60"/>
        <v/>
      </c>
      <c r="B3868" s="205">
        <f>+'[6]ITCNM y bilaterales'!A3869</f>
        <v>39297</v>
      </c>
      <c r="C3868">
        <f>+'[6]ITCNM y bilaterales'!B3869</f>
        <v>32.772865648086338</v>
      </c>
      <c r="D3868">
        <f>+'[6]ITCNM y bilaterales'!C3869</f>
        <v>48.511842727877081</v>
      </c>
    </row>
    <row r="3869" spans="1:4">
      <c r="A3869" s="7" t="str">
        <f t="shared" si="60"/>
        <v/>
      </c>
      <c r="B3869" s="205">
        <f>+'[6]ITCNM y bilaterales'!A3870</f>
        <v>39298</v>
      </c>
      <c r="C3869">
        <f>+'[6]ITCNM y bilaterales'!B3870</f>
        <v>32.772865648086338</v>
      </c>
      <c r="D3869">
        <f>+'[6]ITCNM y bilaterales'!C3870</f>
        <v>48.511842727877081</v>
      </c>
    </row>
    <row r="3870" spans="1:4">
      <c r="A3870" s="7" t="str">
        <f t="shared" si="60"/>
        <v/>
      </c>
      <c r="B3870" s="205">
        <f>+'[6]ITCNM y bilaterales'!A3871</f>
        <v>39299</v>
      </c>
      <c r="C3870">
        <f>+'[6]ITCNM y bilaterales'!B3871</f>
        <v>32.772865648086338</v>
      </c>
      <c r="D3870">
        <f>+'[6]ITCNM y bilaterales'!C3871</f>
        <v>48.511842727877081</v>
      </c>
    </row>
    <row r="3871" spans="1:4">
      <c r="A3871" s="7" t="str">
        <f t="shared" si="60"/>
        <v/>
      </c>
      <c r="B3871" s="205">
        <f>+'[6]ITCNM y bilaterales'!A3872</f>
        <v>39300</v>
      </c>
      <c r="C3871">
        <f>+'[6]ITCNM y bilaterales'!B3872</f>
        <v>32.58562257150745</v>
      </c>
      <c r="D3871">
        <f>+'[6]ITCNM y bilaterales'!C3872</f>
        <v>47.72945920289834</v>
      </c>
    </row>
    <row r="3872" spans="1:4">
      <c r="A3872" s="7" t="str">
        <f t="shared" si="60"/>
        <v/>
      </c>
      <c r="B3872" s="205">
        <f>+'[6]ITCNM y bilaterales'!A3873</f>
        <v>39301</v>
      </c>
      <c r="C3872">
        <f>+'[6]ITCNM y bilaterales'!B3873</f>
        <v>32.63135131901258</v>
      </c>
      <c r="D3872">
        <f>+'[6]ITCNM y bilaterales'!C3873</f>
        <v>47.988405477352359</v>
      </c>
    </row>
    <row r="3873" spans="1:4">
      <c r="A3873" s="7" t="str">
        <f t="shared" si="60"/>
        <v/>
      </c>
      <c r="B3873" s="205">
        <f>+'[6]ITCNM y bilaterales'!A3874</f>
        <v>39302</v>
      </c>
      <c r="C3873">
        <f>+'[6]ITCNM y bilaterales'!B3874</f>
        <v>32.661157164399448</v>
      </c>
      <c r="D3873">
        <f>+'[6]ITCNM y bilaterales'!C3874</f>
        <v>48.198465482055198</v>
      </c>
    </row>
    <row r="3874" spans="1:4">
      <c r="A3874" s="7" t="str">
        <f t="shared" si="60"/>
        <v/>
      </c>
      <c r="B3874" s="205">
        <f>+'[6]ITCNM y bilaterales'!A3875</f>
        <v>39303</v>
      </c>
      <c r="C3874">
        <f>+'[6]ITCNM y bilaterales'!B3875</f>
        <v>32.498755506431571</v>
      </c>
      <c r="D3874">
        <f>+'[6]ITCNM y bilaterales'!C3875</f>
        <v>47.521257108684864</v>
      </c>
    </row>
    <row r="3875" spans="1:4">
      <c r="A3875" s="7" t="str">
        <f t="shared" si="60"/>
        <v/>
      </c>
      <c r="B3875" s="205">
        <f>+'[6]ITCNM y bilaterales'!A3876</f>
        <v>39304</v>
      </c>
      <c r="C3875">
        <f>+'[6]ITCNM y bilaterales'!B3876</f>
        <v>32.446315613640728</v>
      </c>
      <c r="D3875">
        <f>+'[6]ITCNM y bilaterales'!C3876</f>
        <v>47.152345757142072</v>
      </c>
    </row>
    <row r="3876" spans="1:4">
      <c r="A3876" s="7" t="str">
        <f t="shared" si="60"/>
        <v/>
      </c>
      <c r="B3876" s="205">
        <f>+'[6]ITCNM y bilaterales'!A3877</f>
        <v>39305</v>
      </c>
      <c r="C3876">
        <f>+'[6]ITCNM y bilaterales'!B3877</f>
        <v>32.446315613640728</v>
      </c>
      <c r="D3876">
        <f>+'[6]ITCNM y bilaterales'!C3877</f>
        <v>47.152345757142072</v>
      </c>
    </row>
    <row r="3877" spans="1:4">
      <c r="A3877" s="7" t="str">
        <f t="shared" si="60"/>
        <v/>
      </c>
      <c r="B3877" s="205">
        <f>+'[6]ITCNM y bilaterales'!A3878</f>
        <v>39306</v>
      </c>
      <c r="C3877">
        <f>+'[6]ITCNM y bilaterales'!B3878</f>
        <v>32.446315613640728</v>
      </c>
      <c r="D3877">
        <f>+'[6]ITCNM y bilaterales'!C3878</f>
        <v>47.152345757142072</v>
      </c>
    </row>
    <row r="3878" spans="1:4">
      <c r="A3878" s="7" t="str">
        <f t="shared" si="60"/>
        <v/>
      </c>
      <c r="B3878" s="205">
        <f>+'[6]ITCNM y bilaterales'!A3879</f>
        <v>39307</v>
      </c>
      <c r="C3878">
        <f>+'[6]ITCNM y bilaterales'!B3879</f>
        <v>32.347835532055761</v>
      </c>
      <c r="D3878">
        <f>+'[6]ITCNM y bilaterales'!C3879</f>
        <v>47.046328739843183</v>
      </c>
    </row>
    <row r="3879" spans="1:4">
      <c r="A3879" s="7" t="str">
        <f t="shared" si="60"/>
        <v/>
      </c>
      <c r="B3879" s="205">
        <f>+'[6]ITCNM y bilaterales'!A3880</f>
        <v>39308</v>
      </c>
      <c r="C3879">
        <f>+'[6]ITCNM y bilaterales'!B3880</f>
        <v>32.06737203476019</v>
      </c>
      <c r="D3879">
        <f>+'[6]ITCNM y bilaterales'!C3880</f>
        <v>46.028280881230174</v>
      </c>
    </row>
    <row r="3880" spans="1:4">
      <c r="A3880" s="7" t="str">
        <f t="shared" si="60"/>
        <v/>
      </c>
      <c r="B3880" s="205">
        <f>+'[6]ITCNM y bilaterales'!A3881</f>
        <v>39309</v>
      </c>
      <c r="C3880">
        <f>+'[6]ITCNM y bilaterales'!B3881</f>
        <v>32.012632637257489</v>
      </c>
      <c r="D3880">
        <f>+'[6]ITCNM y bilaterales'!C3881</f>
        <v>45.911726027874458</v>
      </c>
    </row>
    <row r="3881" spans="1:4">
      <c r="A3881" s="7" t="str">
        <f t="shared" si="60"/>
        <v/>
      </c>
      <c r="B3881" s="205">
        <f>+'[6]ITCNM y bilaterales'!A3882</f>
        <v>39310</v>
      </c>
      <c r="C3881">
        <f>+'[6]ITCNM y bilaterales'!B3882</f>
        <v>31.351224200488087</v>
      </c>
      <c r="D3881">
        <f>+'[6]ITCNM y bilaterales'!C3882</f>
        <v>43.338374850859147</v>
      </c>
    </row>
    <row r="3882" spans="1:4">
      <c r="A3882" s="7" t="str">
        <f t="shared" si="60"/>
        <v/>
      </c>
      <c r="B3882" s="205">
        <f>+'[6]ITCNM y bilaterales'!A3883</f>
        <v>39311</v>
      </c>
      <c r="C3882">
        <f>+'[6]ITCNM y bilaterales'!B3883</f>
        <v>31.954477415755516</v>
      </c>
      <c r="D3882">
        <f>+'[6]ITCNM y bilaterales'!C3883</f>
        <v>45.490677063224119</v>
      </c>
    </row>
    <row r="3883" spans="1:4">
      <c r="A3883" s="7" t="str">
        <f t="shared" si="60"/>
        <v/>
      </c>
      <c r="B3883" s="205">
        <f>+'[6]ITCNM y bilaterales'!A3884</f>
        <v>39312</v>
      </c>
      <c r="C3883">
        <f>+'[6]ITCNM y bilaterales'!B3884</f>
        <v>31.954477415755516</v>
      </c>
      <c r="D3883">
        <f>+'[6]ITCNM y bilaterales'!C3884</f>
        <v>45.490677063224119</v>
      </c>
    </row>
    <row r="3884" spans="1:4">
      <c r="A3884" s="7" t="str">
        <f t="shared" si="60"/>
        <v/>
      </c>
      <c r="B3884" s="205">
        <f>+'[6]ITCNM y bilaterales'!A3885</f>
        <v>39313</v>
      </c>
      <c r="C3884">
        <f>+'[6]ITCNM y bilaterales'!B3885</f>
        <v>31.954477415755516</v>
      </c>
      <c r="D3884">
        <f>+'[6]ITCNM y bilaterales'!C3885</f>
        <v>45.490677063224119</v>
      </c>
    </row>
    <row r="3885" spans="1:4">
      <c r="A3885" s="7" t="str">
        <f t="shared" si="60"/>
        <v/>
      </c>
      <c r="B3885" s="205">
        <f>+'[6]ITCNM y bilaterales'!A3886</f>
        <v>39314</v>
      </c>
      <c r="C3885">
        <f>+'[6]ITCNM y bilaterales'!B3886</f>
        <v>31.954477415755516</v>
      </c>
      <c r="D3885">
        <f>+'[6]ITCNM y bilaterales'!C3886</f>
        <v>45.490677063224119</v>
      </c>
    </row>
    <row r="3886" spans="1:4">
      <c r="A3886" s="7" t="str">
        <f t="shared" si="60"/>
        <v/>
      </c>
      <c r="B3886" s="205">
        <f>+'[6]ITCNM y bilaterales'!A3887</f>
        <v>39315</v>
      </c>
      <c r="C3886">
        <f>+'[6]ITCNM y bilaterales'!B3887</f>
        <v>31.92386188126402</v>
      </c>
      <c r="D3886">
        <f>+'[6]ITCNM y bilaterales'!C3887</f>
        <v>45.303144223204718</v>
      </c>
    </row>
    <row r="3887" spans="1:4">
      <c r="A3887" s="7" t="str">
        <f t="shared" si="60"/>
        <v/>
      </c>
      <c r="B3887" s="205">
        <f>+'[6]ITCNM y bilaterales'!A3888</f>
        <v>39316</v>
      </c>
      <c r="C3887">
        <f>+'[6]ITCNM y bilaterales'!B3888</f>
        <v>32.106339074811743</v>
      </c>
      <c r="D3887">
        <f>+'[6]ITCNM y bilaterales'!C3888</f>
        <v>45.693131246861157</v>
      </c>
    </row>
    <row r="3888" spans="1:4">
      <c r="A3888" s="7" t="str">
        <f t="shared" si="60"/>
        <v/>
      </c>
      <c r="B3888" s="205">
        <f>+'[6]ITCNM y bilaterales'!A3889</f>
        <v>39317</v>
      </c>
      <c r="C3888">
        <f>+'[6]ITCNM y bilaterales'!B3889</f>
        <v>32.332549060545169</v>
      </c>
      <c r="D3888">
        <f>+'[6]ITCNM y bilaterales'!C3889</f>
        <v>46.302061409747644</v>
      </c>
    </row>
    <row r="3889" spans="1:4">
      <c r="A3889" s="7" t="str">
        <f t="shared" si="60"/>
        <v/>
      </c>
      <c r="B3889" s="205">
        <f>+'[6]ITCNM y bilaterales'!A3890</f>
        <v>39318</v>
      </c>
      <c r="C3889">
        <f>+'[6]ITCNM y bilaterales'!B3890</f>
        <v>32.560194388545824</v>
      </c>
      <c r="D3889">
        <f>+'[6]ITCNM y bilaterales'!C3890</f>
        <v>47.143752921128801</v>
      </c>
    </row>
    <row r="3890" spans="1:4">
      <c r="A3890" s="7" t="str">
        <f t="shared" si="60"/>
        <v/>
      </c>
      <c r="B3890" s="205">
        <f>+'[6]ITCNM y bilaterales'!A3891</f>
        <v>39319</v>
      </c>
      <c r="C3890">
        <f>+'[6]ITCNM y bilaterales'!B3891</f>
        <v>32.560194388545824</v>
      </c>
      <c r="D3890">
        <f>+'[6]ITCNM y bilaterales'!C3891</f>
        <v>47.143752921128801</v>
      </c>
    </row>
    <row r="3891" spans="1:4">
      <c r="A3891" s="7" t="str">
        <f t="shared" si="60"/>
        <v/>
      </c>
      <c r="B3891" s="205">
        <f>+'[6]ITCNM y bilaterales'!A3892</f>
        <v>39320</v>
      </c>
      <c r="C3891">
        <f>+'[6]ITCNM y bilaterales'!B3892</f>
        <v>32.560194388545824</v>
      </c>
      <c r="D3891">
        <f>+'[6]ITCNM y bilaterales'!C3892</f>
        <v>47.143752921128801</v>
      </c>
    </row>
    <row r="3892" spans="1:4">
      <c r="A3892" s="7" t="str">
        <f t="shared" si="60"/>
        <v/>
      </c>
      <c r="B3892" s="205">
        <f>+'[6]ITCNM y bilaterales'!A3893</f>
        <v>39321</v>
      </c>
      <c r="C3892">
        <f>+'[6]ITCNM y bilaterales'!B3893</f>
        <v>32.554292849964973</v>
      </c>
      <c r="D3892">
        <f>+'[6]ITCNM y bilaterales'!C3893</f>
        <v>47.167934787341828</v>
      </c>
    </row>
    <row r="3893" spans="1:4">
      <c r="A3893" s="7">
        <f t="shared" si="60"/>
        <v>200708</v>
      </c>
      <c r="B3893" s="205">
        <f>+'[6]ITCNM y bilaterales'!A3894</f>
        <v>39322</v>
      </c>
      <c r="C3893">
        <f>+'[6]ITCNM y bilaterales'!B3894</f>
        <v>32.274587065249719</v>
      </c>
      <c r="D3893">
        <f>+'[6]ITCNM y bilaterales'!C3894</f>
        <v>46.241969617357533</v>
      </c>
    </row>
    <row r="3894" spans="1:4">
      <c r="A3894" s="7">
        <f t="shared" si="60"/>
        <v>200708</v>
      </c>
      <c r="B3894" s="205">
        <f>+'[6]ITCNM y bilaterales'!A3895</f>
        <v>39323</v>
      </c>
      <c r="C3894">
        <f>+'[6]ITCNM y bilaterales'!B3895</f>
        <v>32.424687320679347</v>
      </c>
      <c r="D3894">
        <f>+'[6]ITCNM y bilaterales'!C3895</f>
        <v>46.758004255776221</v>
      </c>
    </row>
    <row r="3895" spans="1:4">
      <c r="A3895" s="7">
        <f t="shared" si="60"/>
        <v>200708</v>
      </c>
      <c r="B3895" s="205">
        <f>+'[6]ITCNM y bilaterales'!A3896</f>
        <v>39324</v>
      </c>
      <c r="C3895">
        <f>+'[6]ITCNM y bilaterales'!B3896</f>
        <v>32.31447992248679</v>
      </c>
      <c r="D3895">
        <f>+'[6]ITCNM y bilaterales'!C3896</f>
        <v>46.519640145962093</v>
      </c>
    </row>
    <row r="3896" spans="1:4">
      <c r="A3896" s="7">
        <f t="shared" si="60"/>
        <v>200708</v>
      </c>
      <c r="B3896" s="205">
        <f>+'[6]ITCNM y bilaterales'!A3897</f>
        <v>39325</v>
      </c>
      <c r="C3896">
        <f>+'[6]ITCNM y bilaterales'!B3897</f>
        <v>32.347296072037828</v>
      </c>
      <c r="D3896">
        <f>+'[6]ITCNM y bilaterales'!C3897</f>
        <v>46.696344851410707</v>
      </c>
    </row>
    <row r="3897" spans="1:4">
      <c r="A3897" s="7" t="str">
        <f t="shared" si="60"/>
        <v/>
      </c>
      <c r="B3897" s="205">
        <f>+'[6]ITCNM y bilaterales'!A3898</f>
        <v>39326</v>
      </c>
      <c r="C3897">
        <f>+'[6]ITCNM y bilaterales'!B3898</f>
        <v>32.347296072037828</v>
      </c>
      <c r="D3897">
        <f>+'[6]ITCNM y bilaterales'!C3898</f>
        <v>46.696344851410707</v>
      </c>
    </row>
    <row r="3898" spans="1:4">
      <c r="A3898" s="7" t="str">
        <f t="shared" si="60"/>
        <v/>
      </c>
      <c r="B3898" s="205">
        <f>+'[6]ITCNM y bilaterales'!A3899</f>
        <v>39327</v>
      </c>
      <c r="C3898">
        <f>+'[6]ITCNM y bilaterales'!B3899</f>
        <v>32.347296072037828</v>
      </c>
      <c r="D3898">
        <f>+'[6]ITCNM y bilaterales'!C3899</f>
        <v>46.696344851410707</v>
      </c>
    </row>
    <row r="3899" spans="1:4">
      <c r="A3899" s="7" t="str">
        <f t="shared" si="60"/>
        <v/>
      </c>
      <c r="B3899" s="205">
        <f>+'[6]ITCNM y bilaterales'!A3900</f>
        <v>39328</v>
      </c>
      <c r="C3899">
        <f>+'[6]ITCNM y bilaterales'!B3900</f>
        <v>32.407857062042766</v>
      </c>
      <c r="D3899">
        <f>+'[6]ITCNM y bilaterales'!C3900</f>
        <v>46.785118136980259</v>
      </c>
    </row>
    <row r="3900" spans="1:4">
      <c r="A3900" s="7" t="str">
        <f t="shared" si="60"/>
        <v/>
      </c>
      <c r="B3900" s="205">
        <f>+'[6]ITCNM y bilaterales'!A3901</f>
        <v>39329</v>
      </c>
      <c r="C3900">
        <f>+'[6]ITCNM y bilaterales'!B3901</f>
        <v>32.514020701832145</v>
      </c>
      <c r="D3900">
        <f>+'[6]ITCNM y bilaterales'!C3901</f>
        <v>47.163638369335189</v>
      </c>
    </row>
    <row r="3901" spans="1:4">
      <c r="A3901" s="7" t="str">
        <f t="shared" si="60"/>
        <v/>
      </c>
      <c r="B3901" s="205">
        <f>+'[6]ITCNM y bilaterales'!A3902</f>
        <v>39330</v>
      </c>
      <c r="C3901">
        <f>+'[6]ITCNM y bilaterales'!B3902</f>
        <v>32.434045828102306</v>
      </c>
      <c r="D3901">
        <f>+'[6]ITCNM y bilaterales'!C3902</f>
        <v>46.71945261312208</v>
      </c>
    </row>
    <row r="3902" spans="1:4">
      <c r="A3902" s="7" t="str">
        <f t="shared" si="60"/>
        <v/>
      </c>
      <c r="B3902" s="205">
        <f>+'[6]ITCNM y bilaterales'!A3903</f>
        <v>39331</v>
      </c>
      <c r="C3902">
        <f>+'[6]ITCNM y bilaterales'!B3903</f>
        <v>32.559532907596591</v>
      </c>
      <c r="D3902">
        <f>+'[6]ITCNM y bilaterales'!C3903</f>
        <v>47.102791800808767</v>
      </c>
    </row>
    <row r="3903" spans="1:4">
      <c r="A3903" s="7" t="str">
        <f t="shared" si="60"/>
        <v/>
      </c>
      <c r="B3903" s="205">
        <f>+'[6]ITCNM y bilaterales'!A3904</f>
        <v>39332</v>
      </c>
      <c r="C3903">
        <f>+'[6]ITCNM y bilaterales'!B3904</f>
        <v>32.525966539975201</v>
      </c>
      <c r="D3903">
        <f>+'[6]ITCNM y bilaterales'!C3904</f>
        <v>46.785118136980259</v>
      </c>
    </row>
    <row r="3904" spans="1:4">
      <c r="A3904" s="7" t="str">
        <f t="shared" si="60"/>
        <v/>
      </c>
      <c r="B3904" s="205">
        <f>+'[6]ITCNM y bilaterales'!A3905</f>
        <v>39333</v>
      </c>
      <c r="C3904">
        <f>+'[6]ITCNM y bilaterales'!B3905</f>
        <v>32.525966539975201</v>
      </c>
      <c r="D3904">
        <f>+'[6]ITCNM y bilaterales'!C3905</f>
        <v>46.785118136980259</v>
      </c>
    </row>
    <row r="3905" spans="1:4">
      <c r="A3905" s="7" t="str">
        <f t="shared" si="60"/>
        <v/>
      </c>
      <c r="B3905" s="205">
        <f>+'[6]ITCNM y bilaterales'!A3906</f>
        <v>39334</v>
      </c>
      <c r="C3905">
        <f>+'[6]ITCNM y bilaterales'!B3906</f>
        <v>32.525966539975201</v>
      </c>
      <c r="D3905">
        <f>+'[6]ITCNM y bilaterales'!C3906</f>
        <v>46.785118136980259</v>
      </c>
    </row>
    <row r="3906" spans="1:4">
      <c r="A3906" s="7" t="str">
        <f t="shared" si="60"/>
        <v/>
      </c>
      <c r="B3906" s="205">
        <f>+'[6]ITCNM y bilaterales'!A3907</f>
        <v>39335</v>
      </c>
      <c r="C3906">
        <f>+'[6]ITCNM y bilaterales'!B3907</f>
        <v>32.567666786687063</v>
      </c>
      <c r="D3906">
        <f>+'[6]ITCNM y bilaterales'!C3907</f>
        <v>46.908088587494525</v>
      </c>
    </row>
    <row r="3907" spans="1:4">
      <c r="A3907" s="7" t="str">
        <f t="shared" ref="A3907:A3970" si="61">+IF(DAY(B3907)&gt;=28,YEAR(B3907)*100+MONTH(B3907),"")</f>
        <v/>
      </c>
      <c r="B3907" s="205">
        <f>+'[6]ITCNM y bilaterales'!A3908</f>
        <v>39336</v>
      </c>
      <c r="C3907">
        <f>+'[6]ITCNM y bilaterales'!B3908</f>
        <v>32.6606841337302</v>
      </c>
      <c r="D3907">
        <f>+'[6]ITCNM y bilaterales'!C3908</f>
        <v>47.532230392512623</v>
      </c>
    </row>
    <row r="3908" spans="1:4">
      <c r="A3908" s="7" t="str">
        <f t="shared" si="61"/>
        <v/>
      </c>
      <c r="B3908" s="205">
        <f>+'[6]ITCNM y bilaterales'!A3909</f>
        <v>39337</v>
      </c>
      <c r="C3908">
        <f>+'[6]ITCNM y bilaterales'!B3909</f>
        <v>32.70937785154738</v>
      </c>
      <c r="D3908">
        <f>+'[6]ITCNM y bilaterales'!C3909</f>
        <v>47.786444801189063</v>
      </c>
    </row>
    <row r="3909" spans="1:4">
      <c r="A3909" s="7" t="str">
        <f t="shared" si="61"/>
        <v/>
      </c>
      <c r="B3909" s="205">
        <f>+'[6]ITCNM y bilaterales'!A3910</f>
        <v>39338</v>
      </c>
      <c r="C3909">
        <f>+'[6]ITCNM y bilaterales'!B3910</f>
        <v>32.694278850386986</v>
      </c>
      <c r="D3909">
        <f>+'[6]ITCNM y bilaterales'!C3910</f>
        <v>47.913798759264147</v>
      </c>
    </row>
    <row r="3910" spans="1:4">
      <c r="A3910" s="7" t="str">
        <f t="shared" si="61"/>
        <v/>
      </c>
      <c r="B3910" s="205">
        <f>+'[6]ITCNM y bilaterales'!A3911</f>
        <v>39339</v>
      </c>
      <c r="C3910">
        <f>+'[6]ITCNM y bilaterales'!B3911</f>
        <v>32.739915637070958</v>
      </c>
      <c r="D3910">
        <f>+'[6]ITCNM y bilaterales'!C3911</f>
        <v>48.081649360036927</v>
      </c>
    </row>
    <row r="3911" spans="1:4">
      <c r="A3911" s="7" t="str">
        <f t="shared" si="61"/>
        <v/>
      </c>
      <c r="B3911" s="205">
        <f>+'[6]ITCNM y bilaterales'!A3912</f>
        <v>39340</v>
      </c>
      <c r="C3911">
        <f>+'[6]ITCNM y bilaterales'!B3912</f>
        <v>32.739915637070958</v>
      </c>
      <c r="D3911">
        <f>+'[6]ITCNM y bilaterales'!C3912</f>
        <v>48.081649360036927</v>
      </c>
    </row>
    <row r="3912" spans="1:4">
      <c r="A3912" s="7" t="str">
        <f t="shared" si="61"/>
        <v/>
      </c>
      <c r="B3912" s="205">
        <f>+'[6]ITCNM y bilaterales'!A3913</f>
        <v>39341</v>
      </c>
      <c r="C3912">
        <f>+'[6]ITCNM y bilaterales'!B3913</f>
        <v>32.739915637070958</v>
      </c>
      <c r="D3912">
        <f>+'[6]ITCNM y bilaterales'!C3913</f>
        <v>48.081649360036927</v>
      </c>
    </row>
    <row r="3913" spans="1:4">
      <c r="A3913" s="7" t="str">
        <f t="shared" si="61"/>
        <v/>
      </c>
      <c r="B3913" s="205">
        <f>+'[6]ITCNM y bilaterales'!A3914</f>
        <v>39342</v>
      </c>
      <c r="C3913">
        <f>+'[6]ITCNM y bilaterales'!B3914</f>
        <v>32.579292857380807</v>
      </c>
      <c r="D3913">
        <f>+'[6]ITCNM y bilaterales'!C3914</f>
        <v>47.504216585915302</v>
      </c>
    </row>
    <row r="3914" spans="1:4">
      <c r="A3914" s="7" t="str">
        <f t="shared" si="61"/>
        <v/>
      </c>
      <c r="B3914" s="205">
        <f>+'[6]ITCNM y bilaterales'!A3915</f>
        <v>39343</v>
      </c>
      <c r="C3914">
        <f>+'[6]ITCNM y bilaterales'!B3915</f>
        <v>32.723966550784837</v>
      </c>
      <c r="D3914">
        <f>+'[6]ITCNM y bilaterales'!C3915</f>
        <v>48.025737866247866</v>
      </c>
    </row>
    <row r="3915" spans="1:4">
      <c r="A3915" s="7" t="str">
        <f t="shared" si="61"/>
        <v/>
      </c>
      <c r="B3915" s="205">
        <f>+'[6]ITCNM y bilaterales'!A3916</f>
        <v>39344</v>
      </c>
      <c r="C3915">
        <f>+'[6]ITCNM y bilaterales'!B3916</f>
        <v>32.932245849425797</v>
      </c>
      <c r="D3915">
        <f>+'[6]ITCNM y bilaterales'!C3916</f>
        <v>48.720219001198934</v>
      </c>
    </row>
    <row r="3916" spans="1:4">
      <c r="A3916" s="7" t="str">
        <f t="shared" si="61"/>
        <v/>
      </c>
      <c r="B3916" s="205">
        <f>+'[6]ITCNM y bilaterales'!A3917</f>
        <v>39345</v>
      </c>
      <c r="C3916">
        <f>+'[6]ITCNM y bilaterales'!B3917</f>
        <v>33.049541807901633</v>
      </c>
      <c r="D3916">
        <f>+'[6]ITCNM y bilaterales'!C3917</f>
        <v>48.644015641283929</v>
      </c>
    </row>
    <row r="3917" spans="1:4">
      <c r="A3917" s="7" t="str">
        <f t="shared" si="61"/>
        <v/>
      </c>
      <c r="B3917" s="205">
        <f>+'[6]ITCNM y bilaterales'!A3918</f>
        <v>39346</v>
      </c>
      <c r="C3917">
        <f>+'[6]ITCNM y bilaterales'!B3918</f>
        <v>33.168415693107157</v>
      </c>
      <c r="D3917">
        <f>+'[6]ITCNM y bilaterales'!C3918</f>
        <v>48.940700722553004</v>
      </c>
    </row>
    <row r="3918" spans="1:4">
      <c r="A3918" s="7" t="str">
        <f t="shared" si="61"/>
        <v/>
      </c>
      <c r="B3918" s="205">
        <f>+'[6]ITCNM y bilaterales'!A3919</f>
        <v>39347</v>
      </c>
      <c r="C3918">
        <f>+'[6]ITCNM y bilaterales'!B3919</f>
        <v>33.168415693107157</v>
      </c>
      <c r="D3918">
        <f>+'[6]ITCNM y bilaterales'!C3919</f>
        <v>48.940700722553004</v>
      </c>
    </row>
    <row r="3919" spans="1:4">
      <c r="A3919" s="7" t="str">
        <f t="shared" si="61"/>
        <v/>
      </c>
      <c r="B3919" s="205">
        <f>+'[6]ITCNM y bilaterales'!A3920</f>
        <v>39348</v>
      </c>
      <c r="C3919">
        <f>+'[6]ITCNM y bilaterales'!B3920</f>
        <v>33.168415693107157</v>
      </c>
      <c r="D3919">
        <f>+'[6]ITCNM y bilaterales'!C3920</f>
        <v>48.940700722553004</v>
      </c>
    </row>
    <row r="3920" spans="1:4">
      <c r="A3920" s="7" t="str">
        <f t="shared" si="61"/>
        <v/>
      </c>
      <c r="B3920" s="205">
        <f>+'[6]ITCNM y bilaterales'!A3921</f>
        <v>39349</v>
      </c>
      <c r="C3920">
        <f>+'[6]ITCNM y bilaterales'!B3921</f>
        <v>33.167494137209722</v>
      </c>
      <c r="D3920">
        <f>+'[6]ITCNM y bilaterales'!C3921</f>
        <v>48.893527214034194</v>
      </c>
    </row>
    <row r="3921" spans="1:4">
      <c r="A3921" s="7" t="str">
        <f t="shared" si="61"/>
        <v/>
      </c>
      <c r="B3921" s="205">
        <f>+'[6]ITCNM y bilaterales'!A3922</f>
        <v>39350</v>
      </c>
      <c r="C3921">
        <f>+'[6]ITCNM y bilaterales'!B3922</f>
        <v>33.270588279905496</v>
      </c>
      <c r="D3921">
        <f>+'[6]ITCNM y bilaterales'!C3922</f>
        <v>49.143067816635849</v>
      </c>
    </row>
    <row r="3922" spans="1:4">
      <c r="A3922" s="7" t="str">
        <f t="shared" si="61"/>
        <v/>
      </c>
      <c r="B3922" s="205">
        <f>+'[6]ITCNM y bilaterales'!A3923</f>
        <v>39351</v>
      </c>
      <c r="C3922">
        <f>+'[6]ITCNM y bilaterales'!B3923</f>
        <v>33.304472704604763</v>
      </c>
      <c r="D3922">
        <f>+'[6]ITCNM y bilaterales'!C3923</f>
        <v>49.317856551892312</v>
      </c>
    </row>
    <row r="3923" spans="1:4">
      <c r="A3923" s="7" t="str">
        <f t="shared" si="61"/>
        <v/>
      </c>
      <c r="B3923" s="205">
        <f>+'[6]ITCNM y bilaterales'!A3924</f>
        <v>39352</v>
      </c>
      <c r="C3923">
        <f>+'[6]ITCNM y bilaterales'!B3924</f>
        <v>33.409239597959861</v>
      </c>
      <c r="D3923">
        <f>+'[6]ITCNM y bilaterales'!C3924</f>
        <v>49.643890812922926</v>
      </c>
    </row>
    <row r="3924" spans="1:4">
      <c r="A3924" s="7">
        <f t="shared" si="61"/>
        <v>200709</v>
      </c>
      <c r="B3924" s="205">
        <f>+'[6]ITCNM y bilaterales'!A3925</f>
        <v>39353</v>
      </c>
      <c r="C3924">
        <f>+'[6]ITCNM y bilaterales'!B3925</f>
        <v>33.560078263074629</v>
      </c>
      <c r="D3924">
        <f>+'[6]ITCNM y bilaterales'!C3925</f>
        <v>49.942114476316</v>
      </c>
    </row>
    <row r="3925" spans="1:4">
      <c r="A3925" s="7">
        <f t="shared" si="61"/>
        <v>200709</v>
      </c>
      <c r="B3925" s="205">
        <f>+'[6]ITCNM y bilaterales'!A3926</f>
        <v>39354</v>
      </c>
      <c r="C3925">
        <f>+'[6]ITCNM y bilaterales'!B3926</f>
        <v>33.560078263074629</v>
      </c>
      <c r="D3925">
        <f>+'[6]ITCNM y bilaterales'!C3926</f>
        <v>49.942114476316</v>
      </c>
    </row>
    <row r="3926" spans="1:4">
      <c r="A3926" s="7">
        <f t="shared" si="61"/>
        <v>200709</v>
      </c>
      <c r="B3926" s="205">
        <f>+'[6]ITCNM y bilaterales'!A3927</f>
        <v>39355</v>
      </c>
      <c r="C3926">
        <f>+'[6]ITCNM y bilaterales'!B3927</f>
        <v>33.560078263074629</v>
      </c>
      <c r="D3926">
        <f>+'[6]ITCNM y bilaterales'!C3927</f>
        <v>49.942114476316</v>
      </c>
    </row>
    <row r="3927" spans="1:4">
      <c r="A3927" s="7" t="str">
        <f t="shared" si="61"/>
        <v/>
      </c>
      <c r="B3927" s="205">
        <f>+'[6]ITCNM y bilaterales'!A3928</f>
        <v>39356</v>
      </c>
      <c r="C3927">
        <f>+'[6]ITCNM y bilaterales'!B3928</f>
        <v>33.622552180177387</v>
      </c>
      <c r="D3927">
        <f>+'[6]ITCNM y bilaterales'!C3928</f>
        <v>50.228029482717083</v>
      </c>
    </row>
    <row r="3928" spans="1:4">
      <c r="A3928" s="7" t="str">
        <f t="shared" si="61"/>
        <v/>
      </c>
      <c r="B3928" s="205">
        <f>+'[6]ITCNM y bilaterales'!A3929</f>
        <v>39357</v>
      </c>
      <c r="C3928">
        <f>+'[6]ITCNM y bilaterales'!B3929</f>
        <v>33.543384770780406</v>
      </c>
      <c r="D3928">
        <f>+'[6]ITCNM y bilaterales'!C3929</f>
        <v>50.154206570616566</v>
      </c>
    </row>
    <row r="3929" spans="1:4">
      <c r="A3929" s="7" t="str">
        <f t="shared" si="61"/>
        <v/>
      </c>
      <c r="B3929" s="205">
        <f>+'[6]ITCNM y bilaterales'!A3930</f>
        <v>39358</v>
      </c>
      <c r="C3929">
        <f>+'[6]ITCNM y bilaterales'!B3930</f>
        <v>33.46261305799527</v>
      </c>
      <c r="D3929">
        <f>+'[6]ITCNM y bilaterales'!C3930</f>
        <v>49.754175218377064</v>
      </c>
    </row>
    <row r="3930" spans="1:4">
      <c r="A3930" s="7" t="str">
        <f t="shared" si="61"/>
        <v/>
      </c>
      <c r="B3930" s="205">
        <f>+'[6]ITCNM y bilaterales'!A3931</f>
        <v>39359</v>
      </c>
      <c r="C3930">
        <f>+'[6]ITCNM y bilaterales'!B3931</f>
        <v>33.619969231825237</v>
      </c>
      <c r="D3930">
        <f>+'[6]ITCNM y bilaterales'!C3931</f>
        <v>50.213369407762002</v>
      </c>
    </row>
    <row r="3931" spans="1:4">
      <c r="A3931" s="7" t="str">
        <f t="shared" si="61"/>
        <v/>
      </c>
      <c r="B3931" s="205">
        <f>+'[6]ITCNM y bilaterales'!A3932</f>
        <v>39360</v>
      </c>
      <c r="C3931">
        <f>+'[6]ITCNM y bilaterales'!B3932</f>
        <v>33.780934735342868</v>
      </c>
      <c r="D3931">
        <f>+'[6]ITCNM y bilaterales'!C3932</f>
        <v>50.803052779172816</v>
      </c>
    </row>
    <row r="3932" spans="1:4">
      <c r="A3932" s="7" t="str">
        <f t="shared" si="61"/>
        <v/>
      </c>
      <c r="B3932" s="205">
        <f>+'[6]ITCNM y bilaterales'!A3933</f>
        <v>39361</v>
      </c>
      <c r="C3932">
        <f>+'[6]ITCNM y bilaterales'!B3933</f>
        <v>33.780934735342868</v>
      </c>
      <c r="D3932">
        <f>+'[6]ITCNM y bilaterales'!C3933</f>
        <v>50.803052779172816</v>
      </c>
    </row>
    <row r="3933" spans="1:4">
      <c r="A3933" s="7" t="str">
        <f t="shared" si="61"/>
        <v/>
      </c>
      <c r="B3933" s="205">
        <f>+'[6]ITCNM y bilaterales'!A3934</f>
        <v>39362</v>
      </c>
      <c r="C3933">
        <f>+'[6]ITCNM y bilaterales'!B3934</f>
        <v>33.780934735342868</v>
      </c>
      <c r="D3933">
        <f>+'[6]ITCNM y bilaterales'!C3934</f>
        <v>50.803052779172816</v>
      </c>
    </row>
    <row r="3934" spans="1:4">
      <c r="A3934" s="7" t="str">
        <f t="shared" si="61"/>
        <v/>
      </c>
      <c r="B3934" s="205">
        <f>+'[6]ITCNM y bilaterales'!A3935</f>
        <v>39363</v>
      </c>
      <c r="C3934">
        <f>+'[6]ITCNM y bilaterales'!B3935</f>
        <v>33.813726037927722</v>
      </c>
      <c r="D3934">
        <f>+'[6]ITCNM y bilaterales'!C3935</f>
        <v>50.851329422044692</v>
      </c>
    </row>
    <row r="3935" spans="1:4">
      <c r="A3935" s="7" t="str">
        <f t="shared" si="61"/>
        <v/>
      </c>
      <c r="B3935" s="205">
        <f>+'[6]ITCNM y bilaterales'!A3936</f>
        <v>39364</v>
      </c>
      <c r="C3935">
        <f>+'[6]ITCNM y bilaterales'!B3936</f>
        <v>33.867403314138564</v>
      </c>
      <c r="D3935">
        <f>+'[6]ITCNM y bilaterales'!C3936</f>
        <v>50.95528531989445</v>
      </c>
    </row>
    <row r="3936" spans="1:4">
      <c r="A3936" s="7" t="str">
        <f t="shared" si="61"/>
        <v/>
      </c>
      <c r="B3936" s="205">
        <f>+'[6]ITCNM y bilaterales'!A3937</f>
        <v>39365</v>
      </c>
      <c r="C3936">
        <f>+'[6]ITCNM y bilaterales'!B3937</f>
        <v>33.820752123087146</v>
      </c>
      <c r="D3936">
        <f>+'[6]ITCNM y bilaterales'!C3937</f>
        <v>50.783341510074813</v>
      </c>
    </row>
    <row r="3937" spans="1:4">
      <c r="A3937" s="7" t="str">
        <f t="shared" si="61"/>
        <v/>
      </c>
      <c r="B3937" s="205">
        <f>+'[6]ITCNM y bilaterales'!A3938</f>
        <v>39366</v>
      </c>
      <c r="C3937">
        <f>+'[6]ITCNM y bilaterales'!B3938</f>
        <v>33.964945728216719</v>
      </c>
      <c r="D3937">
        <f>+'[6]ITCNM y bilaterales'!C3938</f>
        <v>51.154778458689066</v>
      </c>
    </row>
    <row r="3938" spans="1:4">
      <c r="A3938" s="7" t="str">
        <f t="shared" si="61"/>
        <v/>
      </c>
      <c r="B3938" s="205">
        <f>+'[6]ITCNM y bilaterales'!A3939</f>
        <v>39367</v>
      </c>
      <c r="C3938">
        <f>+'[6]ITCNM y bilaterales'!B3939</f>
        <v>33.880032480426827</v>
      </c>
      <c r="D3938">
        <f>+'[6]ITCNM y bilaterales'!C3939</f>
        <v>50.892522781175884</v>
      </c>
    </row>
    <row r="3939" spans="1:4">
      <c r="A3939" s="7" t="str">
        <f t="shared" si="61"/>
        <v/>
      </c>
      <c r="B3939" s="205">
        <f>+'[6]ITCNM y bilaterales'!A3940</f>
        <v>39368</v>
      </c>
      <c r="C3939">
        <f>+'[6]ITCNM y bilaterales'!B3940</f>
        <v>33.880032480426827</v>
      </c>
      <c r="D3939">
        <f>+'[6]ITCNM y bilaterales'!C3940</f>
        <v>50.892522781175884</v>
      </c>
    </row>
    <row r="3940" spans="1:4">
      <c r="A3940" s="7" t="str">
        <f t="shared" si="61"/>
        <v/>
      </c>
      <c r="B3940" s="205">
        <f>+'[6]ITCNM y bilaterales'!A3941</f>
        <v>39369</v>
      </c>
      <c r="C3940">
        <f>+'[6]ITCNM y bilaterales'!B3941</f>
        <v>33.880032480426827</v>
      </c>
      <c r="D3940">
        <f>+'[6]ITCNM y bilaterales'!C3941</f>
        <v>50.892522781175884</v>
      </c>
    </row>
    <row r="3941" spans="1:4">
      <c r="A3941" s="7" t="str">
        <f t="shared" si="61"/>
        <v/>
      </c>
      <c r="B3941" s="205">
        <f>+'[6]ITCNM y bilaterales'!A3942</f>
        <v>39370</v>
      </c>
      <c r="C3941">
        <f>+'[6]ITCNM y bilaterales'!B3942</f>
        <v>33.880032480426827</v>
      </c>
      <c r="D3941">
        <f>+'[6]ITCNM y bilaterales'!C3942</f>
        <v>50.892522781175884</v>
      </c>
    </row>
    <row r="3942" spans="1:4">
      <c r="A3942" s="7" t="str">
        <f t="shared" si="61"/>
        <v/>
      </c>
      <c r="B3942" s="205">
        <f>+'[6]ITCNM y bilaterales'!A3943</f>
        <v>39371</v>
      </c>
      <c r="C3942">
        <f>+'[6]ITCNM y bilaterales'!B3943</f>
        <v>33.809558488428131</v>
      </c>
      <c r="D3942">
        <f>+'[6]ITCNM y bilaterales'!C3943</f>
        <v>50.598072998464318</v>
      </c>
    </row>
    <row r="3943" spans="1:4">
      <c r="A3943" s="7" t="str">
        <f t="shared" si="61"/>
        <v/>
      </c>
      <c r="B3943" s="205">
        <f>+'[6]ITCNM y bilaterales'!A3944</f>
        <v>39372</v>
      </c>
      <c r="C3943">
        <f>+'[6]ITCNM y bilaterales'!B3944</f>
        <v>33.775860056763669</v>
      </c>
      <c r="D3943">
        <f>+'[6]ITCNM y bilaterales'!C3944</f>
        <v>50.391728814740205</v>
      </c>
    </row>
    <row r="3944" spans="1:4">
      <c r="A3944" s="7" t="str">
        <f t="shared" si="61"/>
        <v/>
      </c>
      <c r="B3944" s="205">
        <f>+'[6]ITCNM y bilaterales'!A3945</f>
        <v>39373</v>
      </c>
      <c r="C3944">
        <f>+'[6]ITCNM y bilaterales'!B3945</f>
        <v>34.089183661132928</v>
      </c>
      <c r="D3944">
        <f>+'[6]ITCNM y bilaterales'!C3945</f>
        <v>51.398396971605912</v>
      </c>
    </row>
    <row r="3945" spans="1:4">
      <c r="A3945" s="7" t="str">
        <f t="shared" si="61"/>
        <v/>
      </c>
      <c r="B3945" s="205">
        <f>+'[6]ITCNM y bilaterales'!A3946</f>
        <v>39374</v>
      </c>
      <c r="C3945">
        <f>+'[6]ITCNM y bilaterales'!B3946</f>
        <v>34.00677508390298</v>
      </c>
      <c r="D3945">
        <f>+'[6]ITCNM y bilaterales'!C3946</f>
        <v>50.95528531989445</v>
      </c>
    </row>
    <row r="3946" spans="1:4">
      <c r="A3946" s="7" t="str">
        <f t="shared" si="61"/>
        <v/>
      </c>
      <c r="B3946" s="205">
        <f>+'[6]ITCNM y bilaterales'!A3947</f>
        <v>39375</v>
      </c>
      <c r="C3946">
        <f>+'[6]ITCNM y bilaterales'!B3947</f>
        <v>34.00677508390298</v>
      </c>
      <c r="D3946">
        <f>+'[6]ITCNM y bilaterales'!C3947</f>
        <v>50.95528531989445</v>
      </c>
    </row>
    <row r="3947" spans="1:4">
      <c r="A3947" s="7" t="str">
        <f t="shared" si="61"/>
        <v/>
      </c>
      <c r="B3947" s="205">
        <f>+'[6]ITCNM y bilaterales'!A3948</f>
        <v>39376</v>
      </c>
      <c r="C3947">
        <f>+'[6]ITCNM y bilaterales'!B3948</f>
        <v>34.00677508390298</v>
      </c>
      <c r="D3947">
        <f>+'[6]ITCNM y bilaterales'!C3948</f>
        <v>50.95528531989445</v>
      </c>
    </row>
    <row r="3948" spans="1:4">
      <c r="A3948" s="7" t="str">
        <f t="shared" si="61"/>
        <v/>
      </c>
      <c r="B3948" s="205">
        <f>+'[6]ITCNM y bilaterales'!A3949</f>
        <v>39377</v>
      </c>
      <c r="C3948">
        <f>+'[6]ITCNM y bilaterales'!B3949</f>
        <v>33.874092044579456</v>
      </c>
      <c r="D3948">
        <f>+'[6]ITCNM y bilaterales'!C3949</f>
        <v>50.63607307394193</v>
      </c>
    </row>
    <row r="3949" spans="1:4">
      <c r="A3949" s="7" t="str">
        <f t="shared" si="61"/>
        <v/>
      </c>
      <c r="B3949" s="205">
        <f>+'[6]ITCNM y bilaterales'!A3950</f>
        <v>39378</v>
      </c>
      <c r="C3949">
        <f>+'[6]ITCNM y bilaterales'!B3950</f>
        <v>34.123067462213406</v>
      </c>
      <c r="D3949">
        <f>+'[6]ITCNM y bilaterales'!C3950</f>
        <v>51.287154581055702</v>
      </c>
    </row>
    <row r="3950" spans="1:4">
      <c r="A3950" s="7" t="str">
        <f t="shared" si="61"/>
        <v/>
      </c>
      <c r="B3950" s="205">
        <f>+'[6]ITCNM y bilaterales'!A3951</f>
        <v>39379</v>
      </c>
      <c r="C3950">
        <f>+'[6]ITCNM y bilaterales'!B3951</f>
        <v>34.113919617716235</v>
      </c>
      <c r="D3950">
        <f>+'[6]ITCNM y bilaterales'!C3951</f>
        <v>51.076978456947273</v>
      </c>
    </row>
    <row r="3951" spans="1:4">
      <c r="A3951" s="7" t="str">
        <f t="shared" si="61"/>
        <v/>
      </c>
      <c r="B3951" s="205">
        <f>+'[6]ITCNM y bilaterales'!A3952</f>
        <v>39380</v>
      </c>
      <c r="C3951">
        <f>+'[6]ITCNM y bilaterales'!B3952</f>
        <v>34.277118952310559</v>
      </c>
      <c r="D3951">
        <f>+'[6]ITCNM y bilaterales'!C3952</f>
        <v>51.43854525608684</v>
      </c>
    </row>
    <row r="3952" spans="1:4">
      <c r="A3952" s="7" t="str">
        <f t="shared" si="61"/>
        <v/>
      </c>
      <c r="B3952" s="205">
        <f>+'[6]ITCNM y bilaterales'!A3953</f>
        <v>39381</v>
      </c>
      <c r="C3952">
        <f>+'[6]ITCNM y bilaterales'!B3953</f>
        <v>34.407206411058155</v>
      </c>
      <c r="D3952">
        <f>+'[6]ITCNM y bilaterales'!C3953</f>
        <v>51.995976462596488</v>
      </c>
    </row>
    <row r="3953" spans="1:4">
      <c r="A3953" s="7" t="str">
        <f t="shared" si="61"/>
        <v/>
      </c>
      <c r="B3953" s="205">
        <f>+'[6]ITCNM y bilaterales'!A3954</f>
        <v>39382</v>
      </c>
      <c r="C3953">
        <f>+'[6]ITCNM y bilaterales'!B3954</f>
        <v>34.407206411058155</v>
      </c>
      <c r="D3953">
        <f>+'[6]ITCNM y bilaterales'!C3954</f>
        <v>51.995976462596488</v>
      </c>
    </row>
    <row r="3954" spans="1:4">
      <c r="A3954" s="7">
        <f t="shared" si="61"/>
        <v>200710</v>
      </c>
      <c r="B3954" s="205">
        <f>+'[6]ITCNM y bilaterales'!A3955</f>
        <v>39383</v>
      </c>
      <c r="C3954">
        <f>+'[6]ITCNM y bilaterales'!B3955</f>
        <v>34.407206411058155</v>
      </c>
      <c r="D3954">
        <f>+'[6]ITCNM y bilaterales'!C3955</f>
        <v>51.995976462596488</v>
      </c>
    </row>
    <row r="3955" spans="1:4">
      <c r="A3955" s="7">
        <f t="shared" si="61"/>
        <v>200710</v>
      </c>
      <c r="B3955" s="205">
        <f>+'[6]ITCNM y bilaterales'!A3956</f>
        <v>39384</v>
      </c>
      <c r="C3955">
        <f>+'[6]ITCNM y bilaterales'!B3956</f>
        <v>34.414418725318704</v>
      </c>
      <c r="D3955">
        <f>+'[6]ITCNM y bilaterales'!C3956</f>
        <v>52.250423110084107</v>
      </c>
    </row>
    <row r="3956" spans="1:4">
      <c r="A3956" s="7">
        <f t="shared" si="61"/>
        <v>200710</v>
      </c>
      <c r="B3956" s="205">
        <f>+'[6]ITCNM y bilaterales'!A3957</f>
        <v>39385</v>
      </c>
      <c r="C3956">
        <f>+'[6]ITCNM y bilaterales'!B3957</f>
        <v>34.338345642139942</v>
      </c>
      <c r="D3956">
        <f>+'[6]ITCNM y bilaterales'!C3957</f>
        <v>52.187747660919733</v>
      </c>
    </row>
    <row r="3957" spans="1:4">
      <c r="A3957" s="7">
        <f t="shared" si="61"/>
        <v>200710</v>
      </c>
      <c r="B3957" s="205">
        <f>+'[6]ITCNM y bilaterales'!A3958</f>
        <v>39386</v>
      </c>
      <c r="C3957">
        <f>+'[6]ITCNM y bilaterales'!B3958</f>
        <v>34.406322841159835</v>
      </c>
      <c r="D3957">
        <f>+'[6]ITCNM y bilaterales'!C3958</f>
        <v>52.544379385321925</v>
      </c>
    </row>
    <row r="3958" spans="1:4">
      <c r="A3958" s="7" t="str">
        <f t="shared" si="61"/>
        <v/>
      </c>
      <c r="B3958" s="205">
        <f>+'[6]ITCNM y bilaterales'!A3959</f>
        <v>39387</v>
      </c>
      <c r="C3958">
        <f>+'[6]ITCNM y bilaterales'!B3959</f>
        <v>34.211550101716114</v>
      </c>
      <c r="D3958">
        <f>+'[6]ITCNM y bilaterales'!C3959</f>
        <v>52.050320344410167</v>
      </c>
    </row>
    <row r="3959" spans="1:4">
      <c r="A3959" s="7" t="str">
        <f t="shared" si="61"/>
        <v/>
      </c>
      <c r="B3959" s="205">
        <f>+'[6]ITCNM y bilaterales'!A3960</f>
        <v>39388</v>
      </c>
      <c r="C3959">
        <f>+'[6]ITCNM y bilaterales'!B3960</f>
        <v>34.230226227881708</v>
      </c>
      <c r="D3959">
        <f>+'[6]ITCNM y bilaterales'!C3960</f>
        <v>52.045153030861634</v>
      </c>
    </row>
    <row r="3960" spans="1:4">
      <c r="A3960" s="7" t="str">
        <f t="shared" si="61"/>
        <v/>
      </c>
      <c r="B3960" s="205">
        <f>+'[6]ITCNM y bilaterales'!A3961</f>
        <v>39389</v>
      </c>
      <c r="C3960">
        <f>+'[6]ITCNM y bilaterales'!B3961</f>
        <v>34.230226227881708</v>
      </c>
      <c r="D3960">
        <f>+'[6]ITCNM y bilaterales'!C3961</f>
        <v>52.045153030861634</v>
      </c>
    </row>
    <row r="3961" spans="1:4">
      <c r="A3961" s="7" t="str">
        <f t="shared" si="61"/>
        <v/>
      </c>
      <c r="B3961" s="205">
        <f>+'[6]ITCNM y bilaterales'!A3962</f>
        <v>39390</v>
      </c>
      <c r="C3961">
        <f>+'[6]ITCNM y bilaterales'!B3962</f>
        <v>34.230226227881708</v>
      </c>
      <c r="D3961">
        <f>+'[6]ITCNM y bilaterales'!C3962</f>
        <v>52.045153030861634</v>
      </c>
    </row>
    <row r="3962" spans="1:4">
      <c r="A3962" s="7" t="str">
        <f t="shared" si="61"/>
        <v/>
      </c>
      <c r="B3962" s="205">
        <f>+'[6]ITCNM y bilaterales'!A3963</f>
        <v>39391</v>
      </c>
      <c r="C3962">
        <f>+'[6]ITCNM y bilaterales'!B3963</f>
        <v>34.217305572720321</v>
      </c>
      <c r="D3962">
        <f>+'[6]ITCNM y bilaterales'!C3963</f>
        <v>52.025238552803856</v>
      </c>
    </row>
    <row r="3963" spans="1:4">
      <c r="A3963" s="7" t="str">
        <f t="shared" si="61"/>
        <v/>
      </c>
      <c r="B3963" s="205">
        <f>+'[6]ITCNM y bilaterales'!A3964</f>
        <v>39392</v>
      </c>
      <c r="C3963">
        <f>+'[6]ITCNM y bilaterales'!B3964</f>
        <v>34.217305572720321</v>
      </c>
      <c r="D3963">
        <f>+'[6]ITCNM y bilaterales'!C3964</f>
        <v>52.025238552803856</v>
      </c>
    </row>
    <row r="3964" spans="1:4">
      <c r="A3964" s="7" t="str">
        <f t="shared" si="61"/>
        <v/>
      </c>
      <c r="B3964" s="205">
        <f>+'[6]ITCNM y bilaterales'!A3965</f>
        <v>39393</v>
      </c>
      <c r="C3964">
        <f>+'[6]ITCNM y bilaterales'!B3965</f>
        <v>34.316520545760561</v>
      </c>
      <c r="D3964">
        <f>+'[6]ITCNM y bilaterales'!C3965</f>
        <v>52.183625422021464</v>
      </c>
    </row>
    <row r="3965" spans="1:4">
      <c r="A3965" s="7" t="str">
        <f t="shared" si="61"/>
        <v/>
      </c>
      <c r="B3965" s="205">
        <f>+'[6]ITCNM y bilaterales'!A3966</f>
        <v>39394</v>
      </c>
      <c r="C3965">
        <f>+'[6]ITCNM y bilaterales'!B3966</f>
        <v>34.344591972230454</v>
      </c>
      <c r="D3965">
        <f>+'[6]ITCNM y bilaterales'!C3966</f>
        <v>52.145451167435482</v>
      </c>
    </row>
    <row r="3966" spans="1:4">
      <c r="A3966" s="7" t="str">
        <f t="shared" si="61"/>
        <v/>
      </c>
      <c r="B3966" s="205">
        <f>+'[6]ITCNM y bilaterales'!A3967</f>
        <v>39395</v>
      </c>
      <c r="C3966">
        <f>+'[6]ITCNM y bilaterales'!B3967</f>
        <v>34.307029894814164</v>
      </c>
      <c r="D3966">
        <f>+'[6]ITCNM y bilaterales'!C3967</f>
        <v>52.083936912326948</v>
      </c>
    </row>
    <row r="3967" spans="1:4">
      <c r="A3967" s="7" t="str">
        <f t="shared" si="61"/>
        <v/>
      </c>
      <c r="B3967" s="205">
        <f>+'[6]ITCNM y bilaterales'!A3968</f>
        <v>39396</v>
      </c>
      <c r="C3967">
        <f>+'[6]ITCNM y bilaterales'!B3968</f>
        <v>34.307029894814164</v>
      </c>
      <c r="D3967">
        <f>+'[6]ITCNM y bilaterales'!C3968</f>
        <v>52.083936912326948</v>
      </c>
    </row>
    <row r="3968" spans="1:4">
      <c r="A3968" s="7" t="str">
        <f t="shared" si="61"/>
        <v/>
      </c>
      <c r="B3968" s="205">
        <f>+'[6]ITCNM y bilaterales'!A3969</f>
        <v>39397</v>
      </c>
      <c r="C3968">
        <f>+'[6]ITCNM y bilaterales'!B3969</f>
        <v>34.307029894814164</v>
      </c>
      <c r="D3968">
        <f>+'[6]ITCNM y bilaterales'!C3969</f>
        <v>52.083936912326948</v>
      </c>
    </row>
    <row r="3969" spans="1:4">
      <c r="A3969" s="7" t="str">
        <f t="shared" si="61"/>
        <v/>
      </c>
      <c r="B3969" s="205">
        <f>+'[6]ITCNM y bilaterales'!A3970</f>
        <v>39398</v>
      </c>
      <c r="C3969">
        <f>+'[6]ITCNM y bilaterales'!B3970</f>
        <v>34.338693866069114</v>
      </c>
      <c r="D3969">
        <f>+'[6]ITCNM y bilaterales'!C3970</f>
        <v>52.133897286579788</v>
      </c>
    </row>
    <row r="3970" spans="1:4">
      <c r="A3970" s="7" t="str">
        <f t="shared" si="61"/>
        <v/>
      </c>
      <c r="B3970" s="205">
        <f>+'[6]ITCNM y bilaterales'!A3971</f>
        <v>39399</v>
      </c>
      <c r="C3970">
        <f>+'[6]ITCNM y bilaterales'!B3971</f>
        <v>34.168678182131899</v>
      </c>
      <c r="D3970">
        <f>+'[6]ITCNM y bilaterales'!C3971</f>
        <v>51.592171229675479</v>
      </c>
    </row>
    <row r="3971" spans="1:4">
      <c r="A3971" s="7" t="str">
        <f t="shared" ref="A3971:A4034" si="62">+IF(DAY(B3971)&gt;=28,YEAR(B3971)*100+MONTH(B3971),"")</f>
        <v/>
      </c>
      <c r="B3971" s="205">
        <f>+'[6]ITCNM y bilaterales'!A3972</f>
        <v>39400</v>
      </c>
      <c r="C3971">
        <f>+'[6]ITCNM y bilaterales'!B3972</f>
        <v>34.36004978186056</v>
      </c>
      <c r="D3971">
        <f>+'[6]ITCNM y bilaterales'!C3972</f>
        <v>52.418970427290382</v>
      </c>
    </row>
    <row r="3972" spans="1:4">
      <c r="A3972" s="7" t="str">
        <f t="shared" si="62"/>
        <v/>
      </c>
      <c r="B3972" s="205">
        <f>+'[6]ITCNM y bilaterales'!A3973</f>
        <v>39401</v>
      </c>
      <c r="C3972">
        <f>+'[6]ITCNM y bilaterales'!B3973</f>
        <v>34.179737059134148</v>
      </c>
      <c r="D3972">
        <f>+'[6]ITCNM y bilaterales'!C3973</f>
        <v>51.93222690893046</v>
      </c>
    </row>
    <row r="3973" spans="1:4">
      <c r="A3973" s="7" t="str">
        <f t="shared" si="62"/>
        <v/>
      </c>
      <c r="B3973" s="205">
        <f>+'[6]ITCNM y bilaterales'!A3974</f>
        <v>39402</v>
      </c>
      <c r="C3973">
        <f>+'[6]ITCNM y bilaterales'!B3974</f>
        <v>34.295961286020244</v>
      </c>
      <c r="D3973">
        <f>+'[6]ITCNM y bilaterales'!C3974</f>
        <v>52.154827809436448</v>
      </c>
    </row>
    <row r="3974" spans="1:4">
      <c r="A3974" s="7" t="str">
        <f t="shared" si="62"/>
        <v/>
      </c>
      <c r="B3974" s="205">
        <f>+'[6]ITCNM y bilaterales'!A3975</f>
        <v>39403</v>
      </c>
      <c r="C3974">
        <f>+'[6]ITCNM y bilaterales'!B3975</f>
        <v>34.295961286020244</v>
      </c>
      <c r="D3974">
        <f>+'[6]ITCNM y bilaterales'!C3975</f>
        <v>52.154827809436448</v>
      </c>
    </row>
    <row r="3975" spans="1:4">
      <c r="A3975" s="7" t="str">
        <f t="shared" si="62"/>
        <v/>
      </c>
      <c r="B3975" s="205">
        <f>+'[6]ITCNM y bilaterales'!A3976</f>
        <v>39404</v>
      </c>
      <c r="C3975">
        <f>+'[6]ITCNM y bilaterales'!B3976</f>
        <v>34.295961286020244</v>
      </c>
      <c r="D3975">
        <f>+'[6]ITCNM y bilaterales'!C3976</f>
        <v>52.154827809436448</v>
      </c>
    </row>
    <row r="3976" spans="1:4">
      <c r="A3976" s="7" t="str">
        <f t="shared" si="62"/>
        <v/>
      </c>
      <c r="B3976" s="205">
        <f>+'[6]ITCNM y bilaterales'!A3977</f>
        <v>39405</v>
      </c>
      <c r="C3976">
        <f>+'[6]ITCNM y bilaterales'!B3977</f>
        <v>34.117377027134552</v>
      </c>
      <c r="D3976">
        <f>+'[6]ITCNM y bilaterales'!C3977</f>
        <v>51.469026600052835</v>
      </c>
    </row>
    <row r="3977" spans="1:4">
      <c r="A3977" s="7" t="str">
        <f t="shared" si="62"/>
        <v/>
      </c>
      <c r="B3977" s="205">
        <f>+'[6]ITCNM y bilaterales'!A3978</f>
        <v>39406</v>
      </c>
      <c r="C3977">
        <f>+'[6]ITCNM y bilaterales'!B3978</f>
        <v>34.237163689904307</v>
      </c>
      <c r="D3977">
        <f>+'[6]ITCNM y bilaterales'!C3978</f>
        <v>51.60131563286528</v>
      </c>
    </row>
    <row r="3978" spans="1:4">
      <c r="A3978" s="7" t="str">
        <f t="shared" si="62"/>
        <v/>
      </c>
      <c r="B3978" s="205">
        <f>+'[6]ITCNM y bilaterales'!A3979</f>
        <v>39407</v>
      </c>
      <c r="C3978">
        <f>+'[6]ITCNM y bilaterales'!B3979</f>
        <v>34.225751409858773</v>
      </c>
      <c r="D3978">
        <f>+'[6]ITCNM y bilaterales'!C3979</f>
        <v>51.259895550594685</v>
      </c>
    </row>
    <row r="3979" spans="1:4">
      <c r="A3979" s="7" t="str">
        <f t="shared" si="62"/>
        <v/>
      </c>
      <c r="B3979" s="205">
        <f>+'[6]ITCNM y bilaterales'!A3980</f>
        <v>39408</v>
      </c>
      <c r="C3979">
        <f>+'[6]ITCNM y bilaterales'!B3980</f>
        <v>34.245640069025939</v>
      </c>
      <c r="D3979">
        <f>+'[6]ITCNM y bilaterales'!C3980</f>
        <v>51.2925541334154</v>
      </c>
    </row>
    <row r="3980" spans="1:4">
      <c r="A3980" s="7" t="str">
        <f t="shared" si="62"/>
        <v/>
      </c>
      <c r="B3980" s="205">
        <f>+'[6]ITCNM y bilaterales'!A3981</f>
        <v>39409</v>
      </c>
      <c r="C3980">
        <f>+'[6]ITCNM y bilaterales'!B3981</f>
        <v>34.109765387881666</v>
      </c>
      <c r="D3980">
        <f>+'[6]ITCNM y bilaterales'!C3981</f>
        <v>50.635898894833559</v>
      </c>
    </row>
    <row r="3981" spans="1:4">
      <c r="A3981" s="7" t="str">
        <f t="shared" si="62"/>
        <v/>
      </c>
      <c r="B3981" s="205">
        <f>+'[6]ITCNM y bilaterales'!A3982</f>
        <v>39410</v>
      </c>
      <c r="C3981">
        <f>+'[6]ITCNM y bilaterales'!B3982</f>
        <v>34.109765387881666</v>
      </c>
      <c r="D3981">
        <f>+'[6]ITCNM y bilaterales'!C3982</f>
        <v>50.635898894833559</v>
      </c>
    </row>
    <row r="3982" spans="1:4">
      <c r="A3982" s="7" t="str">
        <f t="shared" si="62"/>
        <v/>
      </c>
      <c r="B3982" s="205">
        <f>+'[6]ITCNM y bilaterales'!A3983</f>
        <v>39411</v>
      </c>
      <c r="C3982">
        <f>+'[6]ITCNM y bilaterales'!B3983</f>
        <v>34.109765387881666</v>
      </c>
      <c r="D3982">
        <f>+'[6]ITCNM y bilaterales'!C3983</f>
        <v>50.635898894833559</v>
      </c>
    </row>
    <row r="3983" spans="1:4">
      <c r="A3983" s="7" t="str">
        <f t="shared" si="62"/>
        <v/>
      </c>
      <c r="B3983" s="205">
        <f>+'[6]ITCNM y bilaterales'!A3984</f>
        <v>39412</v>
      </c>
      <c r="C3983">
        <f>+'[6]ITCNM y bilaterales'!B3984</f>
        <v>33.970320633875197</v>
      </c>
      <c r="D3983">
        <f>+'[6]ITCNM y bilaterales'!C3984</f>
        <v>50.060817538675018</v>
      </c>
    </row>
    <row r="3984" spans="1:4">
      <c r="A3984" s="7" t="str">
        <f t="shared" si="62"/>
        <v/>
      </c>
      <c r="B3984" s="205">
        <f>+'[6]ITCNM y bilaterales'!A3985</f>
        <v>39413</v>
      </c>
      <c r="C3984">
        <f>+'[6]ITCNM y bilaterales'!B3985</f>
        <v>33.953918362883009</v>
      </c>
      <c r="D3984">
        <f>+'[6]ITCNM y bilaterales'!C3985</f>
        <v>49.844138727853853</v>
      </c>
    </row>
    <row r="3985" spans="1:4">
      <c r="A3985" s="7">
        <f t="shared" si="62"/>
        <v>200711</v>
      </c>
      <c r="B3985" s="205">
        <f>+'[6]ITCNM y bilaterales'!A3986</f>
        <v>39414</v>
      </c>
      <c r="C3985">
        <f>+'[6]ITCNM y bilaterales'!B3986</f>
        <v>34.210520544768116</v>
      </c>
      <c r="D3985">
        <f>+'[6]ITCNM y bilaterales'!C3986</f>
        <v>51.00997755992487</v>
      </c>
    </row>
    <row r="3986" spans="1:4">
      <c r="A3986" s="7">
        <f t="shared" si="62"/>
        <v>200711</v>
      </c>
      <c r="B3986" s="205">
        <f>+'[6]ITCNM y bilaterales'!A3987</f>
        <v>39415</v>
      </c>
      <c r="C3986">
        <f>+'[6]ITCNM y bilaterales'!B3987</f>
        <v>34.164945278905392</v>
      </c>
      <c r="D3986">
        <f>+'[6]ITCNM y bilaterales'!C3987</f>
        <v>50.826450839398156</v>
      </c>
    </row>
    <row r="3987" spans="1:4">
      <c r="A3987" s="7">
        <f t="shared" si="62"/>
        <v>200711</v>
      </c>
      <c r="B3987" s="205">
        <f>+'[6]ITCNM y bilaterales'!A3988</f>
        <v>39416</v>
      </c>
      <c r="C3987">
        <f>+'[6]ITCNM y bilaterales'!B3988</f>
        <v>34.114689897465688</v>
      </c>
      <c r="D3987">
        <f>+'[6]ITCNM y bilaterales'!C3988</f>
        <v>50.862883302900372</v>
      </c>
    </row>
    <row r="3988" spans="1:4">
      <c r="A3988" s="7" t="str">
        <f t="shared" si="62"/>
        <v/>
      </c>
      <c r="B3988" s="205">
        <f>+'[6]ITCNM y bilaterales'!A3989</f>
        <v>39417</v>
      </c>
      <c r="C3988">
        <f>+'[6]ITCNM y bilaterales'!B3989</f>
        <v>34.114689897465688</v>
      </c>
      <c r="D3988">
        <f>+'[6]ITCNM y bilaterales'!C3989</f>
        <v>50.862883302900372</v>
      </c>
    </row>
    <row r="3989" spans="1:4">
      <c r="A3989" s="7" t="str">
        <f t="shared" si="62"/>
        <v/>
      </c>
      <c r="B3989" s="205">
        <f>+'[6]ITCNM y bilaterales'!A3990</f>
        <v>39418</v>
      </c>
      <c r="C3989">
        <f>+'[6]ITCNM y bilaterales'!B3990</f>
        <v>34.114689897465688</v>
      </c>
      <c r="D3989">
        <f>+'[6]ITCNM y bilaterales'!C3990</f>
        <v>50.862883302900372</v>
      </c>
    </row>
    <row r="3990" spans="1:4">
      <c r="A3990" s="7" t="str">
        <f t="shared" si="62"/>
        <v/>
      </c>
      <c r="B3990" s="205">
        <f>+'[6]ITCNM y bilaterales'!A3991</f>
        <v>39419</v>
      </c>
      <c r="C3990">
        <f>+'[6]ITCNM y bilaterales'!B3991</f>
        <v>34.053516678366059</v>
      </c>
      <c r="D3990">
        <f>+'[6]ITCNM y bilaterales'!C3991</f>
        <v>50.828134570779127</v>
      </c>
    </row>
    <row r="3991" spans="1:4">
      <c r="A3991" s="7" t="str">
        <f t="shared" si="62"/>
        <v/>
      </c>
      <c r="B3991" s="205">
        <f>+'[6]ITCNM y bilaterales'!A3992</f>
        <v>39420</v>
      </c>
      <c r="C3991">
        <f>+'[6]ITCNM y bilaterales'!B3992</f>
        <v>33.981183635222123</v>
      </c>
      <c r="D3991">
        <f>+'[6]ITCNM y bilaterales'!C3992</f>
        <v>50.380523292101273</v>
      </c>
    </row>
    <row r="3992" spans="1:4">
      <c r="A3992" s="7" t="str">
        <f t="shared" si="62"/>
        <v/>
      </c>
      <c r="B3992" s="205">
        <f>+'[6]ITCNM y bilaterales'!A3993</f>
        <v>39421</v>
      </c>
      <c r="C3992">
        <f>+'[6]ITCNM y bilaterales'!B3993</f>
        <v>33.988310660648239</v>
      </c>
      <c r="D3992">
        <f>+'[6]ITCNM y bilaterales'!C3993</f>
        <v>50.652649119089162</v>
      </c>
    </row>
    <row r="3993" spans="1:4">
      <c r="A3993" s="7" t="str">
        <f t="shared" si="62"/>
        <v/>
      </c>
      <c r="B3993" s="205">
        <f>+'[6]ITCNM y bilaterales'!A3994</f>
        <v>39422</v>
      </c>
      <c r="C3993">
        <f>+'[6]ITCNM y bilaterales'!B3994</f>
        <v>34.147376914284777</v>
      </c>
      <c r="D3993">
        <f>+'[6]ITCNM y bilaterales'!C3994</f>
        <v>51.290754282628832</v>
      </c>
    </row>
    <row r="3994" spans="1:4">
      <c r="A3994" s="7" t="str">
        <f t="shared" si="62"/>
        <v/>
      </c>
      <c r="B3994" s="205">
        <f>+'[6]ITCNM y bilaterales'!A3995</f>
        <v>39423</v>
      </c>
      <c r="C3994">
        <f>+'[6]ITCNM y bilaterales'!B3995</f>
        <v>34.296722128893023</v>
      </c>
      <c r="D3994">
        <f>+'[6]ITCNM y bilaterales'!C3995</f>
        <v>51.803044070217403</v>
      </c>
    </row>
    <row r="3995" spans="1:4">
      <c r="A3995" s="7" t="str">
        <f t="shared" si="62"/>
        <v/>
      </c>
      <c r="B3995" s="205">
        <f>+'[6]ITCNM y bilaterales'!A3996</f>
        <v>39424</v>
      </c>
      <c r="C3995">
        <f>+'[6]ITCNM y bilaterales'!B3996</f>
        <v>34.296722128893023</v>
      </c>
      <c r="D3995">
        <f>+'[6]ITCNM y bilaterales'!C3996</f>
        <v>51.803044070217403</v>
      </c>
    </row>
    <row r="3996" spans="1:4">
      <c r="A3996" s="7" t="str">
        <f t="shared" si="62"/>
        <v/>
      </c>
      <c r="B3996" s="205">
        <f>+'[6]ITCNM y bilaterales'!A3997</f>
        <v>39425</v>
      </c>
      <c r="C3996">
        <f>+'[6]ITCNM y bilaterales'!B3997</f>
        <v>34.296722128893023</v>
      </c>
      <c r="D3996">
        <f>+'[6]ITCNM y bilaterales'!C3997</f>
        <v>51.803044070217403</v>
      </c>
    </row>
    <row r="3997" spans="1:4">
      <c r="A3997" s="7" t="str">
        <f t="shared" si="62"/>
        <v/>
      </c>
      <c r="B3997" s="205">
        <f>+'[6]ITCNM y bilaterales'!A3998</f>
        <v>39426</v>
      </c>
      <c r="C3997">
        <f>+'[6]ITCNM y bilaterales'!B3998</f>
        <v>34.324120093825108</v>
      </c>
      <c r="D3997">
        <f>+'[6]ITCNM y bilaterales'!C3998</f>
        <v>51.729511456630853</v>
      </c>
    </row>
    <row r="3998" spans="1:4">
      <c r="A3998" s="7" t="str">
        <f t="shared" si="62"/>
        <v/>
      </c>
      <c r="B3998" s="205">
        <f>+'[6]ITCNM y bilaterales'!A3999</f>
        <v>39427</v>
      </c>
      <c r="C3998">
        <f>+'[6]ITCNM y bilaterales'!B3999</f>
        <v>34.374750186228319</v>
      </c>
      <c r="D3998">
        <f>+'[6]ITCNM y bilaterales'!C3999</f>
        <v>51.908132132271611</v>
      </c>
    </row>
    <row r="3999" spans="1:4">
      <c r="A3999" s="7" t="str">
        <f t="shared" si="62"/>
        <v/>
      </c>
      <c r="B3999" s="205">
        <f>+'[6]ITCNM y bilaterales'!A4000</f>
        <v>39428</v>
      </c>
      <c r="C3999">
        <f>+'[6]ITCNM y bilaterales'!B4000</f>
        <v>34.244175500802214</v>
      </c>
      <c r="D3999">
        <f>+'[6]ITCNM y bilaterales'!C4000</f>
        <v>51.436397047083517</v>
      </c>
    </row>
    <row r="4000" spans="1:4">
      <c r="A4000" s="7" t="str">
        <f t="shared" si="62"/>
        <v/>
      </c>
      <c r="B4000" s="205">
        <f>+'[6]ITCNM y bilaterales'!A4001</f>
        <v>39429</v>
      </c>
      <c r="C4000">
        <f>+'[6]ITCNM y bilaterales'!B4001</f>
        <v>34.192180098044147</v>
      </c>
      <c r="D4000">
        <f>+'[6]ITCNM y bilaterales'!C4001</f>
        <v>51.331976671611422</v>
      </c>
    </row>
    <row r="4001" spans="1:4">
      <c r="A4001" s="7" t="str">
        <f t="shared" si="62"/>
        <v/>
      </c>
      <c r="B4001" s="205">
        <f>+'[6]ITCNM y bilaterales'!A4002</f>
        <v>39430</v>
      </c>
      <c r="C4001">
        <f>+'[6]ITCNM y bilaterales'!B4002</f>
        <v>33.980029365903775</v>
      </c>
      <c r="D4001">
        <f>+'[6]ITCNM y bilaterales'!C4002</f>
        <v>50.794547032713744</v>
      </c>
    </row>
    <row r="4002" spans="1:4">
      <c r="A4002" s="7" t="str">
        <f t="shared" si="62"/>
        <v/>
      </c>
      <c r="B4002" s="205">
        <f>+'[6]ITCNM y bilaterales'!A4003</f>
        <v>39431</v>
      </c>
      <c r="C4002">
        <f>+'[6]ITCNM y bilaterales'!B4003</f>
        <v>33.980029365903775</v>
      </c>
      <c r="D4002">
        <f>+'[6]ITCNM y bilaterales'!C4003</f>
        <v>50.794547032713744</v>
      </c>
    </row>
    <row r="4003" spans="1:4">
      <c r="A4003" s="7" t="str">
        <f t="shared" si="62"/>
        <v/>
      </c>
      <c r="B4003" s="205">
        <f>+'[6]ITCNM y bilaterales'!A4004</f>
        <v>39432</v>
      </c>
      <c r="C4003">
        <f>+'[6]ITCNM y bilaterales'!B4004</f>
        <v>33.980029365903775</v>
      </c>
      <c r="D4003">
        <f>+'[6]ITCNM y bilaterales'!C4004</f>
        <v>50.794547032713744</v>
      </c>
    </row>
    <row r="4004" spans="1:4">
      <c r="A4004" s="7" t="str">
        <f t="shared" si="62"/>
        <v/>
      </c>
      <c r="B4004" s="205">
        <f>+'[6]ITCNM y bilaterales'!A4005</f>
        <v>39433</v>
      </c>
      <c r="C4004">
        <f>+'[6]ITCNM y bilaterales'!B4005</f>
        <v>33.805694271176982</v>
      </c>
      <c r="D4004">
        <f>+'[6]ITCNM y bilaterales'!C4005</f>
        <v>50.333378813433853</v>
      </c>
    </row>
    <row r="4005" spans="1:4">
      <c r="A4005" s="7" t="str">
        <f t="shared" si="62"/>
        <v/>
      </c>
      <c r="B4005" s="205">
        <f>+'[6]ITCNM y bilaterales'!A4006</f>
        <v>39434</v>
      </c>
      <c r="C4005">
        <f>+'[6]ITCNM y bilaterales'!B4006</f>
        <v>33.790251352680457</v>
      </c>
      <c r="D4005">
        <f>+'[6]ITCNM y bilaterales'!C4006</f>
        <v>50.288063215404406</v>
      </c>
    </row>
    <row r="4006" spans="1:4">
      <c r="A4006" s="7" t="str">
        <f t="shared" si="62"/>
        <v/>
      </c>
      <c r="B4006" s="205">
        <f>+'[6]ITCNM y bilaterales'!A4007</f>
        <v>39435</v>
      </c>
      <c r="C4006">
        <f>+'[6]ITCNM y bilaterales'!B4007</f>
        <v>33.797437351485385</v>
      </c>
      <c r="D4006">
        <f>+'[6]ITCNM y bilaterales'!C4007</f>
        <v>50.554063743747705</v>
      </c>
    </row>
    <row r="4007" spans="1:4">
      <c r="A4007" s="7" t="str">
        <f t="shared" si="62"/>
        <v/>
      </c>
      <c r="B4007" s="205">
        <f>+'[6]ITCNM y bilaterales'!A4008</f>
        <v>39436</v>
      </c>
      <c r="C4007">
        <f>+'[6]ITCNM y bilaterales'!B4008</f>
        <v>33.807552732293523</v>
      </c>
      <c r="D4007">
        <f>+'[6]ITCNM y bilaterales'!C4008</f>
        <v>50.475508965869608</v>
      </c>
    </row>
    <row r="4008" spans="1:4">
      <c r="A4008" s="7" t="str">
        <f t="shared" si="62"/>
        <v/>
      </c>
      <c r="B4008" s="205">
        <f>+'[6]ITCNM y bilaterales'!A4009</f>
        <v>39437</v>
      </c>
      <c r="C4008">
        <f>+'[6]ITCNM y bilaterales'!B4009</f>
        <v>33.962677436795666</v>
      </c>
      <c r="D4008">
        <f>+'[6]ITCNM y bilaterales'!C4009</f>
        <v>50.945792558487895</v>
      </c>
    </row>
    <row r="4009" spans="1:4">
      <c r="A4009" s="7" t="str">
        <f t="shared" si="62"/>
        <v/>
      </c>
      <c r="B4009" s="205">
        <f>+'[6]ITCNM y bilaterales'!A4010</f>
        <v>39438</v>
      </c>
      <c r="C4009">
        <f>+'[6]ITCNM y bilaterales'!B4010</f>
        <v>33.962677436795666</v>
      </c>
      <c r="D4009">
        <f>+'[6]ITCNM y bilaterales'!C4010</f>
        <v>50.945792558487895</v>
      </c>
    </row>
    <row r="4010" spans="1:4">
      <c r="A4010" s="7" t="str">
        <f t="shared" si="62"/>
        <v/>
      </c>
      <c r="B4010" s="205">
        <f>+'[6]ITCNM y bilaterales'!A4011</f>
        <v>39439</v>
      </c>
      <c r="C4010">
        <f>+'[6]ITCNM y bilaterales'!B4011</f>
        <v>33.962677436795666</v>
      </c>
      <c r="D4010">
        <f>+'[6]ITCNM y bilaterales'!C4011</f>
        <v>50.945792558487895</v>
      </c>
    </row>
    <row r="4011" spans="1:4">
      <c r="A4011" s="7" t="str">
        <f t="shared" si="62"/>
        <v/>
      </c>
      <c r="B4011" s="205">
        <f>+'[6]ITCNM y bilaterales'!A4012</f>
        <v>39440</v>
      </c>
      <c r="C4011">
        <f>+'[6]ITCNM y bilaterales'!B4012</f>
        <v>33.962677436795666</v>
      </c>
      <c r="D4011">
        <f>+'[6]ITCNM y bilaterales'!C4012</f>
        <v>50.945792558487895</v>
      </c>
    </row>
    <row r="4012" spans="1:4">
      <c r="A4012" s="7" t="str">
        <f t="shared" si="62"/>
        <v/>
      </c>
      <c r="B4012" s="205">
        <f>+'[6]ITCNM y bilaterales'!A4013</f>
        <v>39441</v>
      </c>
      <c r="C4012">
        <f>+'[6]ITCNM y bilaterales'!B4013</f>
        <v>33.962677436795666</v>
      </c>
      <c r="D4012">
        <f>+'[6]ITCNM y bilaterales'!C4013</f>
        <v>50.945792558487895</v>
      </c>
    </row>
    <row r="4013" spans="1:4">
      <c r="A4013" s="7" t="str">
        <f t="shared" si="62"/>
        <v/>
      </c>
      <c r="B4013" s="205">
        <f>+'[6]ITCNM y bilaterales'!A4014</f>
        <v>39442</v>
      </c>
      <c r="C4013">
        <f>+'[6]ITCNM y bilaterales'!B4014</f>
        <v>34.216592307839278</v>
      </c>
      <c r="D4013">
        <f>+'[6]ITCNM y bilaterales'!C4014</f>
        <v>51.535766228412683</v>
      </c>
    </row>
    <row r="4014" spans="1:4">
      <c r="A4014" s="7" t="str">
        <f t="shared" si="62"/>
        <v/>
      </c>
      <c r="B4014" s="205">
        <f>+'[6]ITCNM y bilaterales'!A4015</f>
        <v>39443</v>
      </c>
      <c r="C4014">
        <f>+'[6]ITCNM y bilaterales'!B4015</f>
        <v>34.437476133456137</v>
      </c>
      <c r="D4014">
        <f>+'[6]ITCNM y bilaterales'!C4015</f>
        <v>51.984654820551981</v>
      </c>
    </row>
    <row r="4015" spans="1:4">
      <c r="A4015" s="7">
        <f t="shared" si="62"/>
        <v>200712</v>
      </c>
      <c r="B4015" s="205">
        <f>+'[6]ITCNM y bilaterales'!A4016</f>
        <v>39444</v>
      </c>
      <c r="C4015">
        <f>+'[6]ITCNM y bilaterales'!B4016</f>
        <v>34.363733862611774</v>
      </c>
      <c r="D4015">
        <f>+'[6]ITCNM y bilaterales'!C4016</f>
        <v>51.478200033094033</v>
      </c>
    </row>
    <row r="4016" spans="1:4">
      <c r="A4016" s="7">
        <f t="shared" si="62"/>
        <v>200712</v>
      </c>
      <c r="B4016" s="205">
        <f>+'[6]ITCNM y bilaterales'!A4017</f>
        <v>39445</v>
      </c>
      <c r="C4016">
        <f>+'[6]ITCNM y bilaterales'!B4017</f>
        <v>34.363733862611774</v>
      </c>
      <c r="D4016">
        <f>+'[6]ITCNM y bilaterales'!C4017</f>
        <v>51.478200033094033</v>
      </c>
    </row>
    <row r="4017" spans="1:4">
      <c r="A4017" s="7">
        <f t="shared" si="62"/>
        <v>200712</v>
      </c>
      <c r="B4017" s="205">
        <f>+'[6]ITCNM y bilaterales'!A4018</f>
        <v>39446</v>
      </c>
      <c r="C4017">
        <f>+'[6]ITCNM y bilaterales'!B4018</f>
        <v>34.363733862611774</v>
      </c>
      <c r="D4017">
        <f>+'[6]ITCNM y bilaterales'!C4018</f>
        <v>51.478200033094033</v>
      </c>
    </row>
    <row r="4018" spans="1:4">
      <c r="A4018" s="7">
        <f t="shared" si="62"/>
        <v>200712</v>
      </c>
      <c r="B4018" s="205">
        <f>+'[6]ITCNM y bilaterales'!A4019</f>
        <v>39447</v>
      </c>
      <c r="C4018">
        <f>+'[6]ITCNM y bilaterales'!B4019</f>
        <v>34.263860208308785</v>
      </c>
      <c r="D4018">
        <f>+'[6]ITCNM y bilaterales'!C4019</f>
        <v>51.385623836991577</v>
      </c>
    </row>
    <row r="4019" spans="1:4">
      <c r="A4019" s="7" t="str">
        <f t="shared" si="62"/>
        <v/>
      </c>
      <c r="B4019" s="205">
        <f>+'[6]ITCNM y bilaterales'!A4020</f>
        <v>39448</v>
      </c>
      <c r="C4019">
        <f>+'[6]ITCNM y bilaterales'!B4020</f>
        <v>34.263860208308785</v>
      </c>
      <c r="D4019">
        <f>+'[6]ITCNM y bilaterales'!C4020</f>
        <v>51.385623836991577</v>
      </c>
    </row>
    <row r="4020" spans="1:4">
      <c r="A4020" s="7" t="str">
        <f t="shared" si="62"/>
        <v/>
      </c>
      <c r="B4020" s="205">
        <f>+'[6]ITCNM y bilaterales'!A4021</f>
        <v>39449</v>
      </c>
      <c r="C4020">
        <f>+'[6]ITCNM y bilaterales'!B4021</f>
        <v>34.381053098571208</v>
      </c>
      <c r="D4020">
        <f>+'[6]ITCNM y bilaterales'!C4021</f>
        <v>51.557974064730764</v>
      </c>
    </row>
    <row r="4021" spans="1:4">
      <c r="A4021" s="7" t="str">
        <f t="shared" si="62"/>
        <v/>
      </c>
      <c r="B4021" s="205">
        <f>+'[6]ITCNM y bilaterales'!A4022</f>
        <v>39450</v>
      </c>
      <c r="C4021">
        <f>+'[6]ITCNM y bilaterales'!B4022</f>
        <v>34.498823268136221</v>
      </c>
      <c r="D4021">
        <f>+'[6]ITCNM y bilaterales'!C4022</f>
        <v>52.089539673646406</v>
      </c>
    </row>
    <row r="4022" spans="1:4">
      <c r="A4022" s="7" t="str">
        <f t="shared" si="62"/>
        <v/>
      </c>
      <c r="B4022" s="205">
        <f>+'[6]ITCNM y bilaterales'!A4023</f>
        <v>39451</v>
      </c>
      <c r="C4022">
        <f>+'[6]ITCNM y bilaterales'!B4023</f>
        <v>34.475649758889517</v>
      </c>
      <c r="D4022">
        <f>+'[6]ITCNM y bilaterales'!C4023</f>
        <v>51.948338476455341</v>
      </c>
    </row>
    <row r="4023" spans="1:4">
      <c r="A4023" s="7" t="str">
        <f t="shared" si="62"/>
        <v/>
      </c>
      <c r="B4023" s="205">
        <f>+'[6]ITCNM y bilaterales'!A4024</f>
        <v>39452</v>
      </c>
      <c r="C4023">
        <f>+'[6]ITCNM y bilaterales'!B4024</f>
        <v>34.475649758889517</v>
      </c>
      <c r="D4023">
        <f>+'[6]ITCNM y bilaterales'!C4024</f>
        <v>51.948338476455341</v>
      </c>
    </row>
    <row r="4024" spans="1:4">
      <c r="A4024" s="7" t="str">
        <f t="shared" si="62"/>
        <v/>
      </c>
      <c r="B4024" s="205">
        <f>+'[6]ITCNM y bilaterales'!A4025</f>
        <v>39453</v>
      </c>
      <c r="C4024">
        <f>+'[6]ITCNM y bilaterales'!B4025</f>
        <v>34.475649758889517</v>
      </c>
      <c r="D4024">
        <f>+'[6]ITCNM y bilaterales'!C4025</f>
        <v>51.948338476455341</v>
      </c>
    </row>
    <row r="4025" spans="1:4">
      <c r="A4025" s="7" t="str">
        <f t="shared" si="62"/>
        <v/>
      </c>
      <c r="B4025" s="205">
        <f>+'[6]ITCNM y bilaterales'!A4026</f>
        <v>39454</v>
      </c>
      <c r="C4025">
        <f>+'[6]ITCNM y bilaterales'!B4026</f>
        <v>34.299532000011425</v>
      </c>
      <c r="D4025">
        <f>+'[6]ITCNM y bilaterales'!C4026</f>
        <v>51.486038092971008</v>
      </c>
    </row>
    <row r="4026" spans="1:4">
      <c r="A4026" s="7" t="str">
        <f t="shared" si="62"/>
        <v/>
      </c>
      <c r="B4026" s="205">
        <f>+'[6]ITCNM y bilaterales'!A4027</f>
        <v>39455</v>
      </c>
      <c r="C4026">
        <f>+'[6]ITCNM y bilaterales'!B4027</f>
        <v>34.356521246063643</v>
      </c>
      <c r="D4026">
        <f>+'[6]ITCNM y bilaterales'!C4027</f>
        <v>51.715112650338341</v>
      </c>
    </row>
    <row r="4027" spans="1:4">
      <c r="A4027" s="7" t="str">
        <f t="shared" si="62"/>
        <v/>
      </c>
      <c r="B4027" s="205">
        <f>+'[6]ITCNM y bilaterales'!A4028</f>
        <v>39456</v>
      </c>
      <c r="C4027">
        <f>+'[6]ITCNM y bilaterales'!B4028</f>
        <v>34.215903153141966</v>
      </c>
      <c r="D4027">
        <f>+'[6]ITCNM y bilaterales'!C4028</f>
        <v>51.255163684817092</v>
      </c>
    </row>
    <row r="4028" spans="1:4">
      <c r="A4028" s="7" t="str">
        <f t="shared" si="62"/>
        <v/>
      </c>
      <c r="B4028" s="205">
        <f>+'[6]ITCNM y bilaterales'!A4029</f>
        <v>39457</v>
      </c>
      <c r="C4028">
        <f>+'[6]ITCNM y bilaterales'!B4029</f>
        <v>34.330045096530192</v>
      </c>
      <c r="D4028">
        <f>+'[6]ITCNM y bilaterales'!C4029</f>
        <v>51.475906674833737</v>
      </c>
    </row>
    <row r="4029" spans="1:4">
      <c r="A4029" s="7" t="str">
        <f t="shared" si="62"/>
        <v/>
      </c>
      <c r="B4029" s="205">
        <f>+'[6]ITCNM y bilaterales'!A4030</f>
        <v>39458</v>
      </c>
      <c r="C4029">
        <f>+'[6]ITCNM y bilaterales'!B4030</f>
        <v>34.491591794977111</v>
      </c>
      <c r="D4029">
        <f>+'[6]ITCNM y bilaterales'!C4030</f>
        <v>51.924388849053486</v>
      </c>
    </row>
    <row r="4030" spans="1:4">
      <c r="A4030" s="7" t="str">
        <f t="shared" si="62"/>
        <v/>
      </c>
      <c r="B4030" s="205">
        <f>+'[6]ITCNM y bilaterales'!A4031</f>
        <v>39459</v>
      </c>
      <c r="C4030">
        <f>+'[6]ITCNM y bilaterales'!B4031</f>
        <v>34.491591794977111</v>
      </c>
      <c r="D4030">
        <f>+'[6]ITCNM y bilaterales'!C4031</f>
        <v>51.924388849053486</v>
      </c>
    </row>
    <row r="4031" spans="1:4">
      <c r="A4031" s="7" t="str">
        <f t="shared" si="62"/>
        <v/>
      </c>
      <c r="B4031" s="205">
        <f>+'[6]ITCNM y bilaterales'!A4032</f>
        <v>39460</v>
      </c>
      <c r="C4031">
        <f>+'[6]ITCNM y bilaterales'!B4032</f>
        <v>34.491591794977111</v>
      </c>
      <c r="D4031">
        <f>+'[6]ITCNM y bilaterales'!C4032</f>
        <v>51.924388849053486</v>
      </c>
    </row>
    <row r="4032" spans="1:4">
      <c r="A4032" s="7" t="str">
        <f t="shared" si="62"/>
        <v/>
      </c>
      <c r="B4032" s="205">
        <f>+'[6]ITCNM y bilaterales'!A4033</f>
        <v>39461</v>
      </c>
      <c r="C4032">
        <f>+'[6]ITCNM y bilaterales'!B4033</f>
        <v>34.795127634086619</v>
      </c>
      <c r="D4032">
        <f>+'[6]ITCNM y bilaterales'!C4033</f>
        <v>52.578895878632004</v>
      </c>
    </row>
    <row r="4033" spans="1:4">
      <c r="A4033" s="7" t="str">
        <f t="shared" si="62"/>
        <v/>
      </c>
      <c r="B4033" s="205">
        <f>+'[6]ITCNM y bilaterales'!A4034</f>
        <v>39462</v>
      </c>
      <c r="C4033">
        <f>+'[6]ITCNM y bilaterales'!B4034</f>
        <v>34.705905801773611</v>
      </c>
      <c r="D4033">
        <f>+'[6]ITCNM y bilaterales'!C4034</f>
        <v>52.18197072049189</v>
      </c>
    </row>
    <row r="4034" spans="1:4">
      <c r="A4034" s="7" t="str">
        <f t="shared" si="62"/>
        <v/>
      </c>
      <c r="B4034" s="205">
        <f>+'[6]ITCNM y bilaterales'!A4035</f>
        <v>39463</v>
      </c>
      <c r="C4034">
        <f>+'[6]ITCNM y bilaterales'!B4035</f>
        <v>34.45870964193152</v>
      </c>
      <c r="D4034">
        <f>+'[6]ITCNM y bilaterales'!C4035</f>
        <v>51.519103093711266</v>
      </c>
    </row>
    <row r="4035" spans="1:4">
      <c r="A4035" s="7" t="str">
        <f t="shared" ref="A4035:A4098" si="63">+IF(DAY(B4035)&gt;=28,YEAR(B4035)*100+MONTH(B4035),"")</f>
        <v/>
      </c>
      <c r="B4035" s="205">
        <f>+'[6]ITCNM y bilaterales'!A4036</f>
        <v>39464</v>
      </c>
      <c r="C4035">
        <f>+'[6]ITCNM y bilaterales'!B4036</f>
        <v>34.503328757743489</v>
      </c>
      <c r="D4035">
        <f>+'[6]ITCNM y bilaterales'!C4036</f>
        <v>51.453989137029609</v>
      </c>
    </row>
    <row r="4036" spans="1:4">
      <c r="A4036" s="7" t="str">
        <f t="shared" si="63"/>
        <v/>
      </c>
      <c r="B4036" s="205">
        <f>+'[6]ITCNM y bilaterales'!A4037</f>
        <v>39465</v>
      </c>
      <c r="C4036">
        <f>+'[6]ITCNM y bilaterales'!B4037</f>
        <v>34.398236026545284</v>
      </c>
      <c r="D4036">
        <f>+'[6]ITCNM y bilaterales'!C4037</f>
        <v>51.11849114444383</v>
      </c>
    </row>
    <row r="4037" spans="1:4">
      <c r="A4037" s="7" t="str">
        <f t="shared" si="63"/>
        <v/>
      </c>
      <c r="B4037" s="205">
        <f>+'[6]ITCNM y bilaterales'!A4038</f>
        <v>39466</v>
      </c>
      <c r="C4037">
        <f>+'[6]ITCNM y bilaterales'!B4038</f>
        <v>34.398236026545284</v>
      </c>
      <c r="D4037">
        <f>+'[6]ITCNM y bilaterales'!C4038</f>
        <v>51.11849114444383</v>
      </c>
    </row>
    <row r="4038" spans="1:4">
      <c r="A4038" s="7" t="str">
        <f t="shared" si="63"/>
        <v/>
      </c>
      <c r="B4038" s="205">
        <f>+'[6]ITCNM y bilaterales'!A4039</f>
        <v>39467</v>
      </c>
      <c r="C4038">
        <f>+'[6]ITCNM y bilaterales'!B4039</f>
        <v>34.398236026545284</v>
      </c>
      <c r="D4038">
        <f>+'[6]ITCNM y bilaterales'!C4039</f>
        <v>51.11849114444383</v>
      </c>
    </row>
    <row r="4039" spans="1:4">
      <c r="A4039" s="7" t="str">
        <f t="shared" si="63"/>
        <v/>
      </c>
      <c r="B4039" s="205">
        <f>+'[6]ITCNM y bilaterales'!A4040</f>
        <v>39468</v>
      </c>
      <c r="C4039">
        <f>+'[6]ITCNM y bilaterales'!B4040</f>
        <v>34.459162909899128</v>
      </c>
      <c r="D4039">
        <f>+'[6]ITCNM y bilaterales'!C4040</f>
        <v>51.215799206323865</v>
      </c>
    </row>
    <row r="4040" spans="1:4">
      <c r="A4040" s="7" t="str">
        <f t="shared" si="63"/>
        <v/>
      </c>
      <c r="B4040" s="205">
        <f>+'[6]ITCNM y bilaterales'!A4041</f>
        <v>39469</v>
      </c>
      <c r="C4040">
        <f>+'[6]ITCNM y bilaterales'!B4041</f>
        <v>34.363208803766994</v>
      </c>
      <c r="D4040">
        <f>+'[6]ITCNM y bilaterales'!C4041</f>
        <v>50.844507406966585</v>
      </c>
    </row>
    <row r="4041" spans="1:4">
      <c r="A4041" s="7" t="str">
        <f t="shared" si="63"/>
        <v/>
      </c>
      <c r="B4041" s="205">
        <f>+'[6]ITCNM y bilaterales'!A4042</f>
        <v>39470</v>
      </c>
      <c r="C4041">
        <f>+'[6]ITCNM y bilaterales'!B4042</f>
        <v>34.275706786826028</v>
      </c>
      <c r="D4041">
        <f>+'[6]ITCNM y bilaterales'!C4042</f>
        <v>50.454752622121326</v>
      </c>
    </row>
    <row r="4042" spans="1:4">
      <c r="A4042" s="7" t="str">
        <f t="shared" si="63"/>
        <v/>
      </c>
      <c r="B4042" s="205">
        <f>+'[6]ITCNM y bilaterales'!A4043</f>
        <v>39471</v>
      </c>
      <c r="C4042">
        <f>+'[6]ITCNM y bilaterales'!B4043</f>
        <v>34.571301610499027</v>
      </c>
      <c r="D4042">
        <f>+'[6]ITCNM y bilaterales'!C4043</f>
        <v>51.26070838643377</v>
      </c>
    </row>
    <row r="4043" spans="1:4">
      <c r="A4043" s="7" t="str">
        <f t="shared" si="63"/>
        <v/>
      </c>
      <c r="B4043" s="205">
        <f>+'[6]ITCNM y bilaterales'!A4044</f>
        <v>39472</v>
      </c>
      <c r="C4043">
        <f>+'[6]ITCNM y bilaterales'!B4044</f>
        <v>34.507181515493393</v>
      </c>
      <c r="D4043">
        <f>+'[6]ITCNM y bilaterales'!C4044</f>
        <v>51.200471444786672</v>
      </c>
    </row>
    <row r="4044" spans="1:4">
      <c r="A4044" s="7" t="str">
        <f t="shared" si="63"/>
        <v/>
      </c>
      <c r="B4044" s="205">
        <f>+'[6]ITCNM y bilaterales'!A4045</f>
        <v>39473</v>
      </c>
      <c r="C4044">
        <f>+'[6]ITCNM y bilaterales'!B4045</f>
        <v>34.507181515493393</v>
      </c>
      <c r="D4044">
        <f>+'[6]ITCNM y bilaterales'!C4045</f>
        <v>51.200471444786672</v>
      </c>
    </row>
    <row r="4045" spans="1:4">
      <c r="A4045" s="7" t="str">
        <f t="shared" si="63"/>
        <v/>
      </c>
      <c r="B4045" s="205">
        <f>+'[6]ITCNM y bilaterales'!A4046</f>
        <v>39474</v>
      </c>
      <c r="C4045">
        <f>+'[6]ITCNM y bilaterales'!B4046</f>
        <v>34.507181515493393</v>
      </c>
      <c r="D4045">
        <f>+'[6]ITCNM y bilaterales'!C4046</f>
        <v>51.200471444786672</v>
      </c>
    </row>
    <row r="4046" spans="1:4">
      <c r="A4046" s="7">
        <f t="shared" si="63"/>
        <v>200801</v>
      </c>
      <c r="B4046" s="205">
        <f>+'[6]ITCNM y bilaterales'!A4047</f>
        <v>39475</v>
      </c>
      <c r="C4046">
        <f>+'[6]ITCNM y bilaterales'!B4047</f>
        <v>34.636688997726687</v>
      </c>
      <c r="D4046">
        <f>+'[6]ITCNM y bilaterales'!C4047</f>
        <v>51.331686373097462</v>
      </c>
    </row>
    <row r="4047" spans="1:4">
      <c r="A4047" s="7">
        <f t="shared" si="63"/>
        <v>200801</v>
      </c>
      <c r="B4047" s="205">
        <f>+'[6]ITCNM y bilaterales'!A4048</f>
        <v>39476</v>
      </c>
      <c r="C4047">
        <f>+'[6]ITCNM y bilaterales'!B4048</f>
        <v>34.69397035844495</v>
      </c>
      <c r="D4047">
        <f>+'[6]ITCNM y bilaterales'!C4048</f>
        <v>51.576611229327114</v>
      </c>
    </row>
    <row r="4048" spans="1:4">
      <c r="A4048" s="7">
        <f t="shared" si="63"/>
        <v>200801</v>
      </c>
      <c r="B4048" s="205">
        <f>+'[6]ITCNM y bilaterales'!A4049</f>
        <v>39477</v>
      </c>
      <c r="C4048">
        <f>+'[6]ITCNM y bilaterales'!B4049</f>
        <v>34.730122156342048</v>
      </c>
      <c r="D4048">
        <f>+'[6]ITCNM y bilaterales'!C4049</f>
        <v>51.569411826180861</v>
      </c>
    </row>
    <row r="4049" spans="1:4">
      <c r="A4049" s="7">
        <f t="shared" si="63"/>
        <v>200801</v>
      </c>
      <c r="B4049" s="205">
        <f>+'[6]ITCNM y bilaterales'!A4050</f>
        <v>39478</v>
      </c>
      <c r="C4049">
        <f>+'[6]ITCNM y bilaterales'!B4050</f>
        <v>34.880653967132972</v>
      </c>
      <c r="D4049">
        <f>+'[6]ITCNM y bilaterales'!C4050</f>
        <v>51.970662432179012</v>
      </c>
    </row>
    <row r="4050" spans="1:4">
      <c r="A4050" s="7" t="str">
        <f t="shared" si="63"/>
        <v/>
      </c>
      <c r="B4050" s="205">
        <f>+'[6]ITCNM y bilaterales'!A4051</f>
        <v>39479</v>
      </c>
      <c r="C4050">
        <f>+'[6]ITCNM y bilaterales'!B4051</f>
        <v>34.932794982504525</v>
      </c>
      <c r="D4050">
        <f>+'[6]ITCNM y bilaterales'!C4051</f>
        <v>52.349995500373034</v>
      </c>
    </row>
    <row r="4051" spans="1:4">
      <c r="A4051" s="7" t="str">
        <f t="shared" si="63"/>
        <v/>
      </c>
      <c r="B4051" s="205">
        <f>+'[6]ITCNM y bilaterales'!A4052</f>
        <v>39480</v>
      </c>
      <c r="C4051">
        <f>+'[6]ITCNM y bilaterales'!B4052</f>
        <v>34.932794982504525</v>
      </c>
      <c r="D4051">
        <f>+'[6]ITCNM y bilaterales'!C4052</f>
        <v>52.349995500373034</v>
      </c>
    </row>
    <row r="4052" spans="1:4">
      <c r="A4052" s="7" t="str">
        <f t="shared" si="63"/>
        <v/>
      </c>
      <c r="B4052" s="205">
        <f>+'[6]ITCNM y bilaterales'!A4053</f>
        <v>39481</v>
      </c>
      <c r="C4052">
        <f>+'[6]ITCNM y bilaterales'!B4053</f>
        <v>34.932794982504525</v>
      </c>
      <c r="D4052">
        <f>+'[6]ITCNM y bilaterales'!C4053</f>
        <v>52.349995500373034</v>
      </c>
    </row>
    <row r="4053" spans="1:4">
      <c r="A4053" s="7" t="str">
        <f t="shared" si="63"/>
        <v/>
      </c>
      <c r="B4053" s="205">
        <f>+'[6]ITCNM y bilaterales'!A4054</f>
        <v>39482</v>
      </c>
      <c r="C4053">
        <f>+'[6]ITCNM y bilaterales'!B4054</f>
        <v>35.001868884430174</v>
      </c>
      <c r="D4053">
        <f>+'[6]ITCNM y bilaterales'!C4054</f>
        <v>52.521503862421724</v>
      </c>
    </row>
    <row r="4054" spans="1:4">
      <c r="A4054" s="7" t="str">
        <f t="shared" si="63"/>
        <v/>
      </c>
      <c r="B4054" s="205">
        <f>+'[6]ITCNM y bilaterales'!A4055</f>
        <v>39483</v>
      </c>
      <c r="C4054">
        <f>+'[6]ITCNM y bilaterales'!B4055</f>
        <v>34.812135978494361</v>
      </c>
      <c r="D4054">
        <f>+'[6]ITCNM y bilaterales'!C4055</f>
        <v>52.172942436707672</v>
      </c>
    </row>
    <row r="4055" spans="1:4">
      <c r="A4055" s="7" t="str">
        <f t="shared" si="63"/>
        <v/>
      </c>
      <c r="B4055" s="205">
        <f>+'[6]ITCNM y bilaterales'!A4056</f>
        <v>39484</v>
      </c>
      <c r="C4055">
        <f>+'[6]ITCNM y bilaterales'!B4056</f>
        <v>34.940047301465057</v>
      </c>
      <c r="D4055">
        <f>+'[6]ITCNM y bilaterales'!C4056</f>
        <v>52.532883564169033</v>
      </c>
    </row>
    <row r="4056" spans="1:4">
      <c r="A4056" s="7" t="str">
        <f t="shared" si="63"/>
        <v/>
      </c>
      <c r="B4056" s="205">
        <f>+'[6]ITCNM y bilaterales'!A4057</f>
        <v>39485</v>
      </c>
      <c r="C4056">
        <f>+'[6]ITCNM y bilaterales'!B4057</f>
        <v>34.796319074060079</v>
      </c>
      <c r="D4056">
        <f>+'[6]ITCNM y bilaterales'!C4057</f>
        <v>52.267260423893887</v>
      </c>
    </row>
    <row r="4057" spans="1:4">
      <c r="A4057" s="7" t="str">
        <f t="shared" si="63"/>
        <v/>
      </c>
      <c r="B4057" s="205">
        <f>+'[6]ITCNM y bilaterales'!A4058</f>
        <v>39486</v>
      </c>
      <c r="C4057">
        <f>+'[6]ITCNM y bilaterales'!B4058</f>
        <v>34.783975135107205</v>
      </c>
      <c r="D4057">
        <f>+'[6]ITCNM y bilaterales'!C4058</f>
        <v>52.092645867745802</v>
      </c>
    </row>
    <row r="4058" spans="1:4">
      <c r="A4058" s="7" t="str">
        <f t="shared" si="63"/>
        <v/>
      </c>
      <c r="B4058" s="205">
        <f>+'[6]ITCNM y bilaterales'!A4059</f>
        <v>39487</v>
      </c>
      <c r="C4058">
        <f>+'[6]ITCNM y bilaterales'!B4059</f>
        <v>34.783975135107205</v>
      </c>
      <c r="D4058">
        <f>+'[6]ITCNM y bilaterales'!C4059</f>
        <v>52.092645867745802</v>
      </c>
    </row>
    <row r="4059" spans="1:4">
      <c r="A4059" s="7" t="str">
        <f t="shared" si="63"/>
        <v/>
      </c>
      <c r="B4059" s="205">
        <f>+'[6]ITCNM y bilaterales'!A4060</f>
        <v>39488</v>
      </c>
      <c r="C4059">
        <f>+'[6]ITCNM y bilaterales'!B4060</f>
        <v>34.783975135107205</v>
      </c>
      <c r="D4059">
        <f>+'[6]ITCNM y bilaterales'!C4060</f>
        <v>52.092645867745802</v>
      </c>
    </row>
    <row r="4060" spans="1:4">
      <c r="A4060" s="7" t="str">
        <f t="shared" si="63"/>
        <v/>
      </c>
      <c r="B4060" s="205">
        <f>+'[6]ITCNM y bilaterales'!A4061</f>
        <v>39489</v>
      </c>
      <c r="C4060">
        <f>+'[6]ITCNM y bilaterales'!B4061</f>
        <v>34.805709554696371</v>
      </c>
      <c r="D4060">
        <f>+'[6]ITCNM y bilaterales'!C4061</f>
        <v>52.197385571583261</v>
      </c>
    </row>
    <row r="4061" spans="1:4">
      <c r="A4061" s="7" t="str">
        <f t="shared" si="63"/>
        <v/>
      </c>
      <c r="B4061" s="205">
        <f>+'[6]ITCNM y bilaterales'!A4062</f>
        <v>39490</v>
      </c>
      <c r="C4061">
        <f>+'[6]ITCNM y bilaterales'!B4062</f>
        <v>34.930096041118539</v>
      </c>
      <c r="D4061">
        <f>+'[6]ITCNM y bilaterales'!C4062</f>
        <v>52.630220655900466</v>
      </c>
    </row>
    <row r="4062" spans="1:4">
      <c r="A4062" s="7" t="str">
        <f t="shared" si="63"/>
        <v/>
      </c>
      <c r="B4062" s="205">
        <f>+'[6]ITCNM y bilaterales'!A4063</f>
        <v>39491</v>
      </c>
      <c r="C4062">
        <f>+'[6]ITCNM y bilaterales'!B4063</f>
        <v>34.801005537427713</v>
      </c>
      <c r="D4062">
        <f>+'[6]ITCNM y bilaterales'!C4063</f>
        <v>52.479207368937473</v>
      </c>
    </row>
    <row r="4063" spans="1:4">
      <c r="A4063" s="7" t="str">
        <f t="shared" si="63"/>
        <v/>
      </c>
      <c r="B4063" s="205">
        <f>+'[6]ITCNM y bilaterales'!A4064</f>
        <v>39492</v>
      </c>
      <c r="C4063">
        <f>+'[6]ITCNM y bilaterales'!B4064</f>
        <v>34.861504792873191</v>
      </c>
      <c r="D4063">
        <f>+'[6]ITCNM y bilaterales'!C4064</f>
        <v>52.413164457011149</v>
      </c>
    </row>
    <row r="4064" spans="1:4">
      <c r="A4064" s="7" t="str">
        <f t="shared" si="63"/>
        <v/>
      </c>
      <c r="B4064" s="205">
        <f>+'[6]ITCNM y bilaterales'!A4065</f>
        <v>39493</v>
      </c>
      <c r="C4064">
        <f>+'[6]ITCNM y bilaterales'!B4065</f>
        <v>34.818248121615206</v>
      </c>
      <c r="D4064">
        <f>+'[6]ITCNM y bilaterales'!C4065</f>
        <v>52.270627886655852</v>
      </c>
    </row>
    <row r="4065" spans="1:4">
      <c r="A4065" s="7" t="str">
        <f t="shared" si="63"/>
        <v/>
      </c>
      <c r="B4065" s="205">
        <f>+'[6]ITCNM y bilaterales'!A4066</f>
        <v>39494</v>
      </c>
      <c r="C4065">
        <f>+'[6]ITCNM y bilaterales'!B4066</f>
        <v>34.818248121615206</v>
      </c>
      <c r="D4065">
        <f>+'[6]ITCNM y bilaterales'!C4066</f>
        <v>52.270627886655852</v>
      </c>
    </row>
    <row r="4066" spans="1:4">
      <c r="A4066" s="7" t="str">
        <f t="shared" si="63"/>
        <v/>
      </c>
      <c r="B4066" s="205">
        <f>+'[6]ITCNM y bilaterales'!A4067</f>
        <v>39495</v>
      </c>
      <c r="C4066">
        <f>+'[6]ITCNM y bilaterales'!B4067</f>
        <v>34.818248121615206</v>
      </c>
      <c r="D4066">
        <f>+'[6]ITCNM y bilaterales'!C4067</f>
        <v>52.270627886655852</v>
      </c>
    </row>
    <row r="4067" spans="1:4">
      <c r="A4067" s="7" t="str">
        <f t="shared" si="63"/>
        <v/>
      </c>
      <c r="B4067" s="205">
        <f>+'[6]ITCNM y bilaterales'!A4068</f>
        <v>39496</v>
      </c>
      <c r="C4067">
        <f>+'[6]ITCNM y bilaterales'!B4068</f>
        <v>34.816605103711936</v>
      </c>
      <c r="D4067">
        <f>+'[6]ITCNM y bilaterales'!C4068</f>
        <v>52.270627886655852</v>
      </c>
    </row>
    <row r="4068" spans="1:4">
      <c r="A4068" s="7" t="str">
        <f t="shared" si="63"/>
        <v/>
      </c>
      <c r="B4068" s="205">
        <f>+'[6]ITCNM y bilaterales'!A4069</f>
        <v>39497</v>
      </c>
      <c r="C4068">
        <f>+'[6]ITCNM y bilaterales'!B4069</f>
        <v>35.011548691987436</v>
      </c>
      <c r="D4068">
        <f>+'[6]ITCNM y bilaterales'!C4069</f>
        <v>52.888267004961207</v>
      </c>
    </row>
    <row r="4069" spans="1:4">
      <c r="A4069" s="7" t="str">
        <f t="shared" si="63"/>
        <v/>
      </c>
      <c r="B4069" s="205">
        <f>+'[6]ITCNM y bilaterales'!A4070</f>
        <v>39498</v>
      </c>
      <c r="C4069">
        <f>+'[6]ITCNM y bilaterales'!B4070</f>
        <v>34.88829077998308</v>
      </c>
      <c r="D4069">
        <f>+'[6]ITCNM y bilaterales'!C4070</f>
        <v>52.752639539238203</v>
      </c>
    </row>
    <row r="4070" spans="1:4">
      <c r="A4070" s="7" t="str">
        <f t="shared" si="63"/>
        <v/>
      </c>
      <c r="B4070" s="205">
        <f>+'[6]ITCNM y bilaterales'!A4071</f>
        <v>39499</v>
      </c>
      <c r="C4070">
        <f>+'[6]ITCNM y bilaterales'!B4071</f>
        <v>35.186796657356325</v>
      </c>
      <c r="D4070">
        <f>+'[6]ITCNM y bilaterales'!C4071</f>
        <v>53.62472530503117</v>
      </c>
    </row>
    <row r="4071" spans="1:4">
      <c r="A4071" s="7" t="str">
        <f t="shared" si="63"/>
        <v/>
      </c>
      <c r="B4071" s="205">
        <f>+'[6]ITCNM y bilaterales'!A4072</f>
        <v>39500</v>
      </c>
      <c r="C4071">
        <f>+'[6]ITCNM y bilaterales'!B4072</f>
        <v>35.249278547426265</v>
      </c>
      <c r="D4071">
        <f>+'[6]ITCNM y bilaterales'!C4072</f>
        <v>53.626234857303764</v>
      </c>
    </row>
    <row r="4072" spans="1:4">
      <c r="A4072" s="7" t="str">
        <f t="shared" si="63"/>
        <v/>
      </c>
      <c r="B4072" s="205">
        <f>+'[6]ITCNM y bilaterales'!A4073</f>
        <v>39501</v>
      </c>
      <c r="C4072">
        <f>+'[6]ITCNM y bilaterales'!B4073</f>
        <v>35.249278547426265</v>
      </c>
      <c r="D4072">
        <f>+'[6]ITCNM y bilaterales'!C4073</f>
        <v>53.626234857303764</v>
      </c>
    </row>
    <row r="4073" spans="1:4">
      <c r="A4073" s="7" t="str">
        <f t="shared" si="63"/>
        <v/>
      </c>
      <c r="B4073" s="205">
        <f>+'[6]ITCNM y bilaterales'!A4074</f>
        <v>39502</v>
      </c>
      <c r="C4073">
        <f>+'[6]ITCNM y bilaterales'!B4074</f>
        <v>35.249278547426265</v>
      </c>
      <c r="D4073">
        <f>+'[6]ITCNM y bilaterales'!C4074</f>
        <v>53.626234857303764</v>
      </c>
    </row>
    <row r="4074" spans="1:4">
      <c r="A4074" s="7" t="str">
        <f t="shared" si="63"/>
        <v/>
      </c>
      <c r="B4074" s="205">
        <f>+'[6]ITCNM y bilaterales'!A4075</f>
        <v>39503</v>
      </c>
      <c r="C4074">
        <f>+'[6]ITCNM y bilaterales'!B4075</f>
        <v>35.27240060808591</v>
      </c>
      <c r="D4074">
        <f>+'[6]ITCNM y bilaterales'!C4075</f>
        <v>53.76276224842006</v>
      </c>
    </row>
    <row r="4075" spans="1:4">
      <c r="A4075" s="7" t="str">
        <f t="shared" si="63"/>
        <v/>
      </c>
      <c r="B4075" s="205">
        <f>+'[6]ITCNM y bilaterales'!A4076</f>
        <v>39504</v>
      </c>
      <c r="C4075">
        <f>+'[6]ITCNM y bilaterales'!B4076</f>
        <v>35.484637621259068</v>
      </c>
      <c r="D4075">
        <f>+'[6]ITCNM y bilaterales'!C4076</f>
        <v>54.382549575728724</v>
      </c>
    </row>
    <row r="4076" spans="1:4">
      <c r="A4076" s="7" t="str">
        <f t="shared" si="63"/>
        <v/>
      </c>
      <c r="B4076" s="205">
        <f>+'[6]ITCNM y bilaterales'!A4077</f>
        <v>39505</v>
      </c>
      <c r="C4076">
        <f>+'[6]ITCNM y bilaterales'!B4077</f>
        <v>35.786772208809339</v>
      </c>
      <c r="D4076">
        <f>+'[6]ITCNM y bilaterales'!C4077</f>
        <v>55.007968694208252</v>
      </c>
    </row>
    <row r="4077" spans="1:4">
      <c r="A4077" s="7">
        <f t="shared" si="63"/>
        <v>200802</v>
      </c>
      <c r="B4077" s="205">
        <f>+'[6]ITCNM y bilaterales'!A4078</f>
        <v>39506</v>
      </c>
      <c r="C4077">
        <f>+'[6]ITCNM y bilaterales'!B4078</f>
        <v>35.755211659348987</v>
      </c>
      <c r="D4077">
        <f>+'[6]ITCNM y bilaterales'!C4078</f>
        <v>54.545436071912754</v>
      </c>
    </row>
    <row r="4078" spans="1:4">
      <c r="A4078" s="7">
        <f t="shared" si="63"/>
        <v>200802</v>
      </c>
      <c r="B4078" s="205">
        <f>+'[6]ITCNM y bilaterales'!A4079</f>
        <v>39507</v>
      </c>
      <c r="C4078">
        <f>+'[6]ITCNM y bilaterales'!B4079</f>
        <v>35.771837512806179</v>
      </c>
      <c r="D4078">
        <f>+'[6]ITCNM y bilaterales'!C4079</f>
        <v>54.452511517593543</v>
      </c>
    </row>
    <row r="4079" spans="1:4">
      <c r="A4079" s="7" t="str">
        <f t="shared" si="63"/>
        <v/>
      </c>
      <c r="B4079" s="205">
        <f>+'[6]ITCNM y bilaterales'!A4080</f>
        <v>39508</v>
      </c>
      <c r="C4079">
        <f>+'[6]ITCNM y bilaterales'!B4080</f>
        <v>35.771837512806179</v>
      </c>
      <c r="D4079">
        <f>+'[6]ITCNM y bilaterales'!C4080</f>
        <v>54.452511517593543</v>
      </c>
    </row>
    <row r="4080" spans="1:4">
      <c r="A4080" s="7" t="str">
        <f t="shared" si="63"/>
        <v/>
      </c>
      <c r="B4080" s="205">
        <f>+'[6]ITCNM y bilaterales'!A4081</f>
        <v>39509</v>
      </c>
      <c r="C4080">
        <f>+'[6]ITCNM y bilaterales'!B4081</f>
        <v>35.771837512806179</v>
      </c>
      <c r="D4080">
        <f>+'[6]ITCNM y bilaterales'!C4081</f>
        <v>54.452511517593543</v>
      </c>
    </row>
    <row r="4081" spans="1:4">
      <c r="A4081" s="7" t="str">
        <f t="shared" si="63"/>
        <v/>
      </c>
      <c r="B4081" s="205">
        <f>+'[6]ITCNM y bilaterales'!A4082</f>
        <v>39510</v>
      </c>
      <c r="C4081">
        <f>+'[6]ITCNM y bilaterales'!B4082</f>
        <v>35.829764865505538</v>
      </c>
      <c r="D4081">
        <f>+'[6]ITCNM y bilaterales'!C4082</f>
        <v>54.664574582042718</v>
      </c>
    </row>
    <row r="4082" spans="1:4">
      <c r="A4082" s="7" t="str">
        <f t="shared" si="63"/>
        <v/>
      </c>
      <c r="B4082" s="205">
        <f>+'[6]ITCNM y bilaterales'!A4083</f>
        <v>39511</v>
      </c>
      <c r="C4082">
        <f>+'[6]ITCNM y bilaterales'!B4083</f>
        <v>35.754695774040194</v>
      </c>
      <c r="D4082">
        <f>+'[6]ITCNM y bilaterales'!C4083</f>
        <v>54.476315995738425</v>
      </c>
    </row>
    <row r="4083" spans="1:4">
      <c r="A4083" s="7" t="str">
        <f t="shared" si="63"/>
        <v/>
      </c>
      <c r="B4083" s="205">
        <f>+'[6]ITCNM y bilaterales'!A4084</f>
        <v>39512</v>
      </c>
      <c r="C4083">
        <f>+'[6]ITCNM y bilaterales'!B4084</f>
        <v>35.909198161322884</v>
      </c>
      <c r="D4083">
        <f>+'[6]ITCNM y bilaterales'!C4084</f>
        <v>54.913331378656672</v>
      </c>
    </row>
    <row r="4084" spans="1:4">
      <c r="A4084" s="7" t="str">
        <f t="shared" si="63"/>
        <v/>
      </c>
      <c r="B4084" s="205">
        <f>+'[6]ITCNM y bilaterales'!A4085</f>
        <v>39513</v>
      </c>
      <c r="C4084">
        <f>+'[6]ITCNM y bilaterales'!B4085</f>
        <v>35.960136851368716</v>
      </c>
      <c r="D4084">
        <f>+'[6]ITCNM y bilaterales'!C4085</f>
        <v>54.826445033427881</v>
      </c>
    </row>
    <row r="4085" spans="1:4">
      <c r="A4085" s="7" t="str">
        <f t="shared" si="63"/>
        <v/>
      </c>
      <c r="B4085" s="205">
        <f>+'[6]ITCNM y bilaterales'!A4086</f>
        <v>39514</v>
      </c>
      <c r="C4085">
        <f>+'[6]ITCNM y bilaterales'!B4086</f>
        <v>35.845327558486858</v>
      </c>
      <c r="D4085">
        <f>+'[6]ITCNM y bilaterales'!C4086</f>
        <v>54.272961886708096</v>
      </c>
    </row>
    <row r="4086" spans="1:4">
      <c r="A4086" s="7" t="str">
        <f t="shared" si="63"/>
        <v/>
      </c>
      <c r="B4086" s="205">
        <f>+'[6]ITCNM y bilaterales'!A4087</f>
        <v>39515</v>
      </c>
      <c r="C4086">
        <f>+'[6]ITCNM y bilaterales'!B4087</f>
        <v>35.845327558486858</v>
      </c>
      <c r="D4086">
        <f>+'[6]ITCNM y bilaterales'!C4087</f>
        <v>54.272961886708096</v>
      </c>
    </row>
    <row r="4087" spans="1:4">
      <c r="A4087" s="7" t="str">
        <f t="shared" si="63"/>
        <v/>
      </c>
      <c r="B4087" s="205">
        <f>+'[6]ITCNM y bilaterales'!A4088</f>
        <v>39516</v>
      </c>
      <c r="C4087">
        <f>+'[6]ITCNM y bilaterales'!B4088</f>
        <v>35.845327558486858</v>
      </c>
      <c r="D4087">
        <f>+'[6]ITCNM y bilaterales'!C4088</f>
        <v>54.272961886708096</v>
      </c>
    </row>
    <row r="4088" spans="1:4">
      <c r="A4088" s="7" t="str">
        <f t="shared" si="63"/>
        <v/>
      </c>
      <c r="B4088" s="205">
        <f>+'[6]ITCNM y bilaterales'!A4089</f>
        <v>39517</v>
      </c>
      <c r="C4088">
        <f>+'[6]ITCNM y bilaterales'!B4089</f>
        <v>35.794437086664225</v>
      </c>
      <c r="D4088">
        <f>+'[6]ITCNM y bilaterales'!C4089</f>
        <v>53.857515683377216</v>
      </c>
    </row>
    <row r="4089" spans="1:4">
      <c r="A4089" s="7" t="str">
        <f t="shared" si="63"/>
        <v/>
      </c>
      <c r="B4089" s="205">
        <f>+'[6]ITCNM y bilaterales'!A4090</f>
        <v>39518</v>
      </c>
      <c r="C4089">
        <f>+'[6]ITCNM y bilaterales'!B4090</f>
        <v>35.739491895853185</v>
      </c>
      <c r="D4089">
        <f>+'[6]ITCNM y bilaterales'!C4090</f>
        <v>53.6984030678747</v>
      </c>
    </row>
    <row r="4090" spans="1:4">
      <c r="A4090" s="7" t="str">
        <f t="shared" si="63"/>
        <v/>
      </c>
      <c r="B4090" s="205">
        <f>+'[6]ITCNM y bilaterales'!A4091</f>
        <v>39519</v>
      </c>
      <c r="C4090">
        <f>+'[6]ITCNM y bilaterales'!B4091</f>
        <v>36.015955351545891</v>
      </c>
      <c r="D4090">
        <f>+'[6]ITCNM y bilaterales'!C4091</f>
        <v>54.407224949415493</v>
      </c>
    </row>
    <row r="4091" spans="1:4">
      <c r="A4091" s="7" t="str">
        <f t="shared" si="63"/>
        <v/>
      </c>
      <c r="B4091" s="205">
        <f>+'[6]ITCNM y bilaterales'!A4092</f>
        <v>39520</v>
      </c>
      <c r="C4091">
        <f>+'[6]ITCNM y bilaterales'!B4092</f>
        <v>35.861291532103451</v>
      </c>
      <c r="D4091">
        <f>+'[6]ITCNM y bilaterales'!C4092</f>
        <v>53.642868962153784</v>
      </c>
    </row>
    <row r="4092" spans="1:4">
      <c r="A4092" s="7" t="str">
        <f t="shared" si="63"/>
        <v/>
      </c>
      <c r="B4092" s="205">
        <f>+'[6]ITCNM y bilaterales'!A4093</f>
        <v>39521</v>
      </c>
      <c r="C4092">
        <f>+'[6]ITCNM y bilaterales'!B4093</f>
        <v>35.803517726155846</v>
      </c>
      <c r="D4092">
        <f>+'[6]ITCNM y bilaterales'!C4093</f>
        <v>53.439398733717887</v>
      </c>
    </row>
    <row r="4093" spans="1:4">
      <c r="A4093" s="7" t="str">
        <f t="shared" si="63"/>
        <v/>
      </c>
      <c r="B4093" s="205">
        <f>+'[6]ITCNM y bilaterales'!A4094</f>
        <v>39522</v>
      </c>
      <c r="C4093">
        <f>+'[6]ITCNM y bilaterales'!B4094</f>
        <v>35.803517726155846</v>
      </c>
      <c r="D4093">
        <f>+'[6]ITCNM y bilaterales'!C4094</f>
        <v>53.439398733717887</v>
      </c>
    </row>
    <row r="4094" spans="1:4">
      <c r="A4094" s="7" t="str">
        <f t="shared" si="63"/>
        <v/>
      </c>
      <c r="B4094" s="205">
        <f>+'[6]ITCNM y bilaterales'!A4095</f>
        <v>39523</v>
      </c>
      <c r="C4094">
        <f>+'[6]ITCNM y bilaterales'!B4095</f>
        <v>35.803517726155846</v>
      </c>
      <c r="D4094">
        <f>+'[6]ITCNM y bilaterales'!C4095</f>
        <v>53.439398733717887</v>
      </c>
    </row>
    <row r="4095" spans="1:4">
      <c r="A4095" s="7" t="str">
        <f t="shared" si="63"/>
        <v/>
      </c>
      <c r="B4095" s="205">
        <f>+'[6]ITCNM y bilaterales'!A4096</f>
        <v>39524</v>
      </c>
      <c r="C4095">
        <f>+'[6]ITCNM y bilaterales'!B4096</f>
        <v>35.82190532173469</v>
      </c>
      <c r="D4095">
        <f>+'[6]ITCNM y bilaterales'!C4096</f>
        <v>53.029642381260651</v>
      </c>
    </row>
    <row r="4096" spans="1:4">
      <c r="A4096" s="7" t="str">
        <f t="shared" si="63"/>
        <v/>
      </c>
      <c r="B4096" s="205">
        <f>+'[6]ITCNM y bilaterales'!A4097</f>
        <v>39525</v>
      </c>
      <c r="C4096">
        <f>+'[6]ITCNM y bilaterales'!B4097</f>
        <v>36.077484361513676</v>
      </c>
      <c r="D4096">
        <f>+'[6]ITCNM y bilaterales'!C4097</f>
        <v>53.967945238088326</v>
      </c>
    </row>
    <row r="4097" spans="1:4">
      <c r="A4097" s="7" t="str">
        <f t="shared" si="63"/>
        <v/>
      </c>
      <c r="B4097" s="205">
        <f>+'[6]ITCNM y bilaterales'!A4098</f>
        <v>39526</v>
      </c>
      <c r="C4097">
        <f>+'[6]ITCNM y bilaterales'!B4098</f>
        <v>35.95180405240216</v>
      </c>
      <c r="D4097">
        <f>+'[6]ITCNM y bilaterales'!C4098</f>
        <v>53.594882617795882</v>
      </c>
    </row>
    <row r="4098" spans="1:4">
      <c r="A4098" s="7" t="str">
        <f t="shared" si="63"/>
        <v/>
      </c>
      <c r="B4098" s="205">
        <f>+'[6]ITCNM y bilaterales'!A4099</f>
        <v>39527</v>
      </c>
      <c r="C4098">
        <f>+'[6]ITCNM y bilaterales'!B4099</f>
        <v>35.95180405240216</v>
      </c>
      <c r="D4098">
        <f>+'[6]ITCNM y bilaterales'!C4099</f>
        <v>53.594882617795882</v>
      </c>
    </row>
    <row r="4099" spans="1:4">
      <c r="A4099" s="7" t="str">
        <f t="shared" ref="A4099:A4162" si="64">+IF(DAY(B4099)&gt;=28,YEAR(B4099)*100+MONTH(B4099),"")</f>
        <v/>
      </c>
      <c r="B4099" s="205">
        <f>+'[6]ITCNM y bilaterales'!A4100</f>
        <v>39528</v>
      </c>
      <c r="C4099">
        <f>+'[6]ITCNM y bilaterales'!B4100</f>
        <v>35.95180405240216</v>
      </c>
      <c r="D4099">
        <f>+'[6]ITCNM y bilaterales'!C4100</f>
        <v>53.594882617795882</v>
      </c>
    </row>
    <row r="4100" spans="1:4">
      <c r="A4100" s="7" t="str">
        <f t="shared" si="64"/>
        <v/>
      </c>
      <c r="B4100" s="205">
        <f>+'[6]ITCNM y bilaterales'!A4101</f>
        <v>39529</v>
      </c>
      <c r="C4100">
        <f>+'[6]ITCNM y bilaterales'!B4101</f>
        <v>35.95180405240216</v>
      </c>
      <c r="D4100">
        <f>+'[6]ITCNM y bilaterales'!C4101</f>
        <v>53.594882617795882</v>
      </c>
    </row>
    <row r="4101" spans="1:4">
      <c r="A4101" s="7" t="str">
        <f t="shared" si="64"/>
        <v/>
      </c>
      <c r="B4101" s="205">
        <f>+'[6]ITCNM y bilaterales'!A4102</f>
        <v>39530</v>
      </c>
      <c r="C4101">
        <f>+'[6]ITCNM y bilaterales'!B4102</f>
        <v>35.95180405240216</v>
      </c>
      <c r="D4101">
        <f>+'[6]ITCNM y bilaterales'!C4102</f>
        <v>53.594882617795882</v>
      </c>
    </row>
    <row r="4102" spans="1:4">
      <c r="A4102" s="7" t="str">
        <f t="shared" si="64"/>
        <v/>
      </c>
      <c r="B4102" s="205">
        <f>+'[6]ITCNM y bilaterales'!A4103</f>
        <v>39531</v>
      </c>
      <c r="C4102">
        <f>+'[6]ITCNM y bilaterales'!B4103</f>
        <v>35.95180405240216</v>
      </c>
      <c r="D4102">
        <f>+'[6]ITCNM y bilaterales'!C4103</f>
        <v>53.594882617795882</v>
      </c>
    </row>
    <row r="4103" spans="1:4">
      <c r="A4103" s="7" t="str">
        <f t="shared" si="64"/>
        <v/>
      </c>
      <c r="B4103" s="205">
        <f>+'[6]ITCNM y bilaterales'!A4104</f>
        <v>39532</v>
      </c>
      <c r="C4103">
        <f>+'[6]ITCNM y bilaterales'!B4104</f>
        <v>35.738986820918612</v>
      </c>
      <c r="D4103">
        <f>+'[6]ITCNM y bilaterales'!C4104</f>
        <v>52.872765064315637</v>
      </c>
    </row>
    <row r="4104" spans="1:4">
      <c r="A4104" s="7" t="str">
        <f t="shared" si="64"/>
        <v/>
      </c>
      <c r="B4104" s="205">
        <f>+'[6]ITCNM y bilaterales'!A4105</f>
        <v>39533</v>
      </c>
      <c r="C4104">
        <f>+'[6]ITCNM y bilaterales'!B4105</f>
        <v>35.981533796731981</v>
      </c>
      <c r="D4104">
        <f>+'[6]ITCNM y bilaterales'!C4105</f>
        <v>53.053969396730658</v>
      </c>
    </row>
    <row r="4105" spans="1:4">
      <c r="A4105" s="7" t="str">
        <f t="shared" si="64"/>
        <v/>
      </c>
      <c r="B4105" s="205">
        <f>+'[6]ITCNM y bilaterales'!A4106</f>
        <v>39534</v>
      </c>
      <c r="C4105">
        <f>+'[6]ITCNM y bilaterales'!B4106</f>
        <v>35.972795972176328</v>
      </c>
      <c r="D4105">
        <f>+'[6]ITCNM y bilaterales'!C4106</f>
        <v>52.93207305071806</v>
      </c>
    </row>
    <row r="4106" spans="1:4">
      <c r="A4106" s="7">
        <f t="shared" si="64"/>
        <v>200803</v>
      </c>
      <c r="B4106" s="205">
        <f>+'[6]ITCNM y bilaterales'!A4107</f>
        <v>39535</v>
      </c>
      <c r="C4106">
        <f>+'[6]ITCNM y bilaterales'!B4107</f>
        <v>35.843410062186969</v>
      </c>
      <c r="D4106">
        <f>+'[6]ITCNM y bilaterales'!C4107</f>
        <v>52.627201551355256</v>
      </c>
    </row>
    <row r="4107" spans="1:4">
      <c r="A4107" s="7">
        <f t="shared" si="64"/>
        <v>200803</v>
      </c>
      <c r="B4107" s="205">
        <f>+'[6]ITCNM y bilaterales'!A4108</f>
        <v>39536</v>
      </c>
      <c r="C4107">
        <f>+'[6]ITCNM y bilaterales'!B4108</f>
        <v>35.843410062186969</v>
      </c>
      <c r="D4107">
        <f>+'[6]ITCNM y bilaterales'!C4108</f>
        <v>52.627201551355256</v>
      </c>
    </row>
    <row r="4108" spans="1:4">
      <c r="A4108" s="7">
        <f t="shared" si="64"/>
        <v>200803</v>
      </c>
      <c r="B4108" s="205">
        <f>+'[6]ITCNM y bilaterales'!A4109</f>
        <v>39537</v>
      </c>
      <c r="C4108">
        <f>+'[6]ITCNM y bilaterales'!B4109</f>
        <v>35.843410062186969</v>
      </c>
      <c r="D4108">
        <f>+'[6]ITCNM y bilaterales'!C4109</f>
        <v>52.627201551355256</v>
      </c>
    </row>
    <row r="4109" spans="1:4">
      <c r="A4109" s="7">
        <f t="shared" si="64"/>
        <v>200803</v>
      </c>
      <c r="B4109" s="205">
        <f>+'[6]ITCNM y bilaterales'!A4110</f>
        <v>39538</v>
      </c>
      <c r="C4109">
        <f>+'[6]ITCNM y bilaterales'!B4110</f>
        <v>35.918122297446899</v>
      </c>
      <c r="D4109">
        <f>+'[6]ITCNM y bilaterales'!C4110</f>
        <v>52.549314460059286</v>
      </c>
    </row>
    <row r="4110" spans="1:4">
      <c r="A4110" s="7" t="str">
        <f t="shared" si="64"/>
        <v/>
      </c>
      <c r="B4110" s="205">
        <f>+'[6]ITCNM y bilaterales'!A4111</f>
        <v>39539</v>
      </c>
      <c r="C4110">
        <f>+'[6]ITCNM y bilaterales'!B4111</f>
        <v>35.822372207125056</v>
      </c>
      <c r="D4110">
        <f>+'[6]ITCNM y bilaterales'!C4111</f>
        <v>52.606532297161166</v>
      </c>
    </row>
    <row r="4111" spans="1:4">
      <c r="A4111" s="7" t="str">
        <f t="shared" si="64"/>
        <v/>
      </c>
      <c r="B4111" s="205">
        <f>+'[6]ITCNM y bilaterales'!A4112</f>
        <v>39540</v>
      </c>
      <c r="C4111">
        <f>+'[6]ITCNM y bilaterales'!B4112</f>
        <v>35.822372207125056</v>
      </c>
      <c r="D4111">
        <f>+'[6]ITCNM y bilaterales'!C4112</f>
        <v>52.606532297161166</v>
      </c>
    </row>
    <row r="4112" spans="1:4">
      <c r="A4112" s="7" t="str">
        <f t="shared" si="64"/>
        <v/>
      </c>
      <c r="B4112" s="205">
        <f>+'[6]ITCNM y bilaterales'!A4113</f>
        <v>39541</v>
      </c>
      <c r="C4112">
        <f>+'[6]ITCNM y bilaterales'!B4113</f>
        <v>36.008099707205041</v>
      </c>
      <c r="D4112">
        <f>+'[6]ITCNM y bilaterales'!C4113</f>
        <v>53.435595823184975</v>
      </c>
    </row>
    <row r="4113" spans="1:4">
      <c r="A4113" s="7" t="str">
        <f t="shared" si="64"/>
        <v/>
      </c>
      <c r="B4113" s="205">
        <f>+'[6]ITCNM y bilaterales'!A4114</f>
        <v>39542</v>
      </c>
      <c r="C4113">
        <f>+'[6]ITCNM y bilaterales'!B4114</f>
        <v>36.136915833791477</v>
      </c>
      <c r="D4113">
        <f>+'[6]ITCNM y bilaterales'!C4114</f>
        <v>53.806858592690865</v>
      </c>
    </row>
    <row r="4114" spans="1:4">
      <c r="A4114" s="7" t="str">
        <f t="shared" si="64"/>
        <v/>
      </c>
      <c r="B4114" s="205">
        <f>+'[6]ITCNM y bilaterales'!A4115</f>
        <v>39543</v>
      </c>
      <c r="C4114">
        <f>+'[6]ITCNM y bilaterales'!B4115</f>
        <v>36.136915833791477</v>
      </c>
      <c r="D4114">
        <f>+'[6]ITCNM y bilaterales'!C4115</f>
        <v>53.806858592690865</v>
      </c>
    </row>
    <row r="4115" spans="1:4">
      <c r="A4115" s="7" t="str">
        <f t="shared" si="64"/>
        <v/>
      </c>
      <c r="B4115" s="205">
        <f>+'[6]ITCNM y bilaterales'!A4116</f>
        <v>39544</v>
      </c>
      <c r="C4115">
        <f>+'[6]ITCNM y bilaterales'!B4116</f>
        <v>36.136915833791477</v>
      </c>
      <c r="D4115">
        <f>+'[6]ITCNM y bilaterales'!C4116</f>
        <v>53.806858592690865</v>
      </c>
    </row>
    <row r="4116" spans="1:4">
      <c r="A4116" s="7" t="str">
        <f t="shared" si="64"/>
        <v/>
      </c>
      <c r="B4116" s="205">
        <f>+'[6]ITCNM y bilaterales'!A4117</f>
        <v>39545</v>
      </c>
      <c r="C4116">
        <f>+'[6]ITCNM y bilaterales'!B4117</f>
        <v>36.156236637277559</v>
      </c>
      <c r="D4116">
        <f>+'[6]ITCNM y bilaterales'!C4117</f>
        <v>53.960165237914147</v>
      </c>
    </row>
    <row r="4117" spans="1:4">
      <c r="A4117" s="7" t="str">
        <f t="shared" si="64"/>
        <v/>
      </c>
      <c r="B4117" s="205">
        <f>+'[6]ITCNM y bilaterales'!A4118</f>
        <v>39546</v>
      </c>
      <c r="C4117">
        <f>+'[6]ITCNM y bilaterales'!B4118</f>
        <v>36.137117287015101</v>
      </c>
      <c r="D4117">
        <f>+'[6]ITCNM y bilaterales'!C4118</f>
        <v>54.007832253906699</v>
      </c>
    </row>
    <row r="4118" spans="1:4">
      <c r="A4118" s="7" t="str">
        <f t="shared" si="64"/>
        <v/>
      </c>
      <c r="B4118" s="205">
        <f>+'[6]ITCNM y bilaterales'!A4119</f>
        <v>39547</v>
      </c>
      <c r="C4118">
        <f>+'[6]ITCNM y bilaterales'!B4119</f>
        <v>36.308829563251457</v>
      </c>
      <c r="D4118">
        <f>+'[6]ITCNM y bilaterales'!C4119</f>
        <v>54.308494424817042</v>
      </c>
    </row>
    <row r="4119" spans="1:4">
      <c r="A4119" s="7" t="str">
        <f t="shared" si="64"/>
        <v/>
      </c>
      <c r="B4119" s="205">
        <f>+'[6]ITCNM y bilaterales'!A4120</f>
        <v>39548</v>
      </c>
      <c r="C4119">
        <f>+'[6]ITCNM y bilaterales'!B4120</f>
        <v>36.284080747899125</v>
      </c>
      <c r="D4119">
        <f>+'[6]ITCNM y bilaterales'!C4120</f>
        <v>54.547642340618864</v>
      </c>
    </row>
    <row r="4120" spans="1:4">
      <c r="A4120" s="7" t="str">
        <f t="shared" si="64"/>
        <v/>
      </c>
      <c r="B4120" s="205">
        <f>+'[6]ITCNM y bilaterales'!A4121</f>
        <v>39549</v>
      </c>
      <c r="C4120">
        <f>+'[6]ITCNM y bilaterales'!B4121</f>
        <v>36.16774203423801</v>
      </c>
      <c r="D4120">
        <f>+'[6]ITCNM y bilaterales'!C4121</f>
        <v>54.218182557123491</v>
      </c>
    </row>
    <row r="4121" spans="1:4">
      <c r="A4121" s="7" t="str">
        <f t="shared" si="64"/>
        <v/>
      </c>
      <c r="B4121" s="205">
        <f>+'[6]ITCNM y bilaterales'!A4122</f>
        <v>39550</v>
      </c>
      <c r="C4121">
        <f>+'[6]ITCNM y bilaterales'!B4122</f>
        <v>36.16774203423801</v>
      </c>
      <c r="D4121">
        <f>+'[6]ITCNM y bilaterales'!C4122</f>
        <v>54.218182557123491</v>
      </c>
    </row>
    <row r="4122" spans="1:4">
      <c r="A4122" s="7" t="str">
        <f t="shared" si="64"/>
        <v/>
      </c>
      <c r="B4122" s="205">
        <f>+'[6]ITCNM y bilaterales'!A4123</f>
        <v>39551</v>
      </c>
      <c r="C4122">
        <f>+'[6]ITCNM y bilaterales'!B4123</f>
        <v>36.16774203423801</v>
      </c>
      <c r="D4122">
        <f>+'[6]ITCNM y bilaterales'!C4123</f>
        <v>54.218182557123491</v>
      </c>
    </row>
    <row r="4123" spans="1:4">
      <c r="A4123" s="7" t="str">
        <f t="shared" si="64"/>
        <v/>
      </c>
      <c r="B4123" s="205">
        <f>+'[6]ITCNM y bilaterales'!A4124</f>
        <v>39552</v>
      </c>
      <c r="C4123">
        <f>+'[6]ITCNM y bilaterales'!B4124</f>
        <v>36.196713403705978</v>
      </c>
      <c r="D4123">
        <f>+'[6]ITCNM y bilaterales'!C4124</f>
        <v>54.280393528665527</v>
      </c>
    </row>
    <row r="4124" spans="1:4">
      <c r="A4124" s="7" t="str">
        <f t="shared" si="64"/>
        <v/>
      </c>
      <c r="B4124" s="205">
        <f>+'[6]ITCNM y bilaterales'!A4125</f>
        <v>39553</v>
      </c>
      <c r="C4124">
        <f>+'[6]ITCNM y bilaterales'!B4125</f>
        <v>36.256685275870318</v>
      </c>
      <c r="D4124">
        <f>+'[6]ITCNM y bilaterales'!C4125</f>
        <v>54.484821742197504</v>
      </c>
    </row>
    <row r="4125" spans="1:4">
      <c r="A4125" s="7" t="str">
        <f t="shared" si="64"/>
        <v/>
      </c>
      <c r="B4125" s="205">
        <f>+'[6]ITCNM y bilaterales'!A4126</f>
        <v>39554</v>
      </c>
      <c r="C4125">
        <f>+'[6]ITCNM y bilaterales'!B4126</f>
        <v>36.561235389880785</v>
      </c>
      <c r="D4125">
        <f>+'[6]ITCNM y bilaterales'!C4126</f>
        <v>55.279978401790565</v>
      </c>
    </row>
    <row r="4126" spans="1:4">
      <c r="A4126" s="7" t="str">
        <f t="shared" si="64"/>
        <v/>
      </c>
      <c r="B4126" s="205">
        <f>+'[6]ITCNM y bilaterales'!A4127</f>
        <v>39555</v>
      </c>
      <c r="C4126">
        <f>+'[6]ITCNM y bilaterales'!B4127</f>
        <v>36.63205439805737</v>
      </c>
      <c r="D4126">
        <f>+'[6]ITCNM y bilaterales'!C4127</f>
        <v>55.551813930264494</v>
      </c>
    </row>
    <row r="4127" spans="1:4">
      <c r="A4127" s="7" t="str">
        <f t="shared" si="64"/>
        <v/>
      </c>
      <c r="B4127" s="205">
        <f>+'[6]ITCNM y bilaterales'!A4128</f>
        <v>39556</v>
      </c>
      <c r="C4127">
        <f>+'[6]ITCNM y bilaterales'!B4128</f>
        <v>36.468047096851073</v>
      </c>
      <c r="D4127">
        <f>+'[6]ITCNM y bilaterales'!C4128</f>
        <v>55.187169966876937</v>
      </c>
    </row>
    <row r="4128" spans="1:4">
      <c r="A4128" s="7" t="str">
        <f t="shared" si="64"/>
        <v/>
      </c>
      <c r="B4128" s="205">
        <f>+'[6]ITCNM y bilaterales'!A4129</f>
        <v>39557</v>
      </c>
      <c r="C4128">
        <f>+'[6]ITCNM y bilaterales'!B4129</f>
        <v>36.468047096851073</v>
      </c>
      <c r="D4128">
        <f>+'[6]ITCNM y bilaterales'!C4129</f>
        <v>55.187169966876937</v>
      </c>
    </row>
    <row r="4129" spans="1:4">
      <c r="A4129" s="7" t="str">
        <f t="shared" si="64"/>
        <v/>
      </c>
      <c r="B4129" s="205">
        <f>+'[6]ITCNM y bilaterales'!A4130</f>
        <v>39558</v>
      </c>
      <c r="C4129">
        <f>+'[6]ITCNM y bilaterales'!B4130</f>
        <v>36.468047096851073</v>
      </c>
      <c r="D4129">
        <f>+'[6]ITCNM y bilaterales'!C4130</f>
        <v>55.187169966876937</v>
      </c>
    </row>
    <row r="4130" spans="1:4">
      <c r="A4130" s="7" t="str">
        <f t="shared" si="64"/>
        <v/>
      </c>
      <c r="B4130" s="205">
        <f>+'[6]ITCNM y bilaterales'!A4131</f>
        <v>39559</v>
      </c>
      <c r="C4130">
        <f>+'[6]ITCNM y bilaterales'!B4131</f>
        <v>36.662713549616157</v>
      </c>
      <c r="D4130">
        <f>+'[6]ITCNM y bilaterales'!C4131</f>
        <v>55.534454079129567</v>
      </c>
    </row>
    <row r="4131" spans="1:4">
      <c r="A4131" s="7" t="str">
        <f t="shared" si="64"/>
        <v/>
      </c>
      <c r="B4131" s="205">
        <f>+'[6]ITCNM y bilaterales'!A4132</f>
        <v>39560</v>
      </c>
      <c r="C4131">
        <f>+'[6]ITCNM y bilaterales'!B4132</f>
        <v>36.84988347113061</v>
      </c>
      <c r="D4131">
        <f>+'[6]ITCNM y bilaterales'!C4132</f>
        <v>55.777433935315685</v>
      </c>
    </row>
    <row r="4132" spans="1:4">
      <c r="A4132" s="7" t="str">
        <f t="shared" si="64"/>
        <v/>
      </c>
      <c r="B4132" s="205">
        <f>+'[6]ITCNM y bilaterales'!A4133</f>
        <v>39561</v>
      </c>
      <c r="C4132">
        <f>+'[6]ITCNM y bilaterales'!B4133</f>
        <v>36.808410445758774</v>
      </c>
      <c r="D4132">
        <f>+'[6]ITCNM y bilaterales'!C4133</f>
        <v>55.796941995453928</v>
      </c>
    </row>
    <row r="4133" spans="1:4">
      <c r="A4133" s="7" t="str">
        <f t="shared" si="64"/>
        <v/>
      </c>
      <c r="B4133" s="205">
        <f>+'[6]ITCNM y bilaterales'!A4134</f>
        <v>39562</v>
      </c>
      <c r="C4133">
        <f>+'[6]ITCNM y bilaterales'!B4134</f>
        <v>36.55573789363352</v>
      </c>
      <c r="D4133">
        <f>+'[6]ITCNM y bilaterales'!C4134</f>
        <v>55.364513329056273</v>
      </c>
    </row>
    <row r="4134" spans="1:4">
      <c r="A4134" s="7" t="str">
        <f t="shared" si="64"/>
        <v/>
      </c>
      <c r="B4134" s="205">
        <f>+'[6]ITCNM y bilaterales'!A4135</f>
        <v>39563</v>
      </c>
      <c r="C4134">
        <f>+'[6]ITCNM y bilaterales'!B4135</f>
        <v>36.403490849246687</v>
      </c>
      <c r="D4134">
        <f>+'[6]ITCNM y bilaterales'!C4135</f>
        <v>55.27007922246446</v>
      </c>
    </row>
    <row r="4135" spans="1:4">
      <c r="A4135" s="7" t="str">
        <f t="shared" si="64"/>
        <v/>
      </c>
      <c r="B4135" s="205">
        <f>+'[6]ITCNM y bilaterales'!A4136</f>
        <v>39564</v>
      </c>
      <c r="C4135">
        <f>+'[6]ITCNM y bilaterales'!B4136</f>
        <v>36.403490849246687</v>
      </c>
      <c r="D4135">
        <f>+'[6]ITCNM y bilaterales'!C4136</f>
        <v>55.27007922246446</v>
      </c>
    </row>
    <row r="4136" spans="1:4">
      <c r="A4136" s="7" t="str">
        <f t="shared" si="64"/>
        <v/>
      </c>
      <c r="B4136" s="205">
        <f>+'[6]ITCNM y bilaterales'!A4137</f>
        <v>39565</v>
      </c>
      <c r="C4136">
        <f>+'[6]ITCNM y bilaterales'!B4137</f>
        <v>36.403490849246687</v>
      </c>
      <c r="D4136">
        <f>+'[6]ITCNM y bilaterales'!C4137</f>
        <v>55.27007922246446</v>
      </c>
    </row>
    <row r="4137" spans="1:4">
      <c r="A4137" s="7">
        <f t="shared" si="64"/>
        <v>200804</v>
      </c>
      <c r="B4137" s="205">
        <f>+'[6]ITCNM y bilaterales'!A4138</f>
        <v>39566</v>
      </c>
      <c r="C4137">
        <f>+'[6]ITCNM y bilaterales'!B4138</f>
        <v>36.298004965563038</v>
      </c>
      <c r="D4137">
        <f>+'[6]ITCNM y bilaterales'!C4138</f>
        <v>54.785048465336907</v>
      </c>
    </row>
    <row r="4138" spans="1:4">
      <c r="A4138" s="7">
        <f t="shared" si="64"/>
        <v>200804</v>
      </c>
      <c r="B4138" s="205">
        <f>+'[6]ITCNM y bilaterales'!A4139</f>
        <v>39567</v>
      </c>
      <c r="C4138">
        <f>+'[6]ITCNM y bilaterales'!B4139</f>
        <v>35.968448560587859</v>
      </c>
      <c r="D4138">
        <f>+'[6]ITCNM y bilaterales'!C4139</f>
        <v>53.827585906587743</v>
      </c>
    </row>
    <row r="4139" spans="1:4">
      <c r="A4139" s="7">
        <f t="shared" si="64"/>
        <v>200804</v>
      </c>
      <c r="B4139" s="205">
        <f>+'[6]ITCNM y bilaterales'!A4140</f>
        <v>39568</v>
      </c>
      <c r="C4139">
        <f>+'[6]ITCNM y bilaterales'!B4140</f>
        <v>36.04656205079911</v>
      </c>
      <c r="D4139">
        <f>+'[6]ITCNM y bilaterales'!C4140</f>
        <v>54.339730544919341</v>
      </c>
    </row>
    <row r="4140" spans="1:4">
      <c r="A4140" s="7" t="str">
        <f t="shared" si="64"/>
        <v/>
      </c>
      <c r="B4140" s="205">
        <f>+'[6]ITCNM y bilaterales'!A4141</f>
        <v>39569</v>
      </c>
      <c r="C4140">
        <f>+'[6]ITCNM y bilaterales'!B4141</f>
        <v>36.04656205079911</v>
      </c>
      <c r="D4140">
        <f>+'[6]ITCNM y bilaterales'!C4141</f>
        <v>54.339730544919341</v>
      </c>
    </row>
    <row r="4141" spans="1:4">
      <c r="A4141" s="7" t="str">
        <f t="shared" si="64"/>
        <v/>
      </c>
      <c r="B4141" s="205">
        <f>+'[6]ITCNM y bilaterales'!A4142</f>
        <v>39570</v>
      </c>
      <c r="C4141">
        <f>+'[6]ITCNM y bilaterales'!B4142</f>
        <v>36.346368756256538</v>
      </c>
      <c r="D4141">
        <f>+'[6]ITCNM y bilaterales'!C4142</f>
        <v>55.865249235789165</v>
      </c>
    </row>
    <row r="4142" spans="1:4">
      <c r="A4142" s="7" t="str">
        <f t="shared" si="64"/>
        <v/>
      </c>
      <c r="B4142" s="205">
        <f>+'[6]ITCNM y bilaterales'!A4143</f>
        <v>39571</v>
      </c>
      <c r="C4142">
        <f>+'[6]ITCNM y bilaterales'!B4143</f>
        <v>36.346368756256538</v>
      </c>
      <c r="D4142">
        <f>+'[6]ITCNM y bilaterales'!C4143</f>
        <v>55.865249235789165</v>
      </c>
    </row>
    <row r="4143" spans="1:4">
      <c r="A4143" s="7" t="str">
        <f t="shared" si="64"/>
        <v/>
      </c>
      <c r="B4143" s="205">
        <f>+'[6]ITCNM y bilaterales'!A4144</f>
        <v>39572</v>
      </c>
      <c r="C4143">
        <f>+'[6]ITCNM y bilaterales'!B4144</f>
        <v>36.346368756256538</v>
      </c>
      <c r="D4143">
        <f>+'[6]ITCNM y bilaterales'!C4144</f>
        <v>55.865249235789165</v>
      </c>
    </row>
    <row r="4144" spans="1:4">
      <c r="A4144" s="7" t="str">
        <f t="shared" si="64"/>
        <v/>
      </c>
      <c r="B4144" s="205">
        <f>+'[6]ITCNM y bilaterales'!A4145</f>
        <v>39573</v>
      </c>
      <c r="C4144">
        <f>+'[6]ITCNM y bilaterales'!B4145</f>
        <v>36.32299181352905</v>
      </c>
      <c r="D4144">
        <f>+'[6]ITCNM y bilaterales'!C4145</f>
        <v>55.50980773529421</v>
      </c>
    </row>
    <row r="4145" spans="1:4">
      <c r="A4145" s="7" t="str">
        <f t="shared" si="64"/>
        <v/>
      </c>
      <c r="B4145" s="205">
        <f>+'[6]ITCNM y bilaterales'!A4146</f>
        <v>39574</v>
      </c>
      <c r="C4145">
        <f>+'[6]ITCNM y bilaterales'!B4146</f>
        <v>36.395945390335548</v>
      </c>
      <c r="D4145">
        <f>+'[6]ITCNM y bilaterales'!C4146</f>
        <v>55.696498709623107</v>
      </c>
    </row>
    <row r="4146" spans="1:4">
      <c r="A4146" s="7" t="str">
        <f t="shared" si="64"/>
        <v/>
      </c>
      <c r="B4146" s="205">
        <f>+'[6]ITCNM y bilaterales'!A4147</f>
        <v>39575</v>
      </c>
      <c r="C4146">
        <f>+'[6]ITCNM y bilaterales'!B4147</f>
        <v>36.168980954634172</v>
      </c>
      <c r="D4146">
        <f>+'[6]ITCNM y bilaterales'!C4147</f>
        <v>54.975948768118258</v>
      </c>
    </row>
    <row r="4147" spans="1:4">
      <c r="A4147" s="7" t="str">
        <f t="shared" si="64"/>
        <v/>
      </c>
      <c r="B4147" s="205">
        <f>+'[6]ITCNM y bilaterales'!A4148</f>
        <v>39576</v>
      </c>
      <c r="C4147">
        <f>+'[6]ITCNM y bilaterales'!B4148</f>
        <v>36.036017100473423</v>
      </c>
      <c r="D4147">
        <f>+'[6]ITCNM y bilaterales'!C4148</f>
        <v>54.653543238512171</v>
      </c>
    </row>
    <row r="4148" spans="1:4">
      <c r="A4148" s="7" t="str">
        <f t="shared" si="64"/>
        <v/>
      </c>
      <c r="B4148" s="205">
        <f>+'[6]ITCNM y bilaterales'!A4149</f>
        <v>39577</v>
      </c>
      <c r="C4148">
        <f>+'[6]ITCNM y bilaterales'!B4149</f>
        <v>36.09869553009635</v>
      </c>
      <c r="D4148">
        <f>+'[6]ITCNM y bilaterales'!C4149</f>
        <v>54.653543238512171</v>
      </c>
    </row>
    <row r="4149" spans="1:4">
      <c r="A4149" s="7" t="str">
        <f t="shared" si="64"/>
        <v/>
      </c>
      <c r="B4149" s="205">
        <f>+'[6]ITCNM y bilaterales'!A4150</f>
        <v>39578</v>
      </c>
      <c r="C4149">
        <f>+'[6]ITCNM y bilaterales'!B4150</f>
        <v>36.09869553009635</v>
      </c>
      <c r="D4149">
        <f>+'[6]ITCNM y bilaterales'!C4150</f>
        <v>54.653543238512171</v>
      </c>
    </row>
    <row r="4150" spans="1:4">
      <c r="A4150" s="7" t="str">
        <f t="shared" si="64"/>
        <v/>
      </c>
      <c r="B4150" s="205">
        <f>+'[6]ITCNM y bilaterales'!A4151</f>
        <v>39579</v>
      </c>
      <c r="C4150">
        <f>+'[6]ITCNM y bilaterales'!B4151</f>
        <v>36.09869553009635</v>
      </c>
      <c r="D4150">
        <f>+'[6]ITCNM y bilaterales'!C4151</f>
        <v>54.653543238512171</v>
      </c>
    </row>
    <row r="4151" spans="1:4">
      <c r="A4151" s="7" t="str">
        <f t="shared" si="64"/>
        <v/>
      </c>
      <c r="B4151" s="205">
        <f>+'[6]ITCNM y bilaterales'!A4152</f>
        <v>39580</v>
      </c>
      <c r="C4151">
        <f>+'[6]ITCNM y bilaterales'!B4152</f>
        <v>36.348287638898697</v>
      </c>
      <c r="D4151">
        <f>+'[6]ITCNM y bilaterales'!C4152</f>
        <v>55.462053629747466</v>
      </c>
    </row>
    <row r="4152" spans="1:4">
      <c r="A4152" s="7" t="str">
        <f t="shared" si="64"/>
        <v/>
      </c>
      <c r="B4152" s="205">
        <f>+'[6]ITCNM y bilaterales'!A4153</f>
        <v>39581</v>
      </c>
      <c r="C4152">
        <f>+'[6]ITCNM y bilaterales'!B4153</f>
        <v>36.21123077921888</v>
      </c>
      <c r="D4152">
        <f>+'[6]ITCNM y bilaterales'!C4153</f>
        <v>55.449280495133152</v>
      </c>
    </row>
    <row r="4153" spans="1:4">
      <c r="A4153" s="7" t="str">
        <f t="shared" si="64"/>
        <v/>
      </c>
      <c r="B4153" s="205">
        <f>+'[6]ITCNM y bilaterales'!A4154</f>
        <v>39582</v>
      </c>
      <c r="C4153">
        <f>+'[6]ITCNM y bilaterales'!B4154</f>
        <v>36.130678172545558</v>
      </c>
      <c r="D4153">
        <f>+'[6]ITCNM y bilaterales'!C4154</f>
        <v>55.357459075166993</v>
      </c>
    </row>
    <row r="4154" spans="1:4">
      <c r="A4154" s="7" t="str">
        <f t="shared" si="64"/>
        <v/>
      </c>
      <c r="B4154" s="205">
        <f>+'[6]ITCNM y bilaterales'!A4155</f>
        <v>39583</v>
      </c>
      <c r="C4154">
        <f>+'[6]ITCNM y bilaterales'!B4155</f>
        <v>36.116976808448285</v>
      </c>
      <c r="D4154">
        <f>+'[6]ITCNM y bilaterales'!C4155</f>
        <v>55.349156537667682</v>
      </c>
    </row>
    <row r="4155" spans="1:4">
      <c r="A4155" s="7" t="str">
        <f t="shared" si="64"/>
        <v/>
      </c>
      <c r="B4155" s="205">
        <f>+'[6]ITCNM y bilaterales'!A4156</f>
        <v>39584</v>
      </c>
      <c r="C4155">
        <f>+'[6]ITCNM y bilaterales'!B4156</f>
        <v>36.180030706508816</v>
      </c>
      <c r="D4155">
        <f>+'[6]ITCNM y bilaterales'!C4156</f>
        <v>55.626710946866666</v>
      </c>
    </row>
    <row r="4156" spans="1:4">
      <c r="A4156" s="7" t="str">
        <f t="shared" si="64"/>
        <v/>
      </c>
      <c r="B4156" s="205">
        <f>+'[6]ITCNM y bilaterales'!A4157</f>
        <v>39585</v>
      </c>
      <c r="C4156">
        <f>+'[6]ITCNM y bilaterales'!B4157</f>
        <v>36.180030706508816</v>
      </c>
      <c r="D4156">
        <f>+'[6]ITCNM y bilaterales'!C4157</f>
        <v>55.626710946866666</v>
      </c>
    </row>
    <row r="4157" spans="1:4">
      <c r="A4157" s="7" t="str">
        <f t="shared" si="64"/>
        <v/>
      </c>
      <c r="B4157" s="205">
        <f>+'[6]ITCNM y bilaterales'!A4158</f>
        <v>39586</v>
      </c>
      <c r="C4157">
        <f>+'[6]ITCNM y bilaterales'!B4158</f>
        <v>36.180030706508816</v>
      </c>
      <c r="D4157">
        <f>+'[6]ITCNM y bilaterales'!C4158</f>
        <v>55.626710946866666</v>
      </c>
    </row>
    <row r="4158" spans="1:4">
      <c r="A4158" s="7" t="str">
        <f t="shared" si="64"/>
        <v/>
      </c>
      <c r="B4158" s="205">
        <f>+'[6]ITCNM y bilaterales'!A4159</f>
        <v>39587</v>
      </c>
      <c r="C4158">
        <f>+'[6]ITCNM y bilaterales'!B4159</f>
        <v>36.126812686847813</v>
      </c>
      <c r="D4158">
        <f>+'[6]ITCNM y bilaterales'!C4159</f>
        <v>55.487106391502387</v>
      </c>
    </row>
    <row r="4159" spans="1:4">
      <c r="A4159" s="7" t="str">
        <f t="shared" si="64"/>
        <v/>
      </c>
      <c r="B4159" s="205">
        <f>+'[6]ITCNM y bilaterales'!A4160</f>
        <v>39588</v>
      </c>
      <c r="C4159">
        <f>+'[6]ITCNM y bilaterales'!B4160</f>
        <v>36.048750448603613</v>
      </c>
      <c r="D4159">
        <f>+'[6]ITCNM y bilaterales'!C4160</f>
        <v>55.131084293979498</v>
      </c>
    </row>
    <row r="4160" spans="1:4">
      <c r="A4160" s="7" t="str">
        <f t="shared" si="64"/>
        <v/>
      </c>
      <c r="B4160" s="205">
        <f>+'[6]ITCNM y bilaterales'!A4161</f>
        <v>39589</v>
      </c>
      <c r="C4160">
        <f>+'[6]ITCNM y bilaterales'!B4161</f>
        <v>36.05961566253216</v>
      </c>
      <c r="D4160">
        <f>+'[6]ITCNM y bilaterales'!C4161</f>
        <v>55.088149143764539</v>
      </c>
    </row>
    <row r="4161" spans="1:4">
      <c r="A4161" s="7" t="str">
        <f t="shared" si="64"/>
        <v/>
      </c>
      <c r="B4161" s="205">
        <f>+'[6]ITCNM y bilaterales'!A4162</f>
        <v>39590</v>
      </c>
      <c r="C4161">
        <f>+'[6]ITCNM y bilaterales'!B4162</f>
        <v>36.005883069829927</v>
      </c>
      <c r="D4161">
        <f>+'[6]ITCNM y bilaterales'!C4162</f>
        <v>54.929384886478772</v>
      </c>
    </row>
    <row r="4162" spans="1:4">
      <c r="A4162" s="7" t="str">
        <f t="shared" si="64"/>
        <v/>
      </c>
      <c r="B4162" s="205">
        <f>+'[6]ITCNM y bilaterales'!A4163</f>
        <v>39591</v>
      </c>
      <c r="C4162">
        <f>+'[6]ITCNM y bilaterales'!B4163</f>
        <v>36.001957561192441</v>
      </c>
      <c r="D4162">
        <f>+'[6]ITCNM y bilaterales'!C4163</f>
        <v>54.711370702493376</v>
      </c>
    </row>
    <row r="4163" spans="1:4">
      <c r="A4163" s="7" t="str">
        <f t="shared" ref="A4163:A4226" si="65">+IF(DAY(B4163)&gt;=28,YEAR(B4163)*100+MONTH(B4163),"")</f>
        <v/>
      </c>
      <c r="B4163" s="205">
        <f>+'[6]ITCNM y bilaterales'!A4164</f>
        <v>39592</v>
      </c>
      <c r="C4163">
        <f>+'[6]ITCNM y bilaterales'!B4164</f>
        <v>36.001957561192441</v>
      </c>
      <c r="D4163">
        <f>+'[6]ITCNM y bilaterales'!C4164</f>
        <v>54.711370702493376</v>
      </c>
    </row>
    <row r="4164" spans="1:4">
      <c r="A4164" s="7" t="str">
        <f t="shared" si="65"/>
        <v/>
      </c>
      <c r="B4164" s="205">
        <f>+'[6]ITCNM y bilaterales'!A4165</f>
        <v>39593</v>
      </c>
      <c r="C4164">
        <f>+'[6]ITCNM y bilaterales'!B4165</f>
        <v>36.001957561192441</v>
      </c>
      <c r="D4164">
        <f>+'[6]ITCNM y bilaterales'!C4165</f>
        <v>54.711370702493376</v>
      </c>
    </row>
    <row r="4165" spans="1:4">
      <c r="A4165" s="7" t="str">
        <f t="shared" si="65"/>
        <v/>
      </c>
      <c r="B4165" s="205">
        <f>+'[6]ITCNM y bilaterales'!A4166</f>
        <v>39594</v>
      </c>
      <c r="C4165">
        <f>+'[6]ITCNM y bilaterales'!B4166</f>
        <v>36.092714837953402</v>
      </c>
      <c r="D4165">
        <f>+'[6]ITCNM y bilaterales'!C4166</f>
        <v>54.85103331756045</v>
      </c>
    </row>
    <row r="4166" spans="1:4">
      <c r="A4166" s="7" t="str">
        <f t="shared" si="65"/>
        <v/>
      </c>
      <c r="B4166" s="205">
        <f>+'[6]ITCNM y bilaterales'!A4167</f>
        <v>39595</v>
      </c>
      <c r="C4166">
        <f>+'[6]ITCNM y bilaterales'!B4167</f>
        <v>35.804433279874672</v>
      </c>
      <c r="D4166">
        <f>+'[6]ITCNM y bilaterales'!C4167</f>
        <v>54.387513680317475</v>
      </c>
    </row>
    <row r="4167" spans="1:4">
      <c r="A4167" s="7">
        <f t="shared" si="65"/>
        <v>200805</v>
      </c>
      <c r="B4167" s="205">
        <f>+'[6]ITCNM y bilaterales'!A4168</f>
        <v>39596</v>
      </c>
      <c r="C4167">
        <f>+'[6]ITCNM y bilaterales'!B4168</f>
        <v>35.668484209971368</v>
      </c>
      <c r="D4167">
        <f>+'[6]ITCNM y bilaterales'!C4168</f>
        <v>54.380807784644951</v>
      </c>
    </row>
    <row r="4168" spans="1:4">
      <c r="A4168" s="7">
        <f t="shared" si="65"/>
        <v>200805</v>
      </c>
      <c r="B4168" s="205">
        <f>+'[6]ITCNM y bilaterales'!A4169</f>
        <v>39597</v>
      </c>
      <c r="C4168">
        <f>+'[6]ITCNM y bilaterales'!B4169</f>
        <v>35.670979558619528</v>
      </c>
      <c r="D4168">
        <f>+'[6]ITCNM y bilaterales'!C4169</f>
        <v>54.900819512704913</v>
      </c>
    </row>
    <row r="4169" spans="1:4">
      <c r="A4169" s="7">
        <f t="shared" si="65"/>
        <v>200805</v>
      </c>
      <c r="B4169" s="205">
        <f>+'[6]ITCNM y bilaterales'!A4170</f>
        <v>39598</v>
      </c>
      <c r="C4169">
        <f>+'[6]ITCNM y bilaterales'!B4170</f>
        <v>35.721823312706441</v>
      </c>
      <c r="D4169">
        <f>+'[6]ITCNM y bilaterales'!C4170</f>
        <v>55.355339896015074</v>
      </c>
    </row>
    <row r="4170" spans="1:4">
      <c r="A4170" s="7">
        <f t="shared" si="65"/>
        <v>200805</v>
      </c>
      <c r="B4170" s="205">
        <f>+'[6]ITCNM y bilaterales'!A4171</f>
        <v>39599</v>
      </c>
      <c r="C4170">
        <f>+'[6]ITCNM y bilaterales'!B4171</f>
        <v>35.721823312706441</v>
      </c>
      <c r="D4170">
        <f>+'[6]ITCNM y bilaterales'!C4171</f>
        <v>55.355339896015074</v>
      </c>
    </row>
    <row r="4171" spans="1:4">
      <c r="A4171" s="7" t="str">
        <f t="shared" si="65"/>
        <v/>
      </c>
      <c r="B4171" s="205">
        <f>+'[6]ITCNM y bilaterales'!A4172</f>
        <v>39600</v>
      </c>
      <c r="C4171">
        <f>+'[6]ITCNM y bilaterales'!B4172</f>
        <v>35.721823312706441</v>
      </c>
      <c r="D4171">
        <f>+'[6]ITCNM y bilaterales'!C4172</f>
        <v>55.355339896015074</v>
      </c>
    </row>
    <row r="4172" spans="1:4">
      <c r="A4172" s="7" t="str">
        <f t="shared" si="65"/>
        <v/>
      </c>
      <c r="B4172" s="205">
        <f>+'[6]ITCNM y bilaterales'!A4173</f>
        <v>39601</v>
      </c>
      <c r="C4172">
        <f>+'[6]ITCNM y bilaterales'!B4173</f>
        <v>35.507970275113443</v>
      </c>
      <c r="D4172">
        <f>+'[6]ITCNM y bilaterales'!C4173</f>
        <v>54.911241229356143</v>
      </c>
    </row>
    <row r="4173" spans="1:4">
      <c r="A4173" s="7" t="str">
        <f t="shared" si="65"/>
        <v/>
      </c>
      <c r="B4173" s="205">
        <f>+'[6]ITCNM y bilaterales'!A4174</f>
        <v>39602</v>
      </c>
      <c r="C4173">
        <f>+'[6]ITCNM y bilaterales'!B4174</f>
        <v>35.280632355325011</v>
      </c>
      <c r="D4173">
        <f>+'[6]ITCNM y bilaterales'!C4174</f>
        <v>54.717437941435179</v>
      </c>
    </row>
    <row r="4174" spans="1:4">
      <c r="A4174" s="7" t="str">
        <f t="shared" si="65"/>
        <v/>
      </c>
      <c r="B4174" s="205">
        <f>+'[6]ITCNM y bilaterales'!A4175</f>
        <v>39603</v>
      </c>
      <c r="C4174">
        <f>+'[6]ITCNM y bilaterales'!B4175</f>
        <v>35.324225279508035</v>
      </c>
      <c r="D4174">
        <f>+'[6]ITCNM y bilaterales'!C4175</f>
        <v>54.85477816839056</v>
      </c>
    </row>
    <row r="4175" spans="1:4">
      <c r="A4175" s="7" t="str">
        <f t="shared" si="65"/>
        <v/>
      </c>
      <c r="B4175" s="205">
        <f>+'[6]ITCNM y bilaterales'!A4176</f>
        <v>39604</v>
      </c>
      <c r="C4175">
        <f>+'[6]ITCNM y bilaterales'!B4176</f>
        <v>35.251446740008156</v>
      </c>
      <c r="D4175">
        <f>+'[6]ITCNM y bilaterales'!C4176</f>
        <v>54.525608683409153</v>
      </c>
    </row>
    <row r="4176" spans="1:4">
      <c r="A4176" s="7" t="str">
        <f t="shared" si="65"/>
        <v/>
      </c>
      <c r="B4176" s="205">
        <f>+'[6]ITCNM y bilaterales'!A4177</f>
        <v>39605</v>
      </c>
      <c r="C4176">
        <f>+'[6]ITCNM y bilaterales'!B4177</f>
        <v>35.42146822747732</v>
      </c>
      <c r="D4176">
        <f>+'[6]ITCNM y bilaterales'!C4177</f>
        <v>54.707364583000704</v>
      </c>
    </row>
    <row r="4177" spans="1:4">
      <c r="A4177" s="7" t="str">
        <f t="shared" si="65"/>
        <v/>
      </c>
      <c r="B4177" s="205">
        <f>+'[6]ITCNM y bilaterales'!A4178</f>
        <v>39606</v>
      </c>
      <c r="C4177">
        <f>+'[6]ITCNM y bilaterales'!B4178</f>
        <v>35.42146822747732</v>
      </c>
      <c r="D4177">
        <f>+'[6]ITCNM y bilaterales'!C4178</f>
        <v>54.707364583000704</v>
      </c>
    </row>
    <row r="4178" spans="1:4">
      <c r="A4178" s="7" t="str">
        <f t="shared" si="65"/>
        <v/>
      </c>
      <c r="B4178" s="205">
        <f>+'[6]ITCNM y bilaterales'!A4179</f>
        <v>39607</v>
      </c>
      <c r="C4178">
        <f>+'[6]ITCNM y bilaterales'!B4179</f>
        <v>35.42146822747732</v>
      </c>
      <c r="D4178">
        <f>+'[6]ITCNM y bilaterales'!C4179</f>
        <v>54.707364583000704</v>
      </c>
    </row>
    <row r="4179" spans="1:4">
      <c r="A4179" s="7" t="str">
        <f t="shared" si="65"/>
        <v/>
      </c>
      <c r="B4179" s="205">
        <f>+'[6]ITCNM y bilaterales'!A4180</f>
        <v>39608</v>
      </c>
      <c r="C4179">
        <f>+'[6]ITCNM y bilaterales'!B4180</f>
        <v>35.338196888369247</v>
      </c>
      <c r="D4179">
        <f>+'[6]ITCNM y bilaterales'!C4180</f>
        <v>54.656184954989222</v>
      </c>
    </row>
    <row r="4180" spans="1:4">
      <c r="A4180" s="7" t="str">
        <f t="shared" si="65"/>
        <v/>
      </c>
      <c r="B4180" s="205">
        <f>+'[6]ITCNM y bilaterales'!A4181</f>
        <v>39609</v>
      </c>
      <c r="C4180">
        <f>+'[6]ITCNM y bilaterales'!B4181</f>
        <v>35.102117149643085</v>
      </c>
      <c r="D4180">
        <f>+'[6]ITCNM y bilaterales'!C4181</f>
        <v>54.1548974810798</v>
      </c>
    </row>
    <row r="4181" spans="1:4">
      <c r="A4181" s="7" t="str">
        <f t="shared" si="65"/>
        <v/>
      </c>
      <c r="B4181" s="205">
        <f>+'[6]ITCNM y bilaterales'!A4182</f>
        <v>39610</v>
      </c>
      <c r="C4181">
        <f>+'[6]ITCNM y bilaterales'!B4182</f>
        <v>35.108143753029488</v>
      </c>
      <c r="D4181">
        <f>+'[6]ITCNM y bilaterales'!C4182</f>
        <v>54.150136585450824</v>
      </c>
    </row>
    <row r="4182" spans="1:4">
      <c r="A4182" s="7" t="str">
        <f t="shared" si="65"/>
        <v/>
      </c>
      <c r="B4182" s="205">
        <f>+'[6]ITCNM y bilaterales'!A4183</f>
        <v>39611</v>
      </c>
      <c r="C4182">
        <f>+'[6]ITCNM y bilaterales'!B4183</f>
        <v>34.955043759533488</v>
      </c>
      <c r="D4182">
        <f>+'[6]ITCNM y bilaterales'!C4183</f>
        <v>54.183608004110624</v>
      </c>
    </row>
    <row r="4183" spans="1:4">
      <c r="A4183" s="7" t="str">
        <f t="shared" si="65"/>
        <v/>
      </c>
      <c r="B4183" s="205">
        <f>+'[6]ITCNM y bilaterales'!A4184</f>
        <v>39612</v>
      </c>
      <c r="C4183">
        <f>+'[6]ITCNM y bilaterales'!B4184</f>
        <v>34.770585016167324</v>
      </c>
      <c r="D4183">
        <f>+'[6]ITCNM y bilaterales'!C4184</f>
        <v>53.936418819472067</v>
      </c>
    </row>
    <row r="4184" spans="1:4">
      <c r="A4184" s="7" t="str">
        <f t="shared" si="65"/>
        <v/>
      </c>
      <c r="B4184" s="205">
        <f>+'[6]ITCNM y bilaterales'!A4185</f>
        <v>39613</v>
      </c>
      <c r="C4184">
        <f>+'[6]ITCNM y bilaterales'!B4185</f>
        <v>34.770585016167324</v>
      </c>
      <c r="D4184">
        <f>+'[6]ITCNM y bilaterales'!C4185</f>
        <v>53.936418819472067</v>
      </c>
    </row>
    <row r="4185" spans="1:4">
      <c r="A4185" s="7" t="str">
        <f t="shared" si="65"/>
        <v/>
      </c>
      <c r="B4185" s="205">
        <f>+'[6]ITCNM y bilaterales'!A4186</f>
        <v>39614</v>
      </c>
      <c r="C4185">
        <f>+'[6]ITCNM y bilaterales'!B4186</f>
        <v>34.770585016167324</v>
      </c>
      <c r="D4185">
        <f>+'[6]ITCNM y bilaterales'!C4186</f>
        <v>53.936418819472067</v>
      </c>
    </row>
    <row r="4186" spans="1:4">
      <c r="A4186" s="7" t="str">
        <f t="shared" si="65"/>
        <v/>
      </c>
      <c r="B4186" s="205">
        <f>+'[6]ITCNM y bilaterales'!A4187</f>
        <v>39615</v>
      </c>
      <c r="C4186">
        <f>+'[6]ITCNM y bilaterales'!B4187</f>
        <v>34.770585016167324</v>
      </c>
      <c r="D4186">
        <f>+'[6]ITCNM y bilaterales'!C4187</f>
        <v>53.936418819472067</v>
      </c>
    </row>
    <row r="4187" spans="1:4">
      <c r="A4187" s="7" t="str">
        <f t="shared" si="65"/>
        <v/>
      </c>
      <c r="B4187" s="205">
        <f>+'[6]ITCNM y bilaterales'!A4188</f>
        <v>39616</v>
      </c>
      <c r="C4187">
        <f>+'[6]ITCNM y bilaterales'!B4188</f>
        <v>35.04413196057002</v>
      </c>
      <c r="D4187">
        <f>+'[6]ITCNM y bilaterales'!C4188</f>
        <v>54.747774136144194</v>
      </c>
    </row>
    <row r="4188" spans="1:4">
      <c r="A4188" s="7" t="str">
        <f t="shared" si="65"/>
        <v/>
      </c>
      <c r="B4188" s="205">
        <f>+'[6]ITCNM y bilaterales'!A4189</f>
        <v>39617</v>
      </c>
      <c r="C4188">
        <f>+'[6]ITCNM y bilaterales'!B4189</f>
        <v>35.081316636498244</v>
      </c>
      <c r="D4188">
        <f>+'[6]ITCNM y bilaterales'!C4189</f>
        <v>54.809085182292954</v>
      </c>
    </row>
    <row r="4189" spans="1:4">
      <c r="A4189" s="7" t="str">
        <f t="shared" si="65"/>
        <v/>
      </c>
      <c r="B4189" s="205">
        <f>+'[6]ITCNM y bilaterales'!A4190</f>
        <v>39618</v>
      </c>
      <c r="C4189">
        <f>+'[6]ITCNM y bilaterales'!B4190</f>
        <v>35.111281145191001</v>
      </c>
      <c r="D4189">
        <f>+'[6]ITCNM y bilaterales'!C4190</f>
        <v>55.029102426024686</v>
      </c>
    </row>
    <row r="4190" spans="1:4">
      <c r="A4190" s="7" t="str">
        <f t="shared" si="65"/>
        <v/>
      </c>
      <c r="B4190" s="205">
        <f>+'[6]ITCNM y bilaterales'!A4191</f>
        <v>39619</v>
      </c>
      <c r="C4190">
        <f>+'[6]ITCNM y bilaterales'!B4191</f>
        <v>35.107541240462112</v>
      </c>
      <c r="D4190">
        <f>+'[6]ITCNM y bilaterales'!C4191</f>
        <v>54.825138690115047</v>
      </c>
    </row>
    <row r="4191" spans="1:4">
      <c r="A4191" s="7" t="str">
        <f t="shared" si="65"/>
        <v/>
      </c>
      <c r="B4191" s="205">
        <f>+'[6]ITCNM y bilaterales'!A4192</f>
        <v>39620</v>
      </c>
      <c r="C4191">
        <f>+'[6]ITCNM y bilaterales'!B4192</f>
        <v>35.107541240462112</v>
      </c>
      <c r="D4191">
        <f>+'[6]ITCNM y bilaterales'!C4192</f>
        <v>54.825138690115047</v>
      </c>
    </row>
    <row r="4192" spans="1:4">
      <c r="A4192" s="7" t="str">
        <f t="shared" si="65"/>
        <v/>
      </c>
      <c r="B4192" s="205">
        <f>+'[6]ITCNM y bilaterales'!A4193</f>
        <v>39621</v>
      </c>
      <c r="C4192">
        <f>+'[6]ITCNM y bilaterales'!B4193</f>
        <v>35.107541240462112</v>
      </c>
      <c r="D4192">
        <f>+'[6]ITCNM y bilaterales'!C4193</f>
        <v>54.825138690115047</v>
      </c>
    </row>
    <row r="4193" spans="1:4">
      <c r="A4193" s="7" t="str">
        <f t="shared" si="65"/>
        <v/>
      </c>
      <c r="B4193" s="205">
        <f>+'[6]ITCNM y bilaterales'!A4194</f>
        <v>39622</v>
      </c>
      <c r="C4193">
        <f>+'[6]ITCNM y bilaterales'!B4194</f>
        <v>34.804319365296749</v>
      </c>
      <c r="D4193">
        <f>+'[6]ITCNM y bilaterales'!C4194</f>
        <v>54.41520815854944</v>
      </c>
    </row>
    <row r="4194" spans="1:4">
      <c r="A4194" s="7" t="str">
        <f t="shared" si="65"/>
        <v/>
      </c>
      <c r="B4194" s="205">
        <f>+'[6]ITCNM y bilaterales'!A4195</f>
        <v>39623</v>
      </c>
      <c r="C4194">
        <f>+'[6]ITCNM y bilaterales'!B4195</f>
        <v>34.864921327213764</v>
      </c>
      <c r="D4194">
        <f>+'[6]ITCNM y bilaterales'!C4195</f>
        <v>54.666606671640452</v>
      </c>
    </row>
    <row r="4195" spans="1:4">
      <c r="A4195" s="7" t="str">
        <f t="shared" si="65"/>
        <v/>
      </c>
      <c r="B4195" s="205">
        <f>+'[6]ITCNM y bilaterales'!A4196</f>
        <v>39624</v>
      </c>
      <c r="C4195">
        <f>+'[6]ITCNM y bilaterales'!B4196</f>
        <v>34.907006582585424</v>
      </c>
      <c r="D4195">
        <f>+'[6]ITCNM y bilaterales'!C4196</f>
        <v>54.877595631587965</v>
      </c>
    </row>
    <row r="4196" spans="1:4">
      <c r="A4196" s="7" t="str">
        <f t="shared" si="65"/>
        <v/>
      </c>
      <c r="B4196" s="205">
        <f>+'[6]ITCNM y bilaterales'!A4197</f>
        <v>39625</v>
      </c>
      <c r="C4196">
        <f>+'[6]ITCNM y bilaterales'!B4197</f>
        <v>35.098359902410003</v>
      </c>
      <c r="D4196">
        <f>+'[6]ITCNM y bilaterales'!C4197</f>
        <v>55.068844292586071</v>
      </c>
    </row>
    <row r="4197" spans="1:4">
      <c r="A4197" s="7" t="str">
        <f t="shared" si="65"/>
        <v/>
      </c>
      <c r="B4197" s="205">
        <f>+'[6]ITCNM y bilaterales'!A4198</f>
        <v>39626</v>
      </c>
      <c r="C4197">
        <f>+'[6]ITCNM y bilaterales'!B4198</f>
        <v>34.99774818366447</v>
      </c>
      <c r="D4197">
        <f>+'[6]ITCNM y bilaterales'!C4198</f>
        <v>54.646547044325679</v>
      </c>
    </row>
    <row r="4198" spans="1:4">
      <c r="A4198" s="7">
        <f t="shared" si="65"/>
        <v>200806</v>
      </c>
      <c r="B4198" s="205">
        <f>+'[6]ITCNM y bilaterales'!A4199</f>
        <v>39627</v>
      </c>
      <c r="C4198">
        <f>+'[6]ITCNM y bilaterales'!B4199</f>
        <v>34.99774818366447</v>
      </c>
      <c r="D4198">
        <f>+'[6]ITCNM y bilaterales'!C4199</f>
        <v>54.646547044325679</v>
      </c>
    </row>
    <row r="4199" spans="1:4">
      <c r="A4199" s="7">
        <f t="shared" si="65"/>
        <v>200806</v>
      </c>
      <c r="B4199" s="205">
        <f>+'[6]ITCNM y bilaterales'!A4200</f>
        <v>39628</v>
      </c>
      <c r="C4199">
        <f>+'[6]ITCNM y bilaterales'!B4200</f>
        <v>34.99774818366447</v>
      </c>
      <c r="D4199">
        <f>+'[6]ITCNM y bilaterales'!C4200</f>
        <v>54.646547044325679</v>
      </c>
    </row>
    <row r="4200" spans="1:4">
      <c r="A4200" s="7">
        <f t="shared" si="65"/>
        <v>200806</v>
      </c>
      <c r="B4200" s="205">
        <f>+'[6]ITCNM y bilaterales'!A4201</f>
        <v>39629</v>
      </c>
      <c r="C4200">
        <f>+'[6]ITCNM y bilaterales'!B4201</f>
        <v>35.0511565612533</v>
      </c>
      <c r="D4200">
        <f>+'[6]ITCNM y bilaterales'!C4201</f>
        <v>55.05316817283213</v>
      </c>
    </row>
    <row r="4201" spans="1:4">
      <c r="A4201" s="7" t="str">
        <f t="shared" si="65"/>
        <v/>
      </c>
      <c r="B4201" s="205">
        <f>+'[6]ITCNM y bilaterales'!A4202</f>
        <v>39630</v>
      </c>
      <c r="C4201">
        <f>+'[6]ITCNM y bilaterales'!B4202</f>
        <v>34.926964716980393</v>
      </c>
      <c r="D4201">
        <f>+'[6]ITCNM y bilaterales'!C4202</f>
        <v>54.587906744505382</v>
      </c>
    </row>
    <row r="4202" spans="1:4">
      <c r="A4202" s="7" t="str">
        <f t="shared" si="65"/>
        <v/>
      </c>
      <c r="B4202" s="205">
        <f>+'[6]ITCNM y bilaterales'!A4203</f>
        <v>39631</v>
      </c>
      <c r="C4202">
        <f>+'[6]ITCNM y bilaterales'!B4203</f>
        <v>35.062047013132045</v>
      </c>
      <c r="D4202">
        <f>+'[6]ITCNM y bilaterales'!C4203</f>
        <v>54.903664438141739</v>
      </c>
    </row>
    <row r="4203" spans="1:4">
      <c r="A4203" s="7" t="str">
        <f t="shared" si="65"/>
        <v/>
      </c>
      <c r="B4203" s="205">
        <f>+'[6]ITCNM y bilaterales'!A4204</f>
        <v>39632</v>
      </c>
      <c r="C4203">
        <f>+'[6]ITCNM y bilaterales'!B4204</f>
        <v>35.015216212129204</v>
      </c>
      <c r="D4203">
        <f>+'[6]ITCNM y bilaterales'!C4204</f>
        <v>54.696275179767362</v>
      </c>
    </row>
    <row r="4204" spans="1:4">
      <c r="A4204" s="7" t="str">
        <f t="shared" si="65"/>
        <v/>
      </c>
      <c r="B4204" s="205">
        <f>+'[6]ITCNM y bilaterales'!A4205</f>
        <v>39633</v>
      </c>
      <c r="C4204">
        <f>+'[6]ITCNM y bilaterales'!B4205</f>
        <v>34.994290272274995</v>
      </c>
      <c r="D4204">
        <f>+'[6]ITCNM y bilaterales'!C4205</f>
        <v>54.660162044630496</v>
      </c>
    </row>
    <row r="4205" spans="1:4">
      <c r="A4205" s="7" t="str">
        <f t="shared" si="65"/>
        <v/>
      </c>
      <c r="B4205" s="205">
        <f>+'[6]ITCNM y bilaterales'!A4206</f>
        <v>39634</v>
      </c>
      <c r="C4205">
        <f>+'[6]ITCNM y bilaterales'!B4206</f>
        <v>34.994290272274995</v>
      </c>
      <c r="D4205">
        <f>+'[6]ITCNM y bilaterales'!C4206</f>
        <v>54.660162044630496</v>
      </c>
    </row>
    <row r="4206" spans="1:4">
      <c r="A4206" s="7" t="str">
        <f t="shared" si="65"/>
        <v/>
      </c>
      <c r="B4206" s="205">
        <f>+'[6]ITCNM y bilaterales'!A4207</f>
        <v>39635</v>
      </c>
      <c r="C4206">
        <f>+'[6]ITCNM y bilaterales'!B4207</f>
        <v>34.994290272274995</v>
      </c>
      <c r="D4206">
        <f>+'[6]ITCNM y bilaterales'!C4207</f>
        <v>54.660162044630496</v>
      </c>
    </row>
    <row r="4207" spans="1:4">
      <c r="A4207" s="7" t="str">
        <f t="shared" si="65"/>
        <v/>
      </c>
      <c r="B4207" s="205">
        <f>+'[6]ITCNM y bilaterales'!A4208</f>
        <v>39636</v>
      </c>
      <c r="C4207">
        <f>+'[6]ITCNM y bilaterales'!B4208</f>
        <v>34.954482450960271</v>
      </c>
      <c r="D4207">
        <f>+'[6]ITCNM y bilaterales'!C4208</f>
        <v>54.684721298911676</v>
      </c>
    </row>
    <row r="4208" spans="1:4">
      <c r="A4208" s="7" t="str">
        <f t="shared" si="65"/>
        <v/>
      </c>
      <c r="B4208" s="205">
        <f>+'[6]ITCNM y bilaterales'!A4209</f>
        <v>39637</v>
      </c>
      <c r="C4208">
        <f>+'[6]ITCNM y bilaterales'!B4209</f>
        <v>34.833327285083044</v>
      </c>
      <c r="D4208">
        <f>+'[6]ITCNM y bilaterales'!C4209</f>
        <v>54.362199649899992</v>
      </c>
    </row>
    <row r="4209" spans="1:4">
      <c r="A4209" s="7" t="str">
        <f t="shared" si="65"/>
        <v/>
      </c>
      <c r="B4209" s="205">
        <f>+'[6]ITCNM y bilaterales'!A4210</f>
        <v>39638</v>
      </c>
      <c r="C4209">
        <f>+'[6]ITCNM y bilaterales'!B4210</f>
        <v>34.833327285083044</v>
      </c>
      <c r="D4209">
        <f>+'[6]ITCNM y bilaterales'!C4210</f>
        <v>54.362199649899992</v>
      </c>
    </row>
    <row r="4210" spans="1:4">
      <c r="A4210" s="7" t="str">
        <f t="shared" si="65"/>
        <v/>
      </c>
      <c r="B4210" s="205">
        <f>+'[6]ITCNM y bilaterales'!A4211</f>
        <v>39639</v>
      </c>
      <c r="C4210">
        <f>+'[6]ITCNM y bilaterales'!B4211</f>
        <v>34.981483434166677</v>
      </c>
      <c r="D4210">
        <f>+'[6]ITCNM y bilaterales'!C4211</f>
        <v>54.491905025938173</v>
      </c>
    </row>
    <row r="4211" spans="1:4">
      <c r="A4211" s="7" t="str">
        <f t="shared" si="65"/>
        <v/>
      </c>
      <c r="B4211" s="205">
        <f>+'[6]ITCNM y bilaterales'!A4212</f>
        <v>39640</v>
      </c>
      <c r="C4211">
        <f>+'[6]ITCNM y bilaterales'!B4212</f>
        <v>35.135632079515545</v>
      </c>
      <c r="D4211">
        <f>+'[6]ITCNM y bilaterales'!C4212</f>
        <v>54.727511299869661</v>
      </c>
    </row>
    <row r="4212" spans="1:4">
      <c r="A4212" s="7" t="str">
        <f t="shared" si="65"/>
        <v/>
      </c>
      <c r="B4212" s="205">
        <f>+'[6]ITCNM y bilaterales'!A4213</f>
        <v>39641</v>
      </c>
      <c r="C4212">
        <f>+'[6]ITCNM y bilaterales'!B4213</f>
        <v>35.135632079515545</v>
      </c>
      <c r="D4212">
        <f>+'[6]ITCNM y bilaterales'!C4213</f>
        <v>54.727511299869661</v>
      </c>
    </row>
    <row r="4213" spans="1:4">
      <c r="A4213" s="7" t="str">
        <f t="shared" si="65"/>
        <v/>
      </c>
      <c r="B4213" s="205">
        <f>+'[6]ITCNM y bilaterales'!A4214</f>
        <v>39642</v>
      </c>
      <c r="C4213">
        <f>+'[6]ITCNM y bilaterales'!B4214</f>
        <v>35.135632079515545</v>
      </c>
      <c r="D4213">
        <f>+'[6]ITCNM y bilaterales'!C4214</f>
        <v>54.727511299869661</v>
      </c>
    </row>
    <row r="4214" spans="1:4">
      <c r="A4214" s="7" t="str">
        <f t="shared" si="65"/>
        <v/>
      </c>
      <c r="B4214" s="205">
        <f>+'[6]ITCNM y bilaterales'!A4215</f>
        <v>39643</v>
      </c>
      <c r="C4214">
        <f>+'[6]ITCNM y bilaterales'!B4215</f>
        <v>35.284674024741882</v>
      </c>
      <c r="D4214">
        <f>+'[6]ITCNM y bilaterales'!C4215</f>
        <v>55.166384593277272</v>
      </c>
    </row>
    <row r="4215" spans="1:4">
      <c r="A4215" s="7" t="str">
        <f t="shared" si="65"/>
        <v/>
      </c>
      <c r="B4215" s="205">
        <f>+'[6]ITCNM y bilaterales'!A4216</f>
        <v>39644</v>
      </c>
      <c r="C4215">
        <f>+'[6]ITCNM y bilaterales'!B4216</f>
        <v>35.328710772407213</v>
      </c>
      <c r="D4215">
        <f>+'[6]ITCNM y bilaterales'!C4216</f>
        <v>55.176777280077104</v>
      </c>
    </row>
    <row r="4216" spans="1:4">
      <c r="A4216" s="7" t="str">
        <f t="shared" si="65"/>
        <v/>
      </c>
      <c r="B4216" s="205">
        <f>+'[6]ITCNM y bilaterales'!A4217</f>
        <v>39645</v>
      </c>
      <c r="C4216">
        <f>+'[6]ITCNM y bilaterales'!B4217</f>
        <v>35.320996226544324</v>
      </c>
      <c r="D4216">
        <f>+'[6]ITCNM y bilaterales'!C4217</f>
        <v>55.076682352463038</v>
      </c>
    </row>
    <row r="4217" spans="1:4">
      <c r="A4217" s="7" t="str">
        <f t="shared" si="65"/>
        <v/>
      </c>
      <c r="B4217" s="205">
        <f>+'[6]ITCNM y bilaterales'!A4218</f>
        <v>39646</v>
      </c>
      <c r="C4217">
        <f>+'[6]ITCNM y bilaterales'!B4218</f>
        <v>35.273996698077632</v>
      </c>
      <c r="D4217">
        <f>+'[6]ITCNM y bilaterales'!C4218</f>
        <v>55.1897536236512</v>
      </c>
    </row>
    <row r="4218" spans="1:4">
      <c r="A4218" s="7" t="str">
        <f t="shared" si="65"/>
        <v/>
      </c>
      <c r="B4218" s="205">
        <f>+'[6]ITCNM y bilaterales'!A4219</f>
        <v>39647</v>
      </c>
      <c r="C4218">
        <f>+'[6]ITCNM y bilaterales'!B4219</f>
        <v>35.289312737146808</v>
      </c>
      <c r="D4218">
        <f>+'[6]ITCNM y bilaterales'!C4219</f>
        <v>55.227956908088593</v>
      </c>
    </row>
    <row r="4219" spans="1:4">
      <c r="A4219" s="7" t="str">
        <f t="shared" si="65"/>
        <v/>
      </c>
      <c r="B4219" s="205">
        <f>+'[6]ITCNM y bilaterales'!A4220</f>
        <v>39648</v>
      </c>
      <c r="C4219">
        <f>+'[6]ITCNM y bilaterales'!B4220</f>
        <v>35.289312737146808</v>
      </c>
      <c r="D4219">
        <f>+'[6]ITCNM y bilaterales'!C4220</f>
        <v>55.227956908088593</v>
      </c>
    </row>
    <row r="4220" spans="1:4">
      <c r="A4220" s="7" t="str">
        <f t="shared" si="65"/>
        <v/>
      </c>
      <c r="B4220" s="205">
        <f>+'[6]ITCNM y bilaterales'!A4221</f>
        <v>39649</v>
      </c>
      <c r="C4220">
        <f>+'[6]ITCNM y bilaterales'!B4221</f>
        <v>35.289312737146808</v>
      </c>
      <c r="D4220">
        <f>+'[6]ITCNM y bilaterales'!C4221</f>
        <v>55.227956908088593</v>
      </c>
    </row>
    <row r="4221" spans="1:4">
      <c r="A4221" s="7" t="str">
        <f t="shared" si="65"/>
        <v/>
      </c>
      <c r="B4221" s="205">
        <f>+'[6]ITCNM y bilaterales'!A4222</f>
        <v>39650</v>
      </c>
      <c r="C4221">
        <f>+'[6]ITCNM y bilaterales'!B4222</f>
        <v>35.398542759181147</v>
      </c>
      <c r="D4221">
        <f>+'[6]ITCNM y bilaterales'!C4222</f>
        <v>55.497702287261994</v>
      </c>
    </row>
    <row r="4222" spans="1:4">
      <c r="A4222" s="7" t="str">
        <f t="shared" si="65"/>
        <v/>
      </c>
      <c r="B4222" s="205">
        <f>+'[6]ITCNM y bilaterales'!A4223</f>
        <v>39651</v>
      </c>
      <c r="C4222">
        <f>+'[6]ITCNM y bilaterales'!B4223</f>
        <v>35.312683900316841</v>
      </c>
      <c r="D4222">
        <f>+'[6]ITCNM y bilaterales'!C4223</f>
        <v>55.468846614974176</v>
      </c>
    </row>
    <row r="4223" spans="1:4">
      <c r="A4223" s="7" t="str">
        <f t="shared" si="65"/>
        <v/>
      </c>
      <c r="B4223" s="205">
        <f>+'[6]ITCNM y bilaterales'!A4224</f>
        <v>39652</v>
      </c>
      <c r="C4223">
        <f>+'[6]ITCNM y bilaterales'!B4224</f>
        <v>35.21770785460447</v>
      </c>
      <c r="D4223">
        <f>+'[6]ITCNM y bilaterales'!C4224</f>
        <v>55.366603478356794</v>
      </c>
    </row>
    <row r="4224" spans="1:4">
      <c r="A4224" s="7" t="str">
        <f t="shared" si="65"/>
        <v/>
      </c>
      <c r="B4224" s="205">
        <f>+'[6]ITCNM y bilaterales'!A4225</f>
        <v>39653</v>
      </c>
      <c r="C4224">
        <f>+'[6]ITCNM y bilaterales'!B4225</f>
        <v>35.223097963773938</v>
      </c>
      <c r="D4224">
        <f>+'[6]ITCNM y bilaterales'!C4225</f>
        <v>55.509604526334428</v>
      </c>
    </row>
    <row r="4225" spans="1:4">
      <c r="A4225" s="7" t="str">
        <f t="shared" si="65"/>
        <v/>
      </c>
      <c r="B4225" s="205">
        <f>+'[6]ITCNM y bilaterales'!A4226</f>
        <v>39654</v>
      </c>
      <c r="C4225">
        <f>+'[6]ITCNM y bilaterales'!B4226</f>
        <v>35.285494759857109</v>
      </c>
      <c r="D4225">
        <f>+'[6]ITCNM y bilaterales'!C4226</f>
        <v>55.665610947737555</v>
      </c>
    </row>
    <row r="4226" spans="1:4">
      <c r="A4226" s="7" t="str">
        <f t="shared" si="65"/>
        <v/>
      </c>
      <c r="B4226" s="205">
        <f>+'[6]ITCNM y bilaterales'!A4227</f>
        <v>39655</v>
      </c>
      <c r="C4226">
        <f>+'[6]ITCNM y bilaterales'!B4227</f>
        <v>35.285494759857109</v>
      </c>
      <c r="D4226">
        <f>+'[6]ITCNM y bilaterales'!C4227</f>
        <v>55.665610947737555</v>
      </c>
    </row>
    <row r="4227" spans="1:4">
      <c r="A4227" s="7" t="str">
        <f t="shared" ref="A4227:A4290" si="66">+IF(DAY(B4227)&gt;=28,YEAR(B4227)*100+MONTH(B4227),"")</f>
        <v/>
      </c>
      <c r="B4227" s="205">
        <f>+'[6]ITCNM y bilaterales'!A4228</f>
        <v>39656</v>
      </c>
      <c r="C4227">
        <f>+'[6]ITCNM y bilaterales'!B4228</f>
        <v>35.285494759857109</v>
      </c>
      <c r="D4227">
        <f>+'[6]ITCNM y bilaterales'!C4228</f>
        <v>55.665610947737555</v>
      </c>
    </row>
    <row r="4228" spans="1:4">
      <c r="A4228" s="7">
        <f t="shared" si="66"/>
        <v>200807</v>
      </c>
      <c r="B4228" s="205">
        <f>+'[6]ITCNM y bilaterales'!A4229</f>
        <v>39657</v>
      </c>
      <c r="C4228">
        <f>+'[6]ITCNM y bilaterales'!B4229</f>
        <v>35.313754195913646</v>
      </c>
      <c r="D4228">
        <f>+'[6]ITCNM y bilaterales'!C4229</f>
        <v>55.674203783750833</v>
      </c>
    </row>
    <row r="4229" spans="1:4">
      <c r="A4229" s="7">
        <f t="shared" si="66"/>
        <v>200807</v>
      </c>
      <c r="B4229" s="205">
        <f>+'[6]ITCNM y bilaterales'!A4230</f>
        <v>39658</v>
      </c>
      <c r="C4229">
        <f>+'[6]ITCNM y bilaterales'!B4230</f>
        <v>35.289836240624098</v>
      </c>
      <c r="D4229">
        <f>+'[6]ITCNM y bilaterales'!C4230</f>
        <v>55.879938340595643</v>
      </c>
    </row>
    <row r="4230" spans="1:4">
      <c r="A4230" s="7">
        <f t="shared" si="66"/>
        <v>200807</v>
      </c>
      <c r="B4230" s="205">
        <f>+'[6]ITCNM y bilaterales'!A4231</f>
        <v>39659</v>
      </c>
      <c r="C4230">
        <f>+'[6]ITCNM y bilaterales'!B4231</f>
        <v>35.361025349658327</v>
      </c>
      <c r="D4230">
        <f>+'[6]ITCNM y bilaterales'!C4231</f>
        <v>56.274395961367077</v>
      </c>
    </row>
    <row r="4231" spans="1:4">
      <c r="A4231" s="7">
        <f t="shared" si="66"/>
        <v>200807</v>
      </c>
      <c r="B4231" s="205">
        <f>+'[6]ITCNM y bilaterales'!A4232</f>
        <v>39660</v>
      </c>
      <c r="C4231">
        <f>+'[6]ITCNM y bilaterales'!B4232</f>
        <v>35.543517599549233</v>
      </c>
      <c r="D4231">
        <f>+'[6]ITCNM y bilaterales'!C4232</f>
        <v>56.489710369172627</v>
      </c>
    </row>
    <row r="4232" spans="1:4">
      <c r="A4232" s="7" t="str">
        <f t="shared" si="66"/>
        <v/>
      </c>
      <c r="B4232" s="205">
        <f>+'[6]ITCNM y bilaterales'!A4233</f>
        <v>39661</v>
      </c>
      <c r="C4232">
        <f>+'[6]ITCNM y bilaterales'!B4233</f>
        <v>35.574403899678423</v>
      </c>
      <c r="D4232">
        <f>+'[6]ITCNM y bilaterales'!C4233</f>
        <v>56.742792613644617</v>
      </c>
    </row>
    <row r="4233" spans="1:4">
      <c r="A4233" s="7" t="str">
        <f t="shared" si="66"/>
        <v/>
      </c>
      <c r="B4233" s="205">
        <f>+'[6]ITCNM y bilaterales'!A4234</f>
        <v>39662</v>
      </c>
      <c r="C4233">
        <f>+'[6]ITCNM y bilaterales'!B4234</f>
        <v>35.574403899678423</v>
      </c>
      <c r="D4233">
        <f>+'[6]ITCNM y bilaterales'!C4234</f>
        <v>56.742792613644617</v>
      </c>
    </row>
    <row r="4234" spans="1:4">
      <c r="A4234" s="7" t="str">
        <f t="shared" si="66"/>
        <v/>
      </c>
      <c r="B4234" s="205">
        <f>+'[6]ITCNM y bilaterales'!A4235</f>
        <v>39663</v>
      </c>
      <c r="C4234">
        <f>+'[6]ITCNM y bilaterales'!B4235</f>
        <v>35.574403899678423</v>
      </c>
      <c r="D4234">
        <f>+'[6]ITCNM y bilaterales'!C4235</f>
        <v>56.742792613644617</v>
      </c>
    </row>
    <row r="4235" spans="1:4">
      <c r="A4235" s="7" t="str">
        <f t="shared" si="66"/>
        <v/>
      </c>
      <c r="B4235" s="205">
        <f>+'[6]ITCNM y bilaterales'!A4236</f>
        <v>39664</v>
      </c>
      <c r="C4235">
        <f>+'[6]ITCNM y bilaterales'!B4236</f>
        <v>35.437188414149205</v>
      </c>
      <c r="D4235">
        <f>+'[6]ITCNM y bilaterales'!C4236</f>
        <v>56.32795603719304</v>
      </c>
    </row>
    <row r="4236" spans="1:4">
      <c r="A4236" s="7" t="str">
        <f t="shared" si="66"/>
        <v/>
      </c>
      <c r="B4236" s="205">
        <f>+'[6]ITCNM y bilaterales'!A4237</f>
        <v>39665</v>
      </c>
      <c r="C4236">
        <f>+'[6]ITCNM y bilaterales'!B4237</f>
        <v>35.357971067350221</v>
      </c>
      <c r="D4236">
        <f>+'[6]ITCNM y bilaterales'!C4237</f>
        <v>56.186812899704762</v>
      </c>
    </row>
    <row r="4237" spans="1:4">
      <c r="A4237" s="7" t="str">
        <f t="shared" si="66"/>
        <v/>
      </c>
      <c r="B4237" s="205">
        <f>+'[6]ITCNM y bilaterales'!A4238</f>
        <v>39666</v>
      </c>
      <c r="C4237">
        <f>+'[6]ITCNM y bilaterales'!B4238</f>
        <v>35.317724501548525</v>
      </c>
      <c r="D4237">
        <f>+'[6]ITCNM y bilaterales'!C4238</f>
        <v>56.070345135903253</v>
      </c>
    </row>
    <row r="4238" spans="1:4">
      <c r="A4238" s="7" t="str">
        <f t="shared" si="66"/>
        <v/>
      </c>
      <c r="B4238" s="205">
        <f>+'[6]ITCNM y bilaterales'!A4239</f>
        <v>39667</v>
      </c>
      <c r="C4238">
        <f>+'[6]ITCNM y bilaterales'!B4239</f>
        <v>35.188371430322611</v>
      </c>
      <c r="D4238">
        <f>+'[6]ITCNM y bilaterales'!C4239</f>
        <v>55.634926394811785</v>
      </c>
    </row>
    <row r="4239" spans="1:4">
      <c r="A4239" s="7" t="str">
        <f t="shared" si="66"/>
        <v/>
      </c>
      <c r="B4239" s="205">
        <f>+'[6]ITCNM y bilaterales'!A4240</f>
        <v>39668</v>
      </c>
      <c r="C4239">
        <f>+'[6]ITCNM y bilaterales'!B4240</f>
        <v>34.873686517589974</v>
      </c>
      <c r="D4239">
        <f>+'[6]ITCNM y bilaterales'!C4240</f>
        <v>55.00657526134124</v>
      </c>
    </row>
    <row r="4240" spans="1:4">
      <c r="A4240" s="7" t="str">
        <f t="shared" si="66"/>
        <v/>
      </c>
      <c r="B4240" s="205">
        <f>+'[6]ITCNM y bilaterales'!A4241</f>
        <v>39669</v>
      </c>
      <c r="C4240">
        <f>+'[6]ITCNM y bilaterales'!B4241</f>
        <v>34.873686517589974</v>
      </c>
      <c r="D4240">
        <f>+'[6]ITCNM y bilaterales'!C4241</f>
        <v>55.00657526134124</v>
      </c>
    </row>
    <row r="4241" spans="1:4">
      <c r="A4241" s="7" t="str">
        <f t="shared" si="66"/>
        <v/>
      </c>
      <c r="B4241" s="205">
        <f>+'[6]ITCNM y bilaterales'!A4242</f>
        <v>39670</v>
      </c>
      <c r="C4241">
        <f>+'[6]ITCNM y bilaterales'!B4242</f>
        <v>34.873686517589974</v>
      </c>
      <c r="D4241">
        <f>+'[6]ITCNM y bilaterales'!C4242</f>
        <v>55.00657526134124</v>
      </c>
    </row>
    <row r="4242" spans="1:4">
      <c r="A4242" s="7" t="str">
        <f t="shared" si="66"/>
        <v/>
      </c>
      <c r="B4242" s="205">
        <f>+'[6]ITCNM y bilaterales'!A4243</f>
        <v>39671</v>
      </c>
      <c r="C4242">
        <f>+'[6]ITCNM y bilaterales'!B4243</f>
        <v>34.516302591616054</v>
      </c>
      <c r="D4242">
        <f>+'[6]ITCNM y bilaterales'!C4243</f>
        <v>54.481483309286943</v>
      </c>
    </row>
    <row r="4243" spans="1:4">
      <c r="A4243" s="7" t="str">
        <f t="shared" si="66"/>
        <v/>
      </c>
      <c r="B4243" s="205">
        <f>+'[6]ITCNM y bilaterales'!A4244</f>
        <v>39672</v>
      </c>
      <c r="C4243">
        <f>+'[6]ITCNM y bilaterales'!B4244</f>
        <v>34.56062638843661</v>
      </c>
      <c r="D4243">
        <f>+'[6]ITCNM y bilaterales'!C4244</f>
        <v>54.484821742197504</v>
      </c>
    </row>
    <row r="4244" spans="1:4">
      <c r="A4244" s="7" t="str">
        <f t="shared" si="66"/>
        <v/>
      </c>
      <c r="B4244" s="205">
        <f>+'[6]ITCNM y bilaterales'!A4245</f>
        <v>39673</v>
      </c>
      <c r="C4244">
        <f>+'[6]ITCNM y bilaterales'!B4245</f>
        <v>34.533242341060017</v>
      </c>
      <c r="D4244">
        <f>+'[6]ITCNM y bilaterales'!C4245</f>
        <v>54.474806443465816</v>
      </c>
    </row>
    <row r="4245" spans="1:4">
      <c r="A4245" s="7" t="str">
        <f t="shared" si="66"/>
        <v/>
      </c>
      <c r="B4245" s="205">
        <f>+'[6]ITCNM y bilaterales'!A4246</f>
        <v>39674</v>
      </c>
      <c r="C4245">
        <f>+'[6]ITCNM y bilaterales'!B4246</f>
        <v>34.366026802321592</v>
      </c>
      <c r="D4245">
        <f>+'[6]ITCNM y bilaterales'!C4246</f>
        <v>54.151646137723425</v>
      </c>
    </row>
    <row r="4246" spans="1:4">
      <c r="A4246" s="7" t="str">
        <f t="shared" si="66"/>
        <v/>
      </c>
      <c r="B4246" s="205">
        <f>+'[6]ITCNM y bilaterales'!A4247</f>
        <v>39675</v>
      </c>
      <c r="C4246">
        <f>+'[6]ITCNM y bilaterales'!B4247</f>
        <v>34.187224190364226</v>
      </c>
      <c r="D4246">
        <f>+'[6]ITCNM y bilaterales'!C4247</f>
        <v>53.686791127316219</v>
      </c>
    </row>
    <row r="4247" spans="1:4">
      <c r="A4247" s="7" t="str">
        <f t="shared" si="66"/>
        <v/>
      </c>
      <c r="B4247" s="205">
        <f>+'[6]ITCNM y bilaterales'!A4248</f>
        <v>39676</v>
      </c>
      <c r="C4247">
        <f>+'[6]ITCNM y bilaterales'!B4248</f>
        <v>34.187224190364226</v>
      </c>
      <c r="D4247">
        <f>+'[6]ITCNM y bilaterales'!C4248</f>
        <v>53.686791127316219</v>
      </c>
    </row>
    <row r="4248" spans="1:4">
      <c r="A4248" s="7" t="str">
        <f t="shared" si="66"/>
        <v/>
      </c>
      <c r="B4248" s="205">
        <f>+'[6]ITCNM y bilaterales'!A4249</f>
        <v>39677</v>
      </c>
      <c r="C4248">
        <f>+'[6]ITCNM y bilaterales'!B4249</f>
        <v>34.187224190364226</v>
      </c>
      <c r="D4248">
        <f>+'[6]ITCNM y bilaterales'!C4249</f>
        <v>53.686791127316219</v>
      </c>
    </row>
    <row r="4249" spans="1:4">
      <c r="A4249" s="7" t="str">
        <f t="shared" si="66"/>
        <v/>
      </c>
      <c r="B4249" s="205">
        <f>+'[6]ITCNM y bilaterales'!A4250</f>
        <v>39678</v>
      </c>
      <c r="C4249">
        <f>+'[6]ITCNM y bilaterales'!B4250</f>
        <v>34.187224190364226</v>
      </c>
      <c r="D4249">
        <f>+'[6]ITCNM y bilaterales'!C4250</f>
        <v>53.686791127316219</v>
      </c>
    </row>
    <row r="4250" spans="1:4">
      <c r="A4250" s="7" t="str">
        <f t="shared" si="66"/>
        <v/>
      </c>
      <c r="B4250" s="205">
        <f>+'[6]ITCNM y bilaterales'!A4251</f>
        <v>39679</v>
      </c>
      <c r="C4250">
        <f>+'[6]ITCNM y bilaterales'!B4251</f>
        <v>34.259558609645147</v>
      </c>
      <c r="D4250">
        <f>+'[6]ITCNM y bilaterales'!C4251</f>
        <v>53.944402028606021</v>
      </c>
    </row>
    <row r="4251" spans="1:4">
      <c r="A4251" s="7" t="str">
        <f t="shared" si="66"/>
        <v/>
      </c>
      <c r="B4251" s="205">
        <f>+'[6]ITCNM y bilaterales'!A4252</f>
        <v>39680</v>
      </c>
      <c r="C4251">
        <f>+'[6]ITCNM y bilaterales'!B4252</f>
        <v>34.287420884167197</v>
      </c>
      <c r="D4251">
        <f>+'[6]ITCNM y bilaterales'!C4252</f>
        <v>54.233945766431617</v>
      </c>
    </row>
    <row r="4252" spans="1:4">
      <c r="A4252" s="7" t="str">
        <f t="shared" si="66"/>
        <v/>
      </c>
      <c r="B4252" s="205">
        <f>+'[6]ITCNM y bilaterales'!A4253</f>
        <v>39681</v>
      </c>
      <c r="C4252">
        <f>+'[6]ITCNM y bilaterales'!B4253</f>
        <v>34.445680714857303</v>
      </c>
      <c r="D4252">
        <f>+'[6]ITCNM y bilaterales'!C4253</f>
        <v>54.526740847613596</v>
      </c>
    </row>
    <row r="4253" spans="1:4">
      <c r="A4253" s="7" t="str">
        <f t="shared" si="66"/>
        <v/>
      </c>
      <c r="B4253" s="205">
        <f>+'[6]ITCNM y bilaterales'!A4254</f>
        <v>39682</v>
      </c>
      <c r="C4253">
        <f>+'[6]ITCNM y bilaterales'!B4254</f>
        <v>34.298784758800373</v>
      </c>
      <c r="D4253">
        <f>+'[6]ITCNM y bilaterales'!C4254</f>
        <v>54.143459719629696</v>
      </c>
    </row>
    <row r="4254" spans="1:4">
      <c r="A4254" s="7" t="str">
        <f t="shared" si="66"/>
        <v/>
      </c>
      <c r="B4254" s="205">
        <f>+'[6]ITCNM y bilaterales'!A4255</f>
        <v>39683</v>
      </c>
      <c r="C4254">
        <f>+'[6]ITCNM y bilaterales'!B4255</f>
        <v>34.298784758800373</v>
      </c>
      <c r="D4254">
        <f>+'[6]ITCNM y bilaterales'!C4255</f>
        <v>54.143459719629696</v>
      </c>
    </row>
    <row r="4255" spans="1:4">
      <c r="A4255" s="7" t="str">
        <f t="shared" si="66"/>
        <v/>
      </c>
      <c r="B4255" s="205">
        <f>+'[6]ITCNM y bilaterales'!A4256</f>
        <v>39684</v>
      </c>
      <c r="C4255">
        <f>+'[6]ITCNM y bilaterales'!B4256</f>
        <v>34.298784758800373</v>
      </c>
      <c r="D4255">
        <f>+'[6]ITCNM y bilaterales'!C4256</f>
        <v>54.143459719629696</v>
      </c>
    </row>
    <row r="4256" spans="1:4">
      <c r="A4256" s="7" t="str">
        <f t="shared" si="66"/>
        <v/>
      </c>
      <c r="B4256" s="205">
        <f>+'[6]ITCNM y bilaterales'!A4257</f>
        <v>39685</v>
      </c>
      <c r="C4256">
        <f>+'[6]ITCNM y bilaterales'!B4257</f>
        <v>34.207466250441101</v>
      </c>
      <c r="D4256">
        <f>+'[6]ITCNM y bilaterales'!C4257</f>
        <v>53.829472846928496</v>
      </c>
    </row>
    <row r="4257" spans="1:4">
      <c r="A4257" s="7" t="str">
        <f t="shared" si="66"/>
        <v/>
      </c>
      <c r="B4257" s="205">
        <f>+'[6]ITCNM y bilaterales'!A4258</f>
        <v>39686</v>
      </c>
      <c r="C4257">
        <f>+'[6]ITCNM y bilaterales'!B4258</f>
        <v>34.087425812336512</v>
      </c>
      <c r="D4257">
        <f>+'[6]ITCNM y bilaterales'!C4258</f>
        <v>53.648674932433025</v>
      </c>
    </row>
    <row r="4258" spans="1:4">
      <c r="A4258" s="7" t="str">
        <f t="shared" si="66"/>
        <v/>
      </c>
      <c r="B4258" s="205">
        <f>+'[6]ITCNM y bilaterales'!A4259</f>
        <v>39687</v>
      </c>
      <c r="C4258">
        <f>+'[6]ITCNM y bilaterales'!B4259</f>
        <v>34.272302971435074</v>
      </c>
      <c r="D4258">
        <f>+'[6]ITCNM y bilaterales'!C4259</f>
        <v>54.202651586626537</v>
      </c>
    </row>
    <row r="4259" spans="1:4">
      <c r="A4259" s="7">
        <f t="shared" si="66"/>
        <v>200808</v>
      </c>
      <c r="B4259" s="205">
        <f>+'[6]ITCNM y bilaterales'!A4260</f>
        <v>39688</v>
      </c>
      <c r="C4259">
        <f>+'[6]ITCNM y bilaterales'!B4260</f>
        <v>34.247085837590078</v>
      </c>
      <c r="D4259">
        <f>+'[6]ITCNM y bilaterales'!C4260</f>
        <v>54.009428895733485</v>
      </c>
    </row>
    <row r="4260" spans="1:4">
      <c r="A4260" s="7">
        <f t="shared" si="66"/>
        <v>200808</v>
      </c>
      <c r="B4260" s="205">
        <f>+'[6]ITCNM y bilaterales'!A4261</f>
        <v>39689</v>
      </c>
      <c r="C4260">
        <f>+'[6]ITCNM y bilaterales'!B4261</f>
        <v>34.220958840186583</v>
      </c>
      <c r="D4260">
        <f>+'[6]ITCNM y bilaterales'!C4261</f>
        <v>53.897344639492793</v>
      </c>
    </row>
    <row r="4261" spans="1:4">
      <c r="A4261" s="7">
        <f t="shared" si="66"/>
        <v>200808</v>
      </c>
      <c r="B4261" s="205">
        <f>+'[6]ITCNM y bilaterales'!A4262</f>
        <v>39690</v>
      </c>
      <c r="C4261">
        <f>+'[6]ITCNM y bilaterales'!B4262</f>
        <v>34.220958840186583</v>
      </c>
      <c r="D4261">
        <f>+'[6]ITCNM y bilaterales'!C4262</f>
        <v>53.897344639492793</v>
      </c>
    </row>
    <row r="4262" spans="1:4">
      <c r="A4262" s="7">
        <f t="shared" si="66"/>
        <v>200808</v>
      </c>
      <c r="B4262" s="205">
        <f>+'[6]ITCNM y bilaterales'!A4263</f>
        <v>39691</v>
      </c>
      <c r="C4262">
        <f>+'[6]ITCNM y bilaterales'!B4263</f>
        <v>34.220958840186583</v>
      </c>
      <c r="D4262">
        <f>+'[6]ITCNM y bilaterales'!C4263</f>
        <v>53.897344639492793</v>
      </c>
    </row>
    <row r="4263" spans="1:4">
      <c r="A4263" s="7" t="str">
        <f t="shared" si="66"/>
        <v/>
      </c>
      <c r="B4263" s="205">
        <f>+'[6]ITCNM y bilaterales'!A4264</f>
        <v>39692</v>
      </c>
      <c r="C4263">
        <f>+'[6]ITCNM y bilaterales'!B4264</f>
        <v>34.195964511665785</v>
      </c>
      <c r="D4263">
        <f>+'[6]ITCNM y bilaterales'!C4264</f>
        <v>53.86175404168106</v>
      </c>
    </row>
    <row r="4264" spans="1:4">
      <c r="A4264" s="7" t="str">
        <f t="shared" si="66"/>
        <v/>
      </c>
      <c r="B4264" s="205">
        <f>+'[6]ITCNM y bilaterales'!A4265</f>
        <v>39693</v>
      </c>
      <c r="C4264">
        <f>+'[6]ITCNM y bilaterales'!B4265</f>
        <v>33.9757583781577</v>
      </c>
      <c r="D4264">
        <f>+'[6]ITCNM y bilaterales'!C4265</f>
        <v>53.054608053461379</v>
      </c>
    </row>
    <row r="4265" spans="1:4">
      <c r="A4265" s="7" t="str">
        <f t="shared" si="66"/>
        <v/>
      </c>
      <c r="B4265" s="205">
        <f>+'[6]ITCNM y bilaterales'!A4266</f>
        <v>39694</v>
      </c>
      <c r="C4265">
        <f>+'[6]ITCNM y bilaterales'!B4266</f>
        <v>33.854251412058879</v>
      </c>
      <c r="D4265">
        <f>+'[6]ITCNM y bilaterales'!C4266</f>
        <v>52.603629312021553</v>
      </c>
    </row>
    <row r="4266" spans="1:4">
      <c r="A4266" s="7" t="str">
        <f t="shared" si="66"/>
        <v/>
      </c>
      <c r="B4266" s="205">
        <f>+'[6]ITCNM y bilaterales'!A4267</f>
        <v>39695</v>
      </c>
      <c r="C4266">
        <f>+'[6]ITCNM y bilaterales'!B4267</f>
        <v>33.510480005715479</v>
      </c>
      <c r="D4266">
        <f>+'[6]ITCNM y bilaterales'!C4267</f>
        <v>51.409312195730877</v>
      </c>
    </row>
    <row r="4267" spans="1:4">
      <c r="A4267" s="7" t="str">
        <f t="shared" si="66"/>
        <v/>
      </c>
      <c r="B4267" s="205">
        <f>+'[6]ITCNM y bilaterales'!A4268</f>
        <v>39696</v>
      </c>
      <c r="C4267">
        <f>+'[6]ITCNM y bilaterales'!B4268</f>
        <v>33.409312885192527</v>
      </c>
      <c r="D4267">
        <f>+'[6]ITCNM y bilaterales'!C4268</f>
        <v>51.287706148232232</v>
      </c>
    </row>
    <row r="4268" spans="1:4">
      <c r="A4268" s="7" t="str">
        <f t="shared" si="66"/>
        <v/>
      </c>
      <c r="B4268" s="205">
        <f>+'[6]ITCNM y bilaterales'!A4269</f>
        <v>39697</v>
      </c>
      <c r="C4268">
        <f>+'[6]ITCNM y bilaterales'!B4269</f>
        <v>33.409312885192527</v>
      </c>
      <c r="D4268">
        <f>+'[6]ITCNM y bilaterales'!C4269</f>
        <v>51.287706148232232</v>
      </c>
    </row>
    <row r="4269" spans="1:4">
      <c r="A4269" s="7" t="str">
        <f t="shared" si="66"/>
        <v/>
      </c>
      <c r="B4269" s="205">
        <f>+'[6]ITCNM y bilaterales'!A4270</f>
        <v>39698</v>
      </c>
      <c r="C4269">
        <f>+'[6]ITCNM y bilaterales'!B4270</f>
        <v>33.409312885192527</v>
      </c>
      <c r="D4269">
        <f>+'[6]ITCNM y bilaterales'!C4270</f>
        <v>51.287706148232232</v>
      </c>
    </row>
    <row r="4270" spans="1:4">
      <c r="A4270" s="7" t="str">
        <f t="shared" si="66"/>
        <v/>
      </c>
      <c r="B4270" s="205">
        <f>+'[6]ITCNM y bilaterales'!A4271</f>
        <v>39699</v>
      </c>
      <c r="C4270">
        <f>+'[6]ITCNM y bilaterales'!B4271</f>
        <v>33.314711626998509</v>
      </c>
      <c r="D4270">
        <f>+'[6]ITCNM y bilaterales'!C4271</f>
        <v>51.079416964464556</v>
      </c>
    </row>
    <row r="4271" spans="1:4">
      <c r="A4271" s="7" t="str">
        <f t="shared" si="66"/>
        <v/>
      </c>
      <c r="B4271" s="205">
        <f>+'[6]ITCNM y bilaterales'!A4272</f>
        <v>39700</v>
      </c>
      <c r="C4271">
        <f>+'[6]ITCNM y bilaterales'!B4272</f>
        <v>33.272595022599354</v>
      </c>
      <c r="D4271">
        <f>+'[6]ITCNM y bilaterales'!C4272</f>
        <v>50.460152174481017</v>
      </c>
    </row>
    <row r="4272" spans="1:4">
      <c r="A4272" s="7" t="str">
        <f t="shared" si="66"/>
        <v/>
      </c>
      <c r="B4272" s="205">
        <f>+'[6]ITCNM y bilaterales'!A4273</f>
        <v>39701</v>
      </c>
      <c r="C4272">
        <f>+'[6]ITCNM y bilaterales'!B4273</f>
        <v>33.185055009718447</v>
      </c>
      <c r="D4272">
        <f>+'[6]ITCNM y bilaterales'!C4273</f>
        <v>50.032397314158153</v>
      </c>
    </row>
    <row r="4273" spans="1:4">
      <c r="A4273" s="7" t="str">
        <f t="shared" si="66"/>
        <v/>
      </c>
      <c r="B4273" s="205">
        <f>+'[6]ITCNM y bilaterales'!A4274</f>
        <v>39702</v>
      </c>
      <c r="C4273">
        <f>+'[6]ITCNM y bilaterales'!B4274</f>
        <v>33.003480855864161</v>
      </c>
      <c r="D4273">
        <f>+'[6]ITCNM y bilaterales'!C4274</f>
        <v>49.254629535551402</v>
      </c>
    </row>
    <row r="4274" spans="1:4">
      <c r="A4274" s="7" t="str">
        <f t="shared" si="66"/>
        <v/>
      </c>
      <c r="B4274" s="205">
        <f>+'[6]ITCNM y bilaterales'!A4275</f>
        <v>39703</v>
      </c>
      <c r="C4274">
        <f>+'[6]ITCNM y bilaterales'!B4275</f>
        <v>33.328571881881139</v>
      </c>
      <c r="D4274">
        <f>+'[6]ITCNM y bilaterales'!C4275</f>
        <v>50.176646645745819</v>
      </c>
    </row>
    <row r="4275" spans="1:4">
      <c r="A4275" s="7" t="str">
        <f t="shared" si="66"/>
        <v/>
      </c>
      <c r="B4275" s="205">
        <f>+'[6]ITCNM y bilaterales'!A4276</f>
        <v>39704</v>
      </c>
      <c r="C4275">
        <f>+'[6]ITCNM y bilaterales'!B4276</f>
        <v>33.328571881881139</v>
      </c>
      <c r="D4275">
        <f>+'[6]ITCNM y bilaterales'!C4276</f>
        <v>50.176646645745819</v>
      </c>
    </row>
    <row r="4276" spans="1:4">
      <c r="A4276" s="7" t="str">
        <f t="shared" si="66"/>
        <v/>
      </c>
      <c r="B4276" s="205">
        <f>+'[6]ITCNM y bilaterales'!A4277</f>
        <v>39705</v>
      </c>
      <c r="C4276">
        <f>+'[6]ITCNM y bilaterales'!B4277</f>
        <v>33.328571881881139</v>
      </c>
      <c r="D4276">
        <f>+'[6]ITCNM y bilaterales'!C4277</f>
        <v>50.176646645745819</v>
      </c>
    </row>
    <row r="4277" spans="1:4">
      <c r="A4277" s="7" t="str">
        <f t="shared" si="66"/>
        <v/>
      </c>
      <c r="B4277" s="205">
        <f>+'[6]ITCNM y bilaterales'!A4278</f>
        <v>39706</v>
      </c>
      <c r="C4277">
        <f>+'[6]ITCNM y bilaterales'!B4278</f>
        <v>33.134362020190331</v>
      </c>
      <c r="D4277">
        <f>+'[6]ITCNM y bilaterales'!C4278</f>
        <v>49.415571031691897</v>
      </c>
    </row>
    <row r="4278" spans="1:4">
      <c r="A4278" s="7" t="str">
        <f t="shared" si="66"/>
        <v/>
      </c>
      <c r="B4278" s="205">
        <f>+'[6]ITCNM y bilaterales'!A4279</f>
        <v>39707</v>
      </c>
      <c r="C4278">
        <f>+'[6]ITCNM y bilaterales'!B4279</f>
        <v>33.105127104330947</v>
      </c>
      <c r="D4278">
        <f>+'[6]ITCNM y bilaterales'!C4279</f>
        <v>49.182925802602817</v>
      </c>
    </row>
    <row r="4279" spans="1:4">
      <c r="A4279" s="7" t="str">
        <f t="shared" si="66"/>
        <v/>
      </c>
      <c r="B4279" s="205">
        <f>+'[6]ITCNM y bilaterales'!A4280</f>
        <v>39708</v>
      </c>
      <c r="C4279">
        <f>+'[6]ITCNM y bilaterales'!B4280</f>
        <v>32.955257508721047</v>
      </c>
      <c r="D4279">
        <f>+'[6]ITCNM y bilaterales'!C4280</f>
        <v>48.019641597454665</v>
      </c>
    </row>
    <row r="4280" spans="1:4">
      <c r="A4280" s="7" t="str">
        <f t="shared" si="66"/>
        <v/>
      </c>
      <c r="B4280" s="205">
        <f>+'[6]ITCNM y bilaterales'!A4281</f>
        <v>39709</v>
      </c>
      <c r="C4280">
        <f>+'[6]ITCNM y bilaterales'!B4281</f>
        <v>32.767316105627529</v>
      </c>
      <c r="D4280">
        <f>+'[6]ITCNM y bilaterales'!C4281</f>
        <v>46.624147610988388</v>
      </c>
    </row>
    <row r="4281" spans="1:4">
      <c r="A4281" s="7" t="str">
        <f t="shared" si="66"/>
        <v/>
      </c>
      <c r="B4281" s="205">
        <f>+'[6]ITCNM y bilaterales'!A4282</f>
        <v>39710</v>
      </c>
      <c r="C4281">
        <f>+'[6]ITCNM y bilaterales'!B4282</f>
        <v>33.497145776688967</v>
      </c>
      <c r="D4281">
        <f>+'[6]ITCNM y bilaterales'!C4282</f>
        <v>49.6311757380114</v>
      </c>
    </row>
    <row r="4282" spans="1:4">
      <c r="A4282" s="7" t="str">
        <f t="shared" si="66"/>
        <v/>
      </c>
      <c r="B4282" s="205">
        <f>+'[6]ITCNM y bilaterales'!A4283</f>
        <v>39711</v>
      </c>
      <c r="C4282">
        <f>+'[6]ITCNM y bilaterales'!B4283</f>
        <v>33.497145776688967</v>
      </c>
      <c r="D4282">
        <f>+'[6]ITCNM y bilaterales'!C4283</f>
        <v>49.6311757380114</v>
      </c>
    </row>
    <row r="4283" spans="1:4">
      <c r="A4283" s="7" t="str">
        <f t="shared" si="66"/>
        <v/>
      </c>
      <c r="B4283" s="205">
        <f>+'[6]ITCNM y bilaterales'!A4284</f>
        <v>39712</v>
      </c>
      <c r="C4283">
        <f>+'[6]ITCNM y bilaterales'!B4284</f>
        <v>33.497145776688967</v>
      </c>
      <c r="D4283">
        <f>+'[6]ITCNM y bilaterales'!C4284</f>
        <v>49.6311757380114</v>
      </c>
    </row>
    <row r="4284" spans="1:4">
      <c r="A4284" s="7" t="str">
        <f t="shared" si="66"/>
        <v/>
      </c>
      <c r="B4284" s="205">
        <f>+'[6]ITCNM y bilaterales'!A4285</f>
        <v>39713</v>
      </c>
      <c r="C4284">
        <f>+'[6]ITCNM y bilaterales'!B4285</f>
        <v>33.824303256475297</v>
      </c>
      <c r="D4284">
        <f>+'[6]ITCNM y bilaterales'!C4285</f>
        <v>50.1630606752924</v>
      </c>
    </row>
    <row r="4285" spans="1:4">
      <c r="A4285" s="7" t="str">
        <f t="shared" si="66"/>
        <v/>
      </c>
      <c r="B4285" s="205">
        <f>+'[6]ITCNM y bilaterales'!A4286</f>
        <v>39714</v>
      </c>
      <c r="C4285">
        <f>+'[6]ITCNM y bilaterales'!B4286</f>
        <v>33.383110027903697</v>
      </c>
      <c r="D4285">
        <f>+'[6]ITCNM y bilaterales'!C4286</f>
        <v>48.866645571641321</v>
      </c>
    </row>
    <row r="4286" spans="1:4">
      <c r="A4286" s="7" t="str">
        <f t="shared" si="66"/>
        <v/>
      </c>
      <c r="B4286" s="205">
        <f>+'[6]ITCNM y bilaterales'!A4287</f>
        <v>39715</v>
      </c>
      <c r="C4286">
        <f>+'[6]ITCNM y bilaterales'!B4287</f>
        <v>33.401809890445548</v>
      </c>
      <c r="D4286">
        <f>+'[6]ITCNM y bilaterales'!C4287</f>
        <v>48.817933480998512</v>
      </c>
    </row>
    <row r="4287" spans="1:4">
      <c r="A4287" s="7" t="str">
        <f t="shared" si="66"/>
        <v/>
      </c>
      <c r="B4287" s="205">
        <f>+'[6]ITCNM y bilaterales'!A4288</f>
        <v>39716</v>
      </c>
      <c r="C4287">
        <f>+'[6]ITCNM y bilaterales'!B4288</f>
        <v>33.642092560919458</v>
      </c>
      <c r="D4287">
        <f>+'[6]ITCNM y bilaterales'!C4288</f>
        <v>49.722097232584268</v>
      </c>
    </row>
    <row r="4288" spans="1:4">
      <c r="A4288" s="7" t="str">
        <f t="shared" si="66"/>
        <v/>
      </c>
      <c r="B4288" s="205">
        <f>+'[6]ITCNM y bilaterales'!A4289</f>
        <v>39717</v>
      </c>
      <c r="C4288">
        <f>+'[6]ITCNM y bilaterales'!B4289</f>
        <v>33.470002226478989</v>
      </c>
      <c r="D4288">
        <f>+'[6]ITCNM y bilaterales'!C4289</f>
        <v>48.988367738545548</v>
      </c>
    </row>
    <row r="4289" spans="1:4">
      <c r="A4289" s="7" t="str">
        <f t="shared" si="66"/>
        <v/>
      </c>
      <c r="B4289" s="205">
        <f>+'[6]ITCNM y bilaterales'!A4290</f>
        <v>39718</v>
      </c>
      <c r="C4289">
        <f>+'[6]ITCNM y bilaterales'!B4290</f>
        <v>33.470002226478989</v>
      </c>
      <c r="D4289">
        <f>+'[6]ITCNM y bilaterales'!C4290</f>
        <v>48.988367738545548</v>
      </c>
    </row>
    <row r="4290" spans="1:4">
      <c r="A4290" s="7">
        <f t="shared" si="66"/>
        <v>200809</v>
      </c>
      <c r="B4290" s="205">
        <f>+'[6]ITCNM y bilaterales'!A4291</f>
        <v>39719</v>
      </c>
      <c r="C4290">
        <f>+'[6]ITCNM y bilaterales'!B4291</f>
        <v>33.470002226478989</v>
      </c>
      <c r="D4290">
        <f>+'[6]ITCNM y bilaterales'!C4291</f>
        <v>48.988367738545548</v>
      </c>
    </row>
    <row r="4291" spans="1:4">
      <c r="A4291" s="7">
        <f t="shared" ref="A4291:A4354" si="67">+IF(DAY(B4291)&gt;=28,YEAR(B4291)*100+MONTH(B4291),"")</f>
        <v>200809</v>
      </c>
      <c r="B4291" s="205">
        <f>+'[6]ITCNM y bilaterales'!A4292</f>
        <v>39720</v>
      </c>
      <c r="C4291">
        <f>+'[6]ITCNM y bilaterales'!B4292</f>
        <v>32.714745746675646</v>
      </c>
      <c r="D4291">
        <f>+'[6]ITCNM y bilaterales'!C4292</f>
        <v>46.489507160212845</v>
      </c>
    </row>
    <row r="4292" spans="1:4">
      <c r="A4292" s="7">
        <f t="shared" si="67"/>
        <v>200809</v>
      </c>
      <c r="B4292" s="205">
        <f>+'[6]ITCNM y bilaterales'!A4293</f>
        <v>39721</v>
      </c>
      <c r="C4292">
        <f>+'[6]ITCNM y bilaterales'!B4293</f>
        <v>32.840810372439805</v>
      </c>
      <c r="D4292">
        <f>+'[6]ITCNM y bilaterales'!C4293</f>
        <v>47.375643374081569</v>
      </c>
    </row>
    <row r="4293" spans="1:4">
      <c r="A4293" s="7" t="str">
        <f t="shared" si="67"/>
        <v/>
      </c>
      <c r="B4293" s="205">
        <f>+'[6]ITCNM y bilaterales'!A4294</f>
        <v>39722</v>
      </c>
      <c r="C4293">
        <f>+'[6]ITCNM y bilaterales'!B4294</f>
        <v>32.734233336104467</v>
      </c>
      <c r="D4293">
        <f>+'[6]ITCNM y bilaterales'!C4294</f>
        <v>47.176324414395324</v>
      </c>
    </row>
    <row r="4294" spans="1:4">
      <c r="A4294" s="7" t="str">
        <f t="shared" si="67"/>
        <v/>
      </c>
      <c r="B4294" s="205">
        <f>+'[6]ITCNM y bilaterales'!A4295</f>
        <v>39723</v>
      </c>
      <c r="C4294">
        <f>+'[6]ITCNM y bilaterales'!B4295</f>
        <v>32.137350083282918</v>
      </c>
      <c r="D4294">
        <f>+'[6]ITCNM y bilaterales'!C4295</f>
        <v>45.241339669582231</v>
      </c>
    </row>
    <row r="4295" spans="1:4">
      <c r="A4295" s="7" t="str">
        <f t="shared" si="67"/>
        <v/>
      </c>
      <c r="B4295" s="205">
        <f>+'[6]ITCNM y bilaterales'!A4296</f>
        <v>39724</v>
      </c>
      <c r="C4295">
        <f>+'[6]ITCNM y bilaterales'!B4296</f>
        <v>32.314845370616979</v>
      </c>
      <c r="D4295">
        <f>+'[6]ITCNM y bilaterales'!C4296</f>
        <v>45.340766910614185</v>
      </c>
    </row>
    <row r="4296" spans="1:4">
      <c r="A4296" s="7" t="str">
        <f t="shared" si="67"/>
        <v/>
      </c>
      <c r="B4296" s="205">
        <f>+'[6]ITCNM y bilaterales'!A4297</f>
        <v>39725</v>
      </c>
      <c r="C4296">
        <f>+'[6]ITCNM y bilaterales'!B4297</f>
        <v>32.314845370616979</v>
      </c>
      <c r="D4296">
        <f>+'[6]ITCNM y bilaterales'!C4297</f>
        <v>45.340766910614185</v>
      </c>
    </row>
    <row r="4297" spans="1:4">
      <c r="A4297" s="7" t="str">
        <f t="shared" si="67"/>
        <v/>
      </c>
      <c r="B4297" s="205">
        <f>+'[6]ITCNM y bilaterales'!A4298</f>
        <v>39726</v>
      </c>
      <c r="C4297">
        <f>+'[6]ITCNM y bilaterales'!B4298</f>
        <v>32.314845370616979</v>
      </c>
      <c r="D4297">
        <f>+'[6]ITCNM y bilaterales'!C4298</f>
        <v>45.340766910614185</v>
      </c>
    </row>
    <row r="4298" spans="1:4">
      <c r="A4298" s="7" t="str">
        <f t="shared" si="67"/>
        <v/>
      </c>
      <c r="B4298" s="205">
        <f>+'[6]ITCNM y bilaterales'!A4299</f>
        <v>39727</v>
      </c>
      <c r="C4298">
        <f>+'[6]ITCNM y bilaterales'!B4299</f>
        <v>31.461281820694371</v>
      </c>
      <c r="D4298">
        <f>+'[6]ITCNM y bilaterales'!C4299</f>
        <v>42.378270575632925</v>
      </c>
    </row>
    <row r="4299" spans="1:4">
      <c r="A4299" s="7" t="str">
        <f t="shared" si="67"/>
        <v/>
      </c>
      <c r="B4299" s="205">
        <f>+'[6]ITCNM y bilaterales'!A4300</f>
        <v>39728</v>
      </c>
      <c r="C4299">
        <f>+'[6]ITCNM y bilaterales'!B4300</f>
        <v>31.135910625467979</v>
      </c>
      <c r="D4299">
        <f>+'[6]ITCNM y bilaterales'!C4300</f>
        <v>40.686585015371307</v>
      </c>
    </row>
    <row r="4300" spans="1:4">
      <c r="A4300" s="7" t="str">
        <f t="shared" si="67"/>
        <v/>
      </c>
      <c r="B4300" s="205">
        <f>+'[6]ITCNM y bilaterales'!A4301</f>
        <v>39729</v>
      </c>
      <c r="C4300">
        <f>+'[6]ITCNM y bilaterales'!B4301</f>
        <v>31.106066678700721</v>
      </c>
      <c r="D4300">
        <f>+'[6]ITCNM y bilaterales'!C4301</f>
        <v>40.363773067845663</v>
      </c>
    </row>
    <row r="4301" spans="1:4">
      <c r="A4301" s="7" t="str">
        <f t="shared" si="67"/>
        <v/>
      </c>
      <c r="B4301" s="205">
        <f>+'[6]ITCNM y bilaterales'!A4302</f>
        <v>39730</v>
      </c>
      <c r="C4301">
        <f>+'[6]ITCNM y bilaterales'!B4302</f>
        <v>31.731637861134015</v>
      </c>
      <c r="D4301">
        <f>+'[6]ITCNM y bilaterales'!C4302</f>
        <v>42.766486778354178</v>
      </c>
    </row>
    <row r="4302" spans="1:4">
      <c r="A4302" s="7" t="str">
        <f t="shared" si="67"/>
        <v/>
      </c>
      <c r="B4302" s="205">
        <f>+'[6]ITCNM y bilaterales'!A4303</f>
        <v>39731</v>
      </c>
      <c r="C4302">
        <f>+'[6]ITCNM y bilaterales'!B4303</f>
        <v>30.788989981984482</v>
      </c>
      <c r="D4302">
        <f>+'[6]ITCNM y bilaterales'!C4303</f>
        <v>40.547706206291934</v>
      </c>
    </row>
    <row r="4303" spans="1:4">
      <c r="A4303" s="7" t="str">
        <f t="shared" si="67"/>
        <v/>
      </c>
      <c r="B4303" s="205">
        <f>+'[6]ITCNM y bilaterales'!A4304</f>
        <v>39732</v>
      </c>
      <c r="C4303">
        <f>+'[6]ITCNM y bilaterales'!B4304</f>
        <v>30.788989981984482</v>
      </c>
      <c r="D4303">
        <f>+'[6]ITCNM y bilaterales'!C4304</f>
        <v>40.547706206291934</v>
      </c>
    </row>
    <row r="4304" spans="1:4">
      <c r="A4304" s="7" t="str">
        <f t="shared" si="67"/>
        <v/>
      </c>
      <c r="B4304" s="205">
        <f>+'[6]ITCNM y bilaterales'!A4305</f>
        <v>39733</v>
      </c>
      <c r="C4304">
        <f>+'[6]ITCNM y bilaterales'!B4305</f>
        <v>30.788989981984482</v>
      </c>
      <c r="D4304">
        <f>+'[6]ITCNM y bilaterales'!C4305</f>
        <v>40.547706206291934</v>
      </c>
    </row>
    <row r="4305" spans="1:4">
      <c r="A4305" s="7" t="str">
        <f t="shared" si="67"/>
        <v/>
      </c>
      <c r="B4305" s="205">
        <f>+'[6]ITCNM y bilaterales'!A4306</f>
        <v>39734</v>
      </c>
      <c r="C4305">
        <f>+'[6]ITCNM y bilaterales'!B4306</f>
        <v>30.788989981984482</v>
      </c>
      <c r="D4305">
        <f>+'[6]ITCNM y bilaterales'!C4306</f>
        <v>40.547706206291934</v>
      </c>
    </row>
    <row r="4306" spans="1:4">
      <c r="A4306" s="7" t="str">
        <f t="shared" si="67"/>
        <v/>
      </c>
      <c r="B4306" s="205">
        <f>+'[6]ITCNM y bilaterales'!A4307</f>
        <v>39735</v>
      </c>
      <c r="C4306">
        <f>+'[6]ITCNM y bilaterales'!B4307</f>
        <v>31.887286840698771</v>
      </c>
      <c r="D4306">
        <f>+'[6]ITCNM y bilaterales'!C4307</f>
        <v>44.464152488003414</v>
      </c>
    </row>
    <row r="4307" spans="1:4">
      <c r="A4307" s="7" t="str">
        <f t="shared" si="67"/>
        <v/>
      </c>
      <c r="B4307" s="205">
        <f>+'[6]ITCNM y bilaterales'!A4308</f>
        <v>39736</v>
      </c>
      <c r="C4307">
        <f>+'[6]ITCNM y bilaterales'!B4308</f>
        <v>31.247747247710993</v>
      </c>
      <c r="D4307">
        <f>+'[6]ITCNM y bilaterales'!C4308</f>
        <v>42.478829980869328</v>
      </c>
    </row>
    <row r="4308" spans="1:4">
      <c r="A4308" s="7" t="str">
        <f t="shared" si="67"/>
        <v/>
      </c>
      <c r="B4308" s="205">
        <f>+'[6]ITCNM y bilaterales'!A4309</f>
        <v>39737</v>
      </c>
      <c r="C4308">
        <f>+'[6]ITCNM y bilaterales'!B4309</f>
        <v>31.238539437968416</v>
      </c>
      <c r="D4308">
        <f>+'[6]ITCNM y bilaterales'!C4309</f>
        <v>42.52315856395132</v>
      </c>
    </row>
    <row r="4309" spans="1:4">
      <c r="A4309" s="7" t="str">
        <f t="shared" si="67"/>
        <v/>
      </c>
      <c r="B4309" s="205">
        <f>+'[6]ITCNM y bilaterales'!A4310</f>
        <v>39738</v>
      </c>
      <c r="C4309">
        <f>+'[6]ITCNM y bilaterales'!B4310</f>
        <v>30.882561978939755</v>
      </c>
      <c r="D4309">
        <f>+'[6]ITCNM y bilaterales'!C4310</f>
        <v>41.789893547534938</v>
      </c>
    </row>
    <row r="4310" spans="1:4">
      <c r="A4310" s="7" t="str">
        <f t="shared" si="67"/>
        <v/>
      </c>
      <c r="B4310" s="205">
        <f>+'[6]ITCNM y bilaterales'!A4311</f>
        <v>39739</v>
      </c>
      <c r="C4310">
        <f>+'[6]ITCNM y bilaterales'!B4311</f>
        <v>30.882561978939755</v>
      </c>
      <c r="D4310">
        <f>+'[6]ITCNM y bilaterales'!C4311</f>
        <v>41.789893547534938</v>
      </c>
    </row>
    <row r="4311" spans="1:4">
      <c r="A4311" s="7" t="str">
        <f t="shared" si="67"/>
        <v/>
      </c>
      <c r="B4311" s="205">
        <f>+'[6]ITCNM y bilaterales'!A4312</f>
        <v>39740</v>
      </c>
      <c r="C4311">
        <f>+'[6]ITCNM y bilaterales'!B4312</f>
        <v>30.882561978939755</v>
      </c>
      <c r="D4311">
        <f>+'[6]ITCNM y bilaterales'!C4312</f>
        <v>41.789893547534938</v>
      </c>
    </row>
    <row r="4312" spans="1:4">
      <c r="A4312" s="7" t="str">
        <f t="shared" si="67"/>
        <v/>
      </c>
      <c r="B4312" s="205">
        <f>+'[6]ITCNM y bilaterales'!A4313</f>
        <v>39741</v>
      </c>
      <c r="C4312">
        <f>+'[6]ITCNM y bilaterales'!B4313</f>
        <v>31.707319925748816</v>
      </c>
      <c r="D4312">
        <f>+'[6]ITCNM y bilaterales'!C4313</f>
        <v>44.092860688646141</v>
      </c>
    </row>
    <row r="4313" spans="1:4">
      <c r="A4313" s="7" t="str">
        <f t="shared" si="67"/>
        <v/>
      </c>
      <c r="B4313" s="205">
        <f>+'[6]ITCNM y bilaterales'!A4314</f>
        <v>39742</v>
      </c>
      <c r="C4313">
        <f>+'[6]ITCNM y bilaterales'!B4314</f>
        <v>30.772367471139734</v>
      </c>
      <c r="D4313">
        <f>+'[6]ITCNM y bilaterales'!C4314</f>
        <v>41.548858691392368</v>
      </c>
    </row>
    <row r="4314" spans="1:4">
      <c r="A4314" s="7" t="str">
        <f t="shared" si="67"/>
        <v/>
      </c>
      <c r="B4314" s="205">
        <f>+'[6]ITCNM y bilaterales'!A4315</f>
        <v>39743</v>
      </c>
      <c r="C4314">
        <f>+'[6]ITCNM y bilaterales'!B4315</f>
        <v>30.044884685911306</v>
      </c>
      <c r="D4314">
        <f>+'[6]ITCNM y bilaterales'!C4315</f>
        <v>39.294110133450225</v>
      </c>
    </row>
    <row r="4315" spans="1:4">
      <c r="A4315" s="7" t="str">
        <f t="shared" si="67"/>
        <v/>
      </c>
      <c r="B4315" s="205">
        <f>+'[6]ITCNM y bilaterales'!A4316</f>
        <v>39744</v>
      </c>
      <c r="C4315">
        <f>+'[6]ITCNM y bilaterales'!B4316</f>
        <v>30.708102154792861</v>
      </c>
      <c r="D4315">
        <f>+'[6]ITCNM y bilaterales'!C4316</f>
        <v>41.28097122270831</v>
      </c>
    </row>
    <row r="4316" spans="1:4">
      <c r="A4316" s="7" t="str">
        <f t="shared" si="67"/>
        <v/>
      </c>
      <c r="B4316" s="205">
        <f>+'[6]ITCNM y bilaterales'!A4317</f>
        <v>39745</v>
      </c>
      <c r="C4316">
        <f>+'[6]ITCNM y bilaterales'!B4317</f>
        <v>30.671925912600589</v>
      </c>
      <c r="D4316">
        <f>+'[6]ITCNM y bilaterales'!C4317</f>
        <v>41.017176963071122</v>
      </c>
    </row>
    <row r="4317" spans="1:4">
      <c r="A4317" s="7" t="str">
        <f t="shared" si="67"/>
        <v/>
      </c>
      <c r="B4317" s="205">
        <f>+'[6]ITCNM y bilaterales'!A4318</f>
        <v>39746</v>
      </c>
      <c r="C4317">
        <f>+'[6]ITCNM y bilaterales'!B4318</f>
        <v>30.671925912600589</v>
      </c>
      <c r="D4317">
        <f>+'[6]ITCNM y bilaterales'!C4318</f>
        <v>41.017176963071122</v>
      </c>
    </row>
    <row r="4318" spans="1:4">
      <c r="A4318" s="7" t="str">
        <f t="shared" si="67"/>
        <v/>
      </c>
      <c r="B4318" s="205">
        <f>+'[6]ITCNM y bilaterales'!A4319</f>
        <v>39747</v>
      </c>
      <c r="C4318">
        <f>+'[6]ITCNM y bilaterales'!B4319</f>
        <v>30.671925912600589</v>
      </c>
      <c r="D4318">
        <f>+'[6]ITCNM y bilaterales'!C4319</f>
        <v>41.017176963071122</v>
      </c>
    </row>
    <row r="4319" spans="1:4">
      <c r="A4319" s="7" t="str">
        <f t="shared" si="67"/>
        <v/>
      </c>
      <c r="B4319" s="205">
        <f>+'[6]ITCNM y bilaterales'!A4320</f>
        <v>39748</v>
      </c>
      <c r="C4319">
        <f>+'[6]ITCNM y bilaterales'!B4320</f>
        <v>31.107975492972923</v>
      </c>
      <c r="D4319">
        <f>+'[6]ITCNM y bilaterales'!C4320</f>
        <v>42.635852447071322</v>
      </c>
    </row>
    <row r="4320" spans="1:4">
      <c r="A4320" s="7">
        <f t="shared" si="67"/>
        <v>200810</v>
      </c>
      <c r="B4320" s="205">
        <f>+'[6]ITCNM y bilaterales'!A4321</f>
        <v>39749</v>
      </c>
      <c r="C4320">
        <f>+'[6]ITCNM y bilaterales'!B4321</f>
        <v>32.063605695720938</v>
      </c>
      <c r="D4320">
        <f>+'[6]ITCNM y bilaterales'!C4321</f>
        <v>44.983902947400814</v>
      </c>
    </row>
    <row r="4321" spans="1:4">
      <c r="A4321" s="7">
        <f t="shared" si="67"/>
        <v>200810</v>
      </c>
      <c r="B4321" s="205">
        <f>+'[6]ITCNM y bilaterales'!A4322</f>
        <v>39750</v>
      </c>
      <c r="C4321">
        <f>+'[6]ITCNM y bilaterales'!B4322</f>
        <v>32.783021322338747</v>
      </c>
      <c r="D4321">
        <f>+'[6]ITCNM y bilaterales'!C4322</f>
        <v>46.343254768878843</v>
      </c>
    </row>
    <row r="4322" spans="1:4">
      <c r="A4322" s="7">
        <f t="shared" si="67"/>
        <v>200810</v>
      </c>
      <c r="B4322" s="205">
        <f>+'[6]ITCNM y bilaterales'!A4323</f>
        <v>39751</v>
      </c>
      <c r="C4322">
        <f>+'[6]ITCNM y bilaterales'!B4323</f>
        <v>32.863829535377647</v>
      </c>
      <c r="D4322">
        <f>+'[6]ITCNM y bilaterales'!C4323</f>
        <v>46.417600218304493</v>
      </c>
    </row>
    <row r="4323" spans="1:4">
      <c r="A4323" s="7">
        <f t="shared" si="67"/>
        <v>200810</v>
      </c>
      <c r="B4323" s="205">
        <f>+'[6]ITCNM y bilaterales'!A4324</f>
        <v>39752</v>
      </c>
      <c r="C4323">
        <f>+'[6]ITCNM y bilaterales'!B4324</f>
        <v>32.670177385600411</v>
      </c>
      <c r="D4323">
        <f>+'[6]ITCNM y bilaterales'!C4324</f>
        <v>45.895062893173055</v>
      </c>
    </row>
    <row r="4324" spans="1:4">
      <c r="A4324" s="7" t="str">
        <f t="shared" si="67"/>
        <v/>
      </c>
      <c r="B4324" s="205">
        <f>+'[6]ITCNM y bilaterales'!A4325</f>
        <v>39753</v>
      </c>
      <c r="C4324">
        <f>+'[6]ITCNM y bilaterales'!B4325</f>
        <v>32.670177385600411</v>
      </c>
      <c r="D4324">
        <f>+'[6]ITCNM y bilaterales'!C4325</f>
        <v>45.895062893173055</v>
      </c>
    </row>
    <row r="4325" spans="1:4">
      <c r="A4325" s="7" t="str">
        <f t="shared" si="67"/>
        <v/>
      </c>
      <c r="B4325" s="205">
        <f>+'[6]ITCNM y bilaterales'!A4326</f>
        <v>39754</v>
      </c>
      <c r="C4325">
        <f>+'[6]ITCNM y bilaterales'!B4326</f>
        <v>32.670177385600411</v>
      </c>
      <c r="D4325">
        <f>+'[6]ITCNM y bilaterales'!C4326</f>
        <v>45.895062893173055</v>
      </c>
    </row>
    <row r="4326" spans="1:4">
      <c r="A4326" s="7" t="str">
        <f t="shared" si="67"/>
        <v/>
      </c>
      <c r="B4326" s="205">
        <f>+'[6]ITCNM y bilaterales'!A4327</f>
        <v>39755</v>
      </c>
      <c r="C4326">
        <f>+'[6]ITCNM y bilaterales'!B4327</f>
        <v>32.566853727497367</v>
      </c>
      <c r="D4326">
        <f>+'[6]ITCNM y bilaterales'!C4327</f>
        <v>45.46989168962444</v>
      </c>
    </row>
    <row r="4327" spans="1:4">
      <c r="A4327" s="7" t="str">
        <f t="shared" si="67"/>
        <v/>
      </c>
      <c r="B4327" s="205">
        <f>+'[6]ITCNM y bilaterales'!A4328</f>
        <v>39756</v>
      </c>
      <c r="C4327">
        <f>+'[6]ITCNM y bilaterales'!B4328</f>
        <v>32.202791988604886</v>
      </c>
      <c r="D4327">
        <f>+'[6]ITCNM y bilaterales'!C4328</f>
        <v>45.486787063137022</v>
      </c>
    </row>
    <row r="4328" spans="1:4">
      <c r="A4328" s="7" t="str">
        <f t="shared" si="67"/>
        <v/>
      </c>
      <c r="B4328" s="205">
        <f>+'[6]ITCNM y bilaterales'!A4329</f>
        <v>39757</v>
      </c>
      <c r="C4328">
        <f>+'[6]ITCNM y bilaterales'!B4329</f>
        <v>32.344017795445851</v>
      </c>
      <c r="D4328">
        <f>+'[6]ITCNM y bilaterales'!C4329</f>
        <v>45.307818029279517</v>
      </c>
    </row>
    <row r="4329" spans="1:4">
      <c r="A4329" s="7" t="str">
        <f t="shared" si="67"/>
        <v/>
      </c>
      <c r="B4329" s="205">
        <f>+'[6]ITCNM y bilaterales'!A4330</f>
        <v>39758</v>
      </c>
      <c r="C4329">
        <f>+'[6]ITCNM y bilaterales'!B4330</f>
        <v>32.344017795445851</v>
      </c>
      <c r="D4329">
        <f>+'[6]ITCNM y bilaterales'!C4330</f>
        <v>45.307818029279517</v>
      </c>
    </row>
    <row r="4330" spans="1:4">
      <c r="A4330" s="7" t="str">
        <f t="shared" si="67"/>
        <v/>
      </c>
      <c r="B4330" s="205">
        <f>+'[6]ITCNM y bilaterales'!A4331</f>
        <v>39759</v>
      </c>
      <c r="C4330">
        <f>+'[6]ITCNM y bilaterales'!B4331</f>
        <v>31.912586198801318</v>
      </c>
      <c r="D4330">
        <f>+'[6]ITCNM y bilaterales'!C4331</f>
        <v>44.47611278677865</v>
      </c>
    </row>
    <row r="4331" spans="1:4">
      <c r="A4331" s="7" t="str">
        <f t="shared" si="67"/>
        <v/>
      </c>
      <c r="B4331" s="205">
        <f>+'[6]ITCNM y bilaterales'!A4332</f>
        <v>39760</v>
      </c>
      <c r="C4331">
        <f>+'[6]ITCNM y bilaterales'!B4332</f>
        <v>31.912586198801318</v>
      </c>
      <c r="D4331">
        <f>+'[6]ITCNM y bilaterales'!C4332</f>
        <v>44.47611278677865</v>
      </c>
    </row>
    <row r="4332" spans="1:4">
      <c r="A4332" s="7" t="str">
        <f t="shared" si="67"/>
        <v/>
      </c>
      <c r="B4332" s="205">
        <f>+'[6]ITCNM y bilaterales'!A4333</f>
        <v>39761</v>
      </c>
      <c r="C4332">
        <f>+'[6]ITCNM y bilaterales'!B4333</f>
        <v>31.912586198801318</v>
      </c>
      <c r="D4332">
        <f>+'[6]ITCNM y bilaterales'!C4333</f>
        <v>44.47611278677865</v>
      </c>
    </row>
    <row r="4333" spans="1:4">
      <c r="A4333" s="7" t="str">
        <f t="shared" si="67"/>
        <v/>
      </c>
      <c r="B4333" s="205">
        <f>+'[6]ITCNM y bilaterales'!A4334</f>
        <v>39762</v>
      </c>
      <c r="C4333">
        <f>+'[6]ITCNM y bilaterales'!B4334</f>
        <v>31.811284774786802</v>
      </c>
      <c r="D4333">
        <f>+'[6]ITCNM y bilaterales'!C4334</f>
        <v>44.167119048517591</v>
      </c>
    </row>
    <row r="4334" spans="1:4">
      <c r="A4334" s="7" t="str">
        <f t="shared" si="67"/>
        <v/>
      </c>
      <c r="B4334" s="205">
        <f>+'[6]ITCNM y bilaterales'!A4335</f>
        <v>39763</v>
      </c>
      <c r="C4334">
        <f>+'[6]ITCNM y bilaterales'!B4335</f>
        <v>31.804119645775181</v>
      </c>
      <c r="D4334">
        <f>+'[6]ITCNM y bilaterales'!C4335</f>
        <v>44.167119048517591</v>
      </c>
    </row>
    <row r="4335" spans="1:4">
      <c r="A4335" s="7" t="str">
        <f t="shared" si="67"/>
        <v/>
      </c>
      <c r="B4335" s="205">
        <f>+'[6]ITCNM y bilaterales'!A4336</f>
        <v>39764</v>
      </c>
      <c r="C4335">
        <f>+'[6]ITCNM y bilaterales'!B4336</f>
        <v>31.078617110984485</v>
      </c>
      <c r="D4335">
        <f>+'[6]ITCNM y bilaterales'!C4336</f>
        <v>42.052874971333019</v>
      </c>
    </row>
    <row r="4336" spans="1:4">
      <c r="A4336" s="7" t="str">
        <f t="shared" si="67"/>
        <v/>
      </c>
      <c r="B4336" s="205">
        <f>+'[6]ITCNM y bilaterales'!A4337</f>
        <v>39765</v>
      </c>
      <c r="C4336">
        <f>+'[6]ITCNM y bilaterales'!B4337</f>
        <v>30.928603488460755</v>
      </c>
      <c r="D4336">
        <f>+'[6]ITCNM y bilaterales'!C4337</f>
        <v>41.453321450447497</v>
      </c>
    </row>
    <row r="4337" spans="1:4">
      <c r="A4337" s="7" t="str">
        <f t="shared" si="67"/>
        <v/>
      </c>
      <c r="B4337" s="205">
        <f>+'[6]ITCNM y bilaterales'!A4338</f>
        <v>39766</v>
      </c>
      <c r="C4337">
        <f>+'[6]ITCNM y bilaterales'!B4338</f>
        <v>31.301538538967598</v>
      </c>
      <c r="D4337">
        <f>+'[6]ITCNM y bilaterales'!C4338</f>
        <v>42.287871618385189</v>
      </c>
    </row>
    <row r="4338" spans="1:4">
      <c r="A4338" s="7" t="str">
        <f t="shared" si="67"/>
        <v/>
      </c>
      <c r="B4338" s="205">
        <f>+'[6]ITCNM y bilaterales'!A4339</f>
        <v>39767</v>
      </c>
      <c r="C4338">
        <f>+'[6]ITCNM y bilaterales'!B4339</f>
        <v>31.301538538967598</v>
      </c>
      <c r="D4338">
        <f>+'[6]ITCNM y bilaterales'!C4339</f>
        <v>42.287871618385189</v>
      </c>
    </row>
    <row r="4339" spans="1:4">
      <c r="A4339" s="7" t="str">
        <f t="shared" si="67"/>
        <v/>
      </c>
      <c r="B4339" s="205">
        <f>+'[6]ITCNM y bilaterales'!A4340</f>
        <v>39768</v>
      </c>
      <c r="C4339">
        <f>+'[6]ITCNM y bilaterales'!B4340</f>
        <v>31.301538538967598</v>
      </c>
      <c r="D4339">
        <f>+'[6]ITCNM y bilaterales'!C4340</f>
        <v>42.287871618385189</v>
      </c>
    </row>
    <row r="4340" spans="1:4">
      <c r="A4340" s="7" t="str">
        <f t="shared" si="67"/>
        <v/>
      </c>
      <c r="B4340" s="205">
        <f>+'[6]ITCNM y bilaterales'!A4341</f>
        <v>39769</v>
      </c>
      <c r="C4340">
        <f>+'[6]ITCNM y bilaterales'!B4341</f>
        <v>31.16879942712103</v>
      </c>
      <c r="D4340">
        <f>+'[6]ITCNM y bilaterales'!C4341</f>
        <v>41.789893547534938</v>
      </c>
    </row>
    <row r="4341" spans="1:4">
      <c r="A4341" s="7" t="str">
        <f t="shared" si="67"/>
        <v/>
      </c>
      <c r="B4341" s="205">
        <f>+'[6]ITCNM y bilaterales'!A4342</f>
        <v>39770</v>
      </c>
      <c r="C4341">
        <f>+'[6]ITCNM y bilaterales'!B4342</f>
        <v>31.159474178250075</v>
      </c>
      <c r="D4341">
        <f>+'[6]ITCNM y bilaterales'!C4342</f>
        <v>41.825658324455041</v>
      </c>
    </row>
    <row r="4342" spans="1:4">
      <c r="A4342" s="7" t="str">
        <f t="shared" si="67"/>
        <v/>
      </c>
      <c r="B4342" s="205">
        <f>+'[6]ITCNM y bilaterales'!A4343</f>
        <v>39771</v>
      </c>
      <c r="C4342">
        <f>+'[6]ITCNM y bilaterales'!B4343</f>
        <v>30.726192790708478</v>
      </c>
      <c r="D4342">
        <f>+'[6]ITCNM y bilaterales'!C4343</f>
        <v>40.343481201719726</v>
      </c>
    </row>
    <row r="4343" spans="1:4">
      <c r="A4343" s="7" t="str">
        <f t="shared" si="67"/>
        <v/>
      </c>
      <c r="B4343" s="205">
        <f>+'[6]ITCNM y bilaterales'!A4344</f>
        <v>39772</v>
      </c>
      <c r="C4343">
        <f>+'[6]ITCNM y bilaterales'!B4344</f>
        <v>30.630335040902295</v>
      </c>
      <c r="D4343">
        <f>+'[6]ITCNM y bilaterales'!C4344</f>
        <v>40.35088381382576</v>
      </c>
    </row>
    <row r="4344" spans="1:4">
      <c r="A4344" s="7" t="str">
        <f t="shared" si="67"/>
        <v/>
      </c>
      <c r="B4344" s="205">
        <f>+'[6]ITCNM y bilaterales'!A4345</f>
        <v>39773</v>
      </c>
      <c r="C4344">
        <f>+'[6]ITCNM y bilaterales'!B4345</f>
        <v>30.325975141153723</v>
      </c>
      <c r="D4344">
        <f>+'[6]ITCNM y bilaterales'!C4345</f>
        <v>39.392753568494484</v>
      </c>
    </row>
    <row r="4345" spans="1:4">
      <c r="A4345" s="7" t="str">
        <f t="shared" si="67"/>
        <v/>
      </c>
      <c r="B4345" s="205">
        <f>+'[6]ITCNM y bilaterales'!A4346</f>
        <v>39774</v>
      </c>
      <c r="C4345">
        <f>+'[6]ITCNM y bilaterales'!B4346</f>
        <v>30.325975141153723</v>
      </c>
      <c r="D4345">
        <f>+'[6]ITCNM y bilaterales'!C4346</f>
        <v>39.392753568494484</v>
      </c>
    </row>
    <row r="4346" spans="1:4">
      <c r="A4346" s="7" t="str">
        <f t="shared" si="67"/>
        <v/>
      </c>
      <c r="B4346" s="205">
        <f>+'[6]ITCNM y bilaterales'!A4347</f>
        <v>39775</v>
      </c>
      <c r="C4346">
        <f>+'[6]ITCNM y bilaterales'!B4347</f>
        <v>30.325975141153723</v>
      </c>
      <c r="D4346">
        <f>+'[6]ITCNM y bilaterales'!C4347</f>
        <v>39.392753568494484</v>
      </c>
    </row>
    <row r="4347" spans="1:4">
      <c r="A4347" s="7" t="str">
        <f t="shared" si="67"/>
        <v/>
      </c>
      <c r="B4347" s="205">
        <f>+'[6]ITCNM y bilaterales'!A4348</f>
        <v>39776</v>
      </c>
      <c r="C4347">
        <f>+'[6]ITCNM y bilaterales'!B4348</f>
        <v>31.223763806575739</v>
      </c>
      <c r="D4347">
        <f>+'[6]ITCNM y bilaterales'!C4348</f>
        <v>41.663903992475461</v>
      </c>
    </row>
    <row r="4348" spans="1:4">
      <c r="A4348" s="7" t="str">
        <f t="shared" si="67"/>
        <v/>
      </c>
      <c r="B4348" s="205">
        <f>+'[6]ITCNM y bilaterales'!A4349</f>
        <v>39777</v>
      </c>
      <c r="C4348">
        <f>+'[6]ITCNM y bilaterales'!B4349</f>
        <v>31.466667668769198</v>
      </c>
      <c r="D4348">
        <f>+'[6]ITCNM y bilaterales'!C4349</f>
        <v>42.052178254899523</v>
      </c>
    </row>
    <row r="4349" spans="1:4">
      <c r="A4349" s="7" t="str">
        <f t="shared" si="67"/>
        <v/>
      </c>
      <c r="B4349" s="205">
        <f>+'[6]ITCNM y bilaterales'!A4350</f>
        <v>39778</v>
      </c>
      <c r="C4349">
        <f>+'[6]ITCNM y bilaterales'!B4350</f>
        <v>31.472917799256578</v>
      </c>
      <c r="D4349">
        <f>+'[6]ITCNM y bilaterales'!C4350</f>
        <v>42.202320646320608</v>
      </c>
    </row>
    <row r="4350" spans="1:4">
      <c r="A4350" s="7" t="str">
        <f t="shared" si="67"/>
        <v/>
      </c>
      <c r="B4350" s="205">
        <f>+'[6]ITCNM y bilaterales'!A4351</f>
        <v>39779</v>
      </c>
      <c r="C4350">
        <f>+'[6]ITCNM y bilaterales'!B4351</f>
        <v>31.58526646246106</v>
      </c>
      <c r="D4350">
        <f>+'[6]ITCNM y bilaterales'!C4351</f>
        <v>42.353595201946156</v>
      </c>
    </row>
    <row r="4351" spans="1:4">
      <c r="A4351" s="7">
        <f t="shared" si="67"/>
        <v>200811</v>
      </c>
      <c r="B4351" s="205">
        <f>+'[6]ITCNM y bilaterales'!A4352</f>
        <v>39780</v>
      </c>
      <c r="C4351">
        <f>+'[6]ITCNM y bilaterales'!B4352</f>
        <v>31.557999645462509</v>
      </c>
      <c r="D4351">
        <f>+'[6]ITCNM y bilaterales'!C4352</f>
        <v>42.280614155536135</v>
      </c>
    </row>
    <row r="4352" spans="1:4">
      <c r="A4352" s="7">
        <f t="shared" si="67"/>
        <v>200811</v>
      </c>
      <c r="B4352" s="205">
        <f>+'[6]ITCNM y bilaterales'!A4353</f>
        <v>39781</v>
      </c>
      <c r="C4352">
        <f>+'[6]ITCNM y bilaterales'!B4353</f>
        <v>31.557999645462509</v>
      </c>
      <c r="D4352">
        <f>+'[6]ITCNM y bilaterales'!C4353</f>
        <v>42.280614155536135</v>
      </c>
    </row>
    <row r="4353" spans="1:4">
      <c r="A4353" s="7">
        <f t="shared" si="67"/>
        <v>200811</v>
      </c>
      <c r="B4353" s="205">
        <f>+'[6]ITCNM y bilaterales'!A4354</f>
        <v>39782</v>
      </c>
      <c r="C4353">
        <f>+'[6]ITCNM y bilaterales'!B4354</f>
        <v>31.557999645462509</v>
      </c>
      <c r="D4353">
        <f>+'[6]ITCNM y bilaterales'!C4354</f>
        <v>42.280614155536135</v>
      </c>
    </row>
    <row r="4354" spans="1:4">
      <c r="A4354" s="7" t="str">
        <f t="shared" si="67"/>
        <v/>
      </c>
      <c r="B4354" s="205">
        <f>+'[6]ITCNM y bilaterales'!A4355</f>
        <v>39783</v>
      </c>
      <c r="C4354">
        <f>+'[6]ITCNM y bilaterales'!B4355</f>
        <v>31.307297045339922</v>
      </c>
      <c r="D4354">
        <f>+'[6]ITCNM y bilaterales'!C4355</f>
        <v>41.51680973545097</v>
      </c>
    </row>
    <row r="4355" spans="1:4">
      <c r="A4355" s="7" t="str">
        <f t="shared" ref="A4355:A4418" si="68">+IF(DAY(B4355)&gt;=28,YEAR(B4355)*100+MONTH(B4355),"")</f>
        <v/>
      </c>
      <c r="B4355" s="205">
        <f>+'[6]ITCNM y bilaterales'!A4356</f>
        <v>39784</v>
      </c>
      <c r="C4355">
        <f>+'[6]ITCNM y bilaterales'!B4356</f>
        <v>31.395474631998788</v>
      </c>
      <c r="D4355">
        <f>+'[6]ITCNM y bilaterales'!C4356</f>
        <v>41.352936224319464</v>
      </c>
    </row>
    <row r="4356" spans="1:4">
      <c r="A4356" s="7" t="str">
        <f t="shared" si="68"/>
        <v/>
      </c>
      <c r="B4356" s="205">
        <f>+'[6]ITCNM y bilaterales'!A4357</f>
        <v>39785</v>
      </c>
      <c r="C4356">
        <f>+'[6]ITCNM y bilaterales'!B4357</f>
        <v>31.36338127278453</v>
      </c>
      <c r="D4356">
        <f>+'[6]ITCNM y bilaterales'!C4357</f>
        <v>41.165867861922415</v>
      </c>
    </row>
    <row r="4357" spans="1:4">
      <c r="A4357" s="7" t="str">
        <f t="shared" si="68"/>
        <v/>
      </c>
      <c r="B4357" s="205">
        <f>+'[6]ITCNM y bilaterales'!A4358</f>
        <v>39786</v>
      </c>
      <c r="C4357">
        <f>+'[6]ITCNM y bilaterales'!B4358</f>
        <v>31.464442171088308</v>
      </c>
      <c r="D4357">
        <f>+'[6]ITCNM y bilaterales'!C4358</f>
        <v>40.310445230830872</v>
      </c>
    </row>
    <row r="4358" spans="1:4">
      <c r="A4358" s="7" t="str">
        <f t="shared" si="68"/>
        <v/>
      </c>
      <c r="B4358" s="205">
        <f>+'[6]ITCNM y bilaterales'!A4359</f>
        <v>39787</v>
      </c>
      <c r="C4358">
        <f>+'[6]ITCNM y bilaterales'!B4359</f>
        <v>30.945739812652938</v>
      </c>
      <c r="D4358">
        <f>+'[6]ITCNM y bilaterales'!C4359</f>
        <v>38.484525637713269</v>
      </c>
    </row>
    <row r="4359" spans="1:4">
      <c r="A4359" s="7" t="str">
        <f t="shared" si="68"/>
        <v/>
      </c>
      <c r="B4359" s="205">
        <f>+'[6]ITCNM y bilaterales'!A4360</f>
        <v>39788</v>
      </c>
      <c r="C4359">
        <f>+'[6]ITCNM y bilaterales'!B4360</f>
        <v>30.945739812652938</v>
      </c>
      <c r="D4359">
        <f>+'[6]ITCNM y bilaterales'!C4360</f>
        <v>38.484525637713269</v>
      </c>
    </row>
    <row r="4360" spans="1:4">
      <c r="A4360" s="7" t="str">
        <f t="shared" si="68"/>
        <v/>
      </c>
      <c r="B4360" s="205">
        <f>+'[6]ITCNM y bilaterales'!A4361</f>
        <v>39789</v>
      </c>
      <c r="C4360">
        <f>+'[6]ITCNM y bilaterales'!B4361</f>
        <v>30.945739812652938</v>
      </c>
      <c r="D4360">
        <f>+'[6]ITCNM y bilaterales'!C4361</f>
        <v>38.484525637713269</v>
      </c>
    </row>
    <row r="4361" spans="1:4">
      <c r="A4361" s="7" t="str">
        <f t="shared" si="68"/>
        <v/>
      </c>
      <c r="B4361" s="205">
        <f>+'[6]ITCNM y bilaterales'!A4362</f>
        <v>39790</v>
      </c>
      <c r="C4361">
        <f>+'[6]ITCNM y bilaterales'!B4362</f>
        <v>30.945739812652938</v>
      </c>
      <c r="D4361">
        <f>+'[6]ITCNM y bilaterales'!C4362</f>
        <v>38.484525637713269</v>
      </c>
    </row>
    <row r="4362" spans="1:4">
      <c r="A4362" s="7" t="str">
        <f t="shared" si="68"/>
        <v/>
      </c>
      <c r="B4362" s="205">
        <f>+'[6]ITCNM y bilaterales'!A4363</f>
        <v>39791</v>
      </c>
      <c r="C4362">
        <f>+'[6]ITCNM y bilaterales'!B4363</f>
        <v>31.414673593839694</v>
      </c>
      <c r="D4362">
        <f>+'[6]ITCNM y bilaterales'!C4363</f>
        <v>40.143930003222316</v>
      </c>
    </row>
    <row r="4363" spans="1:4">
      <c r="A4363" s="7" t="str">
        <f t="shared" si="68"/>
        <v/>
      </c>
      <c r="B4363" s="205">
        <f>+'[6]ITCNM y bilaterales'!A4364</f>
        <v>39792</v>
      </c>
      <c r="C4363">
        <f>+'[6]ITCNM y bilaterales'!B4364</f>
        <v>31.568134607672114</v>
      </c>
      <c r="D4363">
        <f>+'[6]ITCNM y bilaterales'!C4364</f>
        <v>40.88120113913137</v>
      </c>
    </row>
    <row r="4364" spans="1:4">
      <c r="A4364" s="7" t="str">
        <f t="shared" si="68"/>
        <v/>
      </c>
      <c r="B4364" s="205">
        <f>+'[6]ITCNM y bilaterales'!A4365</f>
        <v>39793</v>
      </c>
      <c r="C4364">
        <f>+'[6]ITCNM y bilaterales'!B4365</f>
        <v>32.407134733430063</v>
      </c>
      <c r="D4364">
        <f>+'[6]ITCNM y bilaterales'!C4365</f>
        <v>43.322437462442629</v>
      </c>
    </row>
    <row r="4365" spans="1:4">
      <c r="A4365" s="7" t="str">
        <f t="shared" si="68"/>
        <v/>
      </c>
      <c r="B4365" s="205">
        <f>+'[6]ITCNM y bilaterales'!A4366</f>
        <v>39794</v>
      </c>
      <c r="C4365">
        <f>+'[6]ITCNM y bilaterales'!B4366</f>
        <v>32.029824435418575</v>
      </c>
      <c r="D4365">
        <f>+'[6]ITCNM y bilaterales'!C4366</f>
        <v>41.533618019409353</v>
      </c>
    </row>
    <row r="4366" spans="1:4">
      <c r="A4366" s="7" t="str">
        <f t="shared" si="68"/>
        <v/>
      </c>
      <c r="B4366" s="205">
        <f>+'[6]ITCNM y bilaterales'!A4367</f>
        <v>39795</v>
      </c>
      <c r="C4366">
        <f>+'[6]ITCNM y bilaterales'!B4367</f>
        <v>32.029824435418575</v>
      </c>
      <c r="D4366">
        <f>+'[6]ITCNM y bilaterales'!C4367</f>
        <v>41.533618019409353</v>
      </c>
    </row>
    <row r="4367" spans="1:4">
      <c r="A4367" s="7" t="str">
        <f t="shared" si="68"/>
        <v/>
      </c>
      <c r="B4367" s="205">
        <f>+'[6]ITCNM y bilaterales'!A4368</f>
        <v>39796</v>
      </c>
      <c r="C4367">
        <f>+'[6]ITCNM y bilaterales'!B4368</f>
        <v>32.029824435418575</v>
      </c>
      <c r="D4367">
        <f>+'[6]ITCNM y bilaterales'!C4368</f>
        <v>41.533618019409353</v>
      </c>
    </row>
    <row r="4368" spans="1:4">
      <c r="A4368" s="7" t="str">
        <f t="shared" si="68"/>
        <v/>
      </c>
      <c r="B4368" s="205">
        <f>+'[6]ITCNM y bilaterales'!A4369</f>
        <v>39797</v>
      </c>
      <c r="C4368">
        <f>+'[6]ITCNM y bilaterales'!B4369</f>
        <v>32.399070833357072</v>
      </c>
      <c r="D4368">
        <f>+'[6]ITCNM y bilaterales'!C4369</f>
        <v>42.077608404722575</v>
      </c>
    </row>
    <row r="4369" spans="1:4">
      <c r="A4369" s="7" t="str">
        <f t="shared" si="68"/>
        <v/>
      </c>
      <c r="B4369" s="205">
        <f>+'[6]ITCNM y bilaterales'!A4370</f>
        <v>39798</v>
      </c>
      <c r="C4369">
        <f>+'[6]ITCNM y bilaterales'!B4370</f>
        <v>32.309983806916513</v>
      </c>
      <c r="D4369">
        <f>+'[6]ITCNM y bilaterales'!C4370</f>
        <v>41.741152427040731</v>
      </c>
    </row>
    <row r="4370" spans="1:4">
      <c r="A4370" s="7" t="str">
        <f t="shared" si="68"/>
        <v/>
      </c>
      <c r="B4370" s="205">
        <f>+'[6]ITCNM y bilaterales'!A4371</f>
        <v>39799</v>
      </c>
      <c r="C4370">
        <f>+'[6]ITCNM y bilaterales'!B4371</f>
        <v>32.635437276728162</v>
      </c>
      <c r="D4370">
        <f>+'[6]ITCNM y bilaterales'!C4371</f>
        <v>41.697085112621309</v>
      </c>
    </row>
    <row r="4371" spans="1:4">
      <c r="A4371" s="7" t="str">
        <f t="shared" si="68"/>
        <v/>
      </c>
      <c r="B4371" s="205">
        <f>+'[6]ITCNM y bilaterales'!A4372</f>
        <v>39800</v>
      </c>
      <c r="C4371">
        <f>+'[6]ITCNM y bilaterales'!B4372</f>
        <v>32.678180780252909</v>
      </c>
      <c r="D4371">
        <f>+'[6]ITCNM y bilaterales'!C4372</f>
        <v>41.928598177505926</v>
      </c>
    </row>
    <row r="4372" spans="1:4">
      <c r="A4372" s="7" t="str">
        <f t="shared" si="68"/>
        <v/>
      </c>
      <c r="B4372" s="205">
        <f>+'[6]ITCNM y bilaterales'!A4373</f>
        <v>39801</v>
      </c>
      <c r="C4372">
        <f>+'[6]ITCNM y bilaterales'!B4373</f>
        <v>32.467532032467609</v>
      </c>
      <c r="D4372">
        <f>+'[6]ITCNM y bilaterales'!C4373</f>
        <v>41.789283920655613</v>
      </c>
    </row>
    <row r="4373" spans="1:4">
      <c r="A4373" s="7" t="str">
        <f t="shared" si="68"/>
        <v/>
      </c>
      <c r="B4373" s="205">
        <f>+'[6]ITCNM y bilaterales'!A4374</f>
        <v>39802</v>
      </c>
      <c r="C4373">
        <f>+'[6]ITCNM y bilaterales'!B4374</f>
        <v>32.467532032467609</v>
      </c>
      <c r="D4373">
        <f>+'[6]ITCNM y bilaterales'!C4374</f>
        <v>41.789283920655613</v>
      </c>
    </row>
    <row r="4374" spans="1:4">
      <c r="A4374" s="7" t="str">
        <f t="shared" si="68"/>
        <v/>
      </c>
      <c r="B4374" s="205">
        <f>+'[6]ITCNM y bilaterales'!A4375</f>
        <v>39803</v>
      </c>
      <c r="C4374">
        <f>+'[6]ITCNM y bilaterales'!B4375</f>
        <v>32.467532032467609</v>
      </c>
      <c r="D4374">
        <f>+'[6]ITCNM y bilaterales'!C4375</f>
        <v>41.789283920655613</v>
      </c>
    </row>
    <row r="4375" spans="1:4">
      <c r="A4375" s="7" t="str">
        <f t="shared" si="68"/>
        <v/>
      </c>
      <c r="B4375" s="205">
        <f>+'[6]ITCNM y bilaterales'!A4376</f>
        <v>39804</v>
      </c>
      <c r="C4375">
        <f>+'[6]ITCNM y bilaterales'!B4376</f>
        <v>32.40306740462858</v>
      </c>
      <c r="D4375">
        <f>+'[6]ITCNM y bilaterales'!C4376</f>
        <v>41.230459281278939</v>
      </c>
    </row>
    <row r="4376" spans="1:4">
      <c r="A4376" s="7" t="str">
        <f t="shared" si="68"/>
        <v/>
      </c>
      <c r="B4376" s="205">
        <f>+'[6]ITCNM y bilaterales'!A4377</f>
        <v>39805</v>
      </c>
      <c r="C4376">
        <f>+'[6]ITCNM y bilaterales'!B4377</f>
        <v>32.651463838364478</v>
      </c>
      <c r="D4376">
        <f>+'[6]ITCNM y bilaterales'!C4377</f>
        <v>41.885924295953537</v>
      </c>
    </row>
    <row r="4377" spans="1:4">
      <c r="A4377" s="7" t="str">
        <f t="shared" si="68"/>
        <v/>
      </c>
      <c r="B4377" s="205">
        <f>+'[6]ITCNM y bilaterales'!A4378</f>
        <v>39806</v>
      </c>
      <c r="C4377">
        <f>+'[6]ITCNM y bilaterales'!B4378</f>
        <v>32.724491678629711</v>
      </c>
      <c r="D4377">
        <f>+'[6]ITCNM y bilaterales'!C4378</f>
        <v>41.986338551932953</v>
      </c>
    </row>
    <row r="4378" spans="1:4">
      <c r="A4378" s="7" t="str">
        <f t="shared" si="68"/>
        <v/>
      </c>
      <c r="B4378" s="205">
        <f>+'[6]ITCNM y bilaterales'!A4379</f>
        <v>39807</v>
      </c>
      <c r="C4378">
        <f>+'[6]ITCNM y bilaterales'!B4379</f>
        <v>32.724491678629711</v>
      </c>
      <c r="D4378">
        <f>+'[6]ITCNM y bilaterales'!C4379</f>
        <v>41.986338551932953</v>
      </c>
    </row>
    <row r="4379" spans="1:4">
      <c r="A4379" s="7" t="str">
        <f t="shared" si="68"/>
        <v/>
      </c>
      <c r="B4379" s="205">
        <f>+'[6]ITCNM y bilaterales'!A4380</f>
        <v>39808</v>
      </c>
      <c r="C4379">
        <f>+'[6]ITCNM y bilaterales'!B4380</f>
        <v>32.782135454409762</v>
      </c>
      <c r="D4379">
        <f>+'[6]ITCNM y bilaterales'!C4380</f>
        <v>42.04744638912193</v>
      </c>
    </row>
    <row r="4380" spans="1:4">
      <c r="A4380" s="7" t="str">
        <f t="shared" si="68"/>
        <v/>
      </c>
      <c r="B4380" s="205">
        <f>+'[6]ITCNM y bilaterales'!A4381</f>
        <v>39809</v>
      </c>
      <c r="C4380">
        <f>+'[6]ITCNM y bilaterales'!B4381</f>
        <v>32.782135454409762</v>
      </c>
      <c r="D4380">
        <f>+'[6]ITCNM y bilaterales'!C4381</f>
        <v>42.04744638912193</v>
      </c>
    </row>
    <row r="4381" spans="1:4">
      <c r="A4381" s="7">
        <f t="shared" si="68"/>
        <v>200812</v>
      </c>
      <c r="B4381" s="205">
        <f>+'[6]ITCNM y bilaterales'!A4382</f>
        <v>39810</v>
      </c>
      <c r="C4381">
        <f>+'[6]ITCNM y bilaterales'!B4382</f>
        <v>32.782135454409762</v>
      </c>
      <c r="D4381">
        <f>+'[6]ITCNM y bilaterales'!C4382</f>
        <v>42.04744638912193</v>
      </c>
    </row>
    <row r="4382" spans="1:4">
      <c r="A4382" s="7">
        <f t="shared" si="68"/>
        <v>200812</v>
      </c>
      <c r="B4382" s="205">
        <f>+'[6]ITCNM y bilaterales'!A4383</f>
        <v>39811</v>
      </c>
      <c r="C4382">
        <f>+'[6]ITCNM y bilaterales'!B4383</f>
        <v>32.772053639926675</v>
      </c>
      <c r="D4382">
        <f>+'[6]ITCNM y bilaterales'!C4383</f>
        <v>41.791838547578479</v>
      </c>
    </row>
    <row r="4383" spans="1:4">
      <c r="A4383" s="7">
        <f t="shared" si="68"/>
        <v>200812</v>
      </c>
      <c r="B4383" s="205">
        <f>+'[6]ITCNM y bilaterales'!A4384</f>
        <v>39812</v>
      </c>
      <c r="C4383">
        <f>+'[6]ITCNM y bilaterales'!B4384</f>
        <v>33.09241711326635</v>
      </c>
      <c r="D4383">
        <f>+'[6]ITCNM y bilaterales'!C4384</f>
        <v>43.138620443401948</v>
      </c>
    </row>
    <row r="4384" spans="1:4">
      <c r="A4384" s="7">
        <f t="shared" si="68"/>
        <v>200812</v>
      </c>
      <c r="B4384" s="205">
        <f>+'[6]ITCNM y bilaterales'!A4385</f>
        <v>39813</v>
      </c>
      <c r="C4384">
        <f>+'[6]ITCNM y bilaterales'!B4385</f>
        <v>33.056985160748816</v>
      </c>
      <c r="D4384">
        <f>+'[6]ITCNM y bilaterales'!C4385</f>
        <v>43.33767813442563</v>
      </c>
    </row>
    <row r="4385" spans="1:4">
      <c r="A4385" s="7" t="str">
        <f t="shared" si="68"/>
        <v/>
      </c>
      <c r="B4385" s="205">
        <f>+'[6]ITCNM y bilaterales'!A4386</f>
        <v>39814</v>
      </c>
      <c r="C4385">
        <f>+'[6]ITCNM y bilaterales'!B4386</f>
        <v>33.056985160748816</v>
      </c>
      <c r="D4385">
        <f>+'[6]ITCNM y bilaterales'!C4386</f>
        <v>43.33767813442563</v>
      </c>
    </row>
    <row r="4386" spans="1:4">
      <c r="A4386" s="7" t="str">
        <f t="shared" si="68"/>
        <v/>
      </c>
      <c r="B4386" s="205">
        <f>+'[6]ITCNM y bilaterales'!A4387</f>
        <v>39815</v>
      </c>
      <c r="C4386">
        <f>+'[6]ITCNM y bilaterales'!B4387</f>
        <v>33.070135306268682</v>
      </c>
      <c r="D4386">
        <f>+'[6]ITCNM y bilaterales'!C4387</f>
        <v>43.250849848899627</v>
      </c>
    </row>
    <row r="4387" spans="1:4">
      <c r="A4387" s="7" t="str">
        <f t="shared" si="68"/>
        <v/>
      </c>
      <c r="B4387" s="205">
        <f>+'[6]ITCNM y bilaterales'!A4388</f>
        <v>39816</v>
      </c>
      <c r="C4387">
        <f>+'[6]ITCNM y bilaterales'!B4388</f>
        <v>33.070135306268682</v>
      </c>
      <c r="D4387">
        <f>+'[6]ITCNM y bilaterales'!C4388</f>
        <v>43.250849848899627</v>
      </c>
    </row>
    <row r="4388" spans="1:4">
      <c r="A4388" s="7" t="str">
        <f t="shared" si="68"/>
        <v/>
      </c>
      <c r="B4388" s="205">
        <f>+'[6]ITCNM y bilaterales'!A4389</f>
        <v>39817</v>
      </c>
      <c r="C4388">
        <f>+'[6]ITCNM y bilaterales'!B4389</f>
        <v>33.070135306268682</v>
      </c>
      <c r="D4388">
        <f>+'[6]ITCNM y bilaterales'!C4389</f>
        <v>43.250849848899627</v>
      </c>
    </row>
    <row r="4389" spans="1:4">
      <c r="A4389" s="7" t="str">
        <f t="shared" si="68"/>
        <v/>
      </c>
      <c r="B4389" s="205">
        <f>+'[6]ITCNM y bilaterales'!A4390</f>
        <v>39818</v>
      </c>
      <c r="C4389">
        <f>+'[6]ITCNM y bilaterales'!B4390</f>
        <v>33.156499094040463</v>
      </c>
      <c r="D4389">
        <f>+'[6]ITCNM y bilaterales'!C4390</f>
        <v>44.446328159246157</v>
      </c>
    </row>
    <row r="4390" spans="1:4">
      <c r="A4390" s="7" t="str">
        <f t="shared" si="68"/>
        <v/>
      </c>
      <c r="B4390" s="205">
        <f>+'[6]ITCNM y bilaterales'!A4391</f>
        <v>39819</v>
      </c>
      <c r="C4390">
        <f>+'[6]ITCNM y bilaterales'!B4391</f>
        <v>33.486792900693402</v>
      </c>
      <c r="D4390">
        <f>+'[6]ITCNM y bilaterales'!C4391</f>
        <v>45.939536625512019</v>
      </c>
    </row>
    <row r="4391" spans="1:4">
      <c r="A4391" s="7" t="str">
        <f t="shared" si="68"/>
        <v/>
      </c>
      <c r="B4391" s="205">
        <f>+'[6]ITCNM y bilaterales'!A4392</f>
        <v>39820</v>
      </c>
      <c r="C4391">
        <f>+'[6]ITCNM y bilaterales'!B4392</f>
        <v>33.495699840311474</v>
      </c>
      <c r="D4391">
        <f>+'[6]ITCNM y bilaterales'!C4392</f>
        <v>45.17933190699997</v>
      </c>
    </row>
    <row r="4392" spans="1:4">
      <c r="A4392" s="7" t="str">
        <f t="shared" si="68"/>
        <v/>
      </c>
      <c r="B4392" s="205">
        <f>+'[6]ITCNM y bilaterales'!A4393</f>
        <v>39821</v>
      </c>
      <c r="C4392">
        <f>+'[6]ITCNM y bilaterales'!B4393</f>
        <v>33.273528632859964</v>
      </c>
      <c r="D4392">
        <f>+'[6]ITCNM y bilaterales'!C4393</f>
        <v>44.333140768652406</v>
      </c>
    </row>
    <row r="4393" spans="1:4">
      <c r="A4393" s="7" t="str">
        <f t="shared" si="68"/>
        <v/>
      </c>
      <c r="B4393" s="205">
        <f>+'[6]ITCNM y bilaterales'!A4394</f>
        <v>39822</v>
      </c>
      <c r="C4393">
        <f>+'[6]ITCNM y bilaterales'!B4394</f>
        <v>33.083124999805904</v>
      </c>
      <c r="D4393">
        <f>+'[6]ITCNM y bilaterales'!C4394</f>
        <v>43.96608732759897</v>
      </c>
    </row>
    <row r="4394" spans="1:4">
      <c r="A4394" s="7" t="str">
        <f t="shared" si="68"/>
        <v/>
      </c>
      <c r="B4394" s="205">
        <f>+'[6]ITCNM y bilaterales'!A4395</f>
        <v>39823</v>
      </c>
      <c r="C4394">
        <f>+'[6]ITCNM y bilaterales'!B4395</f>
        <v>33.083124999805904</v>
      </c>
      <c r="D4394">
        <f>+'[6]ITCNM y bilaterales'!C4395</f>
        <v>43.96608732759897</v>
      </c>
    </row>
    <row r="4395" spans="1:4">
      <c r="A4395" s="7" t="str">
        <f t="shared" si="68"/>
        <v/>
      </c>
      <c r="B4395" s="205">
        <f>+'[6]ITCNM y bilaterales'!A4396</f>
        <v>39824</v>
      </c>
      <c r="C4395">
        <f>+'[6]ITCNM y bilaterales'!B4396</f>
        <v>33.083124999805904</v>
      </c>
      <c r="D4395">
        <f>+'[6]ITCNM y bilaterales'!C4396</f>
        <v>43.96608732759897</v>
      </c>
    </row>
    <row r="4396" spans="1:4">
      <c r="A4396" s="7" t="str">
        <f t="shared" si="68"/>
        <v/>
      </c>
      <c r="B4396" s="205">
        <f>+'[6]ITCNM y bilaterales'!A4397</f>
        <v>39825</v>
      </c>
      <c r="C4396">
        <f>+'[6]ITCNM y bilaterales'!B4397</f>
        <v>32.759413084080819</v>
      </c>
      <c r="D4396">
        <f>+'[6]ITCNM y bilaterales'!C4397</f>
        <v>43.147590667483378</v>
      </c>
    </row>
    <row r="4397" spans="1:4">
      <c r="A4397" s="7" t="str">
        <f t="shared" si="68"/>
        <v/>
      </c>
      <c r="B4397" s="205">
        <f>+'[6]ITCNM y bilaterales'!A4398</f>
        <v>39826</v>
      </c>
      <c r="C4397">
        <f>+'[6]ITCNM y bilaterales'!B4398</f>
        <v>32.783959774999019</v>
      </c>
      <c r="D4397">
        <f>+'[6]ITCNM y bilaterales'!C4398</f>
        <v>43.525240004296421</v>
      </c>
    </row>
    <row r="4398" spans="1:4">
      <c r="A4398" s="7" t="str">
        <f t="shared" si="68"/>
        <v/>
      </c>
      <c r="B4398" s="205">
        <f>+'[6]ITCNM y bilaterales'!A4399</f>
        <v>39827</v>
      </c>
      <c r="C4398">
        <f>+'[6]ITCNM y bilaterales'!B4399</f>
        <v>32.47206063896656</v>
      </c>
      <c r="D4398">
        <f>+'[6]ITCNM y bilaterales'!C4399</f>
        <v>42.459002592365735</v>
      </c>
    </row>
    <row r="4399" spans="1:4">
      <c r="A4399" s="7" t="str">
        <f t="shared" si="68"/>
        <v/>
      </c>
      <c r="B4399" s="205">
        <f>+'[6]ITCNM y bilaterales'!A4400</f>
        <v>39828</v>
      </c>
      <c r="C4399">
        <f>+'[6]ITCNM y bilaterales'!B4400</f>
        <v>32.373762551302853</v>
      </c>
      <c r="D4399">
        <f>+'[6]ITCNM y bilaterales'!C4400</f>
        <v>42.31324370850546</v>
      </c>
    </row>
    <row r="4400" spans="1:4">
      <c r="A4400" s="7" t="str">
        <f t="shared" si="68"/>
        <v/>
      </c>
      <c r="B4400" s="205">
        <f>+'[6]ITCNM y bilaterales'!A4401</f>
        <v>39829</v>
      </c>
      <c r="C4400">
        <f>+'[6]ITCNM y bilaterales'!B4401</f>
        <v>32.683514536709943</v>
      </c>
      <c r="D4400">
        <f>+'[6]ITCNM y bilaterales'!C4401</f>
        <v>42.884028646657356</v>
      </c>
    </row>
    <row r="4401" spans="1:4">
      <c r="A4401" s="7" t="str">
        <f t="shared" si="68"/>
        <v/>
      </c>
      <c r="B4401" s="205">
        <f>+'[6]ITCNM y bilaterales'!A4402</f>
        <v>39830</v>
      </c>
      <c r="C4401">
        <f>+'[6]ITCNM y bilaterales'!B4402</f>
        <v>32.683514536709943</v>
      </c>
      <c r="D4401">
        <f>+'[6]ITCNM y bilaterales'!C4402</f>
        <v>42.884028646657356</v>
      </c>
    </row>
    <row r="4402" spans="1:4">
      <c r="A4402" s="7" t="str">
        <f t="shared" si="68"/>
        <v/>
      </c>
      <c r="B4402" s="205">
        <f>+'[6]ITCNM y bilaterales'!A4403</f>
        <v>39831</v>
      </c>
      <c r="C4402">
        <f>+'[6]ITCNM y bilaterales'!B4403</f>
        <v>32.683514536709943</v>
      </c>
      <c r="D4402">
        <f>+'[6]ITCNM y bilaterales'!C4403</f>
        <v>42.884028646657356</v>
      </c>
    </row>
    <row r="4403" spans="1:4">
      <c r="A4403" s="7" t="str">
        <f t="shared" si="68"/>
        <v/>
      </c>
      <c r="B4403" s="205">
        <f>+'[6]ITCNM y bilaterales'!A4404</f>
        <v>39832</v>
      </c>
      <c r="C4403">
        <f>+'[6]ITCNM y bilaterales'!B4404</f>
        <v>32.685148845321862</v>
      </c>
      <c r="D4403">
        <f>+'[6]ITCNM y bilaterales'!C4404</f>
        <v>42.884028646657356</v>
      </c>
    </row>
    <row r="4404" spans="1:4">
      <c r="A4404" s="7" t="str">
        <f t="shared" si="68"/>
        <v/>
      </c>
      <c r="B4404" s="205">
        <f>+'[6]ITCNM y bilaterales'!A4405</f>
        <v>39833</v>
      </c>
      <c r="C4404">
        <f>+'[6]ITCNM y bilaterales'!B4405</f>
        <v>32.388748100921575</v>
      </c>
      <c r="D4404">
        <f>+'[6]ITCNM y bilaterales'!C4405</f>
        <v>42.524668116223921</v>
      </c>
    </row>
    <row r="4405" spans="1:4">
      <c r="A4405" s="7" t="str">
        <f t="shared" si="68"/>
        <v/>
      </c>
      <c r="B4405" s="205">
        <f>+'[6]ITCNM y bilaterales'!A4406</f>
        <v>39834</v>
      </c>
      <c r="C4405">
        <f>+'[6]ITCNM y bilaterales'!B4406</f>
        <v>32.521539630260683</v>
      </c>
      <c r="D4405">
        <f>+'[6]ITCNM y bilaterales'!C4406</f>
        <v>42.874477825548013</v>
      </c>
    </row>
    <row r="4406" spans="1:4">
      <c r="A4406" s="7" t="str">
        <f t="shared" si="68"/>
        <v/>
      </c>
      <c r="B4406" s="205">
        <f>+'[6]ITCNM y bilaterales'!A4407</f>
        <v>39835</v>
      </c>
      <c r="C4406">
        <f>+'[6]ITCNM y bilaterales'!B4407</f>
        <v>32.610103602289378</v>
      </c>
      <c r="D4406">
        <f>+'[6]ITCNM y bilaterales'!C4407</f>
        <v>42.938082229957068</v>
      </c>
    </row>
    <row r="4407" spans="1:4">
      <c r="A4407" s="7" t="str">
        <f t="shared" si="68"/>
        <v/>
      </c>
      <c r="B4407" s="205">
        <f>+'[6]ITCNM y bilaterales'!A4408</f>
        <v>39836</v>
      </c>
      <c r="C4407">
        <f>+'[6]ITCNM y bilaterales'!B4408</f>
        <v>32.604158842945061</v>
      </c>
      <c r="D4407">
        <f>+'[6]ITCNM y bilaterales'!C4408</f>
        <v>43.095743352889784</v>
      </c>
    </row>
    <row r="4408" spans="1:4">
      <c r="A4408" s="7" t="str">
        <f t="shared" si="68"/>
        <v/>
      </c>
      <c r="B4408" s="205">
        <f>+'[6]ITCNM y bilaterales'!A4409</f>
        <v>39837</v>
      </c>
      <c r="C4408">
        <f>+'[6]ITCNM y bilaterales'!B4409</f>
        <v>32.604158842945061</v>
      </c>
      <c r="D4408">
        <f>+'[6]ITCNM y bilaterales'!C4409</f>
        <v>43.095743352889784</v>
      </c>
    </row>
    <row r="4409" spans="1:4">
      <c r="A4409" s="7" t="str">
        <f t="shared" si="68"/>
        <v/>
      </c>
      <c r="B4409" s="205">
        <f>+'[6]ITCNM y bilaterales'!A4410</f>
        <v>39838</v>
      </c>
      <c r="C4409">
        <f>+'[6]ITCNM y bilaterales'!B4410</f>
        <v>32.604158842945061</v>
      </c>
      <c r="D4409">
        <f>+'[6]ITCNM y bilaterales'!C4410</f>
        <v>43.095743352889784</v>
      </c>
    </row>
    <row r="4410" spans="1:4">
      <c r="A4410" s="7" t="str">
        <f t="shared" si="68"/>
        <v/>
      </c>
      <c r="B4410" s="205">
        <f>+'[6]ITCNM y bilaterales'!A4411</f>
        <v>39839</v>
      </c>
      <c r="C4410">
        <f>+'[6]ITCNM y bilaterales'!B4411</f>
        <v>33.001737923104677</v>
      </c>
      <c r="D4410">
        <f>+'[6]ITCNM y bilaterales'!C4411</f>
        <v>43.717475680241996</v>
      </c>
    </row>
    <row r="4411" spans="1:4">
      <c r="A4411" s="7" t="str">
        <f t="shared" si="68"/>
        <v/>
      </c>
      <c r="B4411" s="205">
        <f>+'[6]ITCNM y bilaterales'!A4412</f>
        <v>39840</v>
      </c>
      <c r="C4411">
        <f>+'[6]ITCNM y bilaterales'!B4412</f>
        <v>32.991869072261046</v>
      </c>
      <c r="D4411">
        <f>+'[6]ITCNM y bilaterales'!C4412</f>
        <v>43.645626798036417</v>
      </c>
    </row>
    <row r="4412" spans="1:4">
      <c r="A4412" s="7">
        <f t="shared" si="68"/>
        <v>200901</v>
      </c>
      <c r="B4412" s="205">
        <f>+'[6]ITCNM y bilaterales'!A4413</f>
        <v>39841</v>
      </c>
      <c r="C4412">
        <f>+'[6]ITCNM y bilaterales'!B4413</f>
        <v>33.267147612490184</v>
      </c>
      <c r="D4412">
        <f>+'[6]ITCNM y bilaterales'!C4413</f>
        <v>44.323096440069321</v>
      </c>
    </row>
    <row r="4413" spans="1:4">
      <c r="A4413" s="7">
        <f t="shared" si="68"/>
        <v>200901</v>
      </c>
      <c r="B4413" s="205">
        <f>+'[6]ITCNM y bilaterales'!A4414</f>
        <v>39842</v>
      </c>
      <c r="C4413">
        <f>+'[6]ITCNM y bilaterales'!B4414</f>
        <v>33.068174796466351</v>
      </c>
      <c r="D4413">
        <f>+'[6]ITCNM y bilaterales'!C4414</f>
        <v>44.304372185918787</v>
      </c>
    </row>
    <row r="4414" spans="1:4">
      <c r="A4414" s="7">
        <f t="shared" si="68"/>
        <v>200901</v>
      </c>
      <c r="B4414" s="205">
        <f>+'[6]ITCNM y bilaterales'!A4415</f>
        <v>39843</v>
      </c>
      <c r="C4414">
        <f>+'[6]ITCNM y bilaterales'!B4415</f>
        <v>32.833438599633375</v>
      </c>
      <c r="D4414">
        <f>+'[6]ITCNM y bilaterales'!C4415</f>
        <v>43.77695784575279</v>
      </c>
    </row>
    <row r="4415" spans="1:4">
      <c r="A4415" s="7">
        <f t="shared" si="68"/>
        <v>200901</v>
      </c>
      <c r="B4415" s="205">
        <f>+'[6]ITCNM y bilaterales'!A4416</f>
        <v>39844</v>
      </c>
      <c r="C4415">
        <f>+'[6]ITCNM y bilaterales'!B4416</f>
        <v>32.833438599633375</v>
      </c>
      <c r="D4415">
        <f>+'[6]ITCNM y bilaterales'!C4416</f>
        <v>43.77695784575279</v>
      </c>
    </row>
    <row r="4416" spans="1:4">
      <c r="A4416" s="7" t="str">
        <f t="shared" si="68"/>
        <v/>
      </c>
      <c r="B4416" s="205">
        <f>+'[6]ITCNM y bilaterales'!A4417</f>
        <v>39845</v>
      </c>
      <c r="C4416">
        <f>+'[6]ITCNM y bilaterales'!B4417</f>
        <v>32.833438599633375</v>
      </c>
      <c r="D4416">
        <f>+'[6]ITCNM y bilaterales'!C4417</f>
        <v>43.77695784575279</v>
      </c>
    </row>
    <row r="4417" spans="1:4">
      <c r="A4417" s="7" t="str">
        <f t="shared" si="68"/>
        <v/>
      </c>
      <c r="B4417" s="205">
        <f>+'[6]ITCNM y bilaterales'!A4418</f>
        <v>39846</v>
      </c>
      <c r="C4417">
        <f>+'[6]ITCNM y bilaterales'!B4418</f>
        <v>32.746750860538405</v>
      </c>
      <c r="D4417">
        <f>+'[6]ITCNM y bilaterales'!C4418</f>
        <v>43.575345527806242</v>
      </c>
    </row>
    <row r="4418" spans="1:4">
      <c r="A4418" s="7" t="str">
        <f t="shared" si="68"/>
        <v/>
      </c>
      <c r="B4418" s="205">
        <f>+'[6]ITCNM y bilaterales'!A4419</f>
        <v>39847</v>
      </c>
      <c r="C4418">
        <f>+'[6]ITCNM y bilaterales'!B4419</f>
        <v>33.030657702088718</v>
      </c>
      <c r="D4418">
        <f>+'[6]ITCNM y bilaterales'!C4419</f>
        <v>43.904805311301615</v>
      </c>
    </row>
    <row r="4419" spans="1:4">
      <c r="A4419" s="7" t="str">
        <f t="shared" ref="A4419:A4482" si="69">+IF(DAY(B4419)&gt;=28,YEAR(B4419)*100+MONTH(B4419),"")</f>
        <v/>
      </c>
      <c r="B4419" s="205">
        <f>+'[6]ITCNM y bilaterales'!A4420</f>
        <v>39848</v>
      </c>
      <c r="C4419">
        <f>+'[6]ITCNM y bilaterales'!B4420</f>
        <v>32.966852192935129</v>
      </c>
      <c r="D4419">
        <f>+'[6]ITCNM y bilaterales'!C4420</f>
        <v>44.281322483910202</v>
      </c>
    </row>
    <row r="4420" spans="1:4">
      <c r="A4420" s="7" t="str">
        <f t="shared" si="69"/>
        <v/>
      </c>
      <c r="B4420" s="205">
        <f>+'[6]ITCNM y bilaterales'!A4421</f>
        <v>39849</v>
      </c>
      <c r="C4420">
        <f>+'[6]ITCNM y bilaterales'!B4421</f>
        <v>32.91727246976145</v>
      </c>
      <c r="D4420">
        <f>+'[6]ITCNM y bilaterales'!C4421</f>
        <v>44.095008897649457</v>
      </c>
    </row>
    <row r="4421" spans="1:4">
      <c r="A4421" s="7" t="str">
        <f t="shared" si="69"/>
        <v/>
      </c>
      <c r="B4421" s="205">
        <f>+'[6]ITCNM y bilaterales'!A4422</f>
        <v>39850</v>
      </c>
      <c r="C4421">
        <f>+'[6]ITCNM y bilaterales'!B4422</f>
        <v>33.119799036857586</v>
      </c>
      <c r="D4421">
        <f>+'[6]ITCNM y bilaterales'!C4422</f>
        <v>44.75610570349491</v>
      </c>
    </row>
    <row r="4422" spans="1:4">
      <c r="A4422" s="7" t="str">
        <f t="shared" si="69"/>
        <v/>
      </c>
      <c r="B4422" s="205">
        <f>+'[6]ITCNM y bilaterales'!A4423</f>
        <v>39851</v>
      </c>
      <c r="C4422">
        <f>+'[6]ITCNM y bilaterales'!B4423</f>
        <v>33.119799036857586</v>
      </c>
      <c r="D4422">
        <f>+'[6]ITCNM y bilaterales'!C4423</f>
        <v>44.75610570349491</v>
      </c>
    </row>
    <row r="4423" spans="1:4">
      <c r="A4423" s="7" t="str">
        <f t="shared" si="69"/>
        <v/>
      </c>
      <c r="B4423" s="205">
        <f>+'[6]ITCNM y bilaterales'!A4424</f>
        <v>39852</v>
      </c>
      <c r="C4423">
        <f>+'[6]ITCNM y bilaterales'!B4424</f>
        <v>33.119799036857586</v>
      </c>
      <c r="D4423">
        <f>+'[6]ITCNM y bilaterales'!C4424</f>
        <v>44.75610570349491</v>
      </c>
    </row>
    <row r="4424" spans="1:4">
      <c r="A4424" s="7" t="str">
        <f t="shared" si="69"/>
        <v/>
      </c>
      <c r="B4424" s="205">
        <f>+'[6]ITCNM y bilaterales'!A4425</f>
        <v>39853</v>
      </c>
      <c r="C4424">
        <f>+'[6]ITCNM y bilaterales'!B4425</f>
        <v>33.401957866663679</v>
      </c>
      <c r="D4424">
        <f>+'[6]ITCNM y bilaterales'!C4425</f>
        <v>45.222963773648445</v>
      </c>
    </row>
    <row r="4425" spans="1:4">
      <c r="A4425" s="7" t="str">
        <f t="shared" si="69"/>
        <v/>
      </c>
      <c r="B4425" s="205">
        <f>+'[6]ITCNM y bilaterales'!A4426</f>
        <v>39854</v>
      </c>
      <c r="C4425">
        <f>+'[6]ITCNM y bilaterales'!B4426</f>
        <v>33.151116884823544</v>
      </c>
      <c r="D4425">
        <f>+'[6]ITCNM y bilaterales'!C4426</f>
        <v>44.61403361076195</v>
      </c>
    </row>
    <row r="4426" spans="1:4">
      <c r="A4426" s="7" t="str">
        <f t="shared" si="69"/>
        <v/>
      </c>
      <c r="B4426" s="205">
        <f>+'[6]ITCNM y bilaterales'!A4427</f>
        <v>39855</v>
      </c>
      <c r="C4426">
        <f>+'[6]ITCNM y bilaterales'!B4427</f>
        <v>33.180827498986261</v>
      </c>
      <c r="D4426">
        <f>+'[6]ITCNM y bilaterales'!C4427</f>
        <v>44.801537420929947</v>
      </c>
    </row>
    <row r="4427" spans="1:4">
      <c r="A4427" s="7" t="str">
        <f t="shared" si="69"/>
        <v/>
      </c>
      <c r="B4427" s="205">
        <f>+'[6]ITCNM y bilaterales'!A4428</f>
        <v>39856</v>
      </c>
      <c r="C4427">
        <f>+'[6]ITCNM y bilaterales'!B4428</f>
        <v>33.0349250212805</v>
      </c>
      <c r="D4427">
        <f>+'[6]ITCNM y bilaterales'!C4428</f>
        <v>44.351516664586192</v>
      </c>
    </row>
    <row r="4428" spans="1:4">
      <c r="A4428" s="7" t="str">
        <f t="shared" si="69"/>
        <v/>
      </c>
      <c r="B4428" s="205">
        <f>+'[6]ITCNM y bilaterales'!A4429</f>
        <v>39857</v>
      </c>
      <c r="C4428">
        <f>+'[6]ITCNM y bilaterales'!B4429</f>
        <v>33.211030349975736</v>
      </c>
      <c r="D4428">
        <f>+'[6]ITCNM y bilaterales'!C4429</f>
        <v>44.590664580388015</v>
      </c>
    </row>
    <row r="4429" spans="1:4">
      <c r="A4429" s="7" t="str">
        <f t="shared" si="69"/>
        <v/>
      </c>
      <c r="B4429" s="205">
        <f>+'[6]ITCNM y bilaterales'!A4430</f>
        <v>39858</v>
      </c>
      <c r="C4429">
        <f>+'[6]ITCNM y bilaterales'!B4430</f>
        <v>33.211030349975736</v>
      </c>
      <c r="D4429">
        <f>+'[6]ITCNM y bilaterales'!C4430</f>
        <v>44.590664580388015</v>
      </c>
    </row>
    <row r="4430" spans="1:4">
      <c r="A4430" s="7" t="str">
        <f t="shared" si="69"/>
        <v/>
      </c>
      <c r="B4430" s="205">
        <f>+'[6]ITCNM y bilaterales'!A4431</f>
        <v>39859</v>
      </c>
      <c r="C4430">
        <f>+'[6]ITCNM y bilaterales'!B4431</f>
        <v>33.211030349975736</v>
      </c>
      <c r="D4430">
        <f>+'[6]ITCNM y bilaterales'!C4431</f>
        <v>44.590664580388015</v>
      </c>
    </row>
    <row r="4431" spans="1:4">
      <c r="A4431" s="7" t="str">
        <f t="shared" si="69"/>
        <v/>
      </c>
      <c r="B4431" s="205">
        <f>+'[6]ITCNM y bilaterales'!A4432</f>
        <v>39860</v>
      </c>
      <c r="C4431">
        <f>+'[6]ITCNM y bilaterales'!B4432</f>
        <v>33.219296731714294</v>
      </c>
      <c r="D4431">
        <f>+'[6]ITCNM y bilaterales'!C4432</f>
        <v>44.603408685150946</v>
      </c>
    </row>
    <row r="4432" spans="1:4">
      <c r="A4432" s="7" t="str">
        <f t="shared" si="69"/>
        <v/>
      </c>
      <c r="B4432" s="205">
        <f>+'[6]ITCNM y bilaterales'!A4433</f>
        <v>39861</v>
      </c>
      <c r="C4432">
        <f>+'[6]ITCNM y bilaterales'!B4433</f>
        <v>32.811344693754044</v>
      </c>
      <c r="D4432">
        <f>+'[6]ITCNM y bilaterales'!C4433</f>
        <v>43.873453071793733</v>
      </c>
    </row>
    <row r="4433" spans="1:4">
      <c r="A4433" s="7" t="str">
        <f t="shared" si="69"/>
        <v/>
      </c>
      <c r="B4433" s="205">
        <f>+'[6]ITCNM y bilaterales'!A4434</f>
        <v>39862</v>
      </c>
      <c r="C4433">
        <f>+'[6]ITCNM y bilaterales'!B4434</f>
        <v>32.641565335202685</v>
      </c>
      <c r="D4433">
        <f>+'[6]ITCNM y bilaterales'!C4434</f>
        <v>43.217871937713554</v>
      </c>
    </row>
    <row r="4434" spans="1:4">
      <c r="A4434" s="7" t="str">
        <f t="shared" si="69"/>
        <v/>
      </c>
      <c r="B4434" s="205">
        <f>+'[6]ITCNM y bilaterales'!A4435</f>
        <v>39863</v>
      </c>
      <c r="C4434">
        <f>+'[6]ITCNM y bilaterales'!B4435</f>
        <v>32.957832155635067</v>
      </c>
      <c r="D4434">
        <f>+'[6]ITCNM y bilaterales'!C4435</f>
        <v>43.693148664771989</v>
      </c>
    </row>
    <row r="4435" spans="1:4">
      <c r="A4435" s="7" t="str">
        <f t="shared" si="69"/>
        <v/>
      </c>
      <c r="B4435" s="205">
        <f>+'[6]ITCNM y bilaterales'!A4436</f>
        <v>39864</v>
      </c>
      <c r="C4435">
        <f>+'[6]ITCNM y bilaterales'!B4436</f>
        <v>32.722688052923502</v>
      </c>
      <c r="D4435">
        <f>+'[6]ITCNM y bilaterales'!C4436</f>
        <v>42.968505514220269</v>
      </c>
    </row>
    <row r="4436" spans="1:4">
      <c r="A4436" s="7" t="str">
        <f t="shared" si="69"/>
        <v/>
      </c>
      <c r="B4436" s="205">
        <f>+'[6]ITCNM y bilaterales'!A4437</f>
        <v>39865</v>
      </c>
      <c r="C4436">
        <f>+'[6]ITCNM y bilaterales'!B4437</f>
        <v>32.722688052923502</v>
      </c>
      <c r="D4436">
        <f>+'[6]ITCNM y bilaterales'!C4437</f>
        <v>42.968505514220269</v>
      </c>
    </row>
    <row r="4437" spans="1:4">
      <c r="A4437" s="7" t="str">
        <f t="shared" si="69"/>
        <v/>
      </c>
      <c r="B4437" s="205">
        <f>+'[6]ITCNM y bilaterales'!A4438</f>
        <v>39866</v>
      </c>
      <c r="C4437">
        <f>+'[6]ITCNM y bilaterales'!B4438</f>
        <v>32.722688052923502</v>
      </c>
      <c r="D4437">
        <f>+'[6]ITCNM y bilaterales'!C4438</f>
        <v>42.968505514220269</v>
      </c>
    </row>
    <row r="4438" spans="1:4">
      <c r="A4438" s="7" t="str">
        <f t="shared" si="69"/>
        <v/>
      </c>
      <c r="B4438" s="205">
        <f>+'[6]ITCNM y bilaterales'!A4439</f>
        <v>39867</v>
      </c>
      <c r="C4438">
        <f>+'[6]ITCNM y bilaterales'!B4439</f>
        <v>32.872654338565241</v>
      </c>
      <c r="D4438">
        <f>+'[6]ITCNM y bilaterales'!C4439</f>
        <v>43.131450070107093</v>
      </c>
    </row>
    <row r="4439" spans="1:4">
      <c r="A4439" s="7" t="str">
        <f t="shared" si="69"/>
        <v/>
      </c>
      <c r="B4439" s="205">
        <f>+'[6]ITCNM y bilaterales'!A4440</f>
        <v>39868</v>
      </c>
      <c r="C4439">
        <f>+'[6]ITCNM y bilaterales'!B4440</f>
        <v>33.006048723413123</v>
      </c>
      <c r="D4439">
        <f>+'[6]ITCNM y bilaterales'!C4440</f>
        <v>43.295033282724631</v>
      </c>
    </row>
    <row r="4440" spans="1:4">
      <c r="A4440" s="7" t="str">
        <f t="shared" si="69"/>
        <v/>
      </c>
      <c r="B4440" s="205">
        <f>+'[6]ITCNM y bilaterales'!A4441</f>
        <v>39869</v>
      </c>
      <c r="C4440">
        <f>+'[6]ITCNM y bilaterales'!B4441</f>
        <v>32.964777975291589</v>
      </c>
      <c r="D4440">
        <f>+'[6]ITCNM y bilaterales'!C4441</f>
        <v>43.198450967129496</v>
      </c>
    </row>
    <row r="4441" spans="1:4">
      <c r="A4441" s="7" t="str">
        <f t="shared" si="69"/>
        <v/>
      </c>
      <c r="B4441" s="205">
        <f>+'[6]ITCNM y bilaterales'!A4442</f>
        <v>39870</v>
      </c>
      <c r="C4441">
        <f>+'[6]ITCNM y bilaterales'!B4442</f>
        <v>33.203916363507993</v>
      </c>
      <c r="D4441">
        <f>+'[6]ITCNM y bilaterales'!C4442</f>
        <v>43.946811506271899</v>
      </c>
    </row>
    <row r="4442" spans="1:4">
      <c r="A4442" s="7" t="str">
        <f t="shared" si="69"/>
        <v/>
      </c>
      <c r="B4442" s="205">
        <f>+'[6]ITCNM y bilaterales'!A4443</f>
        <v>39871</v>
      </c>
      <c r="C4442">
        <f>+'[6]ITCNM y bilaterales'!B4443</f>
        <v>33.066989296400195</v>
      </c>
      <c r="D4442">
        <f>+'[6]ITCNM y bilaterales'!C4443</f>
        <v>43.566752691792971</v>
      </c>
    </row>
    <row r="4443" spans="1:4">
      <c r="A4443" s="7">
        <f t="shared" si="69"/>
        <v>200902</v>
      </c>
      <c r="B4443" s="205">
        <f>+'[6]ITCNM y bilaterales'!A4444</f>
        <v>39872</v>
      </c>
      <c r="C4443">
        <f>+'[6]ITCNM y bilaterales'!B4444</f>
        <v>33.066989296400195</v>
      </c>
      <c r="D4443">
        <f>+'[6]ITCNM y bilaterales'!C4444</f>
        <v>43.566752691792971</v>
      </c>
    </row>
    <row r="4444" spans="1:4">
      <c r="A4444" s="7" t="str">
        <f t="shared" si="69"/>
        <v/>
      </c>
      <c r="B4444" s="205">
        <f>+'[6]ITCNM y bilaterales'!A4445</f>
        <v>39873</v>
      </c>
      <c r="C4444">
        <f>+'[6]ITCNM y bilaterales'!B4445</f>
        <v>33.066989296400195</v>
      </c>
      <c r="D4444">
        <f>+'[6]ITCNM y bilaterales'!C4445</f>
        <v>43.566752691792971</v>
      </c>
    </row>
    <row r="4445" spans="1:4">
      <c r="A4445" s="7" t="str">
        <f t="shared" si="69"/>
        <v/>
      </c>
      <c r="B4445" s="205">
        <f>+'[6]ITCNM y bilaterales'!A4446</f>
        <v>39874</v>
      </c>
      <c r="C4445">
        <f>+'[6]ITCNM y bilaterales'!B4446</f>
        <v>32.982871827495849</v>
      </c>
      <c r="D4445">
        <f>+'[6]ITCNM y bilaterales'!C4446</f>
        <v>42.941391633016224</v>
      </c>
    </row>
    <row r="4446" spans="1:4">
      <c r="A4446" s="7" t="str">
        <f t="shared" si="69"/>
        <v/>
      </c>
      <c r="B4446" s="205">
        <f>+'[6]ITCNM y bilaterales'!A4447</f>
        <v>39875</v>
      </c>
      <c r="C4446">
        <f>+'[6]ITCNM y bilaterales'!B4447</f>
        <v>33.008375921195714</v>
      </c>
      <c r="D4446">
        <f>+'[6]ITCNM y bilaterales'!C4447</f>
        <v>42.979420738345247</v>
      </c>
    </row>
    <row r="4447" spans="1:4">
      <c r="A4447" s="7" t="str">
        <f t="shared" si="69"/>
        <v/>
      </c>
      <c r="B4447" s="205">
        <f>+'[6]ITCNM y bilaterales'!A4448</f>
        <v>39876</v>
      </c>
      <c r="C4447">
        <f>+'[6]ITCNM y bilaterales'!B4448</f>
        <v>33.431252806310638</v>
      </c>
      <c r="D4447">
        <f>+'[6]ITCNM y bilaterales'!C4448</f>
        <v>44.273484424033235</v>
      </c>
    </row>
    <row r="4448" spans="1:4">
      <c r="A4448" s="7" t="str">
        <f t="shared" si="69"/>
        <v/>
      </c>
      <c r="B4448" s="205">
        <f>+'[6]ITCNM y bilaterales'!A4449</f>
        <v>39877</v>
      </c>
      <c r="C4448">
        <f>+'[6]ITCNM y bilaterales'!B4449</f>
        <v>33.360339449990441</v>
      </c>
      <c r="D4448">
        <f>+'[6]ITCNM y bilaterales'!C4449</f>
        <v>44.049490090660228</v>
      </c>
    </row>
    <row r="4449" spans="1:4">
      <c r="A4449" s="7" t="str">
        <f t="shared" si="69"/>
        <v/>
      </c>
      <c r="B4449" s="205">
        <f>+'[6]ITCNM y bilaterales'!A4450</f>
        <v>39878</v>
      </c>
      <c r="C4449">
        <f>+'[6]ITCNM y bilaterales'!B4450</f>
        <v>33.598062734886255</v>
      </c>
      <c r="D4449">
        <f>+'[6]ITCNM y bilaterales'!C4450</f>
        <v>44.410098904703716</v>
      </c>
    </row>
    <row r="4450" spans="1:4">
      <c r="A4450" s="7" t="str">
        <f t="shared" si="69"/>
        <v/>
      </c>
      <c r="B4450" s="205">
        <f>+'[6]ITCNM y bilaterales'!A4451</f>
        <v>39879</v>
      </c>
      <c r="C4450">
        <f>+'[6]ITCNM y bilaterales'!B4451</f>
        <v>33.598062734886255</v>
      </c>
      <c r="D4450">
        <f>+'[6]ITCNM y bilaterales'!C4451</f>
        <v>44.410098904703716</v>
      </c>
    </row>
    <row r="4451" spans="1:4">
      <c r="A4451" s="7" t="str">
        <f t="shared" si="69"/>
        <v/>
      </c>
      <c r="B4451" s="205">
        <f>+'[6]ITCNM y bilaterales'!A4452</f>
        <v>39880</v>
      </c>
      <c r="C4451">
        <f>+'[6]ITCNM y bilaterales'!B4452</f>
        <v>33.598062734886255</v>
      </c>
      <c r="D4451">
        <f>+'[6]ITCNM y bilaterales'!C4452</f>
        <v>44.410098904703716</v>
      </c>
    </row>
    <row r="4452" spans="1:4">
      <c r="A4452" s="7" t="str">
        <f t="shared" si="69"/>
        <v/>
      </c>
      <c r="B4452" s="205">
        <f>+'[6]ITCNM y bilaterales'!A4453</f>
        <v>39881</v>
      </c>
      <c r="C4452">
        <f>+'[6]ITCNM y bilaterales'!B4453</f>
        <v>33.608425426591687</v>
      </c>
      <c r="D4452">
        <f>+'[6]ITCNM y bilaterales'!C4453</f>
        <v>44.552954803424363</v>
      </c>
    </row>
    <row r="4453" spans="1:4">
      <c r="A4453" s="7" t="str">
        <f t="shared" si="69"/>
        <v/>
      </c>
      <c r="B4453" s="205">
        <f>+'[6]ITCNM y bilaterales'!A4454</f>
        <v>39882</v>
      </c>
      <c r="C4453">
        <f>+'[6]ITCNM y bilaterales'!B4454</f>
        <v>33.812733604291537</v>
      </c>
      <c r="D4453">
        <f>+'[6]ITCNM y bilaterales'!C4454</f>
        <v>45.016445410815948</v>
      </c>
    </row>
    <row r="4454" spans="1:4">
      <c r="A4454" s="7" t="str">
        <f t="shared" si="69"/>
        <v/>
      </c>
      <c r="B4454" s="205">
        <f>+'[6]ITCNM y bilaterales'!A4455</f>
        <v>39883</v>
      </c>
      <c r="C4454">
        <f>+'[6]ITCNM y bilaterales'!B4455</f>
        <v>33.939357368748475</v>
      </c>
      <c r="D4454">
        <f>+'[6]ITCNM y bilaterales'!C4455</f>
        <v>45.203600862767189</v>
      </c>
    </row>
    <row r="4455" spans="1:4">
      <c r="A4455" s="7" t="str">
        <f t="shared" si="69"/>
        <v/>
      </c>
      <c r="B4455" s="205">
        <f>+'[6]ITCNM y bilaterales'!A4456</f>
        <v>39884</v>
      </c>
      <c r="C4455">
        <f>+'[6]ITCNM y bilaterales'!B4456</f>
        <v>34.077557777839438</v>
      </c>
      <c r="D4455">
        <f>+'[6]ITCNM y bilaterales'!C4456</f>
        <v>45.568883482885454</v>
      </c>
    </row>
    <row r="4456" spans="1:4">
      <c r="A4456" s="7" t="str">
        <f t="shared" si="69"/>
        <v/>
      </c>
      <c r="B4456" s="205">
        <f>+'[6]ITCNM y bilaterales'!A4457</f>
        <v>39885</v>
      </c>
      <c r="C4456">
        <f>+'[6]ITCNM y bilaterales'!B4457</f>
        <v>34.325239402647149</v>
      </c>
      <c r="D4456">
        <f>+'[6]ITCNM y bilaterales'!C4457</f>
        <v>46.025087597576587</v>
      </c>
    </row>
    <row r="4457" spans="1:4">
      <c r="A4457" s="7" t="str">
        <f t="shared" si="69"/>
        <v/>
      </c>
      <c r="B4457" s="205">
        <f>+'[6]ITCNM y bilaterales'!A4458</f>
        <v>39886</v>
      </c>
      <c r="C4457">
        <f>+'[6]ITCNM y bilaterales'!B4458</f>
        <v>34.325239402647149</v>
      </c>
      <c r="D4457">
        <f>+'[6]ITCNM y bilaterales'!C4458</f>
        <v>46.025087597576587</v>
      </c>
    </row>
    <row r="4458" spans="1:4">
      <c r="A4458" s="7" t="str">
        <f t="shared" si="69"/>
        <v/>
      </c>
      <c r="B4458" s="205">
        <f>+'[6]ITCNM y bilaterales'!A4459</f>
        <v>39887</v>
      </c>
      <c r="C4458">
        <f>+'[6]ITCNM y bilaterales'!B4459</f>
        <v>34.325239402647149</v>
      </c>
      <c r="D4458">
        <f>+'[6]ITCNM y bilaterales'!C4459</f>
        <v>46.025087597576587</v>
      </c>
    </row>
    <row r="4459" spans="1:4">
      <c r="A4459" s="7" t="str">
        <f t="shared" si="69"/>
        <v/>
      </c>
      <c r="B4459" s="205">
        <f>+'[6]ITCNM y bilaterales'!A4460</f>
        <v>39888</v>
      </c>
      <c r="C4459">
        <f>+'[6]ITCNM y bilaterales'!B4460</f>
        <v>34.594724061460269</v>
      </c>
      <c r="D4459">
        <f>+'[6]ITCNM y bilaterales'!C4460</f>
        <v>46.670682462776476</v>
      </c>
    </row>
    <row r="4460" spans="1:4">
      <c r="A4460" s="7" t="str">
        <f t="shared" si="69"/>
        <v/>
      </c>
      <c r="B4460" s="205">
        <f>+'[6]ITCNM y bilaterales'!A4461</f>
        <v>39889</v>
      </c>
      <c r="C4460">
        <f>+'[6]ITCNM y bilaterales'!B4461</f>
        <v>34.587908399202576</v>
      </c>
      <c r="D4460">
        <f>+'[6]ITCNM y bilaterales'!C4461</f>
        <v>46.488549175116773</v>
      </c>
    </row>
    <row r="4461" spans="1:4">
      <c r="A4461" s="7" t="str">
        <f t="shared" si="69"/>
        <v/>
      </c>
      <c r="B4461" s="205">
        <f>+'[6]ITCNM y bilaterales'!A4462</f>
        <v>39890</v>
      </c>
      <c r="C4461">
        <f>+'[6]ITCNM y bilaterales'!B4462</f>
        <v>34.849168858151195</v>
      </c>
      <c r="D4461">
        <f>+'[6]ITCNM y bilaterales'!C4462</f>
        <v>46.553692161649828</v>
      </c>
    </row>
    <row r="4462" spans="1:4">
      <c r="A4462" s="7" t="str">
        <f t="shared" si="69"/>
        <v/>
      </c>
      <c r="B4462" s="205">
        <f>+'[6]ITCNM y bilaterales'!A4463</f>
        <v>39891</v>
      </c>
      <c r="C4462">
        <f>+'[6]ITCNM y bilaterales'!B4463</f>
        <v>35.238007173594795</v>
      </c>
      <c r="D4462">
        <f>+'[6]ITCNM y bilaterales'!C4463</f>
        <v>47.168021876896013</v>
      </c>
    </row>
    <row r="4463" spans="1:4">
      <c r="A4463" s="7" t="str">
        <f t="shared" si="69"/>
        <v/>
      </c>
      <c r="B4463" s="205">
        <f>+'[6]ITCNM y bilaterales'!A4464</f>
        <v>39892</v>
      </c>
      <c r="C4463">
        <f>+'[6]ITCNM y bilaterales'!B4464</f>
        <v>35.200124392798038</v>
      </c>
      <c r="D4463">
        <f>+'[6]ITCNM y bilaterales'!C4464</f>
        <v>47.061859710340144</v>
      </c>
    </row>
    <row r="4464" spans="1:4">
      <c r="A4464" s="7" t="str">
        <f t="shared" si="69"/>
        <v/>
      </c>
      <c r="B4464" s="205">
        <f>+'[6]ITCNM y bilaterales'!A4465</f>
        <v>39893</v>
      </c>
      <c r="C4464">
        <f>+'[6]ITCNM y bilaterales'!B4465</f>
        <v>35.200124392798038</v>
      </c>
      <c r="D4464">
        <f>+'[6]ITCNM y bilaterales'!C4465</f>
        <v>47.061859710340144</v>
      </c>
    </row>
    <row r="4465" spans="1:4">
      <c r="A4465" s="7" t="str">
        <f t="shared" si="69"/>
        <v/>
      </c>
      <c r="B4465" s="205">
        <f>+'[6]ITCNM y bilaterales'!A4466</f>
        <v>39894</v>
      </c>
      <c r="C4465">
        <f>+'[6]ITCNM y bilaterales'!B4466</f>
        <v>35.200124392798038</v>
      </c>
      <c r="D4465">
        <f>+'[6]ITCNM y bilaterales'!C4466</f>
        <v>47.061859710340144</v>
      </c>
    </row>
    <row r="4466" spans="1:4">
      <c r="A4466" s="7" t="str">
        <f t="shared" si="69"/>
        <v/>
      </c>
      <c r="B4466" s="205">
        <f>+'[6]ITCNM y bilaterales'!A4467</f>
        <v>39895</v>
      </c>
      <c r="C4466">
        <f>+'[6]ITCNM y bilaterales'!B4467</f>
        <v>35.531192966291833</v>
      </c>
      <c r="D4466">
        <f>+'[6]ITCNM y bilaterales'!C4467</f>
        <v>47.408534195713457</v>
      </c>
    </row>
    <row r="4467" spans="1:4">
      <c r="A4467" s="7" t="str">
        <f t="shared" si="69"/>
        <v/>
      </c>
      <c r="B4467" s="205">
        <f>+'[6]ITCNM y bilaterales'!A4468</f>
        <v>39896</v>
      </c>
      <c r="C4467">
        <f>+'[6]ITCNM y bilaterales'!B4468</f>
        <v>35.531192966291833</v>
      </c>
      <c r="D4467">
        <f>+'[6]ITCNM y bilaterales'!C4468</f>
        <v>47.408534195713457</v>
      </c>
    </row>
    <row r="4468" spans="1:4">
      <c r="A4468" s="7" t="str">
        <f t="shared" si="69"/>
        <v/>
      </c>
      <c r="B4468" s="205">
        <f>+'[6]ITCNM y bilaterales'!A4469</f>
        <v>39897</v>
      </c>
      <c r="C4468">
        <f>+'[6]ITCNM y bilaterales'!B4469</f>
        <v>35.591290740290368</v>
      </c>
      <c r="D4468">
        <f>+'[6]ITCNM y bilaterales'!C4469</f>
        <v>47.784906219065064</v>
      </c>
    </row>
    <row r="4469" spans="1:4">
      <c r="A4469" s="7" t="str">
        <f t="shared" si="69"/>
        <v/>
      </c>
      <c r="B4469" s="205">
        <f>+'[6]ITCNM y bilaterales'!A4470</f>
        <v>39898</v>
      </c>
      <c r="C4469">
        <f>+'[6]ITCNM y bilaterales'!B4470</f>
        <v>35.65330475811524</v>
      </c>
      <c r="D4469">
        <f>+'[6]ITCNM y bilaterales'!C4470</f>
        <v>47.974006671059854</v>
      </c>
    </row>
    <row r="4470" spans="1:4">
      <c r="A4470" s="7" t="str">
        <f t="shared" si="69"/>
        <v/>
      </c>
      <c r="B4470" s="205">
        <f>+'[6]ITCNM y bilaterales'!A4471</f>
        <v>39899</v>
      </c>
      <c r="C4470">
        <f>+'[6]ITCNM y bilaterales'!B4471</f>
        <v>35.462244608281189</v>
      </c>
      <c r="D4470">
        <f>+'[6]ITCNM y bilaterales'!C4471</f>
        <v>47.27003277470223</v>
      </c>
    </row>
    <row r="4471" spans="1:4">
      <c r="A4471" s="7">
        <f t="shared" si="69"/>
        <v>200903</v>
      </c>
      <c r="B4471" s="205">
        <f>+'[6]ITCNM y bilaterales'!A4472</f>
        <v>39900</v>
      </c>
      <c r="C4471">
        <f>+'[6]ITCNM y bilaterales'!B4472</f>
        <v>35.462244608281189</v>
      </c>
      <c r="D4471">
        <f>+'[6]ITCNM y bilaterales'!C4472</f>
        <v>47.27003277470223</v>
      </c>
    </row>
    <row r="4472" spans="1:4">
      <c r="A4472" s="7">
        <f t="shared" si="69"/>
        <v>200903</v>
      </c>
      <c r="B4472" s="205">
        <f>+'[6]ITCNM y bilaterales'!A4473</f>
        <v>39901</v>
      </c>
      <c r="C4472">
        <f>+'[6]ITCNM y bilaterales'!B4473</f>
        <v>35.462244608281189</v>
      </c>
      <c r="D4472">
        <f>+'[6]ITCNM y bilaterales'!C4473</f>
        <v>47.27003277470223</v>
      </c>
    </row>
    <row r="4473" spans="1:4">
      <c r="A4473" s="7">
        <f t="shared" si="69"/>
        <v>200903</v>
      </c>
      <c r="B4473" s="205">
        <f>+'[6]ITCNM y bilaterales'!A4474</f>
        <v>39902</v>
      </c>
      <c r="C4473">
        <f>+'[6]ITCNM y bilaterales'!B4474</f>
        <v>35.044720635589179</v>
      </c>
      <c r="D4473">
        <f>+'[6]ITCNM y bilaterales'!C4474</f>
        <v>46.193751034188459</v>
      </c>
    </row>
    <row r="4474" spans="1:4">
      <c r="A4474" s="7">
        <f t="shared" si="69"/>
        <v>200903</v>
      </c>
      <c r="B4474" s="205">
        <f>+'[6]ITCNM y bilaterales'!A4475</f>
        <v>39903</v>
      </c>
      <c r="C4474">
        <f>+'[6]ITCNM y bilaterales'!B4475</f>
        <v>35.345553431420122</v>
      </c>
      <c r="D4474">
        <f>+'[6]ITCNM y bilaterales'!C4475</f>
        <v>46.922022916164693</v>
      </c>
    </row>
    <row r="4475" spans="1:4">
      <c r="A4475" s="7" t="str">
        <f t="shared" si="69"/>
        <v/>
      </c>
      <c r="B4475" s="205">
        <f>+'[6]ITCNM y bilaterales'!A4476</f>
        <v>39904</v>
      </c>
      <c r="C4475">
        <f>+'[6]ITCNM y bilaterales'!B4476</f>
        <v>35.363583783441676</v>
      </c>
      <c r="D4475">
        <f>+'[6]ITCNM y bilaterales'!C4476</f>
        <v>47.229478072301752</v>
      </c>
    </row>
    <row r="4476" spans="1:4">
      <c r="A4476" s="7" t="str">
        <f t="shared" si="69"/>
        <v/>
      </c>
      <c r="B4476" s="205">
        <f>+'[6]ITCNM y bilaterales'!A4477</f>
        <v>39905</v>
      </c>
      <c r="C4476">
        <f>+'[6]ITCNM y bilaterales'!B4477</f>
        <v>35.363583783441676</v>
      </c>
      <c r="D4476">
        <f>+'[6]ITCNM y bilaterales'!C4477</f>
        <v>47.229478072301752</v>
      </c>
    </row>
    <row r="4477" spans="1:4">
      <c r="A4477" s="7" t="str">
        <f t="shared" si="69"/>
        <v/>
      </c>
      <c r="B4477" s="205">
        <f>+'[6]ITCNM y bilaterales'!A4478</f>
        <v>39906</v>
      </c>
      <c r="C4477">
        <f>+'[6]ITCNM y bilaterales'!B4478</f>
        <v>35.837929746275535</v>
      </c>
      <c r="D4477">
        <f>+'[6]ITCNM y bilaterales'!C4478</f>
        <v>48.732672807447905</v>
      </c>
    </row>
    <row r="4478" spans="1:4">
      <c r="A4478" s="7" t="str">
        <f t="shared" si="69"/>
        <v/>
      </c>
      <c r="B4478" s="205">
        <f>+'[6]ITCNM y bilaterales'!A4479</f>
        <v>39907</v>
      </c>
      <c r="C4478">
        <f>+'[6]ITCNM y bilaterales'!B4479</f>
        <v>35.837929746275535</v>
      </c>
      <c r="D4478">
        <f>+'[6]ITCNM y bilaterales'!C4479</f>
        <v>48.732672807447905</v>
      </c>
    </row>
    <row r="4479" spans="1:4">
      <c r="A4479" s="7" t="str">
        <f t="shared" si="69"/>
        <v/>
      </c>
      <c r="B4479" s="205">
        <f>+'[6]ITCNM y bilaterales'!A4480</f>
        <v>39908</v>
      </c>
      <c r="C4479">
        <f>+'[6]ITCNM y bilaterales'!B4480</f>
        <v>35.837929746275535</v>
      </c>
      <c r="D4479">
        <f>+'[6]ITCNM y bilaterales'!C4480</f>
        <v>48.732672807447905</v>
      </c>
    </row>
    <row r="4480" spans="1:4">
      <c r="A4480" s="7" t="str">
        <f t="shared" si="69"/>
        <v/>
      </c>
      <c r="B4480" s="205">
        <f>+'[6]ITCNM y bilaterales'!A4481</f>
        <v>39909</v>
      </c>
      <c r="C4480">
        <f>+'[6]ITCNM y bilaterales'!B4481</f>
        <v>35.508387067955773</v>
      </c>
      <c r="D4480">
        <f>+'[6]ITCNM y bilaterales'!C4481</f>
        <v>48.086410255665903</v>
      </c>
    </row>
    <row r="4481" spans="1:4">
      <c r="A4481" s="7" t="str">
        <f t="shared" si="69"/>
        <v/>
      </c>
      <c r="B4481" s="205">
        <f>+'[6]ITCNM y bilaterales'!A4482</f>
        <v>39910</v>
      </c>
      <c r="C4481">
        <f>+'[6]ITCNM y bilaterales'!B4482</f>
        <v>35.380180792636459</v>
      </c>
      <c r="D4481">
        <f>+'[6]ITCNM y bilaterales'!C4482</f>
        <v>47.92651383417568</v>
      </c>
    </row>
    <row r="4482" spans="1:4">
      <c r="A4482" s="7" t="str">
        <f t="shared" si="69"/>
        <v/>
      </c>
      <c r="B4482" s="205">
        <f>+'[6]ITCNM y bilaterales'!A4483</f>
        <v>39911</v>
      </c>
      <c r="C4482">
        <f>+'[6]ITCNM y bilaterales'!B4483</f>
        <v>35.571258454449733</v>
      </c>
      <c r="D4482">
        <f>+'[6]ITCNM y bilaterales'!C4483</f>
        <v>48.490796085614839</v>
      </c>
    </row>
    <row r="4483" spans="1:4">
      <c r="A4483" s="7" t="str">
        <f t="shared" ref="A4483:A4546" si="70">+IF(DAY(B4483)&gt;=28,YEAR(B4483)*100+MONTH(B4483),"")</f>
        <v/>
      </c>
      <c r="B4483" s="205">
        <f>+'[6]ITCNM y bilaterales'!A4484</f>
        <v>39912</v>
      </c>
      <c r="C4483">
        <f>+'[6]ITCNM y bilaterales'!B4484</f>
        <v>35.571258454449733</v>
      </c>
      <c r="D4483">
        <f>+'[6]ITCNM y bilaterales'!C4484</f>
        <v>48.490796085614839</v>
      </c>
    </row>
    <row r="4484" spans="1:4">
      <c r="A4484" s="7" t="str">
        <f t="shared" si="70"/>
        <v/>
      </c>
      <c r="B4484" s="205">
        <f>+'[6]ITCNM y bilaterales'!A4485</f>
        <v>39913</v>
      </c>
      <c r="C4484">
        <f>+'[6]ITCNM y bilaterales'!B4485</f>
        <v>35.571258454449733</v>
      </c>
      <c r="D4484">
        <f>+'[6]ITCNM y bilaterales'!C4485</f>
        <v>48.490796085614839</v>
      </c>
    </row>
    <row r="4485" spans="1:4">
      <c r="A4485" s="7" t="str">
        <f t="shared" si="70"/>
        <v/>
      </c>
      <c r="B4485" s="205">
        <f>+'[6]ITCNM y bilaterales'!A4486</f>
        <v>39914</v>
      </c>
      <c r="C4485">
        <f>+'[6]ITCNM y bilaterales'!B4486</f>
        <v>35.571258454449733</v>
      </c>
      <c r="D4485">
        <f>+'[6]ITCNM y bilaterales'!C4486</f>
        <v>48.490796085614839</v>
      </c>
    </row>
    <row r="4486" spans="1:4">
      <c r="A4486" s="7" t="str">
        <f t="shared" si="70"/>
        <v/>
      </c>
      <c r="B4486" s="205">
        <f>+'[6]ITCNM y bilaterales'!A4487</f>
        <v>39915</v>
      </c>
      <c r="C4486">
        <f>+'[6]ITCNM y bilaterales'!B4487</f>
        <v>35.571258454449733</v>
      </c>
      <c r="D4486">
        <f>+'[6]ITCNM y bilaterales'!C4487</f>
        <v>48.490796085614839</v>
      </c>
    </row>
    <row r="4487" spans="1:4">
      <c r="A4487" s="7" t="str">
        <f t="shared" si="70"/>
        <v/>
      </c>
      <c r="B4487" s="205">
        <f>+'[6]ITCNM y bilaterales'!A4488</f>
        <v>39916</v>
      </c>
      <c r="C4487">
        <f>+'[6]ITCNM y bilaterales'!B4488</f>
        <v>35.890912939430777</v>
      </c>
      <c r="D4487">
        <f>+'[6]ITCNM y bilaterales'!C4488</f>
        <v>49.241682221828711</v>
      </c>
    </row>
    <row r="4488" spans="1:4">
      <c r="A4488" s="7" t="str">
        <f t="shared" si="70"/>
        <v/>
      </c>
      <c r="B4488" s="205">
        <f>+'[6]ITCNM y bilaterales'!A4489</f>
        <v>39917</v>
      </c>
      <c r="C4488">
        <f>+'[6]ITCNM y bilaterales'!B4489</f>
        <v>35.685797842112571</v>
      </c>
      <c r="D4488">
        <f>+'[6]ITCNM y bilaterales'!C4489</f>
        <v>48.660911014796511</v>
      </c>
    </row>
    <row r="4489" spans="1:4">
      <c r="A4489" s="7" t="str">
        <f t="shared" si="70"/>
        <v/>
      </c>
      <c r="B4489" s="205">
        <f>+'[6]ITCNM y bilaterales'!A4490</f>
        <v>39918</v>
      </c>
      <c r="C4489">
        <f>+'[6]ITCNM y bilaterales'!B4490</f>
        <v>35.62314104588944</v>
      </c>
      <c r="D4489">
        <f>+'[6]ITCNM y bilaterales'!C4490</f>
        <v>48.629965193208179</v>
      </c>
    </row>
    <row r="4490" spans="1:4">
      <c r="A4490" s="7" t="str">
        <f t="shared" si="70"/>
        <v/>
      </c>
      <c r="B4490" s="205">
        <f>+'[6]ITCNM y bilaterales'!A4491</f>
        <v>39919</v>
      </c>
      <c r="C4490">
        <f>+'[6]ITCNM y bilaterales'!B4491</f>
        <v>35.672346269118584</v>
      </c>
      <c r="D4490">
        <f>+'[6]ITCNM y bilaterales'!C4491</f>
        <v>48.899246094759249</v>
      </c>
    </row>
    <row r="4491" spans="1:4">
      <c r="A4491" s="7" t="str">
        <f t="shared" si="70"/>
        <v/>
      </c>
      <c r="B4491" s="205">
        <f>+'[6]ITCNM y bilaterales'!A4492</f>
        <v>39920</v>
      </c>
      <c r="C4491">
        <f>+'[6]ITCNM y bilaterales'!B4492</f>
        <v>35.665114305746357</v>
      </c>
      <c r="D4491">
        <f>+'[6]ITCNM y bilaterales'!C4492</f>
        <v>49.055542814676336</v>
      </c>
    </row>
    <row r="4492" spans="1:4">
      <c r="A4492" s="7" t="str">
        <f t="shared" si="70"/>
        <v/>
      </c>
      <c r="B4492" s="205">
        <f>+'[6]ITCNM y bilaterales'!A4493</f>
        <v>39921</v>
      </c>
      <c r="C4492">
        <f>+'[6]ITCNM y bilaterales'!B4493</f>
        <v>35.665114305746357</v>
      </c>
      <c r="D4492">
        <f>+'[6]ITCNM y bilaterales'!C4493</f>
        <v>49.055542814676336</v>
      </c>
    </row>
    <row r="4493" spans="1:4">
      <c r="A4493" s="7" t="str">
        <f t="shared" si="70"/>
        <v/>
      </c>
      <c r="B4493" s="205">
        <f>+'[6]ITCNM y bilaterales'!A4494</f>
        <v>39922</v>
      </c>
      <c r="C4493">
        <f>+'[6]ITCNM y bilaterales'!B4494</f>
        <v>35.665114305746357</v>
      </c>
      <c r="D4493">
        <f>+'[6]ITCNM y bilaterales'!C4494</f>
        <v>49.055542814676336</v>
      </c>
    </row>
    <row r="4494" spans="1:4">
      <c r="A4494" s="7" t="str">
        <f t="shared" si="70"/>
        <v/>
      </c>
      <c r="B4494" s="205">
        <f>+'[6]ITCNM y bilaterales'!A4495</f>
        <v>39923</v>
      </c>
      <c r="C4494">
        <f>+'[6]ITCNM y bilaterales'!B4495</f>
        <v>35.245400332607204</v>
      </c>
      <c r="D4494">
        <f>+'[6]ITCNM y bilaterales'!C4495</f>
        <v>47.793615174483925</v>
      </c>
    </row>
    <row r="4495" spans="1:4">
      <c r="A4495" s="7" t="str">
        <f t="shared" si="70"/>
        <v/>
      </c>
      <c r="B4495" s="205">
        <f>+'[6]ITCNM y bilaterales'!A4496</f>
        <v>39924</v>
      </c>
      <c r="C4495">
        <f>+'[6]ITCNM y bilaterales'!B4496</f>
        <v>35.335589212076272</v>
      </c>
      <c r="D4495">
        <f>+'[6]ITCNM y bilaterales'!C4496</f>
        <v>47.86877345974866</v>
      </c>
    </row>
    <row r="4496" spans="1:4">
      <c r="A4496" s="7" t="str">
        <f t="shared" si="70"/>
        <v/>
      </c>
      <c r="B4496" s="205">
        <f>+'[6]ITCNM y bilaterales'!A4497</f>
        <v>39925</v>
      </c>
      <c r="C4496">
        <f>+'[6]ITCNM y bilaterales'!B4497</f>
        <v>35.56047074447811</v>
      </c>
      <c r="D4496">
        <f>+'[6]ITCNM y bilaterales'!C4497</f>
        <v>48.61106675994926</v>
      </c>
    </row>
    <row r="4497" spans="1:4">
      <c r="A4497" s="7" t="str">
        <f t="shared" si="70"/>
        <v/>
      </c>
      <c r="B4497" s="205">
        <f>+'[6]ITCNM y bilaterales'!A4498</f>
        <v>39926</v>
      </c>
      <c r="C4497">
        <f>+'[6]ITCNM y bilaterales'!B4498</f>
        <v>35.591533526472027</v>
      </c>
      <c r="D4497">
        <f>+'[6]ITCNM y bilaterales'!C4498</f>
        <v>48.446409442830067</v>
      </c>
    </row>
    <row r="4498" spans="1:4">
      <c r="A4498" s="7" t="str">
        <f t="shared" si="70"/>
        <v/>
      </c>
      <c r="B4498" s="205">
        <f>+'[6]ITCNM y bilaterales'!A4499</f>
        <v>39927</v>
      </c>
      <c r="C4498">
        <f>+'[6]ITCNM y bilaterales'!B4499</f>
        <v>35.769948992193399</v>
      </c>
      <c r="D4498">
        <f>+'[6]ITCNM y bilaterales'!C4499</f>
        <v>48.781123629428144</v>
      </c>
    </row>
    <row r="4499" spans="1:4">
      <c r="A4499" s="7" t="str">
        <f t="shared" si="70"/>
        <v/>
      </c>
      <c r="B4499" s="205">
        <f>+'[6]ITCNM y bilaterales'!A4500</f>
        <v>39928</v>
      </c>
      <c r="C4499">
        <f>+'[6]ITCNM y bilaterales'!B4500</f>
        <v>35.769948992193399</v>
      </c>
      <c r="D4499">
        <f>+'[6]ITCNM y bilaterales'!C4500</f>
        <v>48.781123629428144</v>
      </c>
    </row>
    <row r="4500" spans="1:4">
      <c r="A4500" s="7" t="str">
        <f t="shared" si="70"/>
        <v/>
      </c>
      <c r="B4500" s="205">
        <f>+'[6]ITCNM y bilaterales'!A4501</f>
        <v>39929</v>
      </c>
      <c r="C4500">
        <f>+'[6]ITCNM y bilaterales'!B4501</f>
        <v>35.769948992193399</v>
      </c>
      <c r="D4500">
        <f>+'[6]ITCNM y bilaterales'!C4501</f>
        <v>48.781123629428144</v>
      </c>
    </row>
    <row r="4501" spans="1:4">
      <c r="A4501" s="7" t="str">
        <f t="shared" si="70"/>
        <v/>
      </c>
      <c r="B4501" s="205">
        <f>+'[6]ITCNM y bilaterales'!A4502</f>
        <v>39930</v>
      </c>
      <c r="C4501">
        <f>+'[6]ITCNM y bilaterales'!B4502</f>
        <v>35.459278357295773</v>
      </c>
      <c r="D4501">
        <f>+'[6]ITCNM y bilaterales'!C4502</f>
        <v>48.422314666171232</v>
      </c>
    </row>
    <row r="4502" spans="1:4">
      <c r="A4502" s="7">
        <f t="shared" si="70"/>
        <v>200904</v>
      </c>
      <c r="B4502" s="205">
        <f>+'[6]ITCNM y bilaterales'!A4503</f>
        <v>39931</v>
      </c>
      <c r="C4502">
        <f>+'[6]ITCNM y bilaterales'!B4503</f>
        <v>35.7664451321765</v>
      </c>
      <c r="D4502">
        <f>+'[6]ITCNM y bilaterales'!C4503</f>
        <v>49.056355650515421</v>
      </c>
    </row>
    <row r="4503" spans="1:4">
      <c r="A4503" s="7">
        <f t="shared" si="70"/>
        <v>200904</v>
      </c>
      <c r="B4503" s="205">
        <f>+'[6]ITCNM y bilaterales'!A4504</f>
        <v>39932</v>
      </c>
      <c r="C4503">
        <f>+'[6]ITCNM y bilaterales'!B4504</f>
        <v>36.215317451453387</v>
      </c>
      <c r="D4503">
        <f>+'[6]ITCNM y bilaterales'!C4504</f>
        <v>49.80407753292711</v>
      </c>
    </row>
    <row r="4504" spans="1:4">
      <c r="A4504" s="7">
        <f t="shared" si="70"/>
        <v>200904</v>
      </c>
      <c r="B4504" s="205">
        <f>+'[6]ITCNM y bilaterales'!A4505</f>
        <v>39933</v>
      </c>
      <c r="C4504">
        <f>+'[6]ITCNM y bilaterales'!B4505</f>
        <v>36.022986821516049</v>
      </c>
      <c r="D4504">
        <f>+'[6]ITCNM y bilaterales'!C4505</f>
        <v>49.509511630809961</v>
      </c>
    </row>
    <row r="4505" spans="1:4">
      <c r="A4505" s="7" t="str">
        <f t="shared" si="70"/>
        <v/>
      </c>
      <c r="B4505" s="205">
        <f>+'[6]ITCNM y bilaterales'!A4506</f>
        <v>39934</v>
      </c>
      <c r="C4505">
        <f>+'[6]ITCNM y bilaterales'!B4506</f>
        <v>36.022986821516049</v>
      </c>
      <c r="D4505">
        <f>+'[6]ITCNM y bilaterales'!C4506</f>
        <v>49.509511630809961</v>
      </c>
    </row>
    <row r="4506" spans="1:4">
      <c r="A4506" s="7" t="str">
        <f t="shared" si="70"/>
        <v/>
      </c>
      <c r="B4506" s="205">
        <f>+'[6]ITCNM y bilaterales'!A4507</f>
        <v>39935</v>
      </c>
      <c r="C4506">
        <f>+'[6]ITCNM y bilaterales'!B4507</f>
        <v>36.022986821516049</v>
      </c>
      <c r="D4506">
        <f>+'[6]ITCNM y bilaterales'!C4507</f>
        <v>49.509511630809961</v>
      </c>
    </row>
    <row r="4507" spans="1:4">
      <c r="A4507" s="7" t="str">
        <f t="shared" si="70"/>
        <v/>
      </c>
      <c r="B4507" s="205">
        <f>+'[6]ITCNM y bilaterales'!A4508</f>
        <v>39936</v>
      </c>
      <c r="C4507">
        <f>+'[6]ITCNM y bilaterales'!B4508</f>
        <v>36.022986821516049</v>
      </c>
      <c r="D4507">
        <f>+'[6]ITCNM y bilaterales'!C4508</f>
        <v>49.509511630809961</v>
      </c>
    </row>
    <row r="4508" spans="1:4">
      <c r="A4508" s="7" t="str">
        <f t="shared" si="70"/>
        <v/>
      </c>
      <c r="B4508" s="205">
        <f>+'[6]ITCNM y bilaterales'!A4509</f>
        <v>39937</v>
      </c>
      <c r="C4508">
        <f>+'[6]ITCNM y bilaterales'!B4509</f>
        <v>36.322871035450873</v>
      </c>
      <c r="D4508">
        <f>+'[6]ITCNM y bilaterales'!C4509</f>
        <v>50.454055905687824</v>
      </c>
    </row>
    <row r="4509" spans="1:4">
      <c r="A4509" s="7" t="str">
        <f t="shared" si="70"/>
        <v/>
      </c>
      <c r="B4509" s="205">
        <f>+'[6]ITCNM y bilaterales'!A4510</f>
        <v>39938</v>
      </c>
      <c r="C4509">
        <f>+'[6]ITCNM y bilaterales'!B4510</f>
        <v>36.236868324805677</v>
      </c>
      <c r="D4509">
        <f>+'[6]ITCNM y bilaterales'!C4510</f>
        <v>50.002990074693813</v>
      </c>
    </row>
    <row r="4510" spans="1:4">
      <c r="A4510" s="7" t="str">
        <f t="shared" si="70"/>
        <v/>
      </c>
      <c r="B4510" s="205">
        <f>+'[6]ITCNM y bilaterales'!A4511</f>
        <v>39939</v>
      </c>
      <c r="C4510">
        <f>+'[6]ITCNM y bilaterales'!B4511</f>
        <v>36.526209890760214</v>
      </c>
      <c r="D4510">
        <f>+'[6]ITCNM y bilaterales'!C4511</f>
        <v>50.938477035936053</v>
      </c>
    </row>
    <row r="4511" spans="1:4">
      <c r="A4511" s="7" t="str">
        <f t="shared" si="70"/>
        <v/>
      </c>
      <c r="B4511" s="205">
        <f>+'[6]ITCNM y bilaterales'!A4512</f>
        <v>39940</v>
      </c>
      <c r="C4511">
        <f>+'[6]ITCNM y bilaterales'!B4512</f>
        <v>36.703348604997956</v>
      </c>
      <c r="D4511">
        <f>+'[6]ITCNM y bilaterales'!C4512</f>
        <v>51.172515697892145</v>
      </c>
    </row>
    <row r="4512" spans="1:4">
      <c r="A4512" s="7" t="str">
        <f t="shared" si="70"/>
        <v/>
      </c>
      <c r="B4512" s="205">
        <f>+'[6]ITCNM y bilaterales'!A4513</f>
        <v>39941</v>
      </c>
      <c r="C4512">
        <f>+'[6]ITCNM y bilaterales'!B4513</f>
        <v>37.114680557062066</v>
      </c>
      <c r="D4512">
        <f>+'[6]ITCNM y bilaterales'!C4513</f>
        <v>52.208823333033365</v>
      </c>
    </row>
    <row r="4513" spans="1:4">
      <c r="A4513" s="7" t="str">
        <f t="shared" si="70"/>
        <v/>
      </c>
      <c r="B4513" s="205">
        <f>+'[6]ITCNM y bilaterales'!A4514</f>
        <v>39942</v>
      </c>
      <c r="C4513">
        <f>+'[6]ITCNM y bilaterales'!B4514</f>
        <v>37.114680557062066</v>
      </c>
      <c r="D4513">
        <f>+'[6]ITCNM y bilaterales'!C4514</f>
        <v>52.208823333033365</v>
      </c>
    </row>
    <row r="4514" spans="1:4">
      <c r="A4514" s="7" t="str">
        <f t="shared" si="70"/>
        <v/>
      </c>
      <c r="B4514" s="205">
        <f>+'[6]ITCNM y bilaterales'!A4515</f>
        <v>39943</v>
      </c>
      <c r="C4514">
        <f>+'[6]ITCNM y bilaterales'!B4515</f>
        <v>37.114680557062066</v>
      </c>
      <c r="D4514">
        <f>+'[6]ITCNM y bilaterales'!C4515</f>
        <v>52.208823333033365</v>
      </c>
    </row>
    <row r="4515" spans="1:4">
      <c r="A4515" s="7" t="str">
        <f t="shared" si="70"/>
        <v/>
      </c>
      <c r="B4515" s="205">
        <f>+'[6]ITCNM y bilaterales'!A4516</f>
        <v>39944</v>
      </c>
      <c r="C4515">
        <f>+'[6]ITCNM y bilaterales'!B4516</f>
        <v>37.133728282340925</v>
      </c>
      <c r="D4515">
        <f>+'[6]ITCNM y bilaterales'!C4516</f>
        <v>52.399955874625881</v>
      </c>
    </row>
    <row r="4516" spans="1:4">
      <c r="A4516" s="7" t="str">
        <f t="shared" si="70"/>
        <v/>
      </c>
      <c r="B4516" s="205">
        <f>+'[6]ITCNM y bilaterales'!A4517</f>
        <v>39945</v>
      </c>
      <c r="C4516">
        <f>+'[6]ITCNM y bilaterales'!B4517</f>
        <v>37.130122260919443</v>
      </c>
      <c r="D4516">
        <f>+'[6]ITCNM y bilaterales'!C4517</f>
        <v>52.221451318390706</v>
      </c>
    </row>
    <row r="4517" spans="1:4">
      <c r="A4517" s="7" t="str">
        <f t="shared" si="70"/>
        <v/>
      </c>
      <c r="B4517" s="205">
        <f>+'[6]ITCNM y bilaterales'!A4518</f>
        <v>39946</v>
      </c>
      <c r="C4517">
        <f>+'[6]ITCNM y bilaterales'!B4518</f>
        <v>36.911017492988726</v>
      </c>
      <c r="D4517">
        <f>+'[6]ITCNM y bilaterales'!C4518</f>
        <v>51.31017525321289</v>
      </c>
    </row>
    <row r="4518" spans="1:4">
      <c r="A4518" s="7" t="str">
        <f t="shared" si="70"/>
        <v/>
      </c>
      <c r="B4518" s="205">
        <f>+'[6]ITCNM y bilaterales'!A4519</f>
        <v>39947</v>
      </c>
      <c r="C4518">
        <f>+'[6]ITCNM y bilaterales'!B4519</f>
        <v>37.085961456002138</v>
      </c>
      <c r="D4518">
        <f>+'[6]ITCNM y bilaterales'!C4519</f>
        <v>51.745303695790383</v>
      </c>
    </row>
    <row r="4519" spans="1:4">
      <c r="A4519" s="7" t="str">
        <f t="shared" si="70"/>
        <v/>
      </c>
      <c r="B4519" s="205">
        <f>+'[6]ITCNM y bilaterales'!A4520</f>
        <v>39948</v>
      </c>
      <c r="C4519">
        <f>+'[6]ITCNM y bilaterales'!B4520</f>
        <v>36.973361633157126</v>
      </c>
      <c r="D4519">
        <f>+'[6]ITCNM y bilaterales'!C4520</f>
        <v>51.596322498425131</v>
      </c>
    </row>
    <row r="4520" spans="1:4">
      <c r="A4520" s="7" t="str">
        <f t="shared" si="70"/>
        <v/>
      </c>
      <c r="B4520" s="205">
        <f>+'[6]ITCNM y bilaterales'!A4521</f>
        <v>39949</v>
      </c>
      <c r="C4520">
        <f>+'[6]ITCNM y bilaterales'!B4521</f>
        <v>36.973361633157126</v>
      </c>
      <c r="D4520">
        <f>+'[6]ITCNM y bilaterales'!C4521</f>
        <v>51.596322498425131</v>
      </c>
    </row>
    <row r="4521" spans="1:4">
      <c r="A4521" s="7" t="str">
        <f t="shared" si="70"/>
        <v/>
      </c>
      <c r="B4521" s="205">
        <f>+'[6]ITCNM y bilaterales'!A4522</f>
        <v>39950</v>
      </c>
      <c r="C4521">
        <f>+'[6]ITCNM y bilaterales'!B4522</f>
        <v>36.973361633157126</v>
      </c>
      <c r="D4521">
        <f>+'[6]ITCNM y bilaterales'!C4522</f>
        <v>51.596322498425131</v>
      </c>
    </row>
    <row r="4522" spans="1:4">
      <c r="A4522" s="7" t="str">
        <f t="shared" si="70"/>
        <v/>
      </c>
      <c r="B4522" s="205">
        <f>+'[6]ITCNM y bilaterales'!A4523</f>
        <v>39951</v>
      </c>
      <c r="C4522">
        <f>+'[6]ITCNM y bilaterales'!B4523</f>
        <v>37.142391685516174</v>
      </c>
      <c r="D4522">
        <f>+'[6]ITCNM y bilaterales'!C4523</f>
        <v>52.061525867049092</v>
      </c>
    </row>
    <row r="4523" spans="1:4">
      <c r="A4523" s="7" t="str">
        <f t="shared" si="70"/>
        <v/>
      </c>
      <c r="B4523" s="205">
        <f>+'[6]ITCNM y bilaterales'!A4524</f>
        <v>39952</v>
      </c>
      <c r="C4523">
        <f>+'[6]ITCNM y bilaterales'!B4524</f>
        <v>37.498791057477554</v>
      </c>
      <c r="D4523">
        <f>+'[6]ITCNM y bilaterales'!C4524</f>
        <v>53.141813727055535</v>
      </c>
    </row>
    <row r="4524" spans="1:4">
      <c r="A4524" s="7" t="str">
        <f t="shared" si="70"/>
        <v/>
      </c>
      <c r="B4524" s="205">
        <f>+'[6]ITCNM y bilaterales'!A4525</f>
        <v>39953</v>
      </c>
      <c r="C4524">
        <f>+'[6]ITCNM y bilaterales'!B4525</f>
        <v>37.79359117910748</v>
      </c>
      <c r="D4524">
        <f>+'[6]ITCNM y bilaterales'!C4525</f>
        <v>53.662580231251795</v>
      </c>
    </row>
    <row r="4525" spans="1:4">
      <c r="A4525" s="7" t="str">
        <f t="shared" si="70"/>
        <v/>
      </c>
      <c r="B4525" s="205">
        <f>+'[6]ITCNM y bilaterales'!A4526</f>
        <v>39954</v>
      </c>
      <c r="C4525">
        <f>+'[6]ITCNM y bilaterales'!B4526</f>
        <v>37.887625784347712</v>
      </c>
      <c r="D4525">
        <f>+'[6]ITCNM y bilaterales'!C4526</f>
        <v>53.736083814986948</v>
      </c>
    </row>
    <row r="4526" spans="1:4">
      <c r="A4526" s="7" t="str">
        <f t="shared" si="70"/>
        <v/>
      </c>
      <c r="B4526" s="205">
        <f>+'[6]ITCNM y bilaterales'!A4527</f>
        <v>39955</v>
      </c>
      <c r="C4526">
        <f>+'[6]ITCNM y bilaterales'!B4527</f>
        <v>37.933005837783973</v>
      </c>
      <c r="D4526">
        <f>+'[6]ITCNM y bilaterales'!C4527</f>
        <v>53.522395078859589</v>
      </c>
    </row>
    <row r="4527" spans="1:4">
      <c r="A4527" s="7" t="str">
        <f t="shared" si="70"/>
        <v/>
      </c>
      <c r="B4527" s="205">
        <f>+'[6]ITCNM y bilaterales'!A4528</f>
        <v>39956</v>
      </c>
      <c r="C4527">
        <f>+'[6]ITCNM y bilaterales'!B4528</f>
        <v>37.933005837783973</v>
      </c>
      <c r="D4527">
        <f>+'[6]ITCNM y bilaterales'!C4528</f>
        <v>53.522395078859589</v>
      </c>
    </row>
    <row r="4528" spans="1:4">
      <c r="A4528" s="7" t="str">
        <f t="shared" si="70"/>
        <v/>
      </c>
      <c r="B4528" s="205">
        <f>+'[6]ITCNM y bilaterales'!A4529</f>
        <v>39957</v>
      </c>
      <c r="C4528">
        <f>+'[6]ITCNM y bilaterales'!B4529</f>
        <v>37.933005837783973</v>
      </c>
      <c r="D4528">
        <f>+'[6]ITCNM y bilaterales'!C4529</f>
        <v>53.522395078859589</v>
      </c>
    </row>
    <row r="4529" spans="1:4">
      <c r="A4529" s="7" t="str">
        <f t="shared" si="70"/>
        <v/>
      </c>
      <c r="B4529" s="205">
        <f>+'[6]ITCNM y bilaterales'!A4530</f>
        <v>39958</v>
      </c>
      <c r="C4529">
        <f>+'[6]ITCNM y bilaterales'!B4530</f>
        <v>37.933005837783973</v>
      </c>
      <c r="D4529">
        <f>+'[6]ITCNM y bilaterales'!C4530</f>
        <v>53.522395078859589</v>
      </c>
    </row>
    <row r="4530" spans="1:4">
      <c r="A4530" s="7" t="str">
        <f t="shared" si="70"/>
        <v/>
      </c>
      <c r="B4530" s="205">
        <f>+'[6]ITCNM y bilaterales'!A4531</f>
        <v>39959</v>
      </c>
      <c r="C4530">
        <f>+'[6]ITCNM y bilaterales'!B4531</f>
        <v>37.94119820925016</v>
      </c>
      <c r="D4530">
        <f>+'[6]ITCNM y bilaterales'!C4531</f>
        <v>53.699419112673567</v>
      </c>
    </row>
    <row r="4531" spans="1:4">
      <c r="A4531" s="7" t="str">
        <f t="shared" si="70"/>
        <v/>
      </c>
      <c r="B4531" s="205">
        <f>+'[6]ITCNM y bilaterales'!A4532</f>
        <v>39960</v>
      </c>
      <c r="C4531">
        <f>+'[6]ITCNM y bilaterales'!B4532</f>
        <v>37.915420021217329</v>
      </c>
      <c r="D4531">
        <f>+'[6]ITCNM y bilaterales'!C4532</f>
        <v>53.867908370177062</v>
      </c>
    </row>
    <row r="4532" spans="1:4">
      <c r="A4532" s="7">
        <f t="shared" si="70"/>
        <v>200905</v>
      </c>
      <c r="B4532" s="205">
        <f>+'[6]ITCNM y bilaterales'!A4533</f>
        <v>39961</v>
      </c>
      <c r="C4532">
        <f>+'[6]ITCNM y bilaterales'!B4533</f>
        <v>37.994313562959938</v>
      </c>
      <c r="D4532">
        <f>+'[6]ITCNM y bilaterales'!C4533</f>
        <v>54.01976352283053</v>
      </c>
    </row>
    <row r="4533" spans="1:4">
      <c r="A4533" s="7">
        <f t="shared" si="70"/>
        <v>200905</v>
      </c>
      <c r="B4533" s="205">
        <f>+'[6]ITCNM y bilaterales'!A4534</f>
        <v>39962</v>
      </c>
      <c r="C4533">
        <f>+'[6]ITCNM y bilaterales'!B4534</f>
        <v>38.516909594744668</v>
      </c>
      <c r="D4533">
        <f>+'[6]ITCNM y bilaterales'!C4534</f>
        <v>55.301286312715362</v>
      </c>
    </row>
    <row r="4534" spans="1:4">
      <c r="A4534" s="7">
        <f t="shared" si="70"/>
        <v>200905</v>
      </c>
      <c r="B4534" s="205">
        <f>+'[6]ITCNM y bilaterales'!A4535</f>
        <v>39963</v>
      </c>
      <c r="C4534">
        <f>+'[6]ITCNM y bilaterales'!B4535</f>
        <v>38.516909594744668</v>
      </c>
      <c r="D4534">
        <f>+'[6]ITCNM y bilaterales'!C4535</f>
        <v>55.301286312715362</v>
      </c>
    </row>
    <row r="4535" spans="1:4">
      <c r="A4535" s="7">
        <f t="shared" si="70"/>
        <v>200905</v>
      </c>
      <c r="B4535" s="205">
        <f>+'[6]ITCNM y bilaterales'!A4536</f>
        <v>39964</v>
      </c>
      <c r="C4535">
        <f>+'[6]ITCNM y bilaterales'!B4536</f>
        <v>38.516909594744668</v>
      </c>
      <c r="D4535">
        <f>+'[6]ITCNM y bilaterales'!C4536</f>
        <v>55.301286312715362</v>
      </c>
    </row>
    <row r="4536" spans="1:4">
      <c r="A4536" s="7" t="str">
        <f t="shared" si="70"/>
        <v/>
      </c>
      <c r="B4536" s="205">
        <f>+'[6]ITCNM y bilaterales'!A4537</f>
        <v>39965</v>
      </c>
      <c r="C4536">
        <f>+'[6]ITCNM y bilaterales'!B4537</f>
        <v>38.72569782933769</v>
      </c>
      <c r="D4536">
        <f>+'[6]ITCNM y bilaterales'!C4537</f>
        <v>56.033796552995447</v>
      </c>
    </row>
    <row r="4537" spans="1:4">
      <c r="A4537" s="7" t="str">
        <f t="shared" si="70"/>
        <v/>
      </c>
      <c r="B4537" s="205">
        <f>+'[6]ITCNM y bilaterales'!A4538</f>
        <v>39966</v>
      </c>
      <c r="C4537">
        <f>+'[6]ITCNM y bilaterales'!B4538</f>
        <v>38.838582988386072</v>
      </c>
      <c r="D4537">
        <f>+'[6]ITCNM y bilaterales'!C4538</f>
        <v>56.369962232163338</v>
      </c>
    </row>
    <row r="4538" spans="1:4">
      <c r="A4538" s="7" t="str">
        <f t="shared" si="70"/>
        <v/>
      </c>
      <c r="B4538" s="205">
        <f>+'[6]ITCNM y bilaterales'!A4539</f>
        <v>39967</v>
      </c>
      <c r="C4538">
        <f>+'[6]ITCNM y bilaterales'!B4539</f>
        <v>38.441952079105327</v>
      </c>
      <c r="D4538">
        <f>+'[6]ITCNM y bilaterales'!C4539</f>
        <v>55.30058959628186</v>
      </c>
    </row>
    <row r="4539" spans="1:4">
      <c r="A4539" s="7" t="str">
        <f t="shared" si="70"/>
        <v/>
      </c>
      <c r="B4539" s="205">
        <f>+'[6]ITCNM y bilaterales'!A4540</f>
        <v>39968</v>
      </c>
      <c r="C4539">
        <f>+'[6]ITCNM y bilaterales'!B4540</f>
        <v>38.669213216847147</v>
      </c>
      <c r="D4539">
        <f>+'[6]ITCNM y bilaterales'!C4540</f>
        <v>56.076151106182493</v>
      </c>
    </row>
    <row r="4540" spans="1:4">
      <c r="A4540" s="7" t="str">
        <f t="shared" si="70"/>
        <v/>
      </c>
      <c r="B4540" s="205">
        <f>+'[6]ITCNM y bilaterales'!A4541</f>
        <v>39969</v>
      </c>
      <c r="C4540">
        <f>+'[6]ITCNM y bilaterales'!B4541</f>
        <v>38.498032361211514</v>
      </c>
      <c r="D4540">
        <f>+'[6]ITCNM y bilaterales'!C4541</f>
        <v>55.639803409846344</v>
      </c>
    </row>
    <row r="4541" spans="1:4">
      <c r="A4541" s="7" t="str">
        <f t="shared" si="70"/>
        <v/>
      </c>
      <c r="B4541" s="205">
        <f>+'[6]ITCNM y bilaterales'!A4542</f>
        <v>39970</v>
      </c>
      <c r="C4541">
        <f>+'[6]ITCNM y bilaterales'!B4542</f>
        <v>38.498032361211514</v>
      </c>
      <c r="D4541">
        <f>+'[6]ITCNM y bilaterales'!C4542</f>
        <v>55.639803409846344</v>
      </c>
    </row>
    <row r="4542" spans="1:4">
      <c r="A4542" s="7" t="str">
        <f t="shared" si="70"/>
        <v/>
      </c>
      <c r="B4542" s="205">
        <f>+'[6]ITCNM y bilaterales'!A4543</f>
        <v>39971</v>
      </c>
      <c r="C4542">
        <f>+'[6]ITCNM y bilaterales'!B4543</f>
        <v>38.498032361211514</v>
      </c>
      <c r="D4542">
        <f>+'[6]ITCNM y bilaterales'!C4543</f>
        <v>55.639803409846344</v>
      </c>
    </row>
    <row r="4543" spans="1:4">
      <c r="A4543" s="7" t="str">
        <f t="shared" si="70"/>
        <v/>
      </c>
      <c r="B4543" s="205">
        <f>+'[6]ITCNM y bilaterales'!A4544</f>
        <v>39972</v>
      </c>
      <c r="C4543">
        <f>+'[6]ITCNM y bilaterales'!B4544</f>
        <v>38.367342925401189</v>
      </c>
      <c r="D4543">
        <f>+'[6]ITCNM y bilaterales'!C4544</f>
        <v>55.409364449463389</v>
      </c>
    </row>
    <row r="4544" spans="1:4">
      <c r="A4544" s="7" t="str">
        <f t="shared" si="70"/>
        <v/>
      </c>
      <c r="B4544" s="205">
        <f>+'[6]ITCNM y bilaterales'!A4545</f>
        <v>39973</v>
      </c>
      <c r="C4544">
        <f>+'[6]ITCNM y bilaterales'!B4545</f>
        <v>38.472384917361438</v>
      </c>
      <c r="D4544">
        <f>+'[6]ITCNM y bilaterales'!C4545</f>
        <v>55.441006987485231</v>
      </c>
    </row>
    <row r="4545" spans="1:4">
      <c r="A4545" s="7" t="str">
        <f t="shared" si="70"/>
        <v/>
      </c>
      <c r="B4545" s="205">
        <f>+'[6]ITCNM y bilaterales'!A4546</f>
        <v>39974</v>
      </c>
      <c r="C4545">
        <f>+'[6]ITCNM y bilaterales'!B4546</f>
        <v>38.475996323352817</v>
      </c>
      <c r="D4545">
        <f>+'[6]ITCNM y bilaterales'!C4546</f>
        <v>55.789539383347901</v>
      </c>
    </row>
    <row r="4546" spans="1:4">
      <c r="A4546" s="7" t="str">
        <f t="shared" si="70"/>
        <v/>
      </c>
      <c r="B4546" s="205">
        <f>+'[6]ITCNM y bilaterales'!A4547</f>
        <v>39975</v>
      </c>
      <c r="C4546">
        <f>+'[6]ITCNM y bilaterales'!B4547</f>
        <v>38.752582213981711</v>
      </c>
      <c r="D4546">
        <f>+'[6]ITCNM y bilaterales'!C4547</f>
        <v>56.061752299889982</v>
      </c>
    </row>
    <row r="4547" spans="1:4">
      <c r="A4547" s="7" t="str">
        <f t="shared" ref="A4547:A4610" si="71">+IF(DAY(B4547)&gt;=28,YEAR(B4547)*100+MONTH(B4547),"")</f>
        <v/>
      </c>
      <c r="B4547" s="205">
        <f>+'[6]ITCNM y bilaterales'!A4548</f>
        <v>39976</v>
      </c>
      <c r="C4547">
        <f>+'[6]ITCNM y bilaterales'!B4548</f>
        <v>38.882843837464044</v>
      </c>
      <c r="D4547">
        <f>+'[6]ITCNM y bilaterales'!C4548</f>
        <v>56.931370528314268</v>
      </c>
    </row>
    <row r="4548" spans="1:4">
      <c r="A4548" s="7" t="str">
        <f t="shared" si="71"/>
        <v/>
      </c>
      <c r="B4548" s="205">
        <f>+'[6]ITCNM y bilaterales'!A4549</f>
        <v>39977</v>
      </c>
      <c r="C4548">
        <f>+'[6]ITCNM y bilaterales'!B4549</f>
        <v>38.882843837464044</v>
      </c>
      <c r="D4548">
        <f>+'[6]ITCNM y bilaterales'!C4549</f>
        <v>56.931370528314268</v>
      </c>
    </row>
    <row r="4549" spans="1:4">
      <c r="A4549" s="7" t="str">
        <f t="shared" si="71"/>
        <v/>
      </c>
      <c r="B4549" s="205">
        <f>+'[6]ITCNM y bilaterales'!A4550</f>
        <v>39978</v>
      </c>
      <c r="C4549">
        <f>+'[6]ITCNM y bilaterales'!B4550</f>
        <v>38.882843837464044</v>
      </c>
      <c r="D4549">
        <f>+'[6]ITCNM y bilaterales'!C4550</f>
        <v>56.931370528314268</v>
      </c>
    </row>
    <row r="4550" spans="1:4">
      <c r="A4550" s="7" t="str">
        <f t="shared" si="71"/>
        <v/>
      </c>
      <c r="B4550" s="205">
        <f>+'[6]ITCNM y bilaterales'!A4551</f>
        <v>39979</v>
      </c>
      <c r="C4550">
        <f>+'[6]ITCNM y bilaterales'!B4551</f>
        <v>38.882843837464044</v>
      </c>
      <c r="D4550">
        <f>+'[6]ITCNM y bilaterales'!C4551</f>
        <v>56.931370528314268</v>
      </c>
    </row>
    <row r="4551" spans="1:4">
      <c r="A4551" s="7" t="str">
        <f t="shared" si="71"/>
        <v/>
      </c>
      <c r="B4551" s="205">
        <f>+'[6]ITCNM y bilaterales'!A4552</f>
        <v>39980</v>
      </c>
      <c r="C4551">
        <f>+'[6]ITCNM y bilaterales'!B4552</f>
        <v>38.521394136767604</v>
      </c>
      <c r="D4551">
        <f>+'[6]ITCNM y bilaterales'!C4552</f>
        <v>55.721928859446173</v>
      </c>
    </row>
    <row r="4552" spans="1:4">
      <c r="A4552" s="7" t="str">
        <f t="shared" si="71"/>
        <v/>
      </c>
      <c r="B4552" s="205">
        <f>+'[6]ITCNM y bilaterales'!A4553</f>
        <v>39981</v>
      </c>
      <c r="C4552">
        <f>+'[6]ITCNM y bilaterales'!B4553</f>
        <v>38.543364060965587</v>
      </c>
      <c r="D4552">
        <f>+'[6]ITCNM y bilaterales'!C4553</f>
        <v>55.468149898540673</v>
      </c>
    </row>
    <row r="4553" spans="1:4">
      <c r="A4553" s="7" t="str">
        <f t="shared" si="71"/>
        <v/>
      </c>
      <c r="B4553" s="205">
        <f>+'[6]ITCNM y bilaterales'!A4554</f>
        <v>39982</v>
      </c>
      <c r="C4553">
        <f>+'[6]ITCNM y bilaterales'!B4554</f>
        <v>38.581463711774703</v>
      </c>
      <c r="D4553">
        <f>+'[6]ITCNM y bilaterales'!C4554</f>
        <v>55.460369898366487</v>
      </c>
    </row>
    <row r="4554" spans="1:4">
      <c r="A4554" s="7" t="str">
        <f t="shared" si="71"/>
        <v/>
      </c>
      <c r="B4554" s="205">
        <f>+'[6]ITCNM y bilaterales'!A4555</f>
        <v>39983</v>
      </c>
      <c r="C4554">
        <f>+'[6]ITCNM y bilaterales'!B4555</f>
        <v>38.809320049085287</v>
      </c>
      <c r="D4554">
        <f>+'[6]ITCNM y bilaterales'!C4555</f>
        <v>55.926357072978142</v>
      </c>
    </row>
    <row r="4555" spans="1:4">
      <c r="A4555" s="7" t="str">
        <f t="shared" si="71"/>
        <v/>
      </c>
      <c r="B4555" s="205">
        <f>+'[6]ITCNM y bilaterales'!A4556</f>
        <v>39984</v>
      </c>
      <c r="C4555">
        <f>+'[6]ITCNM y bilaterales'!B4556</f>
        <v>38.809320049085287</v>
      </c>
      <c r="D4555">
        <f>+'[6]ITCNM y bilaterales'!C4556</f>
        <v>55.926357072978142</v>
      </c>
    </row>
    <row r="4556" spans="1:4">
      <c r="A4556" s="7" t="str">
        <f t="shared" si="71"/>
        <v/>
      </c>
      <c r="B4556" s="205">
        <f>+'[6]ITCNM y bilaterales'!A4557</f>
        <v>39985</v>
      </c>
      <c r="C4556">
        <f>+'[6]ITCNM y bilaterales'!B4557</f>
        <v>38.809320049085287</v>
      </c>
      <c r="D4556">
        <f>+'[6]ITCNM y bilaterales'!C4557</f>
        <v>55.926357072978142</v>
      </c>
    </row>
    <row r="4557" spans="1:4">
      <c r="A4557" s="7" t="str">
        <f t="shared" si="71"/>
        <v/>
      </c>
      <c r="B4557" s="205">
        <f>+'[6]ITCNM y bilaterales'!A4558</f>
        <v>39986</v>
      </c>
      <c r="C4557">
        <f>+'[6]ITCNM y bilaterales'!B4558</f>
        <v>38.433140797168555</v>
      </c>
      <c r="D4557">
        <f>+'[6]ITCNM y bilaterales'!C4558</f>
        <v>54.396803232764256</v>
      </c>
    </row>
    <row r="4558" spans="1:4">
      <c r="A4558" s="7" t="str">
        <f t="shared" si="71"/>
        <v/>
      </c>
      <c r="B4558" s="205">
        <f>+'[6]ITCNM y bilaterales'!A4559</f>
        <v>39987</v>
      </c>
      <c r="C4558">
        <f>+'[6]ITCNM y bilaterales'!B4559</f>
        <v>38.850468904196084</v>
      </c>
      <c r="D4558">
        <f>+'[6]ITCNM y bilaterales'!C4559</f>
        <v>55.220786534793731</v>
      </c>
    </row>
    <row r="4559" spans="1:4">
      <c r="A4559" s="7" t="str">
        <f t="shared" si="71"/>
        <v/>
      </c>
      <c r="B4559" s="205">
        <f>+'[6]ITCNM y bilaterales'!A4560</f>
        <v>39988</v>
      </c>
      <c r="C4559">
        <f>+'[6]ITCNM y bilaterales'!B4560</f>
        <v>38.944811856050393</v>
      </c>
      <c r="D4559">
        <f>+'[6]ITCNM y bilaterales'!C4560</f>
        <v>55.86461057905845</v>
      </c>
    </row>
    <row r="4560" spans="1:4">
      <c r="A4560" s="7" t="str">
        <f t="shared" si="71"/>
        <v/>
      </c>
      <c r="B4560" s="205">
        <f>+'[6]ITCNM y bilaterales'!A4561</f>
        <v>39989</v>
      </c>
      <c r="C4560">
        <f>+'[6]ITCNM y bilaterales'!B4561</f>
        <v>39.081340416014676</v>
      </c>
      <c r="D4560">
        <f>+'[6]ITCNM y bilaterales'!C4561</f>
        <v>56.398208277571833</v>
      </c>
    </row>
    <row r="4561" spans="1:4">
      <c r="A4561" s="7" t="str">
        <f t="shared" si="71"/>
        <v/>
      </c>
      <c r="B4561" s="205">
        <f>+'[6]ITCNM y bilaterales'!A4562</f>
        <v>39990</v>
      </c>
      <c r="C4561">
        <f>+'[6]ITCNM y bilaterales'!B4562</f>
        <v>39.266429611930306</v>
      </c>
      <c r="D4561">
        <f>+'[6]ITCNM y bilaterales'!C4562</f>
        <v>56.77704783829212</v>
      </c>
    </row>
    <row r="4562" spans="1:4">
      <c r="A4562" s="7" t="str">
        <f t="shared" si="71"/>
        <v/>
      </c>
      <c r="B4562" s="205">
        <f>+'[6]ITCNM y bilaterales'!A4563</f>
        <v>39991</v>
      </c>
      <c r="C4562">
        <f>+'[6]ITCNM y bilaterales'!B4563</f>
        <v>39.266429611930306</v>
      </c>
      <c r="D4562">
        <f>+'[6]ITCNM y bilaterales'!C4563</f>
        <v>56.77704783829212</v>
      </c>
    </row>
    <row r="4563" spans="1:4">
      <c r="A4563" s="7">
        <f t="shared" si="71"/>
        <v>200906</v>
      </c>
      <c r="B4563" s="205">
        <f>+'[6]ITCNM y bilaterales'!A4564</f>
        <v>39992</v>
      </c>
      <c r="C4563">
        <f>+'[6]ITCNM y bilaterales'!B4564</f>
        <v>39.266429611930306</v>
      </c>
      <c r="D4563">
        <f>+'[6]ITCNM y bilaterales'!C4564</f>
        <v>56.77704783829212</v>
      </c>
    </row>
    <row r="4564" spans="1:4">
      <c r="A4564" s="7">
        <f t="shared" si="71"/>
        <v>200906</v>
      </c>
      <c r="B4564" s="205">
        <f>+'[6]ITCNM y bilaterales'!A4565</f>
        <v>39993</v>
      </c>
      <c r="C4564">
        <f>+'[6]ITCNM y bilaterales'!B4565</f>
        <v>39.12315057990341</v>
      </c>
      <c r="D4564">
        <f>+'[6]ITCNM y bilaterales'!C4565</f>
        <v>56.306619096416846</v>
      </c>
    </row>
    <row r="4565" spans="1:4">
      <c r="A4565" s="7">
        <f t="shared" si="71"/>
        <v>200906</v>
      </c>
      <c r="B4565" s="205">
        <f>+'[6]ITCNM y bilaterales'!A4566</f>
        <v>39994</v>
      </c>
      <c r="C4565">
        <f>+'[6]ITCNM y bilaterales'!B4566</f>
        <v>39.08764880558838</v>
      </c>
      <c r="D4565">
        <f>+'[6]ITCNM y bilaterales'!C4566</f>
        <v>56.180600511505986</v>
      </c>
    </row>
    <row r="4566" spans="1:4">
      <c r="A4566" s="7" t="str">
        <f t="shared" si="71"/>
        <v/>
      </c>
      <c r="B4566" s="205">
        <f>+'[6]ITCNM y bilaterales'!A4567</f>
        <v>39995</v>
      </c>
      <c r="C4566">
        <f>+'[6]ITCNM y bilaterales'!B4567</f>
        <v>39.370811362236473</v>
      </c>
      <c r="D4566">
        <f>+'[6]ITCNM y bilaterales'!C4567</f>
        <v>57.047606053304612</v>
      </c>
    </row>
    <row r="4567" spans="1:4">
      <c r="A4567" s="7" t="str">
        <f t="shared" si="71"/>
        <v/>
      </c>
      <c r="B4567" s="205">
        <f>+'[6]ITCNM y bilaterales'!A4568</f>
        <v>39996</v>
      </c>
      <c r="C4567">
        <f>+'[6]ITCNM y bilaterales'!B4568</f>
        <v>39.149712120016353</v>
      </c>
      <c r="D4567">
        <f>+'[6]ITCNM y bilaterales'!C4568</f>
        <v>56.582983281708579</v>
      </c>
    </row>
    <row r="4568" spans="1:4">
      <c r="A4568" s="7" t="str">
        <f t="shared" si="71"/>
        <v/>
      </c>
      <c r="B4568" s="205">
        <f>+'[6]ITCNM y bilaterales'!A4569</f>
        <v>39997</v>
      </c>
      <c r="C4568">
        <f>+'[6]ITCNM y bilaterales'!B4569</f>
        <v>39.159114424551468</v>
      </c>
      <c r="D4568">
        <f>+'[6]ITCNM y bilaterales'!C4569</f>
        <v>56.624350819948155</v>
      </c>
    </row>
    <row r="4569" spans="1:4">
      <c r="A4569" s="7" t="str">
        <f t="shared" si="71"/>
        <v/>
      </c>
      <c r="B4569" s="205">
        <f>+'[6]ITCNM y bilaterales'!A4570</f>
        <v>39998</v>
      </c>
      <c r="C4569">
        <f>+'[6]ITCNM y bilaterales'!B4570</f>
        <v>39.159114424551468</v>
      </c>
      <c r="D4569">
        <f>+'[6]ITCNM y bilaterales'!C4570</f>
        <v>56.624350819948155</v>
      </c>
    </row>
    <row r="4570" spans="1:4">
      <c r="A4570" s="7" t="str">
        <f t="shared" si="71"/>
        <v/>
      </c>
      <c r="B4570" s="205">
        <f>+'[6]ITCNM y bilaterales'!A4571</f>
        <v>39999</v>
      </c>
      <c r="C4570">
        <f>+'[6]ITCNM y bilaterales'!B4571</f>
        <v>39.159114424551468</v>
      </c>
      <c r="D4570">
        <f>+'[6]ITCNM y bilaterales'!C4571</f>
        <v>56.624350819948155</v>
      </c>
    </row>
    <row r="4571" spans="1:4">
      <c r="A4571" s="7" t="str">
        <f t="shared" si="71"/>
        <v/>
      </c>
      <c r="B4571" s="205">
        <f>+'[6]ITCNM y bilaterales'!A4572</f>
        <v>40000</v>
      </c>
      <c r="C4571">
        <f>+'[6]ITCNM y bilaterales'!B4572</f>
        <v>38.985274791945038</v>
      </c>
      <c r="D4571">
        <f>+'[6]ITCNM y bilaterales'!C4572</f>
        <v>56.006769761345595</v>
      </c>
    </row>
    <row r="4572" spans="1:4">
      <c r="A4572" s="7" t="str">
        <f t="shared" si="71"/>
        <v/>
      </c>
      <c r="B4572" s="205">
        <f>+'[6]ITCNM y bilaterales'!A4573</f>
        <v>40001</v>
      </c>
      <c r="C4572">
        <f>+'[6]ITCNM y bilaterales'!B4573</f>
        <v>38.942924109635072</v>
      </c>
      <c r="D4572">
        <f>+'[6]ITCNM y bilaterales'!C4573</f>
        <v>55.837932145625345</v>
      </c>
    </row>
    <row r="4573" spans="1:4">
      <c r="A4573" s="7" t="str">
        <f t="shared" si="71"/>
        <v/>
      </c>
      <c r="B4573" s="205">
        <f>+'[6]ITCNM y bilaterales'!A4574</f>
        <v>40002</v>
      </c>
      <c r="C4573">
        <f>+'[6]ITCNM y bilaterales'!B4574</f>
        <v>38.567550375323897</v>
      </c>
      <c r="D4573">
        <f>+'[6]ITCNM y bilaterales'!C4574</f>
        <v>54.64442786517376</v>
      </c>
    </row>
    <row r="4574" spans="1:4">
      <c r="A4574" s="7" t="str">
        <f t="shared" si="71"/>
        <v/>
      </c>
      <c r="B4574" s="205">
        <f>+'[6]ITCNM y bilaterales'!A4575</f>
        <v>40003</v>
      </c>
      <c r="C4574">
        <f>+'[6]ITCNM y bilaterales'!B4575</f>
        <v>38.567550375323897</v>
      </c>
      <c r="D4574">
        <f>+'[6]ITCNM y bilaterales'!C4575</f>
        <v>54.64442786517376</v>
      </c>
    </row>
    <row r="4575" spans="1:4">
      <c r="A4575" s="7" t="str">
        <f t="shared" si="71"/>
        <v/>
      </c>
      <c r="B4575" s="205">
        <f>+'[6]ITCNM y bilaterales'!A4576</f>
        <v>40004</v>
      </c>
      <c r="C4575">
        <f>+'[6]ITCNM y bilaterales'!B4576</f>
        <v>38.567550375323897</v>
      </c>
      <c r="D4575">
        <f>+'[6]ITCNM y bilaterales'!C4576</f>
        <v>54.64442786517376</v>
      </c>
    </row>
    <row r="4576" spans="1:4">
      <c r="A4576" s="7" t="str">
        <f t="shared" si="71"/>
        <v/>
      </c>
      <c r="B4576" s="205">
        <f>+'[6]ITCNM y bilaterales'!A4577</f>
        <v>40005</v>
      </c>
      <c r="C4576">
        <f>+'[6]ITCNM y bilaterales'!B4577</f>
        <v>38.567550375323897</v>
      </c>
      <c r="D4576">
        <f>+'[6]ITCNM y bilaterales'!C4577</f>
        <v>54.64442786517376</v>
      </c>
    </row>
    <row r="4577" spans="1:4">
      <c r="A4577" s="7" t="str">
        <f t="shared" si="71"/>
        <v/>
      </c>
      <c r="B4577" s="205">
        <f>+'[6]ITCNM y bilaterales'!A4578</f>
        <v>40006</v>
      </c>
      <c r="C4577">
        <f>+'[6]ITCNM y bilaterales'!B4578</f>
        <v>38.567550375323897</v>
      </c>
      <c r="D4577">
        <f>+'[6]ITCNM y bilaterales'!C4578</f>
        <v>54.64442786517376</v>
      </c>
    </row>
    <row r="4578" spans="1:4">
      <c r="A4578" s="7" t="str">
        <f t="shared" si="71"/>
        <v/>
      </c>
      <c r="B4578" s="205">
        <f>+'[6]ITCNM y bilaterales'!A4579</f>
        <v>40007</v>
      </c>
      <c r="C4578">
        <f>+'[6]ITCNM y bilaterales'!B4579</f>
        <v>38.903384590374756</v>
      </c>
      <c r="D4578">
        <f>+'[6]ITCNM y bilaterales'!C4579</f>
        <v>55.788871696765781</v>
      </c>
    </row>
    <row r="4579" spans="1:4">
      <c r="A4579" s="7" t="str">
        <f t="shared" si="71"/>
        <v/>
      </c>
      <c r="B4579" s="205">
        <f>+'[6]ITCNM y bilaterales'!A4580</f>
        <v>40008</v>
      </c>
      <c r="C4579">
        <f>+'[6]ITCNM y bilaterales'!B4580</f>
        <v>38.88540828548016</v>
      </c>
      <c r="D4579">
        <f>+'[6]ITCNM y bilaterales'!C4580</f>
        <v>55.943107297233745</v>
      </c>
    </row>
    <row r="4580" spans="1:4">
      <c r="A4580" s="7" t="str">
        <f t="shared" si="71"/>
        <v/>
      </c>
      <c r="B4580" s="205">
        <f>+'[6]ITCNM y bilaterales'!A4581</f>
        <v>40009</v>
      </c>
      <c r="C4580">
        <f>+'[6]ITCNM y bilaterales'!B4581</f>
        <v>39.365258047827808</v>
      </c>
      <c r="D4580">
        <f>+'[6]ITCNM y bilaterales'!C4581</f>
        <v>57.037910082938289</v>
      </c>
    </row>
    <row r="4581" spans="1:4">
      <c r="A4581" s="7" t="str">
        <f t="shared" si="71"/>
        <v/>
      </c>
      <c r="B4581" s="205">
        <f>+'[6]ITCNM y bilaterales'!A4582</f>
        <v>40010</v>
      </c>
      <c r="C4581">
        <f>+'[6]ITCNM y bilaterales'!B4582</f>
        <v>39.39191711426497</v>
      </c>
      <c r="D4581">
        <f>+'[6]ITCNM y bilaterales'!C4582</f>
        <v>57.138179189660733</v>
      </c>
    </row>
    <row r="4582" spans="1:4">
      <c r="A4582" s="7" t="str">
        <f t="shared" si="71"/>
        <v/>
      </c>
      <c r="B4582" s="205">
        <f>+'[6]ITCNM y bilaterales'!A4583</f>
        <v>40011</v>
      </c>
      <c r="C4582">
        <f>+'[6]ITCNM y bilaterales'!B4583</f>
        <v>39.497957758102885</v>
      </c>
      <c r="D4582">
        <f>+'[6]ITCNM y bilaterales'!C4583</f>
        <v>57.3548289706305</v>
      </c>
    </row>
    <row r="4583" spans="1:4">
      <c r="A4583" s="7" t="str">
        <f t="shared" si="71"/>
        <v/>
      </c>
      <c r="B4583" s="205">
        <f>+'[6]ITCNM y bilaterales'!A4584</f>
        <v>40012</v>
      </c>
      <c r="C4583">
        <f>+'[6]ITCNM y bilaterales'!B4584</f>
        <v>39.497957758102885</v>
      </c>
      <c r="D4583">
        <f>+'[6]ITCNM y bilaterales'!C4584</f>
        <v>57.3548289706305</v>
      </c>
    </row>
    <row r="4584" spans="1:4">
      <c r="A4584" s="7" t="str">
        <f t="shared" si="71"/>
        <v/>
      </c>
      <c r="B4584" s="205">
        <f>+'[6]ITCNM y bilaterales'!A4585</f>
        <v>40013</v>
      </c>
      <c r="C4584">
        <f>+'[6]ITCNM y bilaterales'!B4585</f>
        <v>39.497957758102885</v>
      </c>
      <c r="D4584">
        <f>+'[6]ITCNM y bilaterales'!C4585</f>
        <v>57.3548289706305</v>
      </c>
    </row>
    <row r="4585" spans="1:4">
      <c r="A4585" s="7" t="str">
        <f t="shared" si="71"/>
        <v/>
      </c>
      <c r="B4585" s="205">
        <f>+'[6]ITCNM y bilaterales'!A4586</f>
        <v>40014</v>
      </c>
      <c r="C4585">
        <f>+'[6]ITCNM y bilaterales'!B4586</f>
        <v>39.740636554348427</v>
      </c>
      <c r="D4585">
        <f>+'[6]ITCNM y bilaterales'!C4586</f>
        <v>58.102434733636606</v>
      </c>
    </row>
    <row r="4586" spans="1:4">
      <c r="A4586" s="7" t="str">
        <f t="shared" si="71"/>
        <v/>
      </c>
      <c r="B4586" s="205">
        <f>+'[6]ITCNM y bilaterales'!A4587</f>
        <v>40015</v>
      </c>
      <c r="C4586">
        <f>+'[6]ITCNM y bilaterales'!B4587</f>
        <v>39.673269898101537</v>
      </c>
      <c r="D4586">
        <f>+'[6]ITCNM y bilaterales'!C4587</f>
        <v>57.892461818487952</v>
      </c>
    </row>
    <row r="4587" spans="1:4">
      <c r="A4587" s="7" t="str">
        <f t="shared" si="71"/>
        <v/>
      </c>
      <c r="B4587" s="205">
        <f>+'[6]ITCNM y bilaterales'!A4588</f>
        <v>40016</v>
      </c>
      <c r="C4587">
        <f>+'[6]ITCNM y bilaterales'!B4588</f>
        <v>39.780829671580825</v>
      </c>
      <c r="D4587">
        <f>+'[6]ITCNM y bilaterales'!C4588</f>
        <v>58.203371526941147</v>
      </c>
    </row>
    <row r="4588" spans="1:4">
      <c r="A4588" s="7" t="str">
        <f t="shared" si="71"/>
        <v/>
      </c>
      <c r="B4588" s="205">
        <f>+'[6]ITCNM y bilaterales'!A4589</f>
        <v>40017</v>
      </c>
      <c r="C4588">
        <f>+'[6]ITCNM y bilaterales'!B4589</f>
        <v>39.813264648132183</v>
      </c>
      <c r="D4588">
        <f>+'[6]ITCNM y bilaterales'!C4589</f>
        <v>58.471200935922411</v>
      </c>
    </row>
    <row r="4589" spans="1:4">
      <c r="A4589" s="7" t="str">
        <f t="shared" si="71"/>
        <v/>
      </c>
      <c r="B4589" s="205">
        <f>+'[6]ITCNM y bilaterales'!A4590</f>
        <v>40018</v>
      </c>
      <c r="C4589">
        <f>+'[6]ITCNM y bilaterales'!B4590</f>
        <v>39.812117803057518</v>
      </c>
      <c r="D4589">
        <f>+'[6]ITCNM y bilaterales'!C4590</f>
        <v>58.406232128497741</v>
      </c>
    </row>
    <row r="4590" spans="1:4">
      <c r="A4590" s="7" t="str">
        <f t="shared" si="71"/>
        <v/>
      </c>
      <c r="B4590" s="205">
        <f>+'[6]ITCNM y bilaterales'!A4591</f>
        <v>40019</v>
      </c>
      <c r="C4590">
        <f>+'[6]ITCNM y bilaterales'!B4591</f>
        <v>39.812117803057518</v>
      </c>
      <c r="D4590">
        <f>+'[6]ITCNM y bilaterales'!C4591</f>
        <v>58.406232128497741</v>
      </c>
    </row>
    <row r="4591" spans="1:4">
      <c r="A4591" s="7" t="str">
        <f t="shared" si="71"/>
        <v/>
      </c>
      <c r="B4591" s="205">
        <f>+'[6]ITCNM y bilaterales'!A4592</f>
        <v>40020</v>
      </c>
      <c r="C4591">
        <f>+'[6]ITCNM y bilaterales'!B4592</f>
        <v>39.812117803057518</v>
      </c>
      <c r="D4591">
        <f>+'[6]ITCNM y bilaterales'!C4592</f>
        <v>58.406232128497741</v>
      </c>
    </row>
    <row r="4592" spans="1:4">
      <c r="A4592" s="7" t="str">
        <f t="shared" si="71"/>
        <v/>
      </c>
      <c r="B4592" s="205">
        <f>+'[6]ITCNM y bilaterales'!A4593</f>
        <v>40021</v>
      </c>
      <c r="C4592">
        <f>+'[6]ITCNM y bilaterales'!B4593</f>
        <v>39.881737941570655</v>
      </c>
      <c r="D4592">
        <f>+'[6]ITCNM y bilaterales'!C4593</f>
        <v>58.825510272212924</v>
      </c>
    </row>
    <row r="4593" spans="1:4">
      <c r="A4593" s="7">
        <f t="shared" si="71"/>
        <v>200907</v>
      </c>
      <c r="B4593" s="205">
        <f>+'[6]ITCNM y bilaterales'!A4594</f>
        <v>40022</v>
      </c>
      <c r="C4593">
        <f>+'[6]ITCNM y bilaterales'!B4594</f>
        <v>39.84677889178991</v>
      </c>
      <c r="D4593">
        <f>+'[6]ITCNM y bilaterales'!C4594</f>
        <v>58.75273243476267</v>
      </c>
    </row>
    <row r="4594" spans="1:4">
      <c r="A4594" s="7">
        <f t="shared" si="71"/>
        <v>200907</v>
      </c>
      <c r="B4594" s="205">
        <f>+'[6]ITCNM y bilaterales'!A4595</f>
        <v>40023</v>
      </c>
      <c r="C4594">
        <f>+'[6]ITCNM y bilaterales'!B4595</f>
        <v>39.6753723242335</v>
      </c>
      <c r="D4594">
        <f>+'[6]ITCNM y bilaterales'!C4595</f>
        <v>58.263869737250815</v>
      </c>
    </row>
    <row r="4595" spans="1:4">
      <c r="A4595" s="7">
        <f t="shared" si="71"/>
        <v>200907</v>
      </c>
      <c r="B4595" s="205">
        <f>+'[6]ITCNM y bilaterales'!A4596</f>
        <v>40024</v>
      </c>
      <c r="C4595">
        <f>+'[6]ITCNM y bilaterales'!B4596</f>
        <v>39.994101352533349</v>
      </c>
      <c r="D4595">
        <f>+'[6]ITCNM y bilaterales'!C4596</f>
        <v>59.213349086866032</v>
      </c>
    </row>
    <row r="4596" spans="1:4">
      <c r="A4596" s="7">
        <f t="shared" si="71"/>
        <v>200907</v>
      </c>
      <c r="B4596" s="205">
        <f>+'[6]ITCNM y bilaterales'!A4597</f>
        <v>40025</v>
      </c>
      <c r="C4596">
        <f>+'[6]ITCNM y bilaterales'!B4597</f>
        <v>40.258109368413564</v>
      </c>
      <c r="D4596">
        <f>+'[6]ITCNM y bilaterales'!C4597</f>
        <v>59.654660887790918</v>
      </c>
    </row>
    <row r="4597" spans="1:4">
      <c r="A4597" s="7" t="str">
        <f t="shared" si="71"/>
        <v/>
      </c>
      <c r="B4597" s="205">
        <f>+'[6]ITCNM y bilaterales'!A4598</f>
        <v>40026</v>
      </c>
      <c r="C4597">
        <f>+'[6]ITCNM y bilaterales'!B4598</f>
        <v>40.258109368413564</v>
      </c>
      <c r="D4597">
        <f>+'[6]ITCNM y bilaterales'!C4598</f>
        <v>59.654660887790918</v>
      </c>
    </row>
    <row r="4598" spans="1:4">
      <c r="A4598" s="7" t="str">
        <f t="shared" si="71"/>
        <v/>
      </c>
      <c r="B4598" s="205">
        <f>+'[6]ITCNM y bilaterales'!A4599</f>
        <v>40027</v>
      </c>
      <c r="C4598">
        <f>+'[6]ITCNM y bilaterales'!B4599</f>
        <v>40.258109368413564</v>
      </c>
      <c r="D4598">
        <f>+'[6]ITCNM y bilaterales'!C4599</f>
        <v>59.654660887790918</v>
      </c>
    </row>
    <row r="4599" spans="1:4">
      <c r="A4599" s="7" t="str">
        <f t="shared" si="71"/>
        <v/>
      </c>
      <c r="B4599" s="205">
        <f>+'[6]ITCNM y bilaterales'!A4600</f>
        <v>40028</v>
      </c>
      <c r="C4599">
        <f>+'[6]ITCNM y bilaterales'!B4600</f>
        <v>40.587996556153414</v>
      </c>
      <c r="D4599">
        <f>+'[6]ITCNM y bilaterales'!C4600</f>
        <v>60.663186955145981</v>
      </c>
    </row>
    <row r="4600" spans="1:4">
      <c r="A4600" s="7" t="str">
        <f t="shared" si="71"/>
        <v/>
      </c>
      <c r="B4600" s="205">
        <f>+'[6]ITCNM y bilaterales'!A4601</f>
        <v>40029</v>
      </c>
      <c r="C4600">
        <f>+'[6]ITCNM y bilaterales'!B4601</f>
        <v>40.558297519893621</v>
      </c>
      <c r="D4600">
        <f>+'[6]ITCNM y bilaterales'!C4601</f>
        <v>60.761627181230459</v>
      </c>
    </row>
    <row r="4601" spans="1:4">
      <c r="A4601" s="7" t="str">
        <f t="shared" si="71"/>
        <v/>
      </c>
      <c r="B4601" s="205">
        <f>+'[6]ITCNM y bilaterales'!A4602</f>
        <v>40030</v>
      </c>
      <c r="C4601">
        <f>+'[6]ITCNM y bilaterales'!B4602</f>
        <v>40.704453204538261</v>
      </c>
      <c r="D4601">
        <f>+'[6]ITCNM y bilaterales'!C4602</f>
        <v>61.138202413541848</v>
      </c>
    </row>
    <row r="4602" spans="1:4">
      <c r="A4602" s="7" t="str">
        <f t="shared" si="71"/>
        <v/>
      </c>
      <c r="B4602" s="205">
        <f>+'[6]ITCNM y bilaterales'!A4603</f>
        <v>40031</v>
      </c>
      <c r="C4602">
        <f>+'[6]ITCNM y bilaterales'!B4603</f>
        <v>40.492997369479205</v>
      </c>
      <c r="D4602">
        <f>+'[6]ITCNM y bilaterales'!C4603</f>
        <v>60.53754575830326</v>
      </c>
    </row>
    <row r="4603" spans="1:4">
      <c r="A4603" s="7" t="str">
        <f t="shared" si="71"/>
        <v/>
      </c>
      <c r="B4603" s="205">
        <f>+'[6]ITCNM y bilaterales'!A4604</f>
        <v>40032</v>
      </c>
      <c r="C4603">
        <f>+'[6]ITCNM y bilaterales'!B4604</f>
        <v>40.458679511865981</v>
      </c>
      <c r="D4603">
        <f>+'[6]ITCNM y bilaterales'!C4604</f>
        <v>60.931945319371906</v>
      </c>
    </row>
    <row r="4604" spans="1:4">
      <c r="A4604" s="7" t="str">
        <f t="shared" si="71"/>
        <v/>
      </c>
      <c r="B4604" s="205">
        <f>+'[6]ITCNM y bilaterales'!A4605</f>
        <v>40033</v>
      </c>
      <c r="C4604">
        <f>+'[6]ITCNM y bilaterales'!B4605</f>
        <v>40.458679511865981</v>
      </c>
      <c r="D4604">
        <f>+'[6]ITCNM y bilaterales'!C4605</f>
        <v>60.931945319371906</v>
      </c>
    </row>
    <row r="4605" spans="1:4">
      <c r="A4605" s="7" t="str">
        <f t="shared" si="71"/>
        <v/>
      </c>
      <c r="B4605" s="205">
        <f>+'[6]ITCNM y bilaterales'!A4606</f>
        <v>40034</v>
      </c>
      <c r="C4605">
        <f>+'[6]ITCNM y bilaterales'!B4606</f>
        <v>40.458679511865981</v>
      </c>
      <c r="D4605">
        <f>+'[6]ITCNM y bilaterales'!C4606</f>
        <v>60.931945319371906</v>
      </c>
    </row>
    <row r="4606" spans="1:4">
      <c r="A4606" s="7" t="str">
        <f t="shared" si="71"/>
        <v/>
      </c>
      <c r="B4606" s="205">
        <f>+'[6]ITCNM y bilaterales'!A4607</f>
        <v>40035</v>
      </c>
      <c r="C4606">
        <f>+'[6]ITCNM y bilaterales'!B4607</f>
        <v>40.208182540708606</v>
      </c>
      <c r="D4606">
        <f>+'[6]ITCNM y bilaterales'!C4607</f>
        <v>60.07420030016867</v>
      </c>
    </row>
    <row r="4607" spans="1:4">
      <c r="A4607" s="7" t="str">
        <f t="shared" si="71"/>
        <v/>
      </c>
      <c r="B4607" s="205">
        <f>+'[6]ITCNM y bilaterales'!A4608</f>
        <v>40036</v>
      </c>
      <c r="C4607">
        <f>+'[6]ITCNM y bilaterales'!B4608</f>
        <v>40.302547780600122</v>
      </c>
      <c r="D4607">
        <f>+'[6]ITCNM y bilaterales'!C4608</f>
        <v>60.356747843807796</v>
      </c>
    </row>
    <row r="4608" spans="1:4">
      <c r="A4608" s="7" t="str">
        <f t="shared" si="71"/>
        <v/>
      </c>
      <c r="B4608" s="205">
        <f>+'[6]ITCNM y bilaterales'!A4609</f>
        <v>40037</v>
      </c>
      <c r="C4608">
        <f>+'[6]ITCNM y bilaterales'!B4609</f>
        <v>40.450488913127366</v>
      </c>
      <c r="D4608">
        <f>+'[6]ITCNM y bilaterales'!C4609</f>
        <v>60.654187701213168</v>
      </c>
    </row>
    <row r="4609" spans="1:4">
      <c r="A4609" s="7" t="str">
        <f t="shared" si="71"/>
        <v/>
      </c>
      <c r="B4609" s="205">
        <f>+'[6]ITCNM y bilaterales'!A4610</f>
        <v>40038</v>
      </c>
      <c r="C4609">
        <f>+'[6]ITCNM y bilaterales'!B4610</f>
        <v>40.564492119980031</v>
      </c>
      <c r="D4609">
        <f>+'[6]ITCNM y bilaterales'!C4610</f>
        <v>60.834259869423725</v>
      </c>
    </row>
    <row r="4610" spans="1:4">
      <c r="A4610" s="7" t="str">
        <f t="shared" si="71"/>
        <v/>
      </c>
      <c r="B4610" s="205">
        <f>+'[6]ITCNM y bilaterales'!A4611</f>
        <v>40039</v>
      </c>
      <c r="C4610">
        <f>+'[6]ITCNM y bilaterales'!B4611</f>
        <v>40.382696133659962</v>
      </c>
      <c r="D4610">
        <f>+'[6]ITCNM y bilaterales'!C4611</f>
        <v>60.250034110075397</v>
      </c>
    </row>
    <row r="4611" spans="1:4">
      <c r="A4611" s="7" t="str">
        <f t="shared" ref="A4611:A4674" si="72">+IF(DAY(B4611)&gt;=28,YEAR(B4611)*100+MONTH(B4611),"")</f>
        <v/>
      </c>
      <c r="B4611" s="205">
        <f>+'[6]ITCNM y bilaterales'!A4612</f>
        <v>40040</v>
      </c>
      <c r="C4611">
        <f>+'[6]ITCNM y bilaterales'!B4612</f>
        <v>40.382696133659962</v>
      </c>
      <c r="D4611">
        <f>+'[6]ITCNM y bilaterales'!C4612</f>
        <v>60.250034110075397</v>
      </c>
    </row>
    <row r="4612" spans="1:4">
      <c r="A4612" s="7" t="str">
        <f t="shared" si="72"/>
        <v/>
      </c>
      <c r="B4612" s="205">
        <f>+'[6]ITCNM y bilaterales'!A4613</f>
        <v>40041</v>
      </c>
      <c r="C4612">
        <f>+'[6]ITCNM y bilaterales'!B4613</f>
        <v>40.382696133659962</v>
      </c>
      <c r="D4612">
        <f>+'[6]ITCNM y bilaterales'!C4613</f>
        <v>60.250034110075397</v>
      </c>
    </row>
    <row r="4613" spans="1:4">
      <c r="A4613" s="7" t="str">
        <f t="shared" si="72"/>
        <v/>
      </c>
      <c r="B4613" s="205">
        <f>+'[6]ITCNM y bilaterales'!A4614</f>
        <v>40042</v>
      </c>
      <c r="C4613">
        <f>+'[6]ITCNM y bilaterales'!B4614</f>
        <v>40.382696133659962</v>
      </c>
      <c r="D4613">
        <f>+'[6]ITCNM y bilaterales'!C4614</f>
        <v>60.250034110075397</v>
      </c>
    </row>
    <row r="4614" spans="1:4">
      <c r="A4614" s="7" t="str">
        <f t="shared" si="72"/>
        <v/>
      </c>
      <c r="B4614" s="205">
        <f>+'[6]ITCNM y bilaterales'!A4615</f>
        <v>40043</v>
      </c>
      <c r="C4614">
        <f>+'[6]ITCNM y bilaterales'!B4615</f>
        <v>40.373855254322891</v>
      </c>
      <c r="D4614">
        <f>+'[6]ITCNM y bilaterales'!C4615</f>
        <v>60.363773067845663</v>
      </c>
    </row>
    <row r="4615" spans="1:4">
      <c r="A4615" s="7" t="str">
        <f t="shared" si="72"/>
        <v/>
      </c>
      <c r="B4615" s="205">
        <f>+'[6]ITCNM y bilaterales'!A4616</f>
        <v>40044</v>
      </c>
      <c r="C4615">
        <f>+'[6]ITCNM y bilaterales'!B4616</f>
        <v>40.663390614348025</v>
      </c>
      <c r="D4615">
        <f>+'[6]ITCNM y bilaterales'!C4616</f>
        <v>60.982021813030343</v>
      </c>
    </row>
    <row r="4616" spans="1:4">
      <c r="A4616" s="7" t="str">
        <f t="shared" si="72"/>
        <v/>
      </c>
      <c r="B4616" s="205">
        <f>+'[6]ITCNM y bilaterales'!A4617</f>
        <v>40045</v>
      </c>
      <c r="C4616">
        <f>+'[6]ITCNM y bilaterales'!B4617</f>
        <v>40.633643980664424</v>
      </c>
      <c r="D4616">
        <f>+'[6]ITCNM y bilaterales'!C4617</f>
        <v>60.765662330574536</v>
      </c>
    </row>
    <row r="4617" spans="1:4">
      <c r="A4617" s="7" t="str">
        <f t="shared" si="72"/>
        <v/>
      </c>
      <c r="B4617" s="205">
        <f>+'[6]ITCNM y bilaterales'!A4618</f>
        <v>40046</v>
      </c>
      <c r="C4617">
        <f>+'[6]ITCNM y bilaterales'!B4618</f>
        <v>40.771159140841959</v>
      </c>
      <c r="D4617">
        <f>+'[6]ITCNM y bilaterales'!C4618</f>
        <v>61.094599576744777</v>
      </c>
    </row>
    <row r="4618" spans="1:4">
      <c r="A4618" s="7" t="str">
        <f t="shared" si="72"/>
        <v/>
      </c>
      <c r="B4618" s="205">
        <f>+'[6]ITCNM y bilaterales'!A4619</f>
        <v>40047</v>
      </c>
      <c r="C4618">
        <f>+'[6]ITCNM y bilaterales'!B4619</f>
        <v>40.771159140841959</v>
      </c>
      <c r="D4618">
        <f>+'[6]ITCNM y bilaterales'!C4619</f>
        <v>61.094599576744777</v>
      </c>
    </row>
    <row r="4619" spans="1:4">
      <c r="A4619" s="7" t="str">
        <f t="shared" si="72"/>
        <v/>
      </c>
      <c r="B4619" s="205">
        <f>+'[6]ITCNM y bilaterales'!A4620</f>
        <v>40048</v>
      </c>
      <c r="C4619">
        <f>+'[6]ITCNM y bilaterales'!B4620</f>
        <v>40.771159140841959</v>
      </c>
      <c r="D4619">
        <f>+'[6]ITCNM y bilaterales'!C4620</f>
        <v>61.094599576744777</v>
      </c>
    </row>
    <row r="4620" spans="1:4">
      <c r="A4620" s="7" t="str">
        <f t="shared" si="72"/>
        <v/>
      </c>
      <c r="B4620" s="205">
        <f>+'[6]ITCNM y bilaterales'!A4621</f>
        <v>40049</v>
      </c>
      <c r="C4620">
        <f>+'[6]ITCNM y bilaterales'!B4621</f>
        <v>40.697346474436699</v>
      </c>
      <c r="D4620">
        <f>+'[6]ITCNM y bilaterales'!C4621</f>
        <v>60.831066585770152</v>
      </c>
    </row>
    <row r="4621" spans="1:4">
      <c r="A4621" s="7" t="str">
        <f t="shared" si="72"/>
        <v/>
      </c>
      <c r="B4621" s="205">
        <f>+'[6]ITCNM y bilaterales'!A4622</f>
        <v>40050</v>
      </c>
      <c r="C4621">
        <f>+'[6]ITCNM y bilaterales'!B4622</f>
        <v>40.559022256892789</v>
      </c>
      <c r="D4621">
        <f>+'[6]ITCNM y bilaterales'!C4622</f>
        <v>60.325424634151304</v>
      </c>
    </row>
    <row r="4622" spans="1:4">
      <c r="A4622" s="7" t="str">
        <f t="shared" si="72"/>
        <v/>
      </c>
      <c r="B4622" s="205">
        <f>+'[6]ITCNM y bilaterales'!A4623</f>
        <v>40051</v>
      </c>
      <c r="C4622">
        <f>+'[6]ITCNM y bilaterales'!B4623</f>
        <v>40.37056440139412</v>
      </c>
      <c r="D4622">
        <f>+'[6]ITCNM y bilaterales'!C4623</f>
        <v>59.797052308889235</v>
      </c>
    </row>
    <row r="4623" spans="1:4">
      <c r="A4623" s="7" t="str">
        <f t="shared" si="72"/>
        <v/>
      </c>
      <c r="B4623" s="205">
        <f>+'[6]ITCNM y bilaterales'!A4624</f>
        <v>40052</v>
      </c>
      <c r="C4623">
        <f>+'[6]ITCNM y bilaterales'!B4624</f>
        <v>40.358520401381035</v>
      </c>
      <c r="D4623">
        <f>+'[6]ITCNM y bilaterales'!C4624</f>
        <v>59.672485216548189</v>
      </c>
    </row>
    <row r="4624" spans="1:4">
      <c r="A4624" s="7">
        <f t="shared" si="72"/>
        <v>200908</v>
      </c>
      <c r="B4624" s="205">
        <f>+'[6]ITCNM y bilaterales'!A4625</f>
        <v>40053</v>
      </c>
      <c r="C4624">
        <f>+'[6]ITCNM y bilaterales'!B4625</f>
        <v>40.439125763753971</v>
      </c>
      <c r="D4624">
        <f>+'[6]ITCNM y bilaterales'!C4625</f>
        <v>59.735392904523735</v>
      </c>
    </row>
    <row r="4625" spans="1:4">
      <c r="A4625" s="7">
        <f t="shared" si="72"/>
        <v>200908</v>
      </c>
      <c r="B4625" s="205">
        <f>+'[6]ITCNM y bilaterales'!A4626</f>
        <v>40054</v>
      </c>
      <c r="C4625">
        <f>+'[6]ITCNM y bilaterales'!B4626</f>
        <v>40.439125763753971</v>
      </c>
      <c r="D4625">
        <f>+'[6]ITCNM y bilaterales'!C4626</f>
        <v>59.735392904523735</v>
      </c>
    </row>
    <row r="4626" spans="1:4">
      <c r="A4626" s="7">
        <f t="shared" si="72"/>
        <v>200908</v>
      </c>
      <c r="B4626" s="205">
        <f>+'[6]ITCNM y bilaterales'!A4627</f>
        <v>40055</v>
      </c>
      <c r="C4626">
        <f>+'[6]ITCNM y bilaterales'!B4627</f>
        <v>40.439125763753971</v>
      </c>
      <c r="D4626">
        <f>+'[6]ITCNM y bilaterales'!C4627</f>
        <v>59.735392904523735</v>
      </c>
    </row>
    <row r="4627" spans="1:4">
      <c r="A4627" s="7">
        <f t="shared" si="72"/>
        <v>200908</v>
      </c>
      <c r="B4627" s="205">
        <f>+'[6]ITCNM y bilaterales'!A4628</f>
        <v>40056</v>
      </c>
      <c r="C4627">
        <f>+'[6]ITCNM y bilaterales'!B4628</f>
        <v>40.367811458727672</v>
      </c>
      <c r="D4627">
        <f>+'[6]ITCNM y bilaterales'!C4628</f>
        <v>59.496506257384482</v>
      </c>
    </row>
    <row r="4628" spans="1:4">
      <c r="A4628" s="7" t="str">
        <f t="shared" si="72"/>
        <v/>
      </c>
      <c r="B4628" s="205">
        <f>+'[6]ITCNM y bilaterales'!A4629</f>
        <v>40057</v>
      </c>
      <c r="C4628">
        <f>+'[6]ITCNM y bilaterales'!B4629</f>
        <v>40.003568737565864</v>
      </c>
      <c r="D4628">
        <f>+'[6]ITCNM y bilaterales'!C4629</f>
        <v>58.68547026907769</v>
      </c>
    </row>
    <row r="4629" spans="1:4">
      <c r="A4629" s="7" t="str">
        <f t="shared" si="72"/>
        <v/>
      </c>
      <c r="B4629" s="205">
        <f>+'[6]ITCNM y bilaterales'!A4630</f>
        <v>40058</v>
      </c>
      <c r="C4629">
        <f>+'[6]ITCNM y bilaterales'!B4630</f>
        <v>40.161973993699775</v>
      </c>
      <c r="D4629">
        <f>+'[6]ITCNM y bilaterales'!C4630</f>
        <v>59.195582817811548</v>
      </c>
    </row>
    <row r="4630" spans="1:4">
      <c r="A4630" s="7" t="str">
        <f t="shared" si="72"/>
        <v/>
      </c>
      <c r="B4630" s="205">
        <f>+'[6]ITCNM y bilaterales'!A4631</f>
        <v>40059</v>
      </c>
      <c r="C4630">
        <f>+'[6]ITCNM y bilaterales'!B4631</f>
        <v>40.327328384676633</v>
      </c>
      <c r="D4630">
        <f>+'[6]ITCNM y bilaterales'!C4631</f>
        <v>59.913491042839361</v>
      </c>
    </row>
    <row r="4631" spans="1:4">
      <c r="A4631" s="7" t="str">
        <f t="shared" si="72"/>
        <v/>
      </c>
      <c r="B4631" s="205">
        <f>+'[6]ITCNM y bilaterales'!A4632</f>
        <v>40060</v>
      </c>
      <c r="C4631">
        <f>+'[6]ITCNM y bilaterales'!B4632</f>
        <v>40.620879127540206</v>
      </c>
      <c r="D4631">
        <f>+'[6]ITCNM y bilaterales'!C4632</f>
        <v>60.730797479047709</v>
      </c>
    </row>
    <row r="4632" spans="1:4">
      <c r="A4632" s="7" t="str">
        <f t="shared" si="72"/>
        <v/>
      </c>
      <c r="B4632" s="205">
        <f>+'[6]ITCNM y bilaterales'!A4633</f>
        <v>40061</v>
      </c>
      <c r="C4632">
        <f>+'[6]ITCNM y bilaterales'!B4633</f>
        <v>40.620879127540206</v>
      </c>
      <c r="D4632">
        <f>+'[6]ITCNM y bilaterales'!C4633</f>
        <v>60.730797479047709</v>
      </c>
    </row>
    <row r="4633" spans="1:4">
      <c r="A4633" s="7" t="str">
        <f t="shared" si="72"/>
        <v/>
      </c>
      <c r="B4633" s="205">
        <f>+'[6]ITCNM y bilaterales'!A4634</f>
        <v>40062</v>
      </c>
      <c r="C4633">
        <f>+'[6]ITCNM y bilaterales'!B4634</f>
        <v>40.620879127540206</v>
      </c>
      <c r="D4633">
        <f>+'[6]ITCNM y bilaterales'!C4634</f>
        <v>60.730797479047709</v>
      </c>
    </row>
    <row r="4634" spans="1:4">
      <c r="A4634" s="7" t="str">
        <f t="shared" si="72"/>
        <v/>
      </c>
      <c r="B4634" s="205">
        <f>+'[6]ITCNM y bilaterales'!A4635</f>
        <v>40063</v>
      </c>
      <c r="C4634">
        <f>+'[6]ITCNM y bilaterales'!B4635</f>
        <v>40.644706565434404</v>
      </c>
      <c r="D4634">
        <f>+'[6]ITCNM y bilaterales'!C4635</f>
        <v>60.762352927515366</v>
      </c>
    </row>
    <row r="4635" spans="1:4">
      <c r="A4635" s="7" t="str">
        <f t="shared" si="72"/>
        <v/>
      </c>
      <c r="B4635" s="205">
        <f>+'[6]ITCNM y bilaterales'!A4636</f>
        <v>40064</v>
      </c>
      <c r="C4635">
        <f>+'[6]ITCNM y bilaterales'!B4636</f>
        <v>40.925658271830486</v>
      </c>
      <c r="D4635">
        <f>+'[6]ITCNM y bilaterales'!C4636</f>
        <v>61.27374278971066</v>
      </c>
    </row>
    <row r="4636" spans="1:4">
      <c r="A4636" s="7" t="str">
        <f t="shared" si="72"/>
        <v/>
      </c>
      <c r="B4636" s="205">
        <f>+'[6]ITCNM y bilaterales'!A4637</f>
        <v>40065</v>
      </c>
      <c r="C4636">
        <f>+'[6]ITCNM y bilaterales'!B4637</f>
        <v>40.863487578053608</v>
      </c>
      <c r="D4636">
        <f>+'[6]ITCNM y bilaterales'!C4637</f>
        <v>60.847903899579933</v>
      </c>
    </row>
    <row r="4637" spans="1:4">
      <c r="A4637" s="7" t="str">
        <f t="shared" si="72"/>
        <v/>
      </c>
      <c r="B4637" s="205">
        <f>+'[6]ITCNM y bilaterales'!A4638</f>
        <v>40066</v>
      </c>
      <c r="C4637">
        <f>+'[6]ITCNM y bilaterales'!B4638</f>
        <v>41.092523121070059</v>
      </c>
      <c r="D4637">
        <f>+'[6]ITCNM y bilaterales'!C4638</f>
        <v>61.592519587892234</v>
      </c>
    </row>
    <row r="4638" spans="1:4">
      <c r="A4638" s="7" t="str">
        <f t="shared" si="72"/>
        <v/>
      </c>
      <c r="B4638" s="205">
        <f>+'[6]ITCNM y bilaterales'!A4639</f>
        <v>40067</v>
      </c>
      <c r="C4638">
        <f>+'[6]ITCNM y bilaterales'!B4639</f>
        <v>41.083993122362408</v>
      </c>
      <c r="D4638">
        <f>+'[6]ITCNM y bilaterales'!C4639</f>
        <v>61.523805929637447</v>
      </c>
    </row>
    <row r="4639" spans="1:4">
      <c r="A4639" s="7" t="str">
        <f t="shared" si="72"/>
        <v/>
      </c>
      <c r="B4639" s="205">
        <f>+'[6]ITCNM y bilaterales'!A4640</f>
        <v>40068</v>
      </c>
      <c r="C4639">
        <f>+'[6]ITCNM y bilaterales'!B4640</f>
        <v>41.083993122362408</v>
      </c>
      <c r="D4639">
        <f>+'[6]ITCNM y bilaterales'!C4640</f>
        <v>61.523805929637447</v>
      </c>
    </row>
    <row r="4640" spans="1:4">
      <c r="A4640" s="7" t="str">
        <f t="shared" si="72"/>
        <v/>
      </c>
      <c r="B4640" s="205">
        <f>+'[6]ITCNM y bilaterales'!A4641</f>
        <v>40069</v>
      </c>
      <c r="C4640">
        <f>+'[6]ITCNM y bilaterales'!B4641</f>
        <v>41.083993122362408</v>
      </c>
      <c r="D4640">
        <f>+'[6]ITCNM y bilaterales'!C4641</f>
        <v>61.523805929637447</v>
      </c>
    </row>
    <row r="4641" spans="1:4">
      <c r="A4641" s="7" t="str">
        <f t="shared" si="72"/>
        <v/>
      </c>
      <c r="B4641" s="205">
        <f>+'[6]ITCNM y bilaterales'!A4642</f>
        <v>40070</v>
      </c>
      <c r="C4641">
        <f>+'[6]ITCNM y bilaterales'!B4642</f>
        <v>40.977640402164653</v>
      </c>
      <c r="D4641">
        <f>+'[6]ITCNM y bilaterales'!C4642</f>
        <v>61.413289285372151</v>
      </c>
    </row>
    <row r="4642" spans="1:4">
      <c r="A4642" s="7" t="str">
        <f t="shared" si="72"/>
        <v/>
      </c>
      <c r="B4642" s="205">
        <f>+'[6]ITCNM y bilaterales'!A4643</f>
        <v>40071</v>
      </c>
      <c r="C4642">
        <f>+'[6]ITCNM y bilaterales'!B4643</f>
        <v>41.009928915215468</v>
      </c>
      <c r="D4642">
        <f>+'[6]ITCNM y bilaterales'!C4643</f>
        <v>61.614059737628203</v>
      </c>
    </row>
    <row r="4643" spans="1:4">
      <c r="A4643" s="7" t="str">
        <f t="shared" si="72"/>
        <v/>
      </c>
      <c r="B4643" s="205">
        <f>+'[6]ITCNM y bilaterales'!A4644</f>
        <v>40072</v>
      </c>
      <c r="C4643">
        <f>+'[6]ITCNM y bilaterales'!B4644</f>
        <v>41.091064155449864</v>
      </c>
      <c r="D4643">
        <f>+'[6]ITCNM y bilaterales'!C4644</f>
        <v>61.760834666287352</v>
      </c>
    </row>
    <row r="4644" spans="1:4">
      <c r="A4644" s="7" t="str">
        <f t="shared" si="72"/>
        <v/>
      </c>
      <c r="B4644" s="205">
        <f>+'[6]ITCNM y bilaterales'!A4645</f>
        <v>40073</v>
      </c>
      <c r="C4644">
        <f>+'[6]ITCNM y bilaterales'!B4645</f>
        <v>41.051597707287144</v>
      </c>
      <c r="D4644">
        <f>+'[6]ITCNM y bilaterales'!C4645</f>
        <v>61.459882196863035</v>
      </c>
    </row>
    <row r="4645" spans="1:4">
      <c r="A4645" s="7" t="str">
        <f t="shared" si="72"/>
        <v/>
      </c>
      <c r="B4645" s="205">
        <f>+'[6]ITCNM y bilaterales'!A4646</f>
        <v>40074</v>
      </c>
      <c r="C4645">
        <f>+'[6]ITCNM y bilaterales'!B4646</f>
        <v>41.14940981268925</v>
      </c>
      <c r="D4645">
        <f>+'[6]ITCNM y bilaterales'!C4646</f>
        <v>61.73586899408663</v>
      </c>
    </row>
    <row r="4646" spans="1:4">
      <c r="A4646" s="7" t="str">
        <f t="shared" si="72"/>
        <v/>
      </c>
      <c r="B4646" s="205">
        <f>+'[6]ITCNM y bilaterales'!A4647</f>
        <v>40075</v>
      </c>
      <c r="C4646">
        <f>+'[6]ITCNM y bilaterales'!B4647</f>
        <v>41.14940981268925</v>
      </c>
      <c r="D4646">
        <f>+'[6]ITCNM y bilaterales'!C4647</f>
        <v>61.73586899408663</v>
      </c>
    </row>
    <row r="4647" spans="1:4">
      <c r="A4647" s="7" t="str">
        <f t="shared" si="72"/>
        <v/>
      </c>
      <c r="B4647" s="205">
        <f>+'[6]ITCNM y bilaterales'!A4648</f>
        <v>40076</v>
      </c>
      <c r="C4647">
        <f>+'[6]ITCNM y bilaterales'!B4648</f>
        <v>41.14940981268925</v>
      </c>
      <c r="D4647">
        <f>+'[6]ITCNM y bilaterales'!C4648</f>
        <v>61.73586899408663</v>
      </c>
    </row>
    <row r="4648" spans="1:4">
      <c r="A4648" s="7" t="str">
        <f t="shared" si="72"/>
        <v/>
      </c>
      <c r="B4648" s="205">
        <f>+'[6]ITCNM y bilaterales'!A4649</f>
        <v>40077</v>
      </c>
      <c r="C4648">
        <f>+'[6]ITCNM y bilaterales'!B4649</f>
        <v>40.999164789605331</v>
      </c>
      <c r="D4648">
        <f>+'[6]ITCNM y bilaterales'!C4649</f>
        <v>61.337666522485073</v>
      </c>
    </row>
    <row r="4649" spans="1:4">
      <c r="A4649" s="7" t="str">
        <f t="shared" si="72"/>
        <v/>
      </c>
      <c r="B4649" s="205">
        <f>+'[6]ITCNM y bilaterales'!A4650</f>
        <v>40078</v>
      </c>
      <c r="C4649">
        <f>+'[6]ITCNM y bilaterales'!B4650</f>
        <v>41.245117602932567</v>
      </c>
      <c r="D4649">
        <f>+'[6]ITCNM y bilaterales'!C4650</f>
        <v>61.906041982971097</v>
      </c>
    </row>
    <row r="4650" spans="1:4">
      <c r="A4650" s="7" t="str">
        <f t="shared" si="72"/>
        <v/>
      </c>
      <c r="B4650" s="205">
        <f>+'[6]ITCNM y bilaterales'!A4651</f>
        <v>40079</v>
      </c>
      <c r="C4650">
        <f>+'[6]ITCNM y bilaterales'!B4651</f>
        <v>41.370040512424772</v>
      </c>
      <c r="D4650">
        <f>+'[6]ITCNM y bilaterales'!C4651</f>
        <v>62.419463934764124</v>
      </c>
    </row>
    <row r="4651" spans="1:4">
      <c r="A4651" s="7" t="str">
        <f t="shared" si="72"/>
        <v/>
      </c>
      <c r="B4651" s="205">
        <f>+'[6]ITCNM y bilaterales'!A4652</f>
        <v>40080</v>
      </c>
      <c r="C4651">
        <f>+'[6]ITCNM y bilaterales'!B4652</f>
        <v>41.036248028326298</v>
      </c>
      <c r="D4651">
        <f>+'[6]ITCNM y bilaterales'!C4652</f>
        <v>61.642247723333909</v>
      </c>
    </row>
    <row r="4652" spans="1:4">
      <c r="A4652" s="7" t="str">
        <f t="shared" si="72"/>
        <v/>
      </c>
      <c r="B4652" s="205">
        <f>+'[6]ITCNM y bilaterales'!A4653</f>
        <v>40081</v>
      </c>
      <c r="C4652">
        <f>+'[6]ITCNM y bilaterales'!B4653</f>
        <v>41.146723149114301</v>
      </c>
      <c r="D4652">
        <f>+'[6]ITCNM y bilaterales'!C4653</f>
        <v>62.018677806388311</v>
      </c>
    </row>
    <row r="4653" spans="1:4">
      <c r="A4653" s="7" t="str">
        <f t="shared" si="72"/>
        <v/>
      </c>
      <c r="B4653" s="205">
        <f>+'[6]ITCNM y bilaterales'!A4654</f>
        <v>40082</v>
      </c>
      <c r="C4653">
        <f>+'[6]ITCNM y bilaterales'!B4654</f>
        <v>41.146723149114301</v>
      </c>
      <c r="D4653">
        <f>+'[6]ITCNM y bilaterales'!C4654</f>
        <v>62.018677806388311</v>
      </c>
    </row>
    <row r="4654" spans="1:4">
      <c r="A4654" s="7" t="str">
        <f t="shared" si="72"/>
        <v/>
      </c>
      <c r="B4654" s="205">
        <f>+'[6]ITCNM y bilaterales'!A4655</f>
        <v>40083</v>
      </c>
      <c r="C4654">
        <f>+'[6]ITCNM y bilaterales'!B4655</f>
        <v>41.146723149114301</v>
      </c>
      <c r="D4654">
        <f>+'[6]ITCNM y bilaterales'!C4655</f>
        <v>62.018677806388311</v>
      </c>
    </row>
    <row r="4655" spans="1:4">
      <c r="A4655" s="7">
        <f t="shared" si="72"/>
        <v>200909</v>
      </c>
      <c r="B4655" s="205">
        <f>+'[6]ITCNM y bilaterales'!A4656</f>
        <v>40084</v>
      </c>
      <c r="C4655">
        <f>+'[6]ITCNM y bilaterales'!B4656</f>
        <v>41.19002729200313</v>
      </c>
      <c r="D4655">
        <f>+'[6]ITCNM y bilaterales'!C4656</f>
        <v>62.285578260124893</v>
      </c>
    </row>
    <row r="4656" spans="1:4">
      <c r="A4656" s="7">
        <f t="shared" si="72"/>
        <v>200909</v>
      </c>
      <c r="B4656" s="205">
        <f>+'[6]ITCNM y bilaterales'!A4657</f>
        <v>40085</v>
      </c>
      <c r="C4656">
        <f>+'[6]ITCNM y bilaterales'!B4657</f>
        <v>41.192941356662864</v>
      </c>
      <c r="D4656">
        <f>+'[6]ITCNM y bilaterales'!C4657</f>
        <v>62.318033633985834</v>
      </c>
    </row>
    <row r="4657" spans="1:4">
      <c r="A4657" s="7">
        <f t="shared" si="72"/>
        <v>200909</v>
      </c>
      <c r="B4657" s="205">
        <f>+'[6]ITCNM y bilaterales'!A4658</f>
        <v>40086</v>
      </c>
      <c r="C4657">
        <f>+'[6]ITCNM y bilaterales'!B4658</f>
        <v>41.413123264631707</v>
      </c>
      <c r="D4657">
        <f>+'[6]ITCNM y bilaterales'!C4658</f>
        <v>63.125498950570872</v>
      </c>
    </row>
    <row r="4658" spans="1:4">
      <c r="A4658" s="7" t="str">
        <f t="shared" si="72"/>
        <v/>
      </c>
      <c r="B4658" s="205">
        <f>+'[6]ITCNM y bilaterales'!A4659</f>
        <v>40087</v>
      </c>
      <c r="C4658">
        <f>+'[6]ITCNM y bilaterales'!B4659</f>
        <v>41.15573037232771</v>
      </c>
      <c r="D4658">
        <f>+'[6]ITCNM y bilaterales'!C4659</f>
        <v>62.417925352640133</v>
      </c>
    </row>
    <row r="4659" spans="1:4">
      <c r="A4659" s="7" t="str">
        <f t="shared" si="72"/>
        <v/>
      </c>
      <c r="B4659" s="205">
        <f>+'[6]ITCNM y bilaterales'!A4660</f>
        <v>40088</v>
      </c>
      <c r="C4659">
        <f>+'[6]ITCNM y bilaterales'!B4660</f>
        <v>41.322314908994365</v>
      </c>
      <c r="D4659">
        <f>+'[6]ITCNM y bilaterales'!C4660</f>
        <v>62.914103572703816</v>
      </c>
    </row>
    <row r="4660" spans="1:4">
      <c r="A4660" s="7" t="str">
        <f t="shared" si="72"/>
        <v/>
      </c>
      <c r="B4660" s="205">
        <f>+'[6]ITCNM y bilaterales'!A4661</f>
        <v>40089</v>
      </c>
      <c r="C4660">
        <f>+'[6]ITCNM y bilaterales'!B4661</f>
        <v>41.322314908994365</v>
      </c>
      <c r="D4660">
        <f>+'[6]ITCNM y bilaterales'!C4661</f>
        <v>62.914103572703816</v>
      </c>
    </row>
    <row r="4661" spans="1:4">
      <c r="A4661" s="7" t="str">
        <f t="shared" si="72"/>
        <v/>
      </c>
      <c r="B4661" s="205">
        <f>+'[6]ITCNM y bilaterales'!A4662</f>
        <v>40090</v>
      </c>
      <c r="C4661">
        <f>+'[6]ITCNM y bilaterales'!B4662</f>
        <v>41.322314908994365</v>
      </c>
      <c r="D4661">
        <f>+'[6]ITCNM y bilaterales'!C4662</f>
        <v>62.914103572703816</v>
      </c>
    </row>
    <row r="4662" spans="1:4">
      <c r="A4662" s="7" t="str">
        <f t="shared" si="72"/>
        <v/>
      </c>
      <c r="B4662" s="205">
        <f>+'[6]ITCNM y bilaterales'!A4663</f>
        <v>40091</v>
      </c>
      <c r="C4662">
        <f>+'[6]ITCNM y bilaterales'!B4663</f>
        <v>41.390595369958419</v>
      </c>
      <c r="D4662">
        <f>+'[6]ITCNM y bilaterales'!C4663</f>
        <v>63.201412011971918</v>
      </c>
    </row>
    <row r="4663" spans="1:4">
      <c r="A4663" s="7" t="str">
        <f t="shared" si="72"/>
        <v/>
      </c>
      <c r="B4663" s="205">
        <f>+'[6]ITCNM y bilaterales'!A4664</f>
        <v>40092</v>
      </c>
      <c r="C4663">
        <f>+'[6]ITCNM y bilaterales'!B4664</f>
        <v>41.487270569173326</v>
      </c>
      <c r="D4663">
        <f>+'[6]ITCNM y bilaterales'!C4664</f>
        <v>63.419048807889155</v>
      </c>
    </row>
    <row r="4664" spans="1:4">
      <c r="A4664" s="7" t="str">
        <f t="shared" si="72"/>
        <v/>
      </c>
      <c r="B4664" s="205">
        <f>+'[6]ITCNM y bilaterales'!A4665</f>
        <v>40093</v>
      </c>
      <c r="C4664">
        <f>+'[6]ITCNM y bilaterales'!B4665</f>
        <v>41.450351033321731</v>
      </c>
      <c r="D4664">
        <f>+'[6]ITCNM y bilaterales'!C4665</f>
        <v>63.285627610872261</v>
      </c>
    </row>
    <row r="4665" spans="1:4">
      <c r="A4665" s="7" t="str">
        <f t="shared" si="72"/>
        <v/>
      </c>
      <c r="B4665" s="205">
        <f>+'[6]ITCNM y bilaterales'!A4666</f>
        <v>40094</v>
      </c>
      <c r="C4665">
        <f>+'[6]ITCNM y bilaterales'!B4666</f>
        <v>41.711794550151495</v>
      </c>
      <c r="D4665">
        <f>+'[6]ITCNM y bilaterales'!C4666</f>
        <v>63.930728968598409</v>
      </c>
    </row>
    <row r="4666" spans="1:4">
      <c r="A4666" s="7" t="str">
        <f t="shared" si="72"/>
        <v/>
      </c>
      <c r="B4666" s="205">
        <f>+'[6]ITCNM y bilaterales'!A4667</f>
        <v>40095</v>
      </c>
      <c r="C4666">
        <f>+'[6]ITCNM y bilaterales'!B4667</f>
        <v>41.606437039046604</v>
      </c>
      <c r="D4666">
        <f>+'[6]ITCNM y bilaterales'!C4667</f>
        <v>63.974273745692699</v>
      </c>
    </row>
    <row r="4667" spans="1:4">
      <c r="A4667" s="7" t="str">
        <f t="shared" si="72"/>
        <v/>
      </c>
      <c r="B4667" s="205">
        <f>+'[6]ITCNM y bilaterales'!A4668</f>
        <v>40096</v>
      </c>
      <c r="C4667">
        <f>+'[6]ITCNM y bilaterales'!B4668</f>
        <v>41.606437039046604</v>
      </c>
      <c r="D4667">
        <f>+'[6]ITCNM y bilaterales'!C4668</f>
        <v>63.974273745692699</v>
      </c>
    </row>
    <row r="4668" spans="1:4">
      <c r="A4668" s="7" t="str">
        <f t="shared" si="72"/>
        <v/>
      </c>
      <c r="B4668" s="205">
        <f>+'[6]ITCNM y bilaterales'!A4669</f>
        <v>40097</v>
      </c>
      <c r="C4668">
        <f>+'[6]ITCNM y bilaterales'!B4669</f>
        <v>41.606437039046604</v>
      </c>
      <c r="D4668">
        <f>+'[6]ITCNM y bilaterales'!C4669</f>
        <v>63.974273745692699</v>
      </c>
    </row>
    <row r="4669" spans="1:4">
      <c r="A4669" s="7" t="str">
        <f t="shared" si="72"/>
        <v/>
      </c>
      <c r="B4669" s="205">
        <f>+'[6]ITCNM y bilaterales'!A4670</f>
        <v>40098</v>
      </c>
      <c r="C4669">
        <f>+'[6]ITCNM y bilaterales'!B4670</f>
        <v>41.606437039046604</v>
      </c>
      <c r="D4669">
        <f>+'[6]ITCNM y bilaterales'!C4670</f>
        <v>63.974273745692699</v>
      </c>
    </row>
    <row r="4670" spans="1:4">
      <c r="A4670" s="7" t="str">
        <f t="shared" si="72"/>
        <v/>
      </c>
      <c r="B4670" s="205">
        <f>+'[6]ITCNM y bilaterales'!A4671</f>
        <v>40099</v>
      </c>
      <c r="C4670">
        <f>+'[6]ITCNM y bilaterales'!B4671</f>
        <v>41.723192554648783</v>
      </c>
      <c r="D4670">
        <f>+'[6]ITCNM y bilaterales'!C4671</f>
        <v>64.221608079588236</v>
      </c>
    </row>
    <row r="4671" spans="1:4">
      <c r="A4671" s="7" t="str">
        <f t="shared" si="72"/>
        <v/>
      </c>
      <c r="B4671" s="205">
        <f>+'[6]ITCNM y bilaterales'!A4672</f>
        <v>40100</v>
      </c>
      <c r="C4671">
        <f>+'[6]ITCNM y bilaterales'!B4672</f>
        <v>42.04854600949799</v>
      </c>
      <c r="D4671">
        <f>+'[6]ITCNM y bilaterales'!C4672</f>
        <v>65.189231086326075</v>
      </c>
    </row>
    <row r="4672" spans="1:4">
      <c r="A4672" s="7" t="str">
        <f t="shared" si="72"/>
        <v/>
      </c>
      <c r="B4672" s="205">
        <f>+'[6]ITCNM y bilaterales'!A4673</f>
        <v>40101</v>
      </c>
      <c r="C4672">
        <f>+'[6]ITCNM y bilaterales'!B4673</f>
        <v>42.005959361793991</v>
      </c>
      <c r="D4672">
        <f>+'[6]ITCNM y bilaterales'!C4673</f>
        <v>65.145715339083182</v>
      </c>
    </row>
    <row r="4673" spans="1:4">
      <c r="A4673" s="7" t="str">
        <f t="shared" si="72"/>
        <v/>
      </c>
      <c r="B4673" s="205">
        <f>+'[6]ITCNM y bilaterales'!A4674</f>
        <v>40102</v>
      </c>
      <c r="C4673">
        <f>+'[6]ITCNM y bilaterales'!B4674</f>
        <v>41.977869182928096</v>
      </c>
      <c r="D4673">
        <f>+'[6]ITCNM y bilaterales'!C4674</f>
        <v>64.950837946660556</v>
      </c>
    </row>
    <row r="4674" spans="1:4">
      <c r="A4674" s="7" t="str">
        <f t="shared" si="72"/>
        <v/>
      </c>
      <c r="B4674" s="205">
        <f>+'[6]ITCNM y bilaterales'!A4675</f>
        <v>40103</v>
      </c>
      <c r="C4674">
        <f>+'[6]ITCNM y bilaterales'!B4675</f>
        <v>41.977869182928096</v>
      </c>
      <c r="D4674">
        <f>+'[6]ITCNM y bilaterales'!C4675</f>
        <v>64.950837946660556</v>
      </c>
    </row>
    <row r="4675" spans="1:4">
      <c r="A4675" s="7" t="str">
        <f t="shared" ref="A4675:A4738" si="73">+IF(DAY(B4675)&gt;=28,YEAR(B4675)*100+MONTH(B4675),"")</f>
        <v/>
      </c>
      <c r="B4675" s="205">
        <f>+'[6]ITCNM y bilaterales'!A4676</f>
        <v>40104</v>
      </c>
      <c r="C4675">
        <f>+'[6]ITCNM y bilaterales'!B4676</f>
        <v>41.977869182928096</v>
      </c>
      <c r="D4675">
        <f>+'[6]ITCNM y bilaterales'!C4676</f>
        <v>64.950837946660556</v>
      </c>
    </row>
    <row r="4676" spans="1:4">
      <c r="A4676" s="7" t="str">
        <f t="shared" si="73"/>
        <v/>
      </c>
      <c r="B4676" s="205">
        <f>+'[6]ITCNM y bilaterales'!A4677</f>
        <v>40105</v>
      </c>
      <c r="C4676">
        <f>+'[6]ITCNM y bilaterales'!B4677</f>
        <v>42.034964117948284</v>
      </c>
      <c r="D4676">
        <f>+'[6]ITCNM y bilaterales'!C4677</f>
        <v>64.846330481634268</v>
      </c>
    </row>
    <row r="4677" spans="1:4">
      <c r="A4677" s="7" t="str">
        <f t="shared" si="73"/>
        <v/>
      </c>
      <c r="B4677" s="205">
        <f>+'[6]ITCNM y bilaterales'!A4678</f>
        <v>40106</v>
      </c>
      <c r="C4677">
        <f>+'[6]ITCNM y bilaterales'!B4678</f>
        <v>41.666011449153551</v>
      </c>
      <c r="D4677">
        <f>+'[6]ITCNM y bilaterales'!C4678</f>
        <v>63.348419179442224</v>
      </c>
    </row>
    <row r="4678" spans="1:4">
      <c r="A4678" s="7" t="str">
        <f t="shared" si="73"/>
        <v/>
      </c>
      <c r="B4678" s="205">
        <f>+'[6]ITCNM y bilaterales'!A4679</f>
        <v>40107</v>
      </c>
      <c r="C4678">
        <f>+'[6]ITCNM y bilaterales'!B4679</f>
        <v>42.000938357631881</v>
      </c>
      <c r="D4678">
        <f>+'[6]ITCNM y bilaterales'!C4679</f>
        <v>64.321877186310687</v>
      </c>
    </row>
    <row r="4679" spans="1:4">
      <c r="A4679" s="7" t="str">
        <f t="shared" si="73"/>
        <v/>
      </c>
      <c r="B4679" s="205">
        <f>+'[6]ITCNM y bilaterales'!A4680</f>
        <v>40108</v>
      </c>
      <c r="C4679">
        <f>+'[6]ITCNM y bilaterales'!B4680</f>
        <v>42.034104365141353</v>
      </c>
      <c r="D4679">
        <f>+'[6]ITCNM y bilaterales'!C4680</f>
        <v>64.36484136637705</v>
      </c>
    </row>
    <row r="4680" spans="1:4">
      <c r="A4680" s="7" t="str">
        <f t="shared" si="73"/>
        <v/>
      </c>
      <c r="B4680" s="205">
        <f>+'[6]ITCNM y bilaterales'!A4681</f>
        <v>40109</v>
      </c>
      <c r="C4680">
        <f>+'[6]ITCNM y bilaterales'!B4681</f>
        <v>42.035136673385608</v>
      </c>
      <c r="D4680">
        <f>+'[6]ITCNM y bilaterales'!C4681</f>
        <v>64.72919503125064</v>
      </c>
    </row>
    <row r="4681" spans="1:4">
      <c r="A4681" s="7" t="str">
        <f t="shared" si="73"/>
        <v/>
      </c>
      <c r="B4681" s="205">
        <f>+'[6]ITCNM y bilaterales'!A4682</f>
        <v>40110</v>
      </c>
      <c r="C4681">
        <f>+'[6]ITCNM y bilaterales'!B4682</f>
        <v>42.035136673385608</v>
      </c>
      <c r="D4681">
        <f>+'[6]ITCNM y bilaterales'!C4682</f>
        <v>64.72919503125064</v>
      </c>
    </row>
    <row r="4682" spans="1:4">
      <c r="A4682" s="7" t="str">
        <f t="shared" si="73"/>
        <v/>
      </c>
      <c r="B4682" s="205">
        <f>+'[6]ITCNM y bilaterales'!A4683</f>
        <v>40111</v>
      </c>
      <c r="C4682">
        <f>+'[6]ITCNM y bilaterales'!B4683</f>
        <v>42.035136673385608</v>
      </c>
      <c r="D4682">
        <f>+'[6]ITCNM y bilaterales'!C4683</f>
        <v>64.72919503125064</v>
      </c>
    </row>
    <row r="4683" spans="1:4">
      <c r="A4683" s="7" t="str">
        <f t="shared" si="73"/>
        <v/>
      </c>
      <c r="B4683" s="205">
        <f>+'[6]ITCNM y bilaterales'!A4684</f>
        <v>40112</v>
      </c>
      <c r="C4683">
        <f>+'[6]ITCNM y bilaterales'!B4684</f>
        <v>41.781299739955671</v>
      </c>
      <c r="D4683">
        <f>+'[6]ITCNM y bilaterales'!C4684</f>
        <v>64.082061583926745</v>
      </c>
    </row>
    <row r="4684" spans="1:4">
      <c r="A4684" s="7" t="str">
        <f t="shared" si="73"/>
        <v/>
      </c>
      <c r="B4684" s="205">
        <f>+'[6]ITCNM y bilaterales'!A4685</f>
        <v>40113</v>
      </c>
      <c r="C4684">
        <f>+'[6]ITCNM y bilaterales'!B4685</f>
        <v>41.671392840394049</v>
      </c>
      <c r="D4684">
        <f>+'[6]ITCNM y bilaterales'!C4685</f>
        <v>63.831243667863674</v>
      </c>
    </row>
    <row r="4685" spans="1:4">
      <c r="A4685" s="7">
        <f t="shared" si="73"/>
        <v>200910</v>
      </c>
      <c r="B4685" s="205">
        <f>+'[6]ITCNM y bilaterales'!A4686</f>
        <v>40114</v>
      </c>
      <c r="C4685">
        <f>+'[6]ITCNM y bilaterales'!B4686</f>
        <v>41.505845819393457</v>
      </c>
      <c r="D4685">
        <f>+'[6]ITCNM y bilaterales'!C4686</f>
        <v>63.198276788021133</v>
      </c>
    </row>
    <row r="4686" spans="1:4">
      <c r="A4686" s="7">
        <f t="shared" si="73"/>
        <v>200910</v>
      </c>
      <c r="B4686" s="205">
        <f>+'[6]ITCNM y bilaterales'!A4687</f>
        <v>40115</v>
      </c>
      <c r="C4686">
        <f>+'[6]ITCNM y bilaterales'!B4687</f>
        <v>41.81948102043544</v>
      </c>
      <c r="D4686">
        <f>+'[6]ITCNM y bilaterales'!C4687</f>
        <v>64.137682779201853</v>
      </c>
    </row>
    <row r="4687" spans="1:4">
      <c r="A4687" s="7">
        <f t="shared" si="73"/>
        <v>200910</v>
      </c>
      <c r="B4687" s="205">
        <f>+'[6]ITCNM y bilaterales'!A4688</f>
        <v>40116</v>
      </c>
      <c r="C4687">
        <f>+'[6]ITCNM y bilaterales'!B4688</f>
        <v>41.508959839641896</v>
      </c>
      <c r="D4687">
        <f>+'[6]ITCNM y bilaterales'!C4688</f>
        <v>63.163731264859656</v>
      </c>
    </row>
    <row r="4688" spans="1:4">
      <c r="A4688" s="7">
        <f t="shared" si="73"/>
        <v>200910</v>
      </c>
      <c r="B4688" s="205">
        <f>+'[6]ITCNM y bilaterales'!A4689</f>
        <v>40117</v>
      </c>
      <c r="C4688">
        <f>+'[6]ITCNM y bilaterales'!B4689</f>
        <v>41.508959839641896</v>
      </c>
      <c r="D4688">
        <f>+'[6]ITCNM y bilaterales'!C4689</f>
        <v>63.163731264859656</v>
      </c>
    </row>
    <row r="4689" spans="1:4">
      <c r="A4689" s="7" t="str">
        <f t="shared" si="73"/>
        <v/>
      </c>
      <c r="B4689" s="205">
        <f>+'[6]ITCNM y bilaterales'!A4690</f>
        <v>40118</v>
      </c>
      <c r="C4689">
        <f>+'[6]ITCNM y bilaterales'!B4690</f>
        <v>41.508959839641896</v>
      </c>
      <c r="D4689">
        <f>+'[6]ITCNM y bilaterales'!C4690</f>
        <v>63.163731264859656</v>
      </c>
    </row>
    <row r="4690" spans="1:4">
      <c r="A4690" s="7" t="str">
        <f t="shared" si="73"/>
        <v/>
      </c>
      <c r="B4690" s="205">
        <f>+'[6]ITCNM y bilaterales'!A4691</f>
        <v>40119</v>
      </c>
      <c r="C4690">
        <f>+'[6]ITCNM y bilaterales'!B4691</f>
        <v>41.484030161192329</v>
      </c>
      <c r="D4690">
        <f>+'[6]ITCNM y bilaterales'!C4691</f>
        <v>62.884289915319918</v>
      </c>
    </row>
    <row r="4691" spans="1:4">
      <c r="A4691" s="7" t="str">
        <f t="shared" si="73"/>
        <v/>
      </c>
      <c r="B4691" s="205">
        <f>+'[6]ITCNM y bilaterales'!A4692</f>
        <v>40120</v>
      </c>
      <c r="C4691">
        <f>+'[6]ITCNM y bilaterales'!B4692</f>
        <v>41.54444024110618</v>
      </c>
      <c r="D4691">
        <f>+'[6]ITCNM y bilaterales'!C4692</f>
        <v>63.552731273568618</v>
      </c>
    </row>
    <row r="4692" spans="1:4">
      <c r="A4692" s="7" t="str">
        <f t="shared" si="73"/>
        <v/>
      </c>
      <c r="B4692" s="205">
        <f>+'[6]ITCNM y bilaterales'!A4693</f>
        <v>40121</v>
      </c>
      <c r="C4692">
        <f>+'[6]ITCNM y bilaterales'!B4693</f>
        <v>41.793789605565337</v>
      </c>
      <c r="D4692">
        <f>+'[6]ITCNM y bilaterales'!C4693</f>
        <v>64.170892929199098</v>
      </c>
    </row>
    <row r="4693" spans="1:4">
      <c r="A4693" s="7" t="str">
        <f t="shared" si="73"/>
        <v/>
      </c>
      <c r="B4693" s="205">
        <f>+'[6]ITCNM y bilaterales'!A4694</f>
        <v>40122</v>
      </c>
      <c r="C4693">
        <f>+'[6]ITCNM y bilaterales'!B4694</f>
        <v>41.85576162602959</v>
      </c>
      <c r="D4693">
        <f>+'[6]ITCNM y bilaterales'!C4694</f>
        <v>64.366496067906624</v>
      </c>
    </row>
    <row r="4694" spans="1:4">
      <c r="A4694" s="7" t="str">
        <f t="shared" si="73"/>
        <v/>
      </c>
      <c r="B4694" s="205">
        <f>+'[6]ITCNM y bilaterales'!A4695</f>
        <v>40123</v>
      </c>
      <c r="C4694">
        <f>+'[6]ITCNM y bilaterales'!B4695</f>
        <v>41.85576162602959</v>
      </c>
      <c r="D4694">
        <f>+'[6]ITCNM y bilaterales'!C4695</f>
        <v>64.366496067906624</v>
      </c>
    </row>
    <row r="4695" spans="1:4">
      <c r="A4695" s="7" t="str">
        <f t="shared" si="73"/>
        <v/>
      </c>
      <c r="B4695" s="205">
        <f>+'[6]ITCNM y bilaterales'!A4696</f>
        <v>40124</v>
      </c>
      <c r="C4695">
        <f>+'[6]ITCNM y bilaterales'!B4696</f>
        <v>41.85576162602959</v>
      </c>
      <c r="D4695">
        <f>+'[6]ITCNM y bilaterales'!C4696</f>
        <v>64.366496067906624</v>
      </c>
    </row>
    <row r="4696" spans="1:4">
      <c r="A4696" s="7" t="str">
        <f t="shared" si="73"/>
        <v/>
      </c>
      <c r="B4696" s="205">
        <f>+'[6]ITCNM y bilaterales'!A4697</f>
        <v>40125</v>
      </c>
      <c r="C4696">
        <f>+'[6]ITCNM y bilaterales'!B4697</f>
        <v>41.85576162602959</v>
      </c>
      <c r="D4696">
        <f>+'[6]ITCNM y bilaterales'!C4697</f>
        <v>64.366496067906624</v>
      </c>
    </row>
    <row r="4697" spans="1:4">
      <c r="A4697" s="7" t="str">
        <f t="shared" si="73"/>
        <v/>
      </c>
      <c r="B4697" s="205">
        <f>+'[6]ITCNM y bilaterales'!A4698</f>
        <v>40126</v>
      </c>
      <c r="C4697">
        <f>+'[6]ITCNM y bilaterales'!B4698</f>
        <v>42.229971809902281</v>
      </c>
      <c r="D4697">
        <f>+'[6]ITCNM y bilaterales'!C4698</f>
        <v>65.155817727369055</v>
      </c>
    </row>
    <row r="4698" spans="1:4">
      <c r="A4698" s="7" t="str">
        <f t="shared" si="73"/>
        <v/>
      </c>
      <c r="B4698" s="205">
        <f>+'[6]ITCNM y bilaterales'!A4699</f>
        <v>40127</v>
      </c>
      <c r="C4698">
        <f>+'[6]ITCNM y bilaterales'!B4699</f>
        <v>42.087883891876899</v>
      </c>
      <c r="D4698">
        <f>+'[6]ITCNM y bilaterales'!C4699</f>
        <v>64.584132863823882</v>
      </c>
    </row>
    <row r="4699" spans="1:4">
      <c r="A4699" s="7" t="str">
        <f t="shared" si="73"/>
        <v/>
      </c>
      <c r="B4699" s="205">
        <f>+'[6]ITCNM y bilaterales'!A4700</f>
        <v>40128</v>
      </c>
      <c r="C4699">
        <f>+'[6]ITCNM y bilaterales'!B4700</f>
        <v>42.069342809153973</v>
      </c>
      <c r="D4699">
        <f>+'[6]ITCNM y bilaterales'!C4700</f>
        <v>64.550284057095922</v>
      </c>
    </row>
    <row r="4700" spans="1:4">
      <c r="A4700" s="7" t="str">
        <f t="shared" si="73"/>
        <v/>
      </c>
      <c r="B4700" s="205">
        <f>+'[6]ITCNM y bilaterales'!A4701</f>
        <v>40129</v>
      </c>
      <c r="C4700">
        <f>+'[6]ITCNM y bilaterales'!B4701</f>
        <v>41.848577845287679</v>
      </c>
      <c r="D4700">
        <f>+'[6]ITCNM y bilaterales'!C4701</f>
        <v>63.819167249682849</v>
      </c>
    </row>
    <row r="4701" spans="1:4">
      <c r="A4701" s="7" t="str">
        <f t="shared" si="73"/>
        <v/>
      </c>
      <c r="B4701" s="205">
        <f>+'[6]ITCNM y bilaterales'!A4702</f>
        <v>40130</v>
      </c>
      <c r="C4701">
        <f>+'[6]ITCNM y bilaterales'!B4702</f>
        <v>42.091515003811423</v>
      </c>
      <c r="D4701">
        <f>+'[6]ITCNM y bilaterales'!C4702</f>
        <v>64.443192935295357</v>
      </c>
    </row>
    <row r="4702" spans="1:4">
      <c r="A4702" s="7" t="str">
        <f t="shared" si="73"/>
        <v/>
      </c>
      <c r="B4702" s="205">
        <f>+'[6]ITCNM y bilaterales'!A4703</f>
        <v>40131</v>
      </c>
      <c r="C4702">
        <f>+'[6]ITCNM y bilaterales'!B4703</f>
        <v>42.091515003811423</v>
      </c>
      <c r="D4702">
        <f>+'[6]ITCNM y bilaterales'!C4703</f>
        <v>64.443192935295357</v>
      </c>
    </row>
    <row r="4703" spans="1:4">
      <c r="A4703" s="7" t="str">
        <f t="shared" si="73"/>
        <v/>
      </c>
      <c r="B4703" s="205">
        <f>+'[6]ITCNM y bilaterales'!A4704</f>
        <v>40132</v>
      </c>
      <c r="C4703">
        <f>+'[6]ITCNM y bilaterales'!B4704</f>
        <v>42.091515003811423</v>
      </c>
      <c r="D4703">
        <f>+'[6]ITCNM y bilaterales'!C4704</f>
        <v>64.443192935295357</v>
      </c>
    </row>
    <row r="4704" spans="1:4">
      <c r="A4704" s="7" t="str">
        <f t="shared" si="73"/>
        <v/>
      </c>
      <c r="B4704" s="205">
        <f>+'[6]ITCNM y bilaterales'!A4705</f>
        <v>40133</v>
      </c>
      <c r="C4704">
        <f>+'[6]ITCNM y bilaterales'!B4705</f>
        <v>42.25261072502969</v>
      </c>
      <c r="D4704">
        <f>+'[6]ITCNM y bilaterales'!C4705</f>
        <v>64.810914062930919</v>
      </c>
    </row>
    <row r="4705" spans="1:4">
      <c r="A4705" s="7" t="str">
        <f t="shared" si="73"/>
        <v/>
      </c>
      <c r="B4705" s="205">
        <f>+'[6]ITCNM y bilaterales'!A4706</f>
        <v>40134</v>
      </c>
      <c r="C4705">
        <f>+'[6]ITCNM y bilaterales'!B4706</f>
        <v>42.081294682350602</v>
      </c>
      <c r="D4705">
        <f>+'[6]ITCNM y bilaterales'!C4706</f>
        <v>64.480728533150639</v>
      </c>
    </row>
    <row r="4706" spans="1:4">
      <c r="A4706" s="7" t="str">
        <f t="shared" si="73"/>
        <v/>
      </c>
      <c r="B4706" s="205">
        <f>+'[6]ITCNM y bilaterales'!A4707</f>
        <v>40135</v>
      </c>
      <c r="C4706">
        <f>+'[6]ITCNM y bilaterales'!B4707</f>
        <v>42.172647241571049</v>
      </c>
      <c r="D4706">
        <f>+'[6]ITCNM y bilaterales'!C4707</f>
        <v>64.578588162207197</v>
      </c>
    </row>
    <row r="4707" spans="1:4">
      <c r="A4707" s="7" t="str">
        <f t="shared" si="73"/>
        <v/>
      </c>
      <c r="B4707" s="205">
        <f>+'[6]ITCNM y bilaterales'!A4708</f>
        <v>40136</v>
      </c>
      <c r="C4707">
        <f>+'[6]ITCNM y bilaterales'!B4708</f>
        <v>41.855673308625221</v>
      </c>
      <c r="D4707">
        <f>+'[6]ITCNM y bilaterales'!C4708</f>
        <v>63.785840980280021</v>
      </c>
    </row>
    <row r="4708" spans="1:4">
      <c r="A4708" s="7" t="str">
        <f t="shared" si="73"/>
        <v/>
      </c>
      <c r="B4708" s="205">
        <f>+'[6]ITCNM y bilaterales'!A4709</f>
        <v>40137</v>
      </c>
      <c r="C4708">
        <f>+'[6]ITCNM y bilaterales'!B4709</f>
        <v>41.738589536273444</v>
      </c>
      <c r="D4708">
        <f>+'[6]ITCNM y bilaterales'!C4709</f>
        <v>63.654597022117848</v>
      </c>
    </row>
    <row r="4709" spans="1:4">
      <c r="A4709" s="7" t="str">
        <f t="shared" si="73"/>
        <v/>
      </c>
      <c r="B4709" s="205">
        <f>+'[6]ITCNM y bilaterales'!A4710</f>
        <v>40138</v>
      </c>
      <c r="C4709">
        <f>+'[6]ITCNM y bilaterales'!B4710</f>
        <v>41.738589536273444</v>
      </c>
      <c r="D4709">
        <f>+'[6]ITCNM y bilaterales'!C4710</f>
        <v>63.654597022117848</v>
      </c>
    </row>
    <row r="4710" spans="1:4">
      <c r="A4710" s="7" t="str">
        <f t="shared" si="73"/>
        <v/>
      </c>
      <c r="B4710" s="205">
        <f>+'[6]ITCNM y bilaterales'!A4711</f>
        <v>40139</v>
      </c>
      <c r="C4710">
        <f>+'[6]ITCNM y bilaterales'!B4711</f>
        <v>41.738589536273444</v>
      </c>
      <c r="D4710">
        <f>+'[6]ITCNM y bilaterales'!C4711</f>
        <v>63.654597022117848</v>
      </c>
    </row>
    <row r="4711" spans="1:4">
      <c r="A4711" s="7" t="str">
        <f t="shared" si="73"/>
        <v/>
      </c>
      <c r="B4711" s="205">
        <f>+'[6]ITCNM y bilaterales'!A4712</f>
        <v>40140</v>
      </c>
      <c r="C4711">
        <f>+'[6]ITCNM y bilaterales'!B4712</f>
        <v>41.940265389074618</v>
      </c>
      <c r="D4711">
        <f>+'[6]ITCNM y bilaterales'!C4712</f>
        <v>63.873743370307686</v>
      </c>
    </row>
    <row r="4712" spans="1:4">
      <c r="A4712" s="7" t="str">
        <f t="shared" si="73"/>
        <v/>
      </c>
      <c r="B4712" s="205">
        <f>+'[6]ITCNM y bilaterales'!A4713</f>
        <v>40141</v>
      </c>
      <c r="C4712">
        <f>+'[6]ITCNM y bilaterales'!B4713</f>
        <v>41.907673936167669</v>
      </c>
      <c r="D4712">
        <f>+'[6]ITCNM y bilaterales'!C4713</f>
        <v>63.633027842530474</v>
      </c>
    </row>
    <row r="4713" spans="1:4">
      <c r="A4713" s="7" t="str">
        <f t="shared" si="73"/>
        <v/>
      </c>
      <c r="B4713" s="205">
        <f>+'[6]ITCNM y bilaterales'!A4714</f>
        <v>40142</v>
      </c>
      <c r="C4713">
        <f>+'[6]ITCNM y bilaterales'!B4714</f>
        <v>42.135331679029363</v>
      </c>
      <c r="D4713">
        <f>+'[6]ITCNM y bilaterales'!C4714</f>
        <v>64.011431955479821</v>
      </c>
    </row>
    <row r="4714" spans="1:4">
      <c r="A4714" s="7" t="str">
        <f t="shared" si="73"/>
        <v/>
      </c>
      <c r="B4714" s="205">
        <f>+'[6]ITCNM y bilaterales'!A4715</f>
        <v>40143</v>
      </c>
      <c r="C4714">
        <f>+'[6]ITCNM y bilaterales'!B4715</f>
        <v>42.149927057772238</v>
      </c>
      <c r="D4714">
        <f>+'[6]ITCNM y bilaterales'!C4715</f>
        <v>64.061943896909199</v>
      </c>
    </row>
    <row r="4715" spans="1:4">
      <c r="A4715" s="7" t="str">
        <f t="shared" si="73"/>
        <v/>
      </c>
      <c r="B4715" s="205">
        <f>+'[6]ITCNM y bilaterales'!A4716</f>
        <v>40144</v>
      </c>
      <c r="C4715">
        <f>+'[6]ITCNM y bilaterales'!B4716</f>
        <v>41.912598661956309</v>
      </c>
      <c r="D4715">
        <f>+'[6]ITCNM y bilaterales'!C4716</f>
        <v>63.406565971788794</v>
      </c>
    </row>
    <row r="4716" spans="1:4">
      <c r="A4716" s="7">
        <f t="shared" si="73"/>
        <v>200911</v>
      </c>
      <c r="B4716" s="205">
        <f>+'[6]ITCNM y bilaterales'!A4717</f>
        <v>40145</v>
      </c>
      <c r="C4716">
        <f>+'[6]ITCNM y bilaterales'!B4717</f>
        <v>41.912598661956309</v>
      </c>
      <c r="D4716">
        <f>+'[6]ITCNM y bilaterales'!C4717</f>
        <v>63.406565971788794</v>
      </c>
    </row>
    <row r="4717" spans="1:4">
      <c r="A4717" s="7">
        <f t="shared" si="73"/>
        <v>200911</v>
      </c>
      <c r="B4717" s="205">
        <f>+'[6]ITCNM y bilaterales'!A4718</f>
        <v>40146</v>
      </c>
      <c r="C4717">
        <f>+'[6]ITCNM y bilaterales'!B4718</f>
        <v>41.912598661956309</v>
      </c>
      <c r="D4717">
        <f>+'[6]ITCNM y bilaterales'!C4718</f>
        <v>63.406565971788794</v>
      </c>
    </row>
    <row r="4718" spans="1:4">
      <c r="A4718" s="7">
        <f t="shared" si="73"/>
        <v>200911</v>
      </c>
      <c r="B4718" s="205">
        <f>+'[6]ITCNM y bilaterales'!A4719</f>
        <v>40147</v>
      </c>
      <c r="C4718">
        <f>+'[6]ITCNM y bilaterales'!B4719</f>
        <v>41.858212456957872</v>
      </c>
      <c r="D4718">
        <f>+'[6]ITCNM y bilaterales'!C4719</f>
        <v>63.153774025830764</v>
      </c>
    </row>
    <row r="4719" spans="1:4">
      <c r="A4719" s="7" t="str">
        <f t="shared" si="73"/>
        <v/>
      </c>
      <c r="B4719" s="205">
        <f>+'[6]ITCNM y bilaterales'!A4720</f>
        <v>40148</v>
      </c>
      <c r="C4719">
        <f>+'[6]ITCNM y bilaterales'!B4720</f>
        <v>42.225846090378234</v>
      </c>
      <c r="D4719">
        <f>+'[6]ITCNM y bilaterales'!C4720</f>
        <v>64.244860990556589</v>
      </c>
    </row>
    <row r="4720" spans="1:4">
      <c r="A4720" s="7" t="str">
        <f t="shared" si="73"/>
        <v/>
      </c>
      <c r="B4720" s="205">
        <f>+'[6]ITCNM y bilaterales'!A4721</f>
        <v>40149</v>
      </c>
      <c r="C4720">
        <f>+'[6]ITCNM y bilaterales'!B4721</f>
        <v>42.170260754308259</v>
      </c>
      <c r="D4720">
        <f>+'[6]ITCNM y bilaterales'!C4721</f>
        <v>64.246660841343157</v>
      </c>
    </row>
    <row r="4721" spans="1:4">
      <c r="A4721" s="7" t="str">
        <f t="shared" si="73"/>
        <v/>
      </c>
      <c r="B4721" s="205">
        <f>+'[6]ITCNM y bilaterales'!A4722</f>
        <v>40150</v>
      </c>
      <c r="C4721">
        <f>+'[6]ITCNM y bilaterales'!B4722</f>
        <v>42.348166066002271</v>
      </c>
      <c r="D4721">
        <f>+'[6]ITCNM y bilaterales'!C4722</f>
        <v>64.834196003750662</v>
      </c>
    </row>
    <row r="4722" spans="1:4">
      <c r="A4722" s="7" t="str">
        <f t="shared" si="73"/>
        <v/>
      </c>
      <c r="B4722" s="205">
        <f>+'[6]ITCNM y bilaterales'!A4723</f>
        <v>40151</v>
      </c>
      <c r="C4722">
        <f>+'[6]ITCNM y bilaterales'!B4723</f>
        <v>42.006534371257345</v>
      </c>
      <c r="D4722">
        <f>+'[6]ITCNM y bilaterales'!C4723</f>
        <v>64.141979197208499</v>
      </c>
    </row>
    <row r="4723" spans="1:4">
      <c r="A4723" s="7" t="str">
        <f t="shared" si="73"/>
        <v/>
      </c>
      <c r="B4723" s="205">
        <f>+'[6]ITCNM y bilaterales'!A4724</f>
        <v>40152</v>
      </c>
      <c r="C4723">
        <f>+'[6]ITCNM y bilaterales'!B4724</f>
        <v>42.006534371257345</v>
      </c>
      <c r="D4723">
        <f>+'[6]ITCNM y bilaterales'!C4724</f>
        <v>64.141979197208499</v>
      </c>
    </row>
    <row r="4724" spans="1:4">
      <c r="A4724" s="7" t="str">
        <f t="shared" si="73"/>
        <v/>
      </c>
      <c r="B4724" s="205">
        <f>+'[6]ITCNM y bilaterales'!A4725</f>
        <v>40153</v>
      </c>
      <c r="C4724">
        <f>+'[6]ITCNM y bilaterales'!B4725</f>
        <v>42.006534371257345</v>
      </c>
      <c r="D4724">
        <f>+'[6]ITCNM y bilaterales'!C4725</f>
        <v>64.141979197208499</v>
      </c>
    </row>
    <row r="4725" spans="1:4">
      <c r="A4725" s="7" t="str">
        <f t="shared" si="73"/>
        <v/>
      </c>
      <c r="B4725" s="205">
        <f>+'[6]ITCNM y bilaterales'!A4726</f>
        <v>40154</v>
      </c>
      <c r="C4725">
        <f>+'[6]ITCNM y bilaterales'!B4726</f>
        <v>41.935948476490346</v>
      </c>
      <c r="D4725">
        <f>+'[6]ITCNM y bilaterales'!C4726</f>
        <v>63.980050686120535</v>
      </c>
    </row>
    <row r="4726" spans="1:4">
      <c r="A4726" s="7" t="str">
        <f t="shared" si="73"/>
        <v/>
      </c>
      <c r="B4726" s="205">
        <f>+'[6]ITCNM y bilaterales'!A4727</f>
        <v>40155</v>
      </c>
      <c r="C4726">
        <f>+'[6]ITCNM y bilaterales'!B4727</f>
        <v>41.935948476490346</v>
      </c>
      <c r="D4726">
        <f>+'[6]ITCNM y bilaterales'!C4727</f>
        <v>63.980050686120535</v>
      </c>
    </row>
    <row r="4727" spans="1:4">
      <c r="A4727" s="7" t="str">
        <f t="shared" si="73"/>
        <v/>
      </c>
      <c r="B4727" s="205">
        <f>+'[6]ITCNM y bilaterales'!A4728</f>
        <v>40156</v>
      </c>
      <c r="C4727">
        <f>+'[6]ITCNM y bilaterales'!B4728</f>
        <v>41.355934626302897</v>
      </c>
      <c r="D4727">
        <f>+'[6]ITCNM y bilaterales'!C4728</f>
        <v>62.212684303269057</v>
      </c>
    </row>
    <row r="4728" spans="1:4">
      <c r="A4728" s="7" t="str">
        <f t="shared" si="73"/>
        <v/>
      </c>
      <c r="B4728" s="205">
        <f>+'[6]ITCNM y bilaterales'!A4729</f>
        <v>40157</v>
      </c>
      <c r="C4728">
        <f>+'[6]ITCNM y bilaterales'!B4729</f>
        <v>41.449930103800384</v>
      </c>
      <c r="D4728">
        <f>+'[6]ITCNM y bilaterales'!C4729</f>
        <v>62.375628859155874</v>
      </c>
    </row>
    <row r="4729" spans="1:4">
      <c r="A4729" s="7" t="str">
        <f t="shared" si="73"/>
        <v/>
      </c>
      <c r="B4729" s="205">
        <f>+'[6]ITCNM y bilaterales'!A4730</f>
        <v>40158</v>
      </c>
      <c r="C4729">
        <f>+'[6]ITCNM y bilaterales'!B4730</f>
        <v>41.538015104121065</v>
      </c>
      <c r="D4729">
        <f>+'[6]ITCNM y bilaterales'!C4730</f>
        <v>62.99602581334387</v>
      </c>
    </row>
    <row r="4730" spans="1:4">
      <c r="A4730" s="7" t="str">
        <f t="shared" si="73"/>
        <v/>
      </c>
      <c r="B4730" s="205">
        <f>+'[6]ITCNM y bilaterales'!A4731</f>
        <v>40159</v>
      </c>
      <c r="C4730">
        <f>+'[6]ITCNM y bilaterales'!B4731</f>
        <v>41.538015104121065</v>
      </c>
      <c r="D4730">
        <f>+'[6]ITCNM y bilaterales'!C4731</f>
        <v>62.99602581334387</v>
      </c>
    </row>
    <row r="4731" spans="1:4">
      <c r="A4731" s="7" t="str">
        <f t="shared" si="73"/>
        <v/>
      </c>
      <c r="B4731" s="205">
        <f>+'[6]ITCNM y bilaterales'!A4732</f>
        <v>40160</v>
      </c>
      <c r="C4731">
        <f>+'[6]ITCNM y bilaterales'!B4732</f>
        <v>41.538015104121065</v>
      </c>
      <c r="D4731">
        <f>+'[6]ITCNM y bilaterales'!C4732</f>
        <v>62.99602581334387</v>
      </c>
    </row>
    <row r="4732" spans="1:4">
      <c r="A4732" s="7" t="str">
        <f t="shared" si="73"/>
        <v/>
      </c>
      <c r="B4732" s="205">
        <f>+'[6]ITCNM y bilaterales'!A4733</f>
        <v>40161</v>
      </c>
      <c r="C4732">
        <f>+'[6]ITCNM y bilaterales'!B4733</f>
        <v>41.740352489954468</v>
      </c>
      <c r="D4732">
        <f>+'[6]ITCNM y bilaterales'!C4733</f>
        <v>63.465322391014674</v>
      </c>
    </row>
    <row r="4733" spans="1:4">
      <c r="A4733" s="7" t="str">
        <f t="shared" si="73"/>
        <v/>
      </c>
      <c r="B4733" s="205">
        <f>+'[6]ITCNM y bilaterales'!A4734</f>
        <v>40162</v>
      </c>
      <c r="C4733">
        <f>+'[6]ITCNM y bilaterales'!B4734</f>
        <v>41.586802439515822</v>
      </c>
      <c r="D4733">
        <f>+'[6]ITCNM y bilaterales'!C4734</f>
        <v>63.23679940082387</v>
      </c>
    </row>
    <row r="4734" spans="1:4">
      <c r="A4734" s="7" t="str">
        <f t="shared" si="73"/>
        <v/>
      </c>
      <c r="B4734" s="205">
        <f>+'[6]ITCNM y bilaterales'!A4735</f>
        <v>40163</v>
      </c>
      <c r="C4734">
        <f>+'[6]ITCNM y bilaterales'!B4735</f>
        <v>41.594750280540573</v>
      </c>
      <c r="D4734">
        <f>+'[6]ITCNM y bilaterales'!C4735</f>
        <v>63.184081190688396</v>
      </c>
    </row>
    <row r="4735" spans="1:4">
      <c r="A4735" s="7" t="str">
        <f t="shared" si="73"/>
        <v/>
      </c>
      <c r="B4735" s="205">
        <f>+'[6]ITCNM y bilaterales'!A4736</f>
        <v>40164</v>
      </c>
      <c r="C4735">
        <f>+'[6]ITCNM y bilaterales'!B4736</f>
        <v>41.170802815537549</v>
      </c>
      <c r="D4735">
        <f>+'[6]ITCNM y bilaterales'!C4736</f>
        <v>61.941603550931426</v>
      </c>
    </row>
    <row r="4736" spans="1:4">
      <c r="A4736" s="7" t="str">
        <f t="shared" si="73"/>
        <v/>
      </c>
      <c r="B4736" s="205">
        <f>+'[6]ITCNM y bilaterales'!A4737</f>
        <v>40165</v>
      </c>
      <c r="C4736">
        <f>+'[6]ITCNM y bilaterales'!B4737</f>
        <v>41.168405955239677</v>
      </c>
      <c r="D4736">
        <f>+'[6]ITCNM y bilaterales'!C4737</f>
        <v>62.140458032995326</v>
      </c>
    </row>
    <row r="4737" spans="1:4">
      <c r="A4737" s="7" t="str">
        <f t="shared" si="73"/>
        <v/>
      </c>
      <c r="B4737" s="205">
        <f>+'[6]ITCNM y bilaterales'!A4738</f>
        <v>40166</v>
      </c>
      <c r="C4737">
        <f>+'[6]ITCNM y bilaterales'!B4738</f>
        <v>41.168405955239677</v>
      </c>
      <c r="D4737">
        <f>+'[6]ITCNM y bilaterales'!C4738</f>
        <v>62.140458032995326</v>
      </c>
    </row>
    <row r="4738" spans="1:4">
      <c r="A4738" s="7" t="str">
        <f t="shared" si="73"/>
        <v/>
      </c>
      <c r="B4738" s="205">
        <f>+'[6]ITCNM y bilaterales'!A4739</f>
        <v>40167</v>
      </c>
      <c r="C4738">
        <f>+'[6]ITCNM y bilaterales'!B4739</f>
        <v>41.168405955239677</v>
      </c>
      <c r="D4738">
        <f>+'[6]ITCNM y bilaterales'!C4739</f>
        <v>62.140458032995326</v>
      </c>
    </row>
    <row r="4739" spans="1:4">
      <c r="A4739" s="7" t="str">
        <f t="shared" ref="A4739:A4802" si="74">+IF(DAY(B4739)&gt;=28,YEAR(B4739)*100+MONTH(B4739),"")</f>
        <v/>
      </c>
      <c r="B4739" s="205">
        <f>+'[6]ITCNM y bilaterales'!A4740</f>
        <v>40168</v>
      </c>
      <c r="C4739">
        <f>+'[6]ITCNM y bilaterales'!B4740</f>
        <v>41.08615497361108</v>
      </c>
      <c r="D4739">
        <f>+'[6]ITCNM y bilaterales'!C4740</f>
        <v>61.982448551845863</v>
      </c>
    </row>
    <row r="4740" spans="1:4">
      <c r="A4740" s="7" t="str">
        <f t="shared" si="74"/>
        <v/>
      </c>
      <c r="B4740" s="205">
        <f>+'[6]ITCNM y bilaterales'!A4741</f>
        <v>40169</v>
      </c>
      <c r="C4740">
        <f>+'[6]ITCNM y bilaterales'!B4741</f>
        <v>40.957890526945121</v>
      </c>
      <c r="D4740">
        <f>+'[6]ITCNM y bilaterales'!C4741</f>
        <v>61.95643780499487</v>
      </c>
    </row>
    <row r="4741" spans="1:4">
      <c r="A4741" s="7" t="str">
        <f t="shared" si="74"/>
        <v/>
      </c>
      <c r="B4741" s="205">
        <f>+'[6]ITCNM y bilaterales'!A4742</f>
        <v>40170</v>
      </c>
      <c r="C4741">
        <f>+'[6]ITCNM y bilaterales'!B4742</f>
        <v>41.167580437656362</v>
      </c>
      <c r="D4741">
        <f>+'[6]ITCNM y bilaterales'!C4742</f>
        <v>62.738211703094294</v>
      </c>
    </row>
    <row r="4742" spans="1:4">
      <c r="A4742" s="7" t="str">
        <f t="shared" si="74"/>
        <v/>
      </c>
      <c r="B4742" s="205">
        <f>+'[6]ITCNM y bilaterales'!A4743</f>
        <v>40171</v>
      </c>
      <c r="C4742">
        <f>+'[6]ITCNM y bilaterales'!B4743</f>
        <v>41.114454096053151</v>
      </c>
      <c r="D4742">
        <f>+'[6]ITCNM y bilaterales'!C4743</f>
        <v>62.475143189742006</v>
      </c>
    </row>
    <row r="4743" spans="1:4">
      <c r="A4743" s="7" t="str">
        <f t="shared" si="74"/>
        <v/>
      </c>
      <c r="B4743" s="205">
        <f>+'[6]ITCNM y bilaterales'!A4744</f>
        <v>40172</v>
      </c>
      <c r="C4743">
        <f>+'[6]ITCNM y bilaterales'!B4744</f>
        <v>41.114454096053151</v>
      </c>
      <c r="D4743">
        <f>+'[6]ITCNM y bilaterales'!C4744</f>
        <v>62.475143189742006</v>
      </c>
    </row>
    <row r="4744" spans="1:4">
      <c r="A4744" s="7" t="str">
        <f t="shared" si="74"/>
        <v/>
      </c>
      <c r="B4744" s="205">
        <f>+'[6]ITCNM y bilaterales'!A4745</f>
        <v>40173</v>
      </c>
      <c r="C4744">
        <f>+'[6]ITCNM y bilaterales'!B4745</f>
        <v>41.114454096053151</v>
      </c>
      <c r="D4744">
        <f>+'[6]ITCNM y bilaterales'!C4745</f>
        <v>62.475143189742006</v>
      </c>
    </row>
    <row r="4745" spans="1:4">
      <c r="A4745" s="7" t="str">
        <f t="shared" si="74"/>
        <v/>
      </c>
      <c r="B4745" s="205">
        <f>+'[6]ITCNM y bilaterales'!A4746</f>
        <v>40174</v>
      </c>
      <c r="C4745">
        <f>+'[6]ITCNM y bilaterales'!B4746</f>
        <v>41.114454096053151</v>
      </c>
      <c r="D4745">
        <f>+'[6]ITCNM y bilaterales'!C4746</f>
        <v>62.475143189742006</v>
      </c>
    </row>
    <row r="4746" spans="1:4">
      <c r="A4746" s="7">
        <f t="shared" si="74"/>
        <v>200912</v>
      </c>
      <c r="B4746" s="205">
        <f>+'[6]ITCNM y bilaterales'!A4747</f>
        <v>40175</v>
      </c>
      <c r="C4746">
        <f>+'[6]ITCNM y bilaterales'!B4747</f>
        <v>41.374879704622472</v>
      </c>
      <c r="D4746">
        <f>+'[6]ITCNM y bilaterales'!C4747</f>
        <v>63.385490299675162</v>
      </c>
    </row>
    <row r="4747" spans="1:4">
      <c r="A4747" s="7">
        <f t="shared" si="74"/>
        <v>200912</v>
      </c>
      <c r="B4747" s="205">
        <f>+'[6]ITCNM y bilaterales'!A4748</f>
        <v>40176</v>
      </c>
      <c r="C4747">
        <f>+'[6]ITCNM y bilaterales'!B4748</f>
        <v>41.606006185422707</v>
      </c>
      <c r="D4747">
        <f>+'[6]ITCNM y bilaterales'!C4748</f>
        <v>63.772022771015436</v>
      </c>
    </row>
    <row r="4748" spans="1:4">
      <c r="A4748" s="7">
        <f t="shared" si="74"/>
        <v>200912</v>
      </c>
      <c r="B4748" s="205">
        <f>+'[6]ITCNM y bilaterales'!A4749</f>
        <v>40177</v>
      </c>
      <c r="C4748">
        <f>+'[6]ITCNM y bilaterales'!B4749</f>
        <v>41.306502745256516</v>
      </c>
      <c r="D4748">
        <f>+'[6]ITCNM y bilaterales'!C4749</f>
        <v>63.314831641376827</v>
      </c>
    </row>
    <row r="4749" spans="1:4">
      <c r="A4749" s="7">
        <f t="shared" si="74"/>
        <v>200912</v>
      </c>
      <c r="B4749" s="205">
        <f>+'[6]ITCNM y bilaterales'!A4750</f>
        <v>40178</v>
      </c>
      <c r="C4749">
        <f>+'[6]ITCNM y bilaterales'!B4750</f>
        <v>41.306273754908489</v>
      </c>
      <c r="D4749">
        <f>+'[6]ITCNM y bilaterales'!C4750</f>
        <v>63.325746865501806</v>
      </c>
    </row>
    <row r="4750" spans="1:4">
      <c r="A4750" s="7" t="str">
        <f t="shared" si="74"/>
        <v/>
      </c>
      <c r="B4750" s="205">
        <f>+'[6]ITCNM y bilaterales'!A4751</f>
        <v>40179</v>
      </c>
      <c r="C4750">
        <f>+'[6]ITCNM y bilaterales'!B4751</f>
        <v>41.306273754908489</v>
      </c>
      <c r="D4750">
        <f>+'[6]ITCNM y bilaterales'!C4751</f>
        <v>63.325746865501806</v>
      </c>
    </row>
    <row r="4751" spans="1:4">
      <c r="A4751" s="7" t="str">
        <f t="shared" si="74"/>
        <v/>
      </c>
      <c r="B4751" s="205">
        <f>+'[6]ITCNM y bilaterales'!A4752</f>
        <v>40180</v>
      </c>
      <c r="C4751">
        <f>+'[6]ITCNM y bilaterales'!B4752</f>
        <v>41.306273754908489</v>
      </c>
      <c r="D4751">
        <f>+'[6]ITCNM y bilaterales'!C4752</f>
        <v>63.325746865501806</v>
      </c>
    </row>
    <row r="4752" spans="1:4">
      <c r="A4752" s="7" t="str">
        <f t="shared" si="74"/>
        <v/>
      </c>
      <c r="B4752" s="205">
        <f>+'[6]ITCNM y bilaterales'!A4753</f>
        <v>40181</v>
      </c>
      <c r="C4752">
        <f>+'[6]ITCNM y bilaterales'!B4753</f>
        <v>41.306273754908489</v>
      </c>
      <c r="D4752">
        <f>+'[6]ITCNM y bilaterales'!C4753</f>
        <v>63.325746865501806</v>
      </c>
    </row>
    <row r="4753" spans="1:4">
      <c r="A4753" s="7" t="str">
        <f t="shared" si="74"/>
        <v/>
      </c>
      <c r="B4753" s="205">
        <f>+'[6]ITCNM y bilaterales'!A4754</f>
        <v>40182</v>
      </c>
      <c r="C4753">
        <f>+'[6]ITCNM y bilaterales'!B4754</f>
        <v>41.561093436643915</v>
      </c>
      <c r="D4753">
        <f>+'[6]ITCNM y bilaterales'!C4754</f>
        <v>64.094515390175715</v>
      </c>
    </row>
    <row r="4754" spans="1:4">
      <c r="A4754" s="7" t="str">
        <f t="shared" si="74"/>
        <v/>
      </c>
      <c r="B4754" s="205">
        <f>+'[6]ITCNM y bilaterales'!A4755</f>
        <v>40183</v>
      </c>
      <c r="C4754">
        <f>+'[6]ITCNM y bilaterales'!B4755</f>
        <v>41.494501478710127</v>
      </c>
      <c r="D4754">
        <f>+'[6]ITCNM y bilaterales'!C4755</f>
        <v>63.744531501743239</v>
      </c>
    </row>
    <row r="4755" spans="1:4">
      <c r="A4755" s="7" t="str">
        <f t="shared" si="74"/>
        <v/>
      </c>
      <c r="B4755" s="205">
        <f>+'[6]ITCNM y bilaterales'!A4756</f>
        <v>40184</v>
      </c>
      <c r="C4755">
        <f>+'[6]ITCNM y bilaterales'!B4756</f>
        <v>41.651311852165861</v>
      </c>
      <c r="D4755">
        <f>+'[6]ITCNM y bilaterales'!C4756</f>
        <v>63.866340758201659</v>
      </c>
    </row>
    <row r="4756" spans="1:4">
      <c r="A4756" s="7" t="str">
        <f t="shared" si="74"/>
        <v/>
      </c>
      <c r="B4756" s="205">
        <f>+'[6]ITCNM y bilaterales'!A4757</f>
        <v>40185</v>
      </c>
      <c r="C4756">
        <f>+'[6]ITCNM y bilaterales'!B4757</f>
        <v>41.343553978464733</v>
      </c>
      <c r="D4756">
        <f>+'[6]ITCNM y bilaterales'!C4757</f>
        <v>63.20614387774949</v>
      </c>
    </row>
    <row r="4757" spans="1:4">
      <c r="A4757" s="7" t="str">
        <f t="shared" si="74"/>
        <v/>
      </c>
      <c r="B4757" s="205">
        <f>+'[6]ITCNM y bilaterales'!A4758</f>
        <v>40186</v>
      </c>
      <c r="C4757">
        <f>+'[6]ITCNM y bilaterales'!B4758</f>
        <v>41.554323955480776</v>
      </c>
      <c r="D4757">
        <f>+'[6]ITCNM y bilaterales'!C4758</f>
        <v>63.749843964548738</v>
      </c>
    </row>
    <row r="4758" spans="1:4">
      <c r="A4758" s="7" t="str">
        <f t="shared" si="74"/>
        <v/>
      </c>
      <c r="B4758" s="205">
        <f>+'[6]ITCNM y bilaterales'!A4759</f>
        <v>40187</v>
      </c>
      <c r="C4758">
        <f>+'[6]ITCNM y bilaterales'!B4759</f>
        <v>41.554323955480776</v>
      </c>
      <c r="D4758">
        <f>+'[6]ITCNM y bilaterales'!C4759</f>
        <v>63.749843964548738</v>
      </c>
    </row>
    <row r="4759" spans="1:4">
      <c r="A4759" s="7" t="str">
        <f t="shared" si="74"/>
        <v/>
      </c>
      <c r="B4759" s="205">
        <f>+'[6]ITCNM y bilaterales'!A4760</f>
        <v>40188</v>
      </c>
      <c r="C4759">
        <f>+'[6]ITCNM y bilaterales'!B4760</f>
        <v>41.554323955480776</v>
      </c>
      <c r="D4759">
        <f>+'[6]ITCNM y bilaterales'!C4760</f>
        <v>63.749843964548738</v>
      </c>
    </row>
    <row r="4760" spans="1:4">
      <c r="A4760" s="7" t="str">
        <f t="shared" si="74"/>
        <v/>
      </c>
      <c r="B4760" s="205">
        <f>+'[6]ITCNM y bilaterales'!A4761</f>
        <v>40189</v>
      </c>
      <c r="C4760">
        <f>+'[6]ITCNM y bilaterales'!B4761</f>
        <v>41.561259404797831</v>
      </c>
      <c r="D4760">
        <f>+'[6]ITCNM y bilaterales'!C4761</f>
        <v>63.38583865789191</v>
      </c>
    </row>
    <row r="4761" spans="1:4">
      <c r="A4761" s="7" t="str">
        <f t="shared" si="74"/>
        <v/>
      </c>
      <c r="B4761" s="205">
        <f>+'[6]ITCNM y bilaterales'!A4762</f>
        <v>40190</v>
      </c>
      <c r="C4761">
        <f>+'[6]ITCNM y bilaterales'!B4762</f>
        <v>41.49253848497451</v>
      </c>
      <c r="D4761">
        <f>+'[6]ITCNM y bilaterales'!C4762</f>
        <v>63.095365964821632</v>
      </c>
    </row>
    <row r="4762" spans="1:4">
      <c r="A4762" s="7" t="str">
        <f t="shared" si="74"/>
        <v/>
      </c>
      <c r="B4762" s="205">
        <f>+'[6]ITCNM y bilaterales'!A4763</f>
        <v>40191</v>
      </c>
      <c r="C4762">
        <f>+'[6]ITCNM y bilaterales'!B4763</f>
        <v>41.38576927150293</v>
      </c>
      <c r="D4762">
        <f>+'[6]ITCNM y bilaterales'!C4763</f>
        <v>62.646390283128135</v>
      </c>
    </row>
    <row r="4763" spans="1:4">
      <c r="A4763" s="7" t="str">
        <f t="shared" si="74"/>
        <v/>
      </c>
      <c r="B4763" s="205">
        <f>+'[6]ITCNM y bilaterales'!A4764</f>
        <v>40192</v>
      </c>
      <c r="C4763">
        <f>+'[6]ITCNM y bilaterales'!B4764</f>
        <v>41.349330394187035</v>
      </c>
      <c r="D4763">
        <f>+'[6]ITCNM y bilaterales'!C4764</f>
        <v>62.483039309321789</v>
      </c>
    </row>
    <row r="4764" spans="1:4">
      <c r="A4764" s="7" t="str">
        <f t="shared" si="74"/>
        <v/>
      </c>
      <c r="B4764" s="205">
        <f>+'[6]ITCNM y bilaterales'!A4765</f>
        <v>40193</v>
      </c>
      <c r="C4764">
        <f>+'[6]ITCNM y bilaterales'!B4765</f>
        <v>41.228038050231987</v>
      </c>
      <c r="D4764">
        <f>+'[6]ITCNM y bilaterales'!C4765</f>
        <v>62.190447437099571</v>
      </c>
    </row>
    <row r="4765" spans="1:4">
      <c r="A4765" s="7" t="str">
        <f t="shared" si="74"/>
        <v/>
      </c>
      <c r="B4765" s="205">
        <f>+'[6]ITCNM y bilaterales'!A4766</f>
        <v>40194</v>
      </c>
      <c r="C4765">
        <f>+'[6]ITCNM y bilaterales'!B4766</f>
        <v>41.228038050231987</v>
      </c>
      <c r="D4765">
        <f>+'[6]ITCNM y bilaterales'!C4766</f>
        <v>62.190447437099571</v>
      </c>
    </row>
    <row r="4766" spans="1:4">
      <c r="A4766" s="7" t="str">
        <f t="shared" si="74"/>
        <v/>
      </c>
      <c r="B4766" s="205">
        <f>+'[6]ITCNM y bilaterales'!A4767</f>
        <v>40195</v>
      </c>
      <c r="C4766">
        <f>+'[6]ITCNM y bilaterales'!B4767</f>
        <v>41.228038050231987</v>
      </c>
      <c r="D4766">
        <f>+'[6]ITCNM y bilaterales'!C4767</f>
        <v>62.190447437099571</v>
      </c>
    </row>
    <row r="4767" spans="1:4">
      <c r="A4767" s="7" t="str">
        <f t="shared" si="74"/>
        <v/>
      </c>
      <c r="B4767" s="205">
        <f>+'[6]ITCNM y bilaterales'!A4768</f>
        <v>40196</v>
      </c>
      <c r="C4767">
        <f>+'[6]ITCNM y bilaterales'!B4768</f>
        <v>41.251135651556972</v>
      </c>
      <c r="D4767">
        <f>+'[6]ITCNM y bilaterales'!C4768</f>
        <v>62.223193109474479</v>
      </c>
    </row>
    <row r="4768" spans="1:4">
      <c r="A4768" s="7" t="str">
        <f t="shared" si="74"/>
        <v/>
      </c>
      <c r="B4768" s="205">
        <f>+'[6]ITCNM y bilaterales'!A4769</f>
        <v>40197</v>
      </c>
      <c r="C4768">
        <f>+'[6]ITCNM y bilaterales'!B4769</f>
        <v>41.216352770571739</v>
      </c>
      <c r="D4768">
        <f>+'[6]ITCNM y bilaterales'!C4769</f>
        <v>62.287581319871229</v>
      </c>
    </row>
    <row r="4769" spans="1:4">
      <c r="A4769" s="7" t="str">
        <f t="shared" si="74"/>
        <v/>
      </c>
      <c r="B4769" s="205">
        <f>+'[6]ITCNM y bilaterales'!A4770</f>
        <v>40198</v>
      </c>
      <c r="C4769">
        <f>+'[6]ITCNM y bilaterales'!B4770</f>
        <v>40.932643597942629</v>
      </c>
      <c r="D4769">
        <f>+'[6]ITCNM y bilaterales'!C4770</f>
        <v>61.744229591288722</v>
      </c>
    </row>
    <row r="4770" spans="1:4">
      <c r="A4770" s="7" t="str">
        <f t="shared" si="74"/>
        <v/>
      </c>
      <c r="B4770" s="205">
        <f>+'[6]ITCNM y bilaterales'!A4771</f>
        <v>40199</v>
      </c>
      <c r="C4770">
        <f>+'[6]ITCNM y bilaterales'!B4771</f>
        <v>40.847160314969209</v>
      </c>
      <c r="D4770">
        <f>+'[6]ITCNM y bilaterales'!C4771</f>
        <v>61.407454285241514</v>
      </c>
    </row>
    <row r="4771" spans="1:4">
      <c r="A4771" s="7" t="str">
        <f t="shared" si="74"/>
        <v/>
      </c>
      <c r="B4771" s="205">
        <f>+'[6]ITCNM y bilaterales'!A4772</f>
        <v>40200</v>
      </c>
      <c r="C4771">
        <f>+'[6]ITCNM y bilaterales'!B4772</f>
        <v>40.723113792791032</v>
      </c>
      <c r="D4771">
        <f>+'[6]ITCNM y bilaterales'!C4772</f>
        <v>60.857193452026728</v>
      </c>
    </row>
    <row r="4772" spans="1:4">
      <c r="A4772" s="7" t="str">
        <f t="shared" si="74"/>
        <v/>
      </c>
      <c r="B4772" s="205">
        <f>+'[6]ITCNM y bilaterales'!A4773</f>
        <v>40201</v>
      </c>
      <c r="C4772">
        <f>+'[6]ITCNM y bilaterales'!B4773</f>
        <v>40.723113792791032</v>
      </c>
      <c r="D4772">
        <f>+'[6]ITCNM y bilaterales'!C4773</f>
        <v>60.857193452026728</v>
      </c>
    </row>
    <row r="4773" spans="1:4">
      <c r="A4773" s="7" t="str">
        <f t="shared" si="74"/>
        <v/>
      </c>
      <c r="B4773" s="205">
        <f>+'[6]ITCNM y bilaterales'!A4774</f>
        <v>40202</v>
      </c>
      <c r="C4773">
        <f>+'[6]ITCNM y bilaterales'!B4774</f>
        <v>40.723113792791032</v>
      </c>
      <c r="D4773">
        <f>+'[6]ITCNM y bilaterales'!C4774</f>
        <v>60.857193452026728</v>
      </c>
    </row>
    <row r="4774" spans="1:4">
      <c r="A4774" s="7" t="str">
        <f t="shared" si="74"/>
        <v/>
      </c>
      <c r="B4774" s="205">
        <f>+'[6]ITCNM y bilaterales'!A4775</f>
        <v>40203</v>
      </c>
      <c r="C4774">
        <f>+'[6]ITCNM y bilaterales'!B4775</f>
        <v>40.664115226399019</v>
      </c>
      <c r="D4774">
        <f>+'[6]ITCNM y bilaterales'!C4775</f>
        <v>60.657497104272323</v>
      </c>
    </row>
    <row r="4775" spans="1:4">
      <c r="A4775" s="7" t="str">
        <f t="shared" si="74"/>
        <v/>
      </c>
      <c r="B4775" s="205">
        <f>+'[6]ITCNM y bilaterales'!A4776</f>
        <v>40204</v>
      </c>
      <c r="C4775">
        <f>+'[6]ITCNM y bilaterales'!B4776</f>
        <v>40.608667725536243</v>
      </c>
      <c r="D4775">
        <f>+'[6]ITCNM y bilaterales'!C4776</f>
        <v>60.387171128071003</v>
      </c>
    </row>
    <row r="4776" spans="1:4">
      <c r="A4776" s="7" t="str">
        <f t="shared" si="74"/>
        <v/>
      </c>
      <c r="B4776" s="205">
        <f>+'[6]ITCNM y bilaterales'!A4777</f>
        <v>40205</v>
      </c>
      <c r="C4776">
        <f>+'[6]ITCNM y bilaterales'!B4777</f>
        <v>40.285889341245003</v>
      </c>
      <c r="D4776">
        <f>+'[6]ITCNM y bilaterales'!C4777</f>
        <v>59.434150136585451</v>
      </c>
    </row>
    <row r="4777" spans="1:4">
      <c r="A4777" s="7">
        <f t="shared" si="74"/>
        <v>201001</v>
      </c>
      <c r="B4777" s="205">
        <f>+'[6]ITCNM y bilaterales'!A4778</f>
        <v>40206</v>
      </c>
      <c r="C4777">
        <f>+'[6]ITCNM y bilaterales'!B4778</f>
        <v>40.210404789722723</v>
      </c>
      <c r="D4777">
        <f>+'[6]ITCNM y bilaterales'!C4778</f>
        <v>59.327349313298868</v>
      </c>
    </row>
    <row r="4778" spans="1:4">
      <c r="A4778" s="7">
        <f t="shared" si="74"/>
        <v>201001</v>
      </c>
      <c r="B4778" s="205">
        <f>+'[6]ITCNM y bilaterales'!A4779</f>
        <v>40207</v>
      </c>
      <c r="C4778">
        <f>+'[6]ITCNM y bilaterales'!B4779</f>
        <v>40.187418385013864</v>
      </c>
      <c r="D4778">
        <f>+'[6]ITCNM y bilaterales'!C4779</f>
        <v>59.029415948419761</v>
      </c>
    </row>
    <row r="4779" spans="1:4">
      <c r="A4779" s="7">
        <f t="shared" si="74"/>
        <v>201001</v>
      </c>
      <c r="B4779" s="205">
        <f>+'[6]ITCNM y bilaterales'!A4780</f>
        <v>40208</v>
      </c>
      <c r="C4779">
        <f>+'[6]ITCNM y bilaterales'!B4780</f>
        <v>40.187418385013864</v>
      </c>
      <c r="D4779">
        <f>+'[6]ITCNM y bilaterales'!C4780</f>
        <v>59.029415948419761</v>
      </c>
    </row>
    <row r="4780" spans="1:4">
      <c r="A4780" s="7">
        <f t="shared" si="74"/>
        <v>201001</v>
      </c>
      <c r="B4780" s="205">
        <f>+'[6]ITCNM y bilaterales'!A4781</f>
        <v>40209</v>
      </c>
      <c r="C4780">
        <f>+'[6]ITCNM y bilaterales'!B4781</f>
        <v>40.187418385013864</v>
      </c>
      <c r="D4780">
        <f>+'[6]ITCNM y bilaterales'!C4781</f>
        <v>59.029415948419761</v>
      </c>
    </row>
    <row r="4781" spans="1:4">
      <c r="A4781" s="7" t="str">
        <f t="shared" si="74"/>
        <v/>
      </c>
      <c r="B4781" s="205">
        <f>+'[6]ITCNM y bilaterales'!A4782</f>
        <v>40210</v>
      </c>
      <c r="C4781">
        <f>+'[6]ITCNM y bilaterales'!B4782</f>
        <v>40.395047935509993</v>
      </c>
      <c r="D4781">
        <f>+'[6]ITCNM y bilaterales'!C4782</f>
        <v>59.805848353862281</v>
      </c>
    </row>
    <row r="4782" spans="1:4">
      <c r="A4782" s="7" t="str">
        <f t="shared" si="74"/>
        <v/>
      </c>
      <c r="B4782" s="205">
        <f>+'[6]ITCNM y bilaterales'!A4783</f>
        <v>40211</v>
      </c>
      <c r="C4782">
        <f>+'[6]ITCNM y bilaterales'!B4783</f>
        <v>40.66479837458516</v>
      </c>
      <c r="D4782">
        <f>+'[6]ITCNM y bilaterales'!C4783</f>
        <v>60.8413721830158</v>
      </c>
    </row>
    <row r="4783" spans="1:4">
      <c r="A4783" s="7" t="str">
        <f t="shared" si="74"/>
        <v/>
      </c>
      <c r="B4783" s="205">
        <f>+'[6]ITCNM y bilaterales'!A4784</f>
        <v>40212</v>
      </c>
      <c r="C4783">
        <f>+'[6]ITCNM y bilaterales'!B4784</f>
        <v>40.459582470868419</v>
      </c>
      <c r="D4783">
        <f>+'[6]ITCNM y bilaterales'!C4784</f>
        <v>60.325453664002694</v>
      </c>
    </row>
    <row r="4784" spans="1:4">
      <c r="A4784" s="7" t="str">
        <f t="shared" si="74"/>
        <v/>
      </c>
      <c r="B4784" s="205">
        <f>+'[6]ITCNM y bilaterales'!A4785</f>
        <v>40213</v>
      </c>
      <c r="C4784">
        <f>+'[6]ITCNM y bilaterales'!B4785</f>
        <v>40.106993251569044</v>
      </c>
      <c r="D4784">
        <f>+'[6]ITCNM y bilaterales'!C4785</f>
        <v>59.237995430701396</v>
      </c>
    </row>
    <row r="4785" spans="1:4">
      <c r="A4785" s="7" t="str">
        <f t="shared" si="74"/>
        <v/>
      </c>
      <c r="B4785" s="205">
        <f>+'[6]ITCNM y bilaterales'!A4786</f>
        <v>40214</v>
      </c>
      <c r="C4785">
        <f>+'[6]ITCNM y bilaterales'!B4786</f>
        <v>39.999149212490323</v>
      </c>
      <c r="D4785">
        <f>+'[6]ITCNM y bilaterales'!C4786</f>
        <v>59.184841772794968</v>
      </c>
    </row>
    <row r="4786" spans="1:4">
      <c r="A4786" s="7" t="str">
        <f t="shared" si="74"/>
        <v/>
      </c>
      <c r="B4786" s="205">
        <f>+'[6]ITCNM y bilaterales'!A4787</f>
        <v>40215</v>
      </c>
      <c r="C4786">
        <f>+'[6]ITCNM y bilaterales'!B4787</f>
        <v>39.999149212490323</v>
      </c>
      <c r="D4786">
        <f>+'[6]ITCNM y bilaterales'!C4787</f>
        <v>59.184841772794968</v>
      </c>
    </row>
    <row r="4787" spans="1:4">
      <c r="A4787" s="7" t="str">
        <f t="shared" si="74"/>
        <v/>
      </c>
      <c r="B4787" s="205">
        <f>+'[6]ITCNM y bilaterales'!A4788</f>
        <v>40216</v>
      </c>
      <c r="C4787">
        <f>+'[6]ITCNM y bilaterales'!B4788</f>
        <v>39.999149212490323</v>
      </c>
      <c r="D4787">
        <f>+'[6]ITCNM y bilaterales'!C4788</f>
        <v>59.184841772794968</v>
      </c>
    </row>
    <row r="4788" spans="1:4">
      <c r="A4788" s="7" t="str">
        <f t="shared" si="74"/>
        <v/>
      </c>
      <c r="B4788" s="205">
        <f>+'[6]ITCNM y bilaterales'!A4789</f>
        <v>40217</v>
      </c>
      <c r="C4788">
        <f>+'[6]ITCNM y bilaterales'!B4789</f>
        <v>40.13035022893682</v>
      </c>
      <c r="D4788">
        <f>+'[6]ITCNM y bilaterales'!C4789</f>
        <v>59.602116856763821</v>
      </c>
    </row>
    <row r="4789" spans="1:4">
      <c r="A4789" s="7" t="str">
        <f t="shared" si="74"/>
        <v/>
      </c>
      <c r="B4789" s="205">
        <f>+'[6]ITCNM y bilaterales'!A4790</f>
        <v>40218</v>
      </c>
      <c r="C4789">
        <f>+'[6]ITCNM y bilaterales'!B4790</f>
        <v>40.425498720002508</v>
      </c>
      <c r="D4789">
        <f>+'[6]ITCNM y bilaterales'!C4790</f>
        <v>60.49327523492407</v>
      </c>
    </row>
    <row r="4790" spans="1:4">
      <c r="A4790" s="7" t="str">
        <f t="shared" si="74"/>
        <v/>
      </c>
      <c r="B4790" s="205">
        <f>+'[6]ITCNM y bilaterales'!A4791</f>
        <v>40219</v>
      </c>
      <c r="C4790">
        <f>+'[6]ITCNM y bilaterales'!B4791</f>
        <v>40.419867258048711</v>
      </c>
      <c r="D4790">
        <f>+'[6]ITCNM y bilaterales'!C4791</f>
        <v>60.353351351194434</v>
      </c>
    </row>
    <row r="4791" spans="1:4">
      <c r="A4791" s="7" t="str">
        <f t="shared" si="74"/>
        <v/>
      </c>
      <c r="B4791" s="205">
        <f>+'[6]ITCNM y bilaterales'!A4792</f>
        <v>40220</v>
      </c>
      <c r="C4791">
        <f>+'[6]ITCNM y bilaterales'!B4792</f>
        <v>40.41654391810232</v>
      </c>
      <c r="D4791">
        <f>+'[6]ITCNM y bilaterales'!C4792</f>
        <v>60.410220830079574</v>
      </c>
    </row>
    <row r="4792" spans="1:4">
      <c r="A4792" s="7" t="str">
        <f t="shared" si="74"/>
        <v/>
      </c>
      <c r="B4792" s="205">
        <f>+'[6]ITCNM y bilaterales'!A4793</f>
        <v>40221</v>
      </c>
      <c r="C4792">
        <f>+'[6]ITCNM y bilaterales'!B4793</f>
        <v>40.371672974844444</v>
      </c>
      <c r="D4792">
        <f>+'[6]ITCNM y bilaterales'!C4793</f>
        <v>60.206140974764359</v>
      </c>
    </row>
    <row r="4793" spans="1:4">
      <c r="A4793" s="7" t="str">
        <f t="shared" si="74"/>
        <v/>
      </c>
      <c r="B4793" s="205">
        <f>+'[6]ITCNM y bilaterales'!A4794</f>
        <v>40222</v>
      </c>
      <c r="C4793">
        <f>+'[6]ITCNM y bilaterales'!B4794</f>
        <v>40.371672974844444</v>
      </c>
      <c r="D4793">
        <f>+'[6]ITCNM y bilaterales'!C4794</f>
        <v>60.206140974764359</v>
      </c>
    </row>
    <row r="4794" spans="1:4">
      <c r="A4794" s="7" t="str">
        <f t="shared" si="74"/>
        <v/>
      </c>
      <c r="B4794" s="205">
        <f>+'[6]ITCNM y bilaterales'!A4795</f>
        <v>40223</v>
      </c>
      <c r="C4794">
        <f>+'[6]ITCNM y bilaterales'!B4795</f>
        <v>40.371672974844444</v>
      </c>
      <c r="D4794">
        <f>+'[6]ITCNM y bilaterales'!C4795</f>
        <v>60.206140974764359</v>
      </c>
    </row>
    <row r="4795" spans="1:4">
      <c r="A4795" s="7" t="str">
        <f t="shared" si="74"/>
        <v/>
      </c>
      <c r="B4795" s="205">
        <f>+'[6]ITCNM y bilaterales'!A4796</f>
        <v>40224</v>
      </c>
      <c r="C4795">
        <f>+'[6]ITCNM y bilaterales'!B4796</f>
        <v>40.455122625208887</v>
      </c>
      <c r="D4795">
        <f>+'[6]ITCNM y bilaterales'!C4796</f>
        <v>60.426680755821209</v>
      </c>
    </row>
    <row r="4796" spans="1:4">
      <c r="A4796" s="7" t="str">
        <f t="shared" si="74"/>
        <v/>
      </c>
      <c r="B4796" s="205">
        <f>+'[6]ITCNM y bilaterales'!A4797</f>
        <v>40225</v>
      </c>
      <c r="C4796">
        <f>+'[6]ITCNM y bilaterales'!B4797</f>
        <v>40.566577643111771</v>
      </c>
      <c r="D4796">
        <f>+'[6]ITCNM y bilaterales'!C4797</f>
        <v>60.379710456262181</v>
      </c>
    </row>
    <row r="4797" spans="1:4">
      <c r="A4797" s="7" t="str">
        <f t="shared" si="74"/>
        <v/>
      </c>
      <c r="B4797" s="205">
        <f>+'[6]ITCNM y bilaterales'!A4798</f>
        <v>40226</v>
      </c>
      <c r="C4797">
        <f>+'[6]ITCNM y bilaterales'!B4798</f>
        <v>40.628093406194147</v>
      </c>
      <c r="D4797">
        <f>+'[6]ITCNM y bilaterales'!C4798</f>
        <v>61.165577563408455</v>
      </c>
    </row>
    <row r="4798" spans="1:4">
      <c r="A4798" s="7" t="str">
        <f t="shared" si="74"/>
        <v/>
      </c>
      <c r="B4798" s="205">
        <f>+'[6]ITCNM y bilaterales'!A4799</f>
        <v>40227</v>
      </c>
      <c r="C4798">
        <f>+'[6]ITCNM y bilaterales'!B4799</f>
        <v>40.676366501726363</v>
      </c>
      <c r="D4798">
        <f>+'[6]ITCNM y bilaterales'!C4799</f>
        <v>61.476109883793505</v>
      </c>
    </row>
    <row r="4799" spans="1:4">
      <c r="A4799" s="7" t="str">
        <f t="shared" si="74"/>
        <v/>
      </c>
      <c r="B4799" s="205">
        <f>+'[6]ITCNM y bilaterales'!A4800</f>
        <v>40228</v>
      </c>
      <c r="C4799">
        <f>+'[6]ITCNM y bilaterales'!B4800</f>
        <v>40.801271511265455</v>
      </c>
      <c r="D4799">
        <f>+'[6]ITCNM y bilaterales'!C4800</f>
        <v>62.093023255813954</v>
      </c>
    </row>
    <row r="4800" spans="1:4">
      <c r="A4800" s="7" t="str">
        <f t="shared" si="74"/>
        <v/>
      </c>
      <c r="B4800" s="205">
        <f>+'[6]ITCNM y bilaterales'!A4801</f>
        <v>40229</v>
      </c>
      <c r="C4800">
        <f>+'[6]ITCNM y bilaterales'!B4801</f>
        <v>40.801271511265455</v>
      </c>
      <c r="D4800">
        <f>+'[6]ITCNM y bilaterales'!C4801</f>
        <v>62.093023255813954</v>
      </c>
    </row>
    <row r="4801" spans="1:4">
      <c r="A4801" s="7" t="str">
        <f t="shared" si="74"/>
        <v/>
      </c>
      <c r="B4801" s="205">
        <f>+'[6]ITCNM y bilaterales'!A4802</f>
        <v>40230</v>
      </c>
      <c r="C4801">
        <f>+'[6]ITCNM y bilaterales'!B4802</f>
        <v>40.801271511265455</v>
      </c>
      <c r="D4801">
        <f>+'[6]ITCNM y bilaterales'!C4802</f>
        <v>62.093023255813954</v>
      </c>
    </row>
    <row r="4802" spans="1:4">
      <c r="A4802" s="7" t="str">
        <f t="shared" si="74"/>
        <v/>
      </c>
      <c r="B4802" s="205">
        <f>+'[6]ITCNM y bilaterales'!A4803</f>
        <v>40231</v>
      </c>
      <c r="C4802">
        <f>+'[6]ITCNM y bilaterales'!B4803</f>
        <v>40.871339861210629</v>
      </c>
      <c r="D4802">
        <f>+'[6]ITCNM y bilaterales'!C4803</f>
        <v>62.077114897248848</v>
      </c>
    </row>
    <row r="4803" spans="1:4">
      <c r="A4803" s="7" t="str">
        <f t="shared" ref="A4803:A4866" si="75">+IF(DAY(B4803)&gt;=28,YEAR(B4803)*100+MONTH(B4803),"")</f>
        <v/>
      </c>
      <c r="B4803" s="205">
        <f>+'[6]ITCNM y bilaterales'!A4804</f>
        <v>40232</v>
      </c>
      <c r="C4803">
        <f>+'[6]ITCNM y bilaterales'!B4804</f>
        <v>40.617971296996849</v>
      </c>
      <c r="D4803">
        <f>+'[6]ITCNM y bilaterales'!C4804</f>
        <v>61.322832268421621</v>
      </c>
    </row>
    <row r="4804" spans="1:4">
      <c r="A4804" s="7" t="str">
        <f t="shared" si="75"/>
        <v/>
      </c>
      <c r="B4804" s="205">
        <f>+'[6]ITCNM y bilaterales'!A4805</f>
        <v>40233</v>
      </c>
      <c r="C4804">
        <f>+'[6]ITCNM y bilaterales'!B4805</f>
        <v>40.686512522092393</v>
      </c>
      <c r="D4804">
        <f>+'[6]ITCNM y bilaterales'!C4805</f>
        <v>61.545142870413656</v>
      </c>
    </row>
    <row r="4805" spans="1:4">
      <c r="A4805" s="7" t="str">
        <f t="shared" si="75"/>
        <v/>
      </c>
      <c r="B4805" s="205">
        <f>+'[6]ITCNM y bilaterales'!A4806</f>
        <v>40234</v>
      </c>
      <c r="C4805">
        <f>+'[6]ITCNM y bilaterales'!B4806</f>
        <v>40.540549636933079</v>
      </c>
      <c r="D4805">
        <f>+'[6]ITCNM y bilaterales'!C4806</f>
        <v>61.033056291784845</v>
      </c>
    </row>
    <row r="4806" spans="1:4">
      <c r="A4806" s="7" t="str">
        <f t="shared" si="75"/>
        <v/>
      </c>
      <c r="B4806" s="205">
        <f>+'[6]ITCNM y bilaterales'!A4807</f>
        <v>40235</v>
      </c>
      <c r="C4806">
        <f>+'[6]ITCNM y bilaterales'!B4807</f>
        <v>40.874753292557465</v>
      </c>
      <c r="D4806">
        <f>+'[6]ITCNM y bilaterales'!C4807</f>
        <v>62.091891091609504</v>
      </c>
    </row>
    <row r="4807" spans="1:4">
      <c r="A4807" s="7" t="str">
        <f t="shared" si="75"/>
        <v/>
      </c>
      <c r="B4807" s="205">
        <f>+'[6]ITCNM y bilaterales'!A4808</f>
        <v>40236</v>
      </c>
      <c r="C4807">
        <f>+'[6]ITCNM y bilaterales'!B4808</f>
        <v>40.874753292557465</v>
      </c>
      <c r="D4807">
        <f>+'[6]ITCNM y bilaterales'!C4808</f>
        <v>62.091891091609504</v>
      </c>
    </row>
    <row r="4808" spans="1:4">
      <c r="A4808" s="7">
        <f t="shared" si="75"/>
        <v>201002</v>
      </c>
      <c r="B4808" s="205">
        <f>+'[6]ITCNM y bilaterales'!A4809</f>
        <v>40237</v>
      </c>
      <c r="C4808">
        <f>+'[6]ITCNM y bilaterales'!B4809</f>
        <v>40.874753292557465</v>
      </c>
      <c r="D4808">
        <f>+'[6]ITCNM y bilaterales'!C4809</f>
        <v>62.091891091609504</v>
      </c>
    </row>
    <row r="4809" spans="1:4">
      <c r="A4809" s="7" t="str">
        <f t="shared" si="75"/>
        <v/>
      </c>
      <c r="B4809" s="205">
        <f>+'[6]ITCNM y bilaterales'!A4810</f>
        <v>40238</v>
      </c>
      <c r="C4809">
        <f>+'[6]ITCNM y bilaterales'!B4810</f>
        <v>40.87367943985101</v>
      </c>
      <c r="D4809">
        <f>+'[6]ITCNM y bilaterales'!C4810</f>
        <v>62.360417217024263</v>
      </c>
    </row>
    <row r="4810" spans="1:4">
      <c r="A4810" s="7" t="str">
        <f t="shared" si="75"/>
        <v/>
      </c>
      <c r="B4810" s="205">
        <f>+'[6]ITCNM y bilaterales'!A4811</f>
        <v>40239</v>
      </c>
      <c r="C4810">
        <f>+'[6]ITCNM y bilaterales'!B4811</f>
        <v>41.043053588826652</v>
      </c>
      <c r="D4810">
        <f>+'[6]ITCNM y bilaterales'!C4811</f>
        <v>62.803790137398295</v>
      </c>
    </row>
    <row r="4811" spans="1:4">
      <c r="A4811" s="7" t="str">
        <f t="shared" si="75"/>
        <v/>
      </c>
      <c r="B4811" s="205">
        <f>+'[6]ITCNM y bilaterales'!A4812</f>
        <v>40240</v>
      </c>
      <c r="C4811">
        <f>+'[6]ITCNM y bilaterales'!B4812</f>
        <v>41.172477093618667</v>
      </c>
      <c r="D4811">
        <f>+'[6]ITCNM y bilaterales'!C4812</f>
        <v>62.906178423272657</v>
      </c>
    </row>
    <row r="4812" spans="1:4">
      <c r="A4812" s="7" t="str">
        <f t="shared" si="75"/>
        <v/>
      </c>
      <c r="B4812" s="205">
        <f>+'[6]ITCNM y bilaterales'!A4813</f>
        <v>40241</v>
      </c>
      <c r="C4812">
        <f>+'[6]ITCNM y bilaterales'!B4813</f>
        <v>41.009374198362345</v>
      </c>
      <c r="D4812">
        <f>+'[6]ITCNM y bilaterales'!C4813</f>
        <v>62.598752296986994</v>
      </c>
    </row>
    <row r="4813" spans="1:4">
      <c r="A4813" s="7" t="str">
        <f t="shared" si="75"/>
        <v/>
      </c>
      <c r="B4813" s="205">
        <f>+'[6]ITCNM y bilaterales'!A4814</f>
        <v>40242</v>
      </c>
      <c r="C4813">
        <f>+'[6]ITCNM y bilaterales'!B4814</f>
        <v>41.188207142427835</v>
      </c>
      <c r="D4813">
        <f>+'[6]ITCNM y bilaterales'!C4814</f>
        <v>62.999770664173973</v>
      </c>
    </row>
    <row r="4814" spans="1:4">
      <c r="A4814" s="7" t="str">
        <f t="shared" si="75"/>
        <v/>
      </c>
      <c r="B4814" s="205">
        <f>+'[6]ITCNM y bilaterales'!A4815</f>
        <v>40243</v>
      </c>
      <c r="C4814">
        <f>+'[6]ITCNM y bilaterales'!B4815</f>
        <v>41.188207142427835</v>
      </c>
      <c r="D4814">
        <f>+'[6]ITCNM y bilaterales'!C4815</f>
        <v>62.999770664173973</v>
      </c>
    </row>
    <row r="4815" spans="1:4">
      <c r="A4815" s="7" t="str">
        <f t="shared" si="75"/>
        <v/>
      </c>
      <c r="B4815" s="205">
        <f>+'[6]ITCNM y bilaterales'!A4816</f>
        <v>40244</v>
      </c>
      <c r="C4815">
        <f>+'[6]ITCNM y bilaterales'!B4816</f>
        <v>41.188207142427835</v>
      </c>
      <c r="D4815">
        <f>+'[6]ITCNM y bilaterales'!C4816</f>
        <v>62.999770664173973</v>
      </c>
    </row>
    <row r="4816" spans="1:4">
      <c r="A4816" s="7" t="str">
        <f t="shared" si="75"/>
        <v/>
      </c>
      <c r="B4816" s="205">
        <f>+'[6]ITCNM y bilaterales'!A4817</f>
        <v>40245</v>
      </c>
      <c r="C4816">
        <f>+'[6]ITCNM y bilaterales'!B4817</f>
        <v>41.108868411798021</v>
      </c>
      <c r="D4816">
        <f>+'[6]ITCNM y bilaterales'!C4817</f>
        <v>62.622963193051426</v>
      </c>
    </row>
    <row r="4817" spans="1:4">
      <c r="A4817" s="7" t="str">
        <f t="shared" si="75"/>
        <v/>
      </c>
      <c r="B4817" s="205">
        <f>+'[6]ITCNM y bilaterales'!A4818</f>
        <v>40246</v>
      </c>
      <c r="C4817">
        <f>+'[6]ITCNM y bilaterales'!B4818</f>
        <v>41.206052597821156</v>
      </c>
      <c r="D4817">
        <f>+'[6]ITCNM y bilaterales'!C4818</f>
        <v>63.105526412810292</v>
      </c>
    </row>
    <row r="4818" spans="1:4">
      <c r="A4818" s="7" t="str">
        <f t="shared" si="75"/>
        <v/>
      </c>
      <c r="B4818" s="205">
        <f>+'[6]ITCNM y bilaterales'!A4819</f>
        <v>40247</v>
      </c>
      <c r="C4818">
        <f>+'[6]ITCNM y bilaterales'!B4819</f>
        <v>41.221965880026822</v>
      </c>
      <c r="D4818">
        <f>+'[6]ITCNM y bilaterales'!C4819</f>
        <v>63.275234924072421</v>
      </c>
    </row>
    <row r="4819" spans="1:4">
      <c r="A4819" s="7" t="str">
        <f t="shared" si="75"/>
        <v/>
      </c>
      <c r="B4819" s="205">
        <f>+'[6]ITCNM y bilaterales'!A4820</f>
        <v>40248</v>
      </c>
      <c r="C4819">
        <f>+'[6]ITCNM y bilaterales'!B4820</f>
        <v>41.243557630558037</v>
      </c>
      <c r="D4819">
        <f>+'[6]ITCNM y bilaterales'!C4820</f>
        <v>63.273754401651217</v>
      </c>
    </row>
    <row r="4820" spans="1:4">
      <c r="A4820" s="7" t="str">
        <f t="shared" si="75"/>
        <v/>
      </c>
      <c r="B4820" s="205">
        <f>+'[6]ITCNM y bilaterales'!A4821</f>
        <v>40249</v>
      </c>
      <c r="C4820">
        <f>+'[6]ITCNM y bilaterales'!B4821</f>
        <v>41.407168690350105</v>
      </c>
      <c r="D4820">
        <f>+'[6]ITCNM y bilaterales'!C4821</f>
        <v>63.523382093807065</v>
      </c>
    </row>
    <row r="4821" spans="1:4">
      <c r="A4821" s="7" t="str">
        <f t="shared" si="75"/>
        <v/>
      </c>
      <c r="B4821" s="205">
        <f>+'[6]ITCNM y bilaterales'!A4822</f>
        <v>40250</v>
      </c>
      <c r="C4821">
        <f>+'[6]ITCNM y bilaterales'!B4822</f>
        <v>41.407168690350105</v>
      </c>
      <c r="D4821">
        <f>+'[6]ITCNM y bilaterales'!C4822</f>
        <v>63.523382093807065</v>
      </c>
    </row>
    <row r="4822" spans="1:4">
      <c r="A4822" s="7" t="str">
        <f t="shared" si="75"/>
        <v/>
      </c>
      <c r="B4822" s="205">
        <f>+'[6]ITCNM y bilaterales'!A4823</f>
        <v>40251</v>
      </c>
      <c r="C4822">
        <f>+'[6]ITCNM y bilaterales'!B4823</f>
        <v>41.407168690350105</v>
      </c>
      <c r="D4822">
        <f>+'[6]ITCNM y bilaterales'!C4823</f>
        <v>63.523382093807065</v>
      </c>
    </row>
    <row r="4823" spans="1:4">
      <c r="A4823" s="7" t="str">
        <f t="shared" si="75"/>
        <v/>
      </c>
      <c r="B4823" s="205">
        <f>+'[6]ITCNM y bilaterales'!A4824</f>
        <v>40252</v>
      </c>
      <c r="C4823">
        <f>+'[6]ITCNM y bilaterales'!B4824</f>
        <v>41.366110919655881</v>
      </c>
      <c r="D4823">
        <f>+'[6]ITCNM y bilaterales'!C4824</f>
        <v>63.561933736461206</v>
      </c>
    </row>
    <row r="4824" spans="1:4">
      <c r="A4824" s="7" t="str">
        <f t="shared" si="75"/>
        <v/>
      </c>
      <c r="B4824" s="205">
        <f>+'[6]ITCNM y bilaterales'!A4825</f>
        <v>40253</v>
      </c>
      <c r="C4824">
        <f>+'[6]ITCNM y bilaterales'!B4825</f>
        <v>41.350838638076162</v>
      </c>
      <c r="D4824">
        <f>+'[6]ITCNM y bilaterales'!C4825</f>
        <v>63.408917389751885</v>
      </c>
    </row>
    <row r="4825" spans="1:4">
      <c r="A4825" s="7" t="str">
        <f t="shared" si="75"/>
        <v/>
      </c>
      <c r="B4825" s="205">
        <f>+'[6]ITCNM y bilaterales'!A4826</f>
        <v>40254</v>
      </c>
      <c r="C4825">
        <f>+'[6]ITCNM y bilaterales'!B4826</f>
        <v>41.448205388046745</v>
      </c>
      <c r="D4825">
        <f>+'[6]ITCNM y bilaterales'!C4826</f>
        <v>63.570700751582855</v>
      </c>
    </row>
    <row r="4826" spans="1:4">
      <c r="A4826" s="7" t="str">
        <f t="shared" si="75"/>
        <v/>
      </c>
      <c r="B4826" s="205">
        <f>+'[6]ITCNM y bilaterales'!A4827</f>
        <v>40255</v>
      </c>
      <c r="C4826">
        <f>+'[6]ITCNM y bilaterales'!B4827</f>
        <v>41.148737839238372</v>
      </c>
      <c r="D4826">
        <f>+'[6]ITCNM y bilaterales'!C4827</f>
        <v>62.787446331062235</v>
      </c>
    </row>
    <row r="4827" spans="1:4">
      <c r="A4827" s="7" t="str">
        <f t="shared" si="75"/>
        <v/>
      </c>
      <c r="B4827" s="205">
        <f>+'[6]ITCNM y bilaterales'!A4828</f>
        <v>40256</v>
      </c>
      <c r="C4827">
        <f>+'[6]ITCNM y bilaterales'!B4828</f>
        <v>40.975908435592046</v>
      </c>
      <c r="D4827">
        <f>+'[6]ITCNM y bilaterales'!C4828</f>
        <v>62.41798341234292</v>
      </c>
    </row>
    <row r="4828" spans="1:4">
      <c r="A4828" s="7" t="str">
        <f t="shared" si="75"/>
        <v/>
      </c>
      <c r="B4828" s="205">
        <f>+'[6]ITCNM y bilaterales'!A4829</f>
        <v>40257</v>
      </c>
      <c r="C4828">
        <f>+'[6]ITCNM y bilaterales'!B4829</f>
        <v>40.975908435592046</v>
      </c>
      <c r="D4828">
        <f>+'[6]ITCNM y bilaterales'!C4829</f>
        <v>62.41798341234292</v>
      </c>
    </row>
    <row r="4829" spans="1:4">
      <c r="A4829" s="7" t="str">
        <f t="shared" si="75"/>
        <v/>
      </c>
      <c r="B4829" s="205">
        <f>+'[6]ITCNM y bilaterales'!A4830</f>
        <v>40258</v>
      </c>
      <c r="C4829">
        <f>+'[6]ITCNM y bilaterales'!B4830</f>
        <v>40.975908435592046</v>
      </c>
      <c r="D4829">
        <f>+'[6]ITCNM y bilaterales'!C4830</f>
        <v>62.41798341234292</v>
      </c>
    </row>
    <row r="4830" spans="1:4">
      <c r="A4830" s="7" t="str">
        <f t="shared" si="75"/>
        <v/>
      </c>
      <c r="B4830" s="205">
        <f>+'[6]ITCNM y bilaterales'!A4831</f>
        <v>40259</v>
      </c>
      <c r="C4830">
        <f>+'[6]ITCNM y bilaterales'!B4831</f>
        <v>40.949572370045097</v>
      </c>
      <c r="D4830">
        <f>+'[6]ITCNM y bilaterales'!C4831</f>
        <v>62.338180350854778</v>
      </c>
    </row>
    <row r="4831" spans="1:4">
      <c r="A4831" s="7" t="str">
        <f t="shared" si="75"/>
        <v/>
      </c>
      <c r="B4831" s="205">
        <f>+'[6]ITCNM y bilaterales'!A4832</f>
        <v>40260</v>
      </c>
      <c r="C4831">
        <f>+'[6]ITCNM y bilaterales'!B4832</f>
        <v>41.05821711917033</v>
      </c>
      <c r="D4831">
        <f>+'[6]ITCNM y bilaterales'!C4832</f>
        <v>62.913755214487068</v>
      </c>
    </row>
    <row r="4832" spans="1:4">
      <c r="A4832" s="7" t="str">
        <f t="shared" si="75"/>
        <v/>
      </c>
      <c r="B4832" s="205">
        <f>+'[6]ITCNM y bilaterales'!A4833</f>
        <v>40261</v>
      </c>
      <c r="C4832">
        <f>+'[6]ITCNM y bilaterales'!B4833</f>
        <v>41.05821711917033</v>
      </c>
      <c r="D4832">
        <f>+'[6]ITCNM y bilaterales'!C4833</f>
        <v>62.913755214487068</v>
      </c>
    </row>
    <row r="4833" spans="1:4">
      <c r="A4833" s="7" t="str">
        <f t="shared" si="75"/>
        <v/>
      </c>
      <c r="B4833" s="205">
        <f>+'[6]ITCNM y bilaterales'!A4834</f>
        <v>40262</v>
      </c>
      <c r="C4833">
        <f>+'[6]ITCNM y bilaterales'!B4834</f>
        <v>40.718009997009261</v>
      </c>
      <c r="D4833">
        <f>+'[6]ITCNM y bilaterales'!C4834</f>
        <v>62.137961465775255</v>
      </c>
    </row>
    <row r="4834" spans="1:4">
      <c r="A4834" s="7" t="str">
        <f t="shared" si="75"/>
        <v/>
      </c>
      <c r="B4834" s="205">
        <f>+'[6]ITCNM y bilaterales'!A4835</f>
        <v>40263</v>
      </c>
      <c r="C4834">
        <f>+'[6]ITCNM y bilaterales'!B4835</f>
        <v>40.608591566253338</v>
      </c>
      <c r="D4834">
        <f>+'[6]ITCNM y bilaterales'!C4835</f>
        <v>61.427310703596504</v>
      </c>
    </row>
    <row r="4835" spans="1:4">
      <c r="A4835" s="7" t="str">
        <f t="shared" si="75"/>
        <v/>
      </c>
      <c r="B4835" s="205">
        <f>+'[6]ITCNM y bilaterales'!A4836</f>
        <v>40264</v>
      </c>
      <c r="C4835">
        <f>+'[6]ITCNM y bilaterales'!B4836</f>
        <v>40.608591566253338</v>
      </c>
      <c r="D4835">
        <f>+'[6]ITCNM y bilaterales'!C4836</f>
        <v>61.427310703596504</v>
      </c>
    </row>
    <row r="4836" spans="1:4">
      <c r="A4836" s="7">
        <f t="shared" si="75"/>
        <v>201003</v>
      </c>
      <c r="B4836" s="205">
        <f>+'[6]ITCNM y bilaterales'!A4837</f>
        <v>40265</v>
      </c>
      <c r="C4836">
        <f>+'[6]ITCNM y bilaterales'!B4837</f>
        <v>40.608591566253338</v>
      </c>
      <c r="D4836">
        <f>+'[6]ITCNM y bilaterales'!C4837</f>
        <v>61.427310703596504</v>
      </c>
    </row>
    <row r="4837" spans="1:4">
      <c r="A4837" s="7">
        <f t="shared" si="75"/>
        <v>201003</v>
      </c>
      <c r="B4837" s="205">
        <f>+'[6]ITCNM y bilaterales'!A4838</f>
        <v>40266</v>
      </c>
      <c r="C4837">
        <f>+'[6]ITCNM y bilaterales'!B4838</f>
        <v>40.93961731274716</v>
      </c>
      <c r="D4837">
        <f>+'[6]ITCNM y bilaterales'!C4838</f>
        <v>62.258493408772239</v>
      </c>
    </row>
    <row r="4838" spans="1:4">
      <c r="A4838" s="7">
        <f t="shared" si="75"/>
        <v>201003</v>
      </c>
      <c r="B4838" s="205">
        <f>+'[6]ITCNM y bilaterales'!A4839</f>
        <v>40267</v>
      </c>
      <c r="C4838">
        <f>+'[6]ITCNM y bilaterales'!B4839</f>
        <v>41.030558563054115</v>
      </c>
      <c r="D4838">
        <f>+'[6]ITCNM y bilaterales'!C4839</f>
        <v>62.640990730768451</v>
      </c>
    </row>
    <row r="4839" spans="1:4">
      <c r="A4839" s="7">
        <f t="shared" si="75"/>
        <v>201003</v>
      </c>
      <c r="B4839" s="205">
        <f>+'[6]ITCNM y bilaterales'!A4840</f>
        <v>40268</v>
      </c>
      <c r="C4839">
        <f>+'[6]ITCNM y bilaterales'!B4840</f>
        <v>41.311566703389367</v>
      </c>
      <c r="D4839">
        <f>+'[6]ITCNM y bilaterales'!C4840</f>
        <v>63.253056117605738</v>
      </c>
    </row>
    <row r="4840" spans="1:4">
      <c r="A4840" s="7" t="str">
        <f t="shared" si="75"/>
        <v/>
      </c>
      <c r="B4840" s="205">
        <f>+'[6]ITCNM y bilaterales'!A4841</f>
        <v>40269</v>
      </c>
      <c r="C4840">
        <f>+'[6]ITCNM y bilaterales'!B4841</f>
        <v>41.311566703389367</v>
      </c>
      <c r="D4840">
        <f>+'[6]ITCNM y bilaterales'!C4841</f>
        <v>63.253056117605738</v>
      </c>
    </row>
    <row r="4841" spans="1:4">
      <c r="A4841" s="7" t="str">
        <f t="shared" si="75"/>
        <v/>
      </c>
      <c r="B4841" s="205">
        <f>+'[6]ITCNM y bilaterales'!A4842</f>
        <v>40270</v>
      </c>
      <c r="C4841">
        <f>+'[6]ITCNM y bilaterales'!B4842</f>
        <v>41.311566703389367</v>
      </c>
      <c r="D4841">
        <f>+'[6]ITCNM y bilaterales'!C4842</f>
        <v>63.253056117605738</v>
      </c>
    </row>
    <row r="4842" spans="1:4">
      <c r="A4842" s="7" t="str">
        <f t="shared" si="75"/>
        <v/>
      </c>
      <c r="B4842" s="205">
        <f>+'[6]ITCNM y bilaterales'!A4843</f>
        <v>40271</v>
      </c>
      <c r="C4842">
        <f>+'[6]ITCNM y bilaterales'!B4843</f>
        <v>41.311566703389367</v>
      </c>
      <c r="D4842">
        <f>+'[6]ITCNM y bilaterales'!C4843</f>
        <v>63.253056117605738</v>
      </c>
    </row>
    <row r="4843" spans="1:4">
      <c r="A4843" s="7" t="str">
        <f t="shared" si="75"/>
        <v/>
      </c>
      <c r="B4843" s="205">
        <f>+'[6]ITCNM y bilaterales'!A4844</f>
        <v>40272</v>
      </c>
      <c r="C4843">
        <f>+'[6]ITCNM y bilaterales'!B4844</f>
        <v>41.311566703389367</v>
      </c>
      <c r="D4843">
        <f>+'[6]ITCNM y bilaterales'!C4844</f>
        <v>63.253056117605738</v>
      </c>
    </row>
    <row r="4844" spans="1:4">
      <c r="A4844" s="7" t="str">
        <f t="shared" si="75"/>
        <v/>
      </c>
      <c r="B4844" s="205">
        <f>+'[6]ITCNM y bilaterales'!A4845</f>
        <v>40273</v>
      </c>
      <c r="C4844">
        <f>+'[6]ITCNM y bilaterales'!B4845</f>
        <v>41.499044552971135</v>
      </c>
      <c r="D4844">
        <f>+'[6]ITCNM y bilaterales'!C4845</f>
        <v>63.959323372223658</v>
      </c>
    </row>
    <row r="4845" spans="1:4">
      <c r="A4845" s="7" t="str">
        <f t="shared" si="75"/>
        <v/>
      </c>
      <c r="B4845" s="205">
        <f>+'[6]ITCNM y bilaterales'!A4846</f>
        <v>40274</v>
      </c>
      <c r="C4845">
        <f>+'[6]ITCNM y bilaterales'!B4846</f>
        <v>41.448409007909554</v>
      </c>
      <c r="D4845">
        <f>+'[6]ITCNM y bilaterales'!C4846</f>
        <v>64.055847628115998</v>
      </c>
    </row>
    <row r="4846" spans="1:4">
      <c r="A4846" s="7" t="str">
        <f t="shared" si="75"/>
        <v/>
      </c>
      <c r="B4846" s="205">
        <f>+'[6]ITCNM y bilaterales'!A4847</f>
        <v>40275</v>
      </c>
      <c r="C4846">
        <f>+'[6]ITCNM y bilaterales'!B4847</f>
        <v>41.341621639037243</v>
      </c>
      <c r="D4846">
        <f>+'[6]ITCNM y bilaterales'!C4847</f>
        <v>63.649574857826309</v>
      </c>
    </row>
    <row r="4847" spans="1:4">
      <c r="A4847" s="7" t="str">
        <f t="shared" si="75"/>
        <v/>
      </c>
      <c r="B4847" s="205">
        <f>+'[6]ITCNM y bilaterales'!A4848</f>
        <v>40276</v>
      </c>
      <c r="C4847">
        <f>+'[6]ITCNM y bilaterales'!B4848</f>
        <v>41.25252095360139</v>
      </c>
      <c r="D4847">
        <f>+'[6]ITCNM y bilaterales'!C4848</f>
        <v>63.355676642291272</v>
      </c>
    </row>
    <row r="4848" spans="1:4">
      <c r="A4848" s="7" t="str">
        <f t="shared" si="75"/>
        <v/>
      </c>
      <c r="B4848" s="205">
        <f>+'[6]ITCNM y bilaterales'!A4849</f>
        <v>40277</v>
      </c>
      <c r="C4848">
        <f>+'[6]ITCNM y bilaterales'!B4849</f>
        <v>41.37718877386407</v>
      </c>
      <c r="D4848">
        <f>+'[6]ITCNM y bilaterales'!C4849</f>
        <v>63.473624928513992</v>
      </c>
    </row>
    <row r="4849" spans="1:4">
      <c r="A4849" s="7" t="str">
        <f t="shared" si="75"/>
        <v/>
      </c>
      <c r="B4849" s="205">
        <f>+'[6]ITCNM y bilaterales'!A4850</f>
        <v>40278</v>
      </c>
      <c r="C4849">
        <f>+'[6]ITCNM y bilaterales'!B4850</f>
        <v>41.37718877386407</v>
      </c>
      <c r="D4849">
        <f>+'[6]ITCNM y bilaterales'!C4850</f>
        <v>63.473624928513992</v>
      </c>
    </row>
    <row r="4850" spans="1:4">
      <c r="A4850" s="7" t="str">
        <f t="shared" si="75"/>
        <v/>
      </c>
      <c r="B4850" s="205">
        <f>+'[6]ITCNM y bilaterales'!A4851</f>
        <v>40279</v>
      </c>
      <c r="C4850">
        <f>+'[6]ITCNM y bilaterales'!B4851</f>
        <v>41.37718877386407</v>
      </c>
      <c r="D4850">
        <f>+'[6]ITCNM y bilaterales'!C4851</f>
        <v>63.473624928513992</v>
      </c>
    </row>
    <row r="4851" spans="1:4">
      <c r="A4851" s="7" t="str">
        <f t="shared" si="75"/>
        <v/>
      </c>
      <c r="B4851" s="205">
        <f>+'[6]ITCNM y bilaterales'!A4852</f>
        <v>40280</v>
      </c>
      <c r="C4851">
        <f>+'[6]ITCNM y bilaterales'!B4852</f>
        <v>41.611229595074448</v>
      </c>
      <c r="D4851">
        <f>+'[6]ITCNM y bilaterales'!C4852</f>
        <v>64.011925462953556</v>
      </c>
    </row>
    <row r="4852" spans="1:4">
      <c r="A4852" s="7" t="str">
        <f t="shared" si="75"/>
        <v/>
      </c>
      <c r="B4852" s="205">
        <f>+'[6]ITCNM y bilaterales'!A4853</f>
        <v>40281</v>
      </c>
      <c r="C4852">
        <f>+'[6]ITCNM y bilaterales'!B4853</f>
        <v>41.631917531585302</v>
      </c>
      <c r="D4852">
        <f>+'[6]ITCNM y bilaterales'!C4853</f>
        <v>64.061218150624285</v>
      </c>
    </row>
    <row r="4853" spans="1:4">
      <c r="A4853" s="7" t="str">
        <f t="shared" si="75"/>
        <v/>
      </c>
      <c r="B4853" s="205">
        <f>+'[6]ITCNM y bilaterales'!A4854</f>
        <v>40282</v>
      </c>
      <c r="C4853">
        <f>+'[6]ITCNM y bilaterales'!B4854</f>
        <v>41.747463290450632</v>
      </c>
      <c r="D4853">
        <f>+'[6]ITCNM y bilaterales'!C4854</f>
        <v>64.444267039797026</v>
      </c>
    </row>
    <row r="4854" spans="1:4">
      <c r="A4854" s="7" t="str">
        <f t="shared" si="75"/>
        <v/>
      </c>
      <c r="B4854" s="205">
        <f>+'[6]ITCNM y bilaterales'!A4855</f>
        <v>40283</v>
      </c>
      <c r="C4854">
        <f>+'[6]ITCNM y bilaterales'!B4855</f>
        <v>41.710127631756322</v>
      </c>
      <c r="D4854">
        <f>+'[6]ITCNM y bilaterales'!C4855</f>
        <v>64.767253166431033</v>
      </c>
    </row>
    <row r="4855" spans="1:4">
      <c r="A4855" s="7" t="str">
        <f t="shared" si="75"/>
        <v/>
      </c>
      <c r="B4855" s="205">
        <f>+'[6]ITCNM y bilaterales'!A4856</f>
        <v>40284</v>
      </c>
      <c r="C4855">
        <f>+'[6]ITCNM y bilaterales'!B4856</f>
        <v>41.358122259984377</v>
      </c>
      <c r="D4855">
        <f>+'[6]ITCNM y bilaterales'!C4856</f>
        <v>63.664263962632774</v>
      </c>
    </row>
    <row r="4856" spans="1:4">
      <c r="A4856" s="7" t="str">
        <f t="shared" si="75"/>
        <v/>
      </c>
      <c r="B4856" s="205">
        <f>+'[6]ITCNM y bilaterales'!A4857</f>
        <v>40285</v>
      </c>
      <c r="C4856">
        <f>+'[6]ITCNM y bilaterales'!B4857</f>
        <v>41.358122259984377</v>
      </c>
      <c r="D4856">
        <f>+'[6]ITCNM y bilaterales'!C4857</f>
        <v>63.664263962632774</v>
      </c>
    </row>
    <row r="4857" spans="1:4">
      <c r="A4857" s="7" t="str">
        <f t="shared" si="75"/>
        <v/>
      </c>
      <c r="B4857" s="205">
        <f>+'[6]ITCNM y bilaterales'!A4858</f>
        <v>40286</v>
      </c>
      <c r="C4857">
        <f>+'[6]ITCNM y bilaterales'!B4858</f>
        <v>41.358122259984377</v>
      </c>
      <c r="D4857">
        <f>+'[6]ITCNM y bilaterales'!C4858</f>
        <v>63.664263962632774</v>
      </c>
    </row>
    <row r="4858" spans="1:4">
      <c r="A4858" s="7" t="str">
        <f t="shared" si="75"/>
        <v/>
      </c>
      <c r="B4858" s="205">
        <f>+'[6]ITCNM y bilaterales'!A4859</f>
        <v>40287</v>
      </c>
      <c r="C4858">
        <f>+'[6]ITCNM y bilaterales'!B4859</f>
        <v>41.352835609082121</v>
      </c>
      <c r="D4858">
        <f>+'[6]ITCNM y bilaterales'!C4859</f>
        <v>63.807294040461819</v>
      </c>
    </row>
    <row r="4859" spans="1:4">
      <c r="A4859" s="7" t="str">
        <f t="shared" si="75"/>
        <v/>
      </c>
      <c r="B4859" s="205">
        <f>+'[6]ITCNM y bilaterales'!A4860</f>
        <v>40288</v>
      </c>
      <c r="C4859">
        <f>+'[6]ITCNM y bilaterales'!B4860</f>
        <v>41.439842445117556</v>
      </c>
      <c r="D4859">
        <f>+'[6]ITCNM y bilaterales'!C4860</f>
        <v>64.199371213418772</v>
      </c>
    </row>
    <row r="4860" spans="1:4">
      <c r="A4860" s="7" t="str">
        <f t="shared" si="75"/>
        <v/>
      </c>
      <c r="B4860" s="205">
        <f>+'[6]ITCNM y bilaterales'!A4861</f>
        <v>40289</v>
      </c>
      <c r="C4860">
        <f>+'[6]ITCNM y bilaterales'!B4861</f>
        <v>41.447935046371924</v>
      </c>
      <c r="D4860">
        <f>+'[6]ITCNM y bilaterales'!C4861</f>
        <v>64.181024347336361</v>
      </c>
    </row>
    <row r="4861" spans="1:4">
      <c r="A4861" s="7" t="str">
        <f t="shared" si="75"/>
        <v/>
      </c>
      <c r="B4861" s="205">
        <f>+'[6]ITCNM y bilaterales'!A4862</f>
        <v>40290</v>
      </c>
      <c r="C4861">
        <f>+'[6]ITCNM y bilaterales'!B4862</f>
        <v>41.2844430850121</v>
      </c>
      <c r="D4861">
        <f>+'[6]ITCNM y bilaterales'!C4862</f>
        <v>63.758610979670394</v>
      </c>
    </row>
    <row r="4862" spans="1:4">
      <c r="A4862" s="7" t="str">
        <f t="shared" si="75"/>
        <v/>
      </c>
      <c r="B4862" s="205">
        <f>+'[6]ITCNM y bilaterales'!A4863</f>
        <v>40291</v>
      </c>
      <c r="C4862">
        <f>+'[6]ITCNM y bilaterales'!B4863</f>
        <v>41.319750325197624</v>
      </c>
      <c r="D4862">
        <f>+'[6]ITCNM y bilaterales'!C4863</f>
        <v>63.720843143003954</v>
      </c>
    </row>
    <row r="4863" spans="1:4">
      <c r="A4863" s="7" t="str">
        <f t="shared" si="75"/>
        <v/>
      </c>
      <c r="B4863" s="205">
        <f>+'[6]ITCNM y bilaterales'!A4864</f>
        <v>40292</v>
      </c>
      <c r="C4863">
        <f>+'[6]ITCNM y bilaterales'!B4864</f>
        <v>41.319750325197624</v>
      </c>
      <c r="D4863">
        <f>+'[6]ITCNM y bilaterales'!C4864</f>
        <v>63.720843143003954</v>
      </c>
    </row>
    <row r="4864" spans="1:4">
      <c r="A4864" s="7" t="str">
        <f t="shared" si="75"/>
        <v/>
      </c>
      <c r="B4864" s="205">
        <f>+'[6]ITCNM y bilaterales'!A4865</f>
        <v>40293</v>
      </c>
      <c r="C4864">
        <f>+'[6]ITCNM y bilaterales'!B4865</f>
        <v>41.319750325197624</v>
      </c>
      <c r="D4864">
        <f>+'[6]ITCNM y bilaterales'!C4865</f>
        <v>63.720843143003954</v>
      </c>
    </row>
    <row r="4865" spans="1:4">
      <c r="A4865" s="7" t="str">
        <f t="shared" si="75"/>
        <v/>
      </c>
      <c r="B4865" s="205">
        <f>+'[6]ITCNM y bilaterales'!A4866</f>
        <v>40294</v>
      </c>
      <c r="C4865">
        <f>+'[6]ITCNM y bilaterales'!B4866</f>
        <v>41.474225677978474</v>
      </c>
      <c r="D4865">
        <f>+'[6]ITCNM y bilaterales'!C4866</f>
        <v>64.423917113968301</v>
      </c>
    </row>
    <row r="4866" spans="1:4">
      <c r="A4866" s="7" t="str">
        <f t="shared" si="75"/>
        <v/>
      </c>
      <c r="B4866" s="205">
        <f>+'[6]ITCNM y bilaterales'!A4867</f>
        <v>40295</v>
      </c>
      <c r="C4866">
        <f>+'[6]ITCNM y bilaterales'!B4867</f>
        <v>41.240898691602887</v>
      </c>
      <c r="D4866">
        <f>+'[6]ITCNM y bilaterales'!C4867</f>
        <v>63.747318367477277</v>
      </c>
    </row>
    <row r="4867" spans="1:4">
      <c r="A4867" s="7">
        <f t="shared" ref="A4867:A4930" si="76">+IF(DAY(B4867)&gt;=28,YEAR(B4867)*100+MONTH(B4867),"")</f>
        <v>201004</v>
      </c>
      <c r="B4867" s="205">
        <f>+'[6]ITCNM y bilaterales'!A4868</f>
        <v>40296</v>
      </c>
      <c r="C4867">
        <f>+'[6]ITCNM y bilaterales'!B4868</f>
        <v>41.259126730474314</v>
      </c>
      <c r="D4867">
        <f>+'[6]ITCNM y bilaterales'!C4868</f>
        <v>64.086938598961311</v>
      </c>
    </row>
    <row r="4868" spans="1:4">
      <c r="A4868" s="7">
        <f t="shared" si="76"/>
        <v>201004</v>
      </c>
      <c r="B4868" s="205">
        <f>+'[6]ITCNM y bilaterales'!A4869</f>
        <v>40297</v>
      </c>
      <c r="C4868">
        <f>+'[6]ITCNM y bilaterales'!B4869</f>
        <v>41.642680504826487</v>
      </c>
      <c r="D4868">
        <f>+'[6]ITCNM y bilaterales'!C4869</f>
        <v>65.165281458924213</v>
      </c>
    </row>
    <row r="4869" spans="1:4">
      <c r="A4869" s="7">
        <f t="shared" si="76"/>
        <v>201004</v>
      </c>
      <c r="B4869" s="205">
        <f>+'[6]ITCNM y bilaterales'!A4870</f>
        <v>40298</v>
      </c>
      <c r="C4869">
        <f>+'[6]ITCNM y bilaterales'!B4870</f>
        <v>41.68783725509693</v>
      </c>
      <c r="D4869">
        <f>+'[6]ITCNM y bilaterales'!C4870</f>
        <v>65.158807802062867</v>
      </c>
    </row>
    <row r="4870" spans="1:4">
      <c r="A4870" s="7" t="str">
        <f t="shared" si="76"/>
        <v/>
      </c>
      <c r="B4870" s="205">
        <f>+'[6]ITCNM y bilaterales'!A4871</f>
        <v>40299</v>
      </c>
      <c r="C4870">
        <f>+'[6]ITCNM y bilaterales'!B4871</f>
        <v>41.68783725509693</v>
      </c>
      <c r="D4870">
        <f>+'[6]ITCNM y bilaterales'!C4871</f>
        <v>65.158807802062867</v>
      </c>
    </row>
    <row r="4871" spans="1:4">
      <c r="A4871" s="7" t="str">
        <f t="shared" si="76"/>
        <v/>
      </c>
      <c r="B4871" s="205">
        <f>+'[6]ITCNM y bilaterales'!A4872</f>
        <v>40300</v>
      </c>
      <c r="C4871">
        <f>+'[6]ITCNM y bilaterales'!B4872</f>
        <v>41.68783725509693</v>
      </c>
      <c r="D4871">
        <f>+'[6]ITCNM y bilaterales'!C4872</f>
        <v>65.158807802062867</v>
      </c>
    </row>
    <row r="4872" spans="1:4">
      <c r="A4872" s="7" t="str">
        <f t="shared" si="76"/>
        <v/>
      </c>
      <c r="B4872" s="205">
        <f>+'[6]ITCNM y bilaterales'!A4873</f>
        <v>40301</v>
      </c>
      <c r="C4872">
        <f>+'[6]ITCNM y bilaterales'!B4873</f>
        <v>41.616735365293664</v>
      </c>
      <c r="D4872">
        <f>+'[6]ITCNM y bilaterales'!C4873</f>
        <v>65.132477726846517</v>
      </c>
    </row>
    <row r="4873" spans="1:4">
      <c r="A4873" s="7" t="str">
        <f t="shared" si="76"/>
        <v/>
      </c>
      <c r="B4873" s="205">
        <f>+'[6]ITCNM y bilaterales'!A4874</f>
        <v>40302</v>
      </c>
      <c r="C4873">
        <f>+'[6]ITCNM y bilaterales'!B4874</f>
        <v>41.303212536109498</v>
      </c>
      <c r="D4873">
        <f>+'[6]ITCNM y bilaterales'!C4874</f>
        <v>64.332763380584254</v>
      </c>
    </row>
    <row r="4874" spans="1:4">
      <c r="A4874" s="7" t="str">
        <f t="shared" si="76"/>
        <v/>
      </c>
      <c r="B4874" s="205">
        <f>+'[6]ITCNM y bilaterales'!A4875</f>
        <v>40303</v>
      </c>
      <c r="C4874">
        <f>+'[6]ITCNM y bilaterales'!B4875</f>
        <v>40.926327400931854</v>
      </c>
      <c r="D4874">
        <f>+'[6]ITCNM y bilaterales'!C4875</f>
        <v>63.423432315449986</v>
      </c>
    </row>
    <row r="4875" spans="1:4">
      <c r="A4875" s="7" t="str">
        <f t="shared" si="76"/>
        <v/>
      </c>
      <c r="B4875" s="205">
        <f>+'[6]ITCNM y bilaterales'!A4876</f>
        <v>40304</v>
      </c>
      <c r="C4875">
        <f>+'[6]ITCNM y bilaterales'!B4876</f>
        <v>40.096507019014801</v>
      </c>
      <c r="D4875">
        <f>+'[6]ITCNM y bilaterales'!C4876</f>
        <v>60.673579641945814</v>
      </c>
    </row>
    <row r="4876" spans="1:4">
      <c r="A4876" s="7" t="str">
        <f t="shared" si="76"/>
        <v/>
      </c>
      <c r="B4876" s="205">
        <f>+'[6]ITCNM y bilaterales'!A4877</f>
        <v>40305</v>
      </c>
      <c r="C4876">
        <f>+'[6]ITCNM y bilaterales'!B4877</f>
        <v>40.315236971813881</v>
      </c>
      <c r="D4876">
        <f>+'[6]ITCNM y bilaterales'!C4877</f>
        <v>61.518638616088928</v>
      </c>
    </row>
    <row r="4877" spans="1:4">
      <c r="A4877" s="7" t="str">
        <f t="shared" si="76"/>
        <v/>
      </c>
      <c r="B4877" s="205">
        <f>+'[6]ITCNM y bilaterales'!A4878</f>
        <v>40306</v>
      </c>
      <c r="C4877">
        <f>+'[6]ITCNM y bilaterales'!B4878</f>
        <v>40.315236971813881</v>
      </c>
      <c r="D4877">
        <f>+'[6]ITCNM y bilaterales'!C4878</f>
        <v>61.518638616088928</v>
      </c>
    </row>
    <row r="4878" spans="1:4">
      <c r="A4878" s="7" t="str">
        <f t="shared" si="76"/>
        <v/>
      </c>
      <c r="B4878" s="205">
        <f>+'[6]ITCNM y bilaterales'!A4879</f>
        <v>40307</v>
      </c>
      <c r="C4878">
        <f>+'[6]ITCNM y bilaterales'!B4879</f>
        <v>40.315236971813881</v>
      </c>
      <c r="D4878">
        <f>+'[6]ITCNM y bilaterales'!C4879</f>
        <v>61.518638616088928</v>
      </c>
    </row>
    <row r="4879" spans="1:4">
      <c r="A4879" s="7" t="str">
        <f t="shared" si="76"/>
        <v/>
      </c>
      <c r="B4879" s="205">
        <f>+'[6]ITCNM y bilaterales'!A4880</f>
        <v>40308</v>
      </c>
      <c r="C4879">
        <f>+'[6]ITCNM y bilaterales'!B4880</f>
        <v>40.886745175847217</v>
      </c>
      <c r="D4879">
        <f>+'[6]ITCNM y bilaterales'!C4880</f>
        <v>63.530320228290762</v>
      </c>
    </row>
    <row r="4880" spans="1:4">
      <c r="A4880" s="7" t="str">
        <f t="shared" si="76"/>
        <v/>
      </c>
      <c r="B4880" s="205">
        <f>+'[6]ITCNM y bilaterales'!A4881</f>
        <v>40309</v>
      </c>
      <c r="C4880">
        <f>+'[6]ITCNM y bilaterales'!B4881</f>
        <v>40.927875483020955</v>
      </c>
      <c r="D4880">
        <f>+'[6]ITCNM y bilaterales'!C4881</f>
        <v>63.657500007257468</v>
      </c>
    </row>
    <row r="4881" spans="1:4">
      <c r="A4881" s="7" t="str">
        <f t="shared" si="76"/>
        <v/>
      </c>
      <c r="B4881" s="205">
        <f>+'[6]ITCNM y bilaterales'!A4882</f>
        <v>40310</v>
      </c>
      <c r="C4881">
        <f>+'[6]ITCNM y bilaterales'!B4882</f>
        <v>40.875972664948094</v>
      </c>
      <c r="D4881">
        <f>+'[6]ITCNM y bilaterales'!C4882</f>
        <v>63.81356448836339</v>
      </c>
    </row>
    <row r="4882" spans="1:4">
      <c r="A4882" s="7" t="str">
        <f t="shared" si="76"/>
        <v/>
      </c>
      <c r="B4882" s="205">
        <f>+'[6]ITCNM y bilaterales'!A4883</f>
        <v>40311</v>
      </c>
      <c r="C4882">
        <f>+'[6]ITCNM y bilaterales'!B4883</f>
        <v>40.851986142049164</v>
      </c>
      <c r="D4882">
        <f>+'[6]ITCNM y bilaterales'!C4883</f>
        <v>63.827992324507292</v>
      </c>
    </row>
    <row r="4883" spans="1:4">
      <c r="A4883" s="7" t="str">
        <f t="shared" si="76"/>
        <v/>
      </c>
      <c r="B4883" s="205">
        <f>+'[6]ITCNM y bilaterales'!A4884</f>
        <v>40312</v>
      </c>
      <c r="C4883">
        <f>+'[6]ITCNM y bilaterales'!B4884</f>
        <v>40.407833207304442</v>
      </c>
      <c r="D4883">
        <f>+'[6]ITCNM y bilaterales'!C4884</f>
        <v>62.720706702702394</v>
      </c>
    </row>
    <row r="4884" spans="1:4">
      <c r="A4884" s="7" t="str">
        <f t="shared" si="76"/>
        <v/>
      </c>
      <c r="B4884" s="205">
        <f>+'[6]ITCNM y bilaterales'!A4885</f>
        <v>40313</v>
      </c>
      <c r="C4884">
        <f>+'[6]ITCNM y bilaterales'!B4885</f>
        <v>40.407833207304442</v>
      </c>
      <c r="D4884">
        <f>+'[6]ITCNM y bilaterales'!C4885</f>
        <v>62.720706702702394</v>
      </c>
    </row>
    <row r="4885" spans="1:4">
      <c r="A4885" s="7" t="str">
        <f t="shared" si="76"/>
        <v/>
      </c>
      <c r="B4885" s="205">
        <f>+'[6]ITCNM y bilaterales'!A4886</f>
        <v>40314</v>
      </c>
      <c r="C4885">
        <f>+'[6]ITCNM y bilaterales'!B4886</f>
        <v>40.407833207304442</v>
      </c>
      <c r="D4885">
        <f>+'[6]ITCNM y bilaterales'!C4886</f>
        <v>62.720706702702394</v>
      </c>
    </row>
    <row r="4886" spans="1:4">
      <c r="A4886" s="7" t="str">
        <f t="shared" si="76"/>
        <v/>
      </c>
      <c r="B4886" s="205">
        <f>+'[6]ITCNM y bilaterales'!A4887</f>
        <v>40315</v>
      </c>
      <c r="C4886">
        <f>+'[6]ITCNM y bilaterales'!B4887</f>
        <v>40.240219266791861</v>
      </c>
      <c r="D4886">
        <f>+'[6]ITCNM y bilaterales'!C4887</f>
        <v>62.227315348372727</v>
      </c>
    </row>
    <row r="4887" spans="1:4">
      <c r="A4887" s="7" t="str">
        <f t="shared" si="76"/>
        <v/>
      </c>
      <c r="B4887" s="205">
        <f>+'[6]ITCNM y bilaterales'!A4888</f>
        <v>40316</v>
      </c>
      <c r="C4887">
        <f>+'[6]ITCNM y bilaterales'!B4888</f>
        <v>40.310439632758474</v>
      </c>
      <c r="D4887">
        <f>+'[6]ITCNM y bilaterales'!C4888</f>
        <v>62.715655508559465</v>
      </c>
    </row>
    <row r="4888" spans="1:4">
      <c r="A4888" s="7" t="str">
        <f t="shared" si="76"/>
        <v/>
      </c>
      <c r="B4888" s="205">
        <f>+'[6]ITCNM y bilaterales'!A4889</f>
        <v>40317</v>
      </c>
      <c r="C4888">
        <f>+'[6]ITCNM y bilaterales'!B4889</f>
        <v>40.086169096692331</v>
      </c>
      <c r="D4888">
        <f>+'[6]ITCNM y bilaterales'!C4889</f>
        <v>61.699088172367638</v>
      </c>
    </row>
    <row r="4889" spans="1:4">
      <c r="A4889" s="7" t="str">
        <f t="shared" si="76"/>
        <v/>
      </c>
      <c r="B4889" s="205">
        <f>+'[6]ITCNM y bilaterales'!A4890</f>
        <v>40318</v>
      </c>
      <c r="C4889">
        <f>+'[6]ITCNM y bilaterales'!B4890</f>
        <v>39.829148811135468</v>
      </c>
      <c r="D4889">
        <f>+'[6]ITCNM y bilaterales'!C4890</f>
        <v>60.388651650492207</v>
      </c>
    </row>
    <row r="4890" spans="1:4">
      <c r="A4890" s="7" t="str">
        <f t="shared" si="76"/>
        <v/>
      </c>
      <c r="B4890" s="205">
        <f>+'[6]ITCNM y bilaterales'!A4891</f>
        <v>40319</v>
      </c>
      <c r="C4890">
        <f>+'[6]ITCNM y bilaterales'!B4891</f>
        <v>40.062161005747186</v>
      </c>
      <c r="D4890">
        <f>+'[6]ITCNM y bilaterales'!C4891</f>
        <v>60.988930917662628</v>
      </c>
    </row>
    <row r="4891" spans="1:4">
      <c r="A4891" s="7" t="str">
        <f t="shared" si="76"/>
        <v/>
      </c>
      <c r="B4891" s="205">
        <f>+'[6]ITCNM y bilaterales'!A4892</f>
        <v>40320</v>
      </c>
      <c r="C4891">
        <f>+'[6]ITCNM y bilaterales'!B4892</f>
        <v>40.062161005747186</v>
      </c>
      <c r="D4891">
        <f>+'[6]ITCNM y bilaterales'!C4892</f>
        <v>60.988930917662628</v>
      </c>
    </row>
    <row r="4892" spans="1:4">
      <c r="A4892" s="7" t="str">
        <f t="shared" si="76"/>
        <v/>
      </c>
      <c r="B4892" s="205">
        <f>+'[6]ITCNM y bilaterales'!A4893</f>
        <v>40321</v>
      </c>
      <c r="C4892">
        <f>+'[6]ITCNM y bilaterales'!B4893</f>
        <v>40.062161005747186</v>
      </c>
      <c r="D4892">
        <f>+'[6]ITCNM y bilaterales'!C4893</f>
        <v>60.988930917662628</v>
      </c>
    </row>
    <row r="4893" spans="1:4">
      <c r="A4893" s="7" t="str">
        <f t="shared" si="76"/>
        <v/>
      </c>
      <c r="B4893" s="205">
        <f>+'[6]ITCNM y bilaterales'!A4894</f>
        <v>40322</v>
      </c>
      <c r="C4893">
        <f>+'[6]ITCNM y bilaterales'!B4894</f>
        <v>40.062161005747186</v>
      </c>
      <c r="D4893">
        <f>+'[6]ITCNM y bilaterales'!C4894</f>
        <v>60.988930917662628</v>
      </c>
    </row>
    <row r="4894" spans="1:4">
      <c r="A4894" s="7" t="str">
        <f t="shared" si="76"/>
        <v/>
      </c>
      <c r="B4894" s="205">
        <f>+'[6]ITCNM y bilaterales'!A4895</f>
        <v>40323</v>
      </c>
      <c r="C4894">
        <f>+'[6]ITCNM y bilaterales'!B4895</f>
        <v>40.062161005747186</v>
      </c>
      <c r="D4894">
        <f>+'[6]ITCNM y bilaterales'!C4895</f>
        <v>60.988930917662628</v>
      </c>
    </row>
    <row r="4895" spans="1:4">
      <c r="A4895" s="7" t="str">
        <f t="shared" si="76"/>
        <v/>
      </c>
      <c r="B4895" s="205">
        <f>+'[6]ITCNM y bilaterales'!A4896</f>
        <v>40324</v>
      </c>
      <c r="C4895">
        <f>+'[6]ITCNM y bilaterales'!B4896</f>
        <v>39.968845531978467</v>
      </c>
      <c r="D4895">
        <f>+'[6]ITCNM y bilaterales'!C4896</f>
        <v>61.496982346947377</v>
      </c>
    </row>
    <row r="4896" spans="1:4">
      <c r="A4896" s="7" t="str">
        <f t="shared" si="76"/>
        <v/>
      </c>
      <c r="B4896" s="205">
        <f>+'[6]ITCNM y bilaterales'!A4897</f>
        <v>40325</v>
      </c>
      <c r="C4896">
        <f>+'[6]ITCNM y bilaterales'!B4897</f>
        <v>40.364372498677106</v>
      </c>
      <c r="D4896">
        <f>+'[6]ITCNM y bilaterales'!C4897</f>
        <v>62.470324234410235</v>
      </c>
    </row>
    <row r="4897" spans="1:4">
      <c r="A4897" s="7">
        <f t="shared" si="76"/>
        <v>201005</v>
      </c>
      <c r="B4897" s="205">
        <f>+'[6]ITCNM y bilaterales'!A4898</f>
        <v>40326</v>
      </c>
      <c r="C4897">
        <f>+'[6]ITCNM y bilaterales'!B4898</f>
        <v>40.318436602032136</v>
      </c>
      <c r="D4897">
        <f>+'[6]ITCNM y bilaterales'!C4898</f>
        <v>62.34088012703463</v>
      </c>
    </row>
    <row r="4898" spans="1:4">
      <c r="A4898" s="7">
        <f t="shared" si="76"/>
        <v>201005</v>
      </c>
      <c r="B4898" s="205">
        <f>+'[6]ITCNM y bilaterales'!A4899</f>
        <v>40327</v>
      </c>
      <c r="C4898">
        <f>+'[6]ITCNM y bilaterales'!B4899</f>
        <v>40.318436602032136</v>
      </c>
      <c r="D4898">
        <f>+'[6]ITCNM y bilaterales'!C4899</f>
        <v>62.34088012703463</v>
      </c>
    </row>
    <row r="4899" spans="1:4">
      <c r="A4899" s="7">
        <f t="shared" si="76"/>
        <v>201005</v>
      </c>
      <c r="B4899" s="205">
        <f>+'[6]ITCNM y bilaterales'!A4900</f>
        <v>40328</v>
      </c>
      <c r="C4899">
        <f>+'[6]ITCNM y bilaterales'!B4900</f>
        <v>40.318436602032136</v>
      </c>
      <c r="D4899">
        <f>+'[6]ITCNM y bilaterales'!C4900</f>
        <v>62.34088012703463</v>
      </c>
    </row>
    <row r="4900" spans="1:4">
      <c r="A4900" s="7">
        <f t="shared" si="76"/>
        <v>201005</v>
      </c>
      <c r="B4900" s="205">
        <f>+'[6]ITCNM y bilaterales'!A4901</f>
        <v>40329</v>
      </c>
      <c r="C4900">
        <f>+'[6]ITCNM y bilaterales'!B4901</f>
        <v>40.488528382525764</v>
      </c>
      <c r="D4900">
        <f>+'[6]ITCNM y bilaterales'!C4901</f>
        <v>62.721084090770546</v>
      </c>
    </row>
    <row r="4901" spans="1:4">
      <c r="A4901" s="7" t="str">
        <f t="shared" si="76"/>
        <v/>
      </c>
      <c r="B4901" s="205">
        <f>+'[6]ITCNM y bilaterales'!A4902</f>
        <v>40330</v>
      </c>
      <c r="C4901">
        <f>+'[6]ITCNM y bilaterales'!B4902</f>
        <v>40.417621102928074</v>
      </c>
      <c r="D4901">
        <f>+'[6]ITCNM y bilaterales'!C4902</f>
        <v>62.52388431023622</v>
      </c>
    </row>
    <row r="4902" spans="1:4">
      <c r="A4902" s="7" t="str">
        <f t="shared" si="76"/>
        <v/>
      </c>
      <c r="B4902" s="205">
        <f>+'[6]ITCNM y bilaterales'!A4903</f>
        <v>40331</v>
      </c>
      <c r="C4902">
        <f>+'[6]ITCNM y bilaterales'!B4903</f>
        <v>40.208314322329194</v>
      </c>
      <c r="D4902">
        <f>+'[6]ITCNM y bilaterales'!C4903</f>
        <v>61.958760193106571</v>
      </c>
    </row>
    <row r="4903" spans="1:4">
      <c r="A4903" s="7" t="str">
        <f t="shared" si="76"/>
        <v/>
      </c>
      <c r="B4903" s="205">
        <f>+'[6]ITCNM y bilaterales'!A4904</f>
        <v>40332</v>
      </c>
      <c r="C4903">
        <f>+'[6]ITCNM y bilaterales'!B4904</f>
        <v>40.290077006312977</v>
      </c>
      <c r="D4903">
        <f>+'[6]ITCNM y bilaterales'!C4904</f>
        <v>62.60839020765053</v>
      </c>
    </row>
    <row r="4904" spans="1:4">
      <c r="A4904" s="7" t="str">
        <f t="shared" si="76"/>
        <v/>
      </c>
      <c r="B4904" s="205">
        <f>+'[6]ITCNM y bilaterales'!A4905</f>
        <v>40333</v>
      </c>
      <c r="C4904">
        <f>+'[6]ITCNM y bilaterales'!B4905</f>
        <v>39.889733037408675</v>
      </c>
      <c r="D4904">
        <f>+'[6]ITCNM y bilaterales'!C4905</f>
        <v>61.494892197646834</v>
      </c>
    </row>
    <row r="4905" spans="1:4">
      <c r="A4905" s="7" t="str">
        <f t="shared" si="76"/>
        <v/>
      </c>
      <c r="B4905" s="205">
        <f>+'[6]ITCNM y bilaterales'!A4906</f>
        <v>40334</v>
      </c>
      <c r="C4905">
        <f>+'[6]ITCNM y bilaterales'!B4906</f>
        <v>39.889733037408675</v>
      </c>
      <c r="D4905">
        <f>+'[6]ITCNM y bilaterales'!C4906</f>
        <v>61.494892197646834</v>
      </c>
    </row>
    <row r="4906" spans="1:4">
      <c r="A4906" s="7" t="str">
        <f t="shared" si="76"/>
        <v/>
      </c>
      <c r="B4906" s="205">
        <f>+'[6]ITCNM y bilaterales'!A4907</f>
        <v>40335</v>
      </c>
      <c r="C4906">
        <f>+'[6]ITCNM y bilaterales'!B4907</f>
        <v>39.889733037408675</v>
      </c>
      <c r="D4906">
        <f>+'[6]ITCNM y bilaterales'!C4907</f>
        <v>61.494892197646834</v>
      </c>
    </row>
    <row r="4907" spans="1:4">
      <c r="A4907" s="7" t="str">
        <f t="shared" si="76"/>
        <v/>
      </c>
      <c r="B4907" s="205">
        <f>+'[6]ITCNM y bilaterales'!A4908</f>
        <v>40336</v>
      </c>
      <c r="C4907">
        <f>+'[6]ITCNM y bilaterales'!B4908</f>
        <v>39.650474416939232</v>
      </c>
      <c r="D4907">
        <f>+'[6]ITCNM y bilaterales'!C4908</f>
        <v>60.904599199356703</v>
      </c>
    </row>
    <row r="4908" spans="1:4">
      <c r="A4908" s="7" t="str">
        <f t="shared" si="76"/>
        <v/>
      </c>
      <c r="B4908" s="205">
        <f>+'[6]ITCNM y bilaterales'!A4909</f>
        <v>40337</v>
      </c>
      <c r="C4908">
        <f>+'[6]ITCNM y bilaterales'!B4909</f>
        <v>39.621066408117976</v>
      </c>
      <c r="D4908">
        <f>+'[6]ITCNM y bilaterales'!C4909</f>
        <v>60.896122482749021</v>
      </c>
    </row>
    <row r="4909" spans="1:4">
      <c r="A4909" s="7" t="str">
        <f t="shared" si="76"/>
        <v/>
      </c>
      <c r="B4909" s="205">
        <f>+'[6]ITCNM y bilaterales'!A4910</f>
        <v>40338</v>
      </c>
      <c r="C4909">
        <f>+'[6]ITCNM y bilaterales'!B4910</f>
        <v>39.906178056829859</v>
      </c>
      <c r="D4909">
        <f>+'[6]ITCNM y bilaterales'!C4910</f>
        <v>61.721731456456673</v>
      </c>
    </row>
    <row r="4910" spans="1:4">
      <c r="A4910" s="7" t="str">
        <f t="shared" si="76"/>
        <v/>
      </c>
      <c r="B4910" s="205">
        <f>+'[6]ITCNM y bilaterales'!A4911</f>
        <v>40339</v>
      </c>
      <c r="C4910">
        <f>+'[6]ITCNM y bilaterales'!B4911</f>
        <v>40.253865132957479</v>
      </c>
      <c r="D4910">
        <f>+'[6]ITCNM y bilaterales'!C4911</f>
        <v>62.772002450119466</v>
      </c>
    </row>
    <row r="4911" spans="1:4">
      <c r="A4911" s="7" t="str">
        <f t="shared" si="76"/>
        <v/>
      </c>
      <c r="B4911" s="205">
        <f>+'[6]ITCNM y bilaterales'!A4912</f>
        <v>40340</v>
      </c>
      <c r="C4911">
        <f>+'[6]ITCNM y bilaterales'!B4912</f>
        <v>40.236357025666727</v>
      </c>
      <c r="D4911">
        <f>+'[6]ITCNM y bilaterales'!C4912</f>
        <v>62.856885735601914</v>
      </c>
    </row>
    <row r="4912" spans="1:4">
      <c r="A4912" s="7" t="str">
        <f t="shared" si="76"/>
        <v/>
      </c>
      <c r="B4912" s="205">
        <f>+'[6]ITCNM y bilaterales'!A4913</f>
        <v>40341</v>
      </c>
      <c r="C4912">
        <f>+'[6]ITCNM y bilaterales'!B4913</f>
        <v>40.236357025666727</v>
      </c>
      <c r="D4912">
        <f>+'[6]ITCNM y bilaterales'!C4913</f>
        <v>62.856885735601914</v>
      </c>
    </row>
    <row r="4913" spans="1:4">
      <c r="A4913" s="7" t="str">
        <f t="shared" si="76"/>
        <v/>
      </c>
      <c r="B4913" s="205">
        <f>+'[6]ITCNM y bilaterales'!A4914</f>
        <v>40342</v>
      </c>
      <c r="C4913">
        <f>+'[6]ITCNM y bilaterales'!B4914</f>
        <v>40.236357025666727</v>
      </c>
      <c r="D4913">
        <f>+'[6]ITCNM y bilaterales'!C4914</f>
        <v>62.856885735601914</v>
      </c>
    </row>
    <row r="4914" spans="1:4">
      <c r="A4914" s="7" t="str">
        <f t="shared" si="76"/>
        <v/>
      </c>
      <c r="B4914" s="205">
        <f>+'[6]ITCNM y bilaterales'!A4915</f>
        <v>40343</v>
      </c>
      <c r="C4914">
        <f>+'[6]ITCNM y bilaterales'!B4915</f>
        <v>40.416161624499679</v>
      </c>
      <c r="D4914">
        <f>+'[6]ITCNM y bilaterales'!C4915</f>
        <v>62.964034917105259</v>
      </c>
    </row>
    <row r="4915" spans="1:4">
      <c r="A4915" s="7" t="str">
        <f t="shared" si="76"/>
        <v/>
      </c>
      <c r="B4915" s="205">
        <f>+'[6]ITCNM y bilaterales'!A4916</f>
        <v>40344</v>
      </c>
      <c r="C4915">
        <f>+'[6]ITCNM y bilaterales'!B4916</f>
        <v>40.721564002609711</v>
      </c>
      <c r="D4915">
        <f>+'[6]ITCNM y bilaterales'!C4916</f>
        <v>63.760120531943002</v>
      </c>
    </row>
    <row r="4916" spans="1:4">
      <c r="A4916" s="7" t="str">
        <f t="shared" si="76"/>
        <v/>
      </c>
      <c r="B4916" s="205">
        <f>+'[6]ITCNM y bilaterales'!A4917</f>
        <v>40345</v>
      </c>
      <c r="C4916">
        <f>+'[6]ITCNM y bilaterales'!B4917</f>
        <v>40.783404695161842</v>
      </c>
      <c r="D4916">
        <f>+'[6]ITCNM y bilaterales'!C4917</f>
        <v>63.999994194029718</v>
      </c>
    </row>
    <row r="4917" spans="1:4">
      <c r="A4917" s="7" t="str">
        <f t="shared" si="76"/>
        <v/>
      </c>
      <c r="B4917" s="205">
        <f>+'[6]ITCNM y bilaterales'!A4918</f>
        <v>40346</v>
      </c>
      <c r="C4917">
        <f>+'[6]ITCNM y bilaterales'!B4918</f>
        <v>40.870018361082572</v>
      </c>
      <c r="D4917">
        <f>+'[6]ITCNM y bilaterales'!C4918</f>
        <v>64.068359494067749</v>
      </c>
    </row>
    <row r="4918" spans="1:4">
      <c r="A4918" s="7" t="str">
        <f t="shared" si="76"/>
        <v/>
      </c>
      <c r="B4918" s="205">
        <f>+'[6]ITCNM y bilaterales'!A4919</f>
        <v>40347</v>
      </c>
      <c r="C4918">
        <f>+'[6]ITCNM y bilaterales'!B4919</f>
        <v>40.898531623780393</v>
      </c>
      <c r="D4918">
        <f>+'[6]ITCNM y bilaterales'!C4919</f>
        <v>64.292440916994934</v>
      </c>
    </row>
    <row r="4919" spans="1:4">
      <c r="A4919" s="7" t="str">
        <f t="shared" si="76"/>
        <v/>
      </c>
      <c r="B4919" s="205">
        <f>+'[6]ITCNM y bilaterales'!A4920</f>
        <v>40348</v>
      </c>
      <c r="C4919">
        <f>+'[6]ITCNM y bilaterales'!B4920</f>
        <v>40.898531623780393</v>
      </c>
      <c r="D4919">
        <f>+'[6]ITCNM y bilaterales'!C4920</f>
        <v>64.292440916994934</v>
      </c>
    </row>
    <row r="4920" spans="1:4">
      <c r="A4920" s="7" t="str">
        <f t="shared" si="76"/>
        <v/>
      </c>
      <c r="B4920" s="205">
        <f>+'[6]ITCNM y bilaterales'!A4921</f>
        <v>40349</v>
      </c>
      <c r="C4920">
        <f>+'[6]ITCNM y bilaterales'!B4921</f>
        <v>40.898531623780393</v>
      </c>
      <c r="D4920">
        <f>+'[6]ITCNM y bilaterales'!C4921</f>
        <v>64.292440916994934</v>
      </c>
    </row>
    <row r="4921" spans="1:4">
      <c r="A4921" s="7" t="str">
        <f t="shared" si="76"/>
        <v/>
      </c>
      <c r="B4921" s="205">
        <f>+'[6]ITCNM y bilaterales'!A4922</f>
        <v>40350</v>
      </c>
      <c r="C4921">
        <f>+'[6]ITCNM y bilaterales'!B4922</f>
        <v>40.898531623780393</v>
      </c>
      <c r="D4921">
        <f>+'[6]ITCNM y bilaterales'!C4922</f>
        <v>64.292440916994934</v>
      </c>
    </row>
    <row r="4922" spans="1:4">
      <c r="A4922" s="7" t="str">
        <f t="shared" si="76"/>
        <v/>
      </c>
      <c r="B4922" s="205">
        <f>+'[6]ITCNM y bilaterales'!A4923</f>
        <v>40351</v>
      </c>
      <c r="C4922">
        <f>+'[6]ITCNM y bilaterales'!B4923</f>
        <v>40.942813459717165</v>
      </c>
      <c r="D4922">
        <f>+'[6]ITCNM y bilaterales'!C4923</f>
        <v>64.534491817936384</v>
      </c>
    </row>
    <row r="4923" spans="1:4">
      <c r="A4923" s="7" t="str">
        <f t="shared" si="76"/>
        <v/>
      </c>
      <c r="B4923" s="205">
        <f>+'[6]ITCNM y bilaterales'!A4924</f>
        <v>40352</v>
      </c>
      <c r="C4923">
        <f>+'[6]ITCNM y bilaterales'!B4924</f>
        <v>40.623560172382035</v>
      </c>
      <c r="D4923">
        <f>+'[6]ITCNM y bilaterales'!C4924</f>
        <v>63.463899928296271</v>
      </c>
    </row>
    <row r="4924" spans="1:4">
      <c r="A4924" s="7" t="str">
        <f t="shared" si="76"/>
        <v/>
      </c>
      <c r="B4924" s="205">
        <f>+'[6]ITCNM y bilaterales'!A4925</f>
        <v>40353</v>
      </c>
      <c r="C4924">
        <f>+'[6]ITCNM y bilaterales'!B4925</f>
        <v>40.865649924447531</v>
      </c>
      <c r="D4924">
        <f>+'[6]ITCNM y bilaterales'!C4925</f>
        <v>64.119219793713881</v>
      </c>
    </row>
    <row r="4925" spans="1:4">
      <c r="A4925" s="7" t="str">
        <f t="shared" si="76"/>
        <v/>
      </c>
      <c r="B4925" s="205">
        <f>+'[6]ITCNM y bilaterales'!A4926</f>
        <v>40354</v>
      </c>
      <c r="C4925">
        <f>+'[6]ITCNM y bilaterales'!B4926</f>
        <v>40.933374803134058</v>
      </c>
      <c r="D4925">
        <f>+'[6]ITCNM y bilaterales'!C4926</f>
        <v>64.162648451402589</v>
      </c>
    </row>
    <row r="4926" spans="1:4">
      <c r="A4926" s="7" t="str">
        <f t="shared" si="76"/>
        <v/>
      </c>
      <c r="B4926" s="205">
        <f>+'[6]ITCNM y bilaterales'!A4927</f>
        <v>40355</v>
      </c>
      <c r="C4926">
        <f>+'[6]ITCNM y bilaterales'!B4927</f>
        <v>40.933374803134058</v>
      </c>
      <c r="D4926">
        <f>+'[6]ITCNM y bilaterales'!C4927</f>
        <v>64.162648451402589</v>
      </c>
    </row>
    <row r="4927" spans="1:4">
      <c r="A4927" s="7" t="str">
        <f t="shared" si="76"/>
        <v/>
      </c>
      <c r="B4927" s="205">
        <f>+'[6]ITCNM y bilaterales'!A4928</f>
        <v>40356</v>
      </c>
      <c r="C4927">
        <f>+'[6]ITCNM y bilaterales'!B4928</f>
        <v>40.933374803134058</v>
      </c>
      <c r="D4927">
        <f>+'[6]ITCNM y bilaterales'!C4928</f>
        <v>64.162648451402589</v>
      </c>
    </row>
    <row r="4928" spans="1:4">
      <c r="A4928" s="7">
        <f t="shared" si="76"/>
        <v>201006</v>
      </c>
      <c r="B4928" s="205">
        <f>+'[6]ITCNM y bilaterales'!A4929</f>
        <v>40357</v>
      </c>
      <c r="C4928">
        <f>+'[6]ITCNM y bilaterales'!B4929</f>
        <v>40.844076248139459</v>
      </c>
      <c r="D4928">
        <f>+'[6]ITCNM y bilaterales'!C4929</f>
        <v>64.074542852415149</v>
      </c>
    </row>
    <row r="4929" spans="1:4">
      <c r="A4929" s="7">
        <f t="shared" si="76"/>
        <v>201006</v>
      </c>
      <c r="B4929" s="205">
        <f>+'[6]ITCNM y bilaterales'!A4930</f>
        <v>40358</v>
      </c>
      <c r="C4929">
        <f>+'[6]ITCNM y bilaterales'!B4930</f>
        <v>40.524034078329528</v>
      </c>
      <c r="D4929">
        <f>+'[6]ITCNM y bilaterales'!C4930</f>
        <v>63.192935295364229</v>
      </c>
    </row>
    <row r="4930" spans="1:4">
      <c r="A4930" s="7">
        <f t="shared" si="76"/>
        <v>201006</v>
      </c>
      <c r="B4930" s="205">
        <f>+'[6]ITCNM y bilaterales'!A4931</f>
        <v>40359</v>
      </c>
      <c r="C4930">
        <f>+'[6]ITCNM y bilaterales'!B4931</f>
        <v>40.681943410475235</v>
      </c>
      <c r="D4930">
        <f>+'[6]ITCNM y bilaterales'!C4931</f>
        <v>63.666789559704242</v>
      </c>
    </row>
    <row r="4931" spans="1:4">
      <c r="A4931" s="7" t="str">
        <f t="shared" ref="A4931:A4994" si="77">+IF(DAY(B4931)&gt;=28,YEAR(B4931)*100+MONTH(B4931),"")</f>
        <v/>
      </c>
      <c r="B4931" s="205">
        <f>+'[6]ITCNM y bilaterales'!A4932</f>
        <v>40360</v>
      </c>
      <c r="C4931">
        <f>+'[6]ITCNM y bilaterales'!B4932</f>
        <v>40.851843360505406</v>
      </c>
      <c r="D4931">
        <f>+'[6]ITCNM y bilaterales'!C4932</f>
        <v>63.606900976273906</v>
      </c>
    </row>
    <row r="4932" spans="1:4">
      <c r="A4932" s="7" t="str">
        <f t="shared" si="77"/>
        <v/>
      </c>
      <c r="B4932" s="205">
        <f>+'[6]ITCNM y bilaterales'!A4933</f>
        <v>40361</v>
      </c>
      <c r="C4932">
        <f>+'[6]ITCNM y bilaterales'!B4933</f>
        <v>41.055978986991285</v>
      </c>
      <c r="D4932">
        <f>+'[6]ITCNM y bilaterales'!C4933</f>
        <v>64.238619572506408</v>
      </c>
    </row>
    <row r="4933" spans="1:4">
      <c r="A4933" s="7" t="str">
        <f t="shared" si="77"/>
        <v/>
      </c>
      <c r="B4933" s="205">
        <f>+'[6]ITCNM y bilaterales'!A4934</f>
        <v>40362</v>
      </c>
      <c r="C4933">
        <f>+'[6]ITCNM y bilaterales'!B4934</f>
        <v>41.055978986991285</v>
      </c>
      <c r="D4933">
        <f>+'[6]ITCNM y bilaterales'!C4934</f>
        <v>64.238619572506408</v>
      </c>
    </row>
    <row r="4934" spans="1:4">
      <c r="A4934" s="7" t="str">
        <f t="shared" si="77"/>
        <v/>
      </c>
      <c r="B4934" s="205">
        <f>+'[6]ITCNM y bilaterales'!A4935</f>
        <v>40363</v>
      </c>
      <c r="C4934">
        <f>+'[6]ITCNM y bilaterales'!B4935</f>
        <v>41.055978986991285</v>
      </c>
      <c r="D4934">
        <f>+'[6]ITCNM y bilaterales'!C4935</f>
        <v>64.238619572506408</v>
      </c>
    </row>
    <row r="4935" spans="1:4">
      <c r="A4935" s="7" t="str">
        <f t="shared" si="77"/>
        <v/>
      </c>
      <c r="B4935" s="205">
        <f>+'[6]ITCNM y bilaterales'!A4936</f>
        <v>40364</v>
      </c>
      <c r="C4935">
        <f>+'[6]ITCNM y bilaterales'!B4936</f>
        <v>41.072313696034058</v>
      </c>
      <c r="D4935">
        <f>+'[6]ITCNM y bilaterales'!C4936</f>
        <v>64.349078157068902</v>
      </c>
    </row>
    <row r="4936" spans="1:4">
      <c r="A4936" s="7" t="str">
        <f t="shared" si="77"/>
        <v/>
      </c>
      <c r="B4936" s="205">
        <f>+'[6]ITCNM y bilaterales'!A4937</f>
        <v>40365</v>
      </c>
      <c r="C4936">
        <f>+'[6]ITCNM y bilaterales'!B4937</f>
        <v>41.181515448525367</v>
      </c>
      <c r="D4936">
        <f>+'[6]ITCNM y bilaterales'!C4937</f>
        <v>64.457998159507412</v>
      </c>
    </row>
    <row r="4937" spans="1:4">
      <c r="A4937" s="7" t="str">
        <f t="shared" si="77"/>
        <v/>
      </c>
      <c r="B4937" s="205">
        <f>+'[6]ITCNM y bilaterales'!A4938</f>
        <v>40366</v>
      </c>
      <c r="C4937">
        <f>+'[6]ITCNM y bilaterales'!B4938</f>
        <v>41.320037508739574</v>
      </c>
      <c r="D4937">
        <f>+'[6]ITCNM y bilaterales'!C4938</f>
        <v>64.81817152577996</v>
      </c>
    </row>
    <row r="4938" spans="1:4">
      <c r="A4938" s="7" t="str">
        <f t="shared" si="77"/>
        <v/>
      </c>
      <c r="B4938" s="205">
        <f>+'[6]ITCNM y bilaterales'!A4939</f>
        <v>40367</v>
      </c>
      <c r="C4938">
        <f>+'[6]ITCNM y bilaterales'!B4939</f>
        <v>41.288288922843627</v>
      </c>
      <c r="D4938">
        <f>+'[6]ITCNM y bilaterales'!C4939</f>
        <v>64.600128311943166</v>
      </c>
    </row>
    <row r="4939" spans="1:4">
      <c r="A4939" s="7" t="str">
        <f t="shared" si="77"/>
        <v/>
      </c>
      <c r="B4939" s="205">
        <f>+'[6]ITCNM y bilaterales'!A4940</f>
        <v>40368</v>
      </c>
      <c r="C4939">
        <f>+'[6]ITCNM y bilaterales'!B4940</f>
        <v>41.288288922843627</v>
      </c>
      <c r="D4939">
        <f>+'[6]ITCNM y bilaterales'!C4940</f>
        <v>64.600128311943166</v>
      </c>
    </row>
    <row r="4940" spans="1:4">
      <c r="A4940" s="7" t="str">
        <f t="shared" si="77"/>
        <v/>
      </c>
      <c r="B4940" s="205">
        <f>+'[6]ITCNM y bilaterales'!A4941</f>
        <v>40369</v>
      </c>
      <c r="C4940">
        <f>+'[6]ITCNM y bilaterales'!B4941</f>
        <v>41.288288922843627</v>
      </c>
      <c r="D4940">
        <f>+'[6]ITCNM y bilaterales'!C4941</f>
        <v>64.600128311943166</v>
      </c>
    </row>
    <row r="4941" spans="1:4">
      <c r="A4941" s="7" t="str">
        <f t="shared" si="77"/>
        <v/>
      </c>
      <c r="B4941" s="205">
        <f>+'[6]ITCNM y bilaterales'!A4942</f>
        <v>40370</v>
      </c>
      <c r="C4941">
        <f>+'[6]ITCNM y bilaterales'!B4942</f>
        <v>41.288288922843627</v>
      </c>
      <c r="D4941">
        <f>+'[6]ITCNM y bilaterales'!C4942</f>
        <v>64.600128311943166</v>
      </c>
    </row>
    <row r="4942" spans="1:4">
      <c r="A4942" s="7" t="str">
        <f t="shared" si="77"/>
        <v/>
      </c>
      <c r="B4942" s="205">
        <f>+'[6]ITCNM y bilaterales'!A4943</f>
        <v>40371</v>
      </c>
      <c r="C4942">
        <f>+'[6]ITCNM y bilaterales'!B4943</f>
        <v>41.274423943096103</v>
      </c>
      <c r="D4942">
        <f>+'[6]ITCNM y bilaterales'!C4943</f>
        <v>64.836576451565151</v>
      </c>
    </row>
    <row r="4943" spans="1:4">
      <c r="A4943" s="7" t="str">
        <f t="shared" si="77"/>
        <v/>
      </c>
      <c r="B4943" s="205">
        <f>+'[6]ITCNM y bilaterales'!A4944</f>
        <v>40372</v>
      </c>
      <c r="C4943">
        <f>+'[6]ITCNM y bilaterales'!B4944</f>
        <v>41.426420726087507</v>
      </c>
      <c r="D4943">
        <f>+'[6]ITCNM y bilaterales'!C4944</f>
        <v>64.999114589532411</v>
      </c>
    </row>
    <row r="4944" spans="1:4">
      <c r="A4944" s="7" t="str">
        <f t="shared" si="77"/>
        <v/>
      </c>
      <c r="B4944" s="205">
        <f>+'[6]ITCNM y bilaterales'!A4945</f>
        <v>40373</v>
      </c>
      <c r="C4944">
        <f>+'[6]ITCNM y bilaterales'!B4945</f>
        <v>41.401754486943247</v>
      </c>
      <c r="D4944">
        <f>+'[6]ITCNM y bilaterales'!C4945</f>
        <v>64.708148388988391</v>
      </c>
    </row>
    <row r="4945" spans="1:4">
      <c r="A4945" s="7" t="str">
        <f t="shared" si="77"/>
        <v/>
      </c>
      <c r="B4945" s="205">
        <f>+'[6]ITCNM y bilaterales'!A4946</f>
        <v>40374</v>
      </c>
      <c r="C4945">
        <f>+'[6]ITCNM y bilaterales'!B4946</f>
        <v>41.422399309113551</v>
      </c>
      <c r="D4945">
        <f>+'[6]ITCNM y bilaterales'!C4946</f>
        <v>64.316448604099591</v>
      </c>
    </row>
    <row r="4946" spans="1:4">
      <c r="A4946" s="7" t="str">
        <f t="shared" si="77"/>
        <v/>
      </c>
      <c r="B4946" s="205">
        <f>+'[6]ITCNM y bilaterales'!A4947</f>
        <v>40375</v>
      </c>
      <c r="C4946">
        <f>+'[6]ITCNM y bilaterales'!B4947</f>
        <v>41.357383548936909</v>
      </c>
      <c r="D4946">
        <f>+'[6]ITCNM y bilaterales'!C4947</f>
        <v>63.997439567106859</v>
      </c>
    </row>
    <row r="4947" spans="1:4">
      <c r="A4947" s="7" t="str">
        <f t="shared" si="77"/>
        <v/>
      </c>
      <c r="B4947" s="205">
        <f>+'[6]ITCNM y bilaterales'!A4948</f>
        <v>40376</v>
      </c>
      <c r="C4947">
        <f>+'[6]ITCNM y bilaterales'!B4948</f>
        <v>41.357383548936909</v>
      </c>
      <c r="D4947">
        <f>+'[6]ITCNM y bilaterales'!C4948</f>
        <v>63.997439567106859</v>
      </c>
    </row>
    <row r="4948" spans="1:4">
      <c r="A4948" s="7" t="str">
        <f t="shared" si="77"/>
        <v/>
      </c>
      <c r="B4948" s="205">
        <f>+'[6]ITCNM y bilaterales'!A4949</f>
        <v>40377</v>
      </c>
      <c r="C4948">
        <f>+'[6]ITCNM y bilaterales'!B4949</f>
        <v>41.357383548936909</v>
      </c>
      <c r="D4948">
        <f>+'[6]ITCNM y bilaterales'!C4949</f>
        <v>63.997439567106859</v>
      </c>
    </row>
    <row r="4949" spans="1:4">
      <c r="A4949" s="7" t="str">
        <f t="shared" si="77"/>
        <v/>
      </c>
      <c r="B4949" s="205">
        <f>+'[6]ITCNM y bilaterales'!A4950</f>
        <v>40378</v>
      </c>
      <c r="C4949">
        <f>+'[6]ITCNM y bilaterales'!B4950</f>
        <v>41.281738241850583</v>
      </c>
      <c r="D4949">
        <f>+'[6]ITCNM y bilaterales'!C4950</f>
        <v>63.799194711922269</v>
      </c>
    </row>
    <row r="4950" spans="1:4">
      <c r="A4950" s="7" t="str">
        <f t="shared" si="77"/>
        <v/>
      </c>
      <c r="B4950" s="205">
        <f>+'[6]ITCNM y bilaterales'!A4951</f>
        <v>40379</v>
      </c>
      <c r="C4950">
        <f>+'[6]ITCNM y bilaterales'!B4951</f>
        <v>41.437868867278929</v>
      </c>
      <c r="D4950">
        <f>+'[6]ITCNM y bilaterales'!C4951</f>
        <v>64.430710099194997</v>
      </c>
    </row>
    <row r="4951" spans="1:4">
      <c r="A4951" s="7" t="str">
        <f t="shared" si="77"/>
        <v/>
      </c>
      <c r="B4951" s="205">
        <f>+'[6]ITCNM y bilaterales'!A4952</f>
        <v>40380</v>
      </c>
      <c r="C4951">
        <f>+'[6]ITCNM y bilaterales'!B4952</f>
        <v>41.380850608863057</v>
      </c>
      <c r="D4951">
        <f>+'[6]ITCNM y bilaterales'!C4952</f>
        <v>64.35810644085312</v>
      </c>
    </row>
    <row r="4952" spans="1:4">
      <c r="A4952" s="7" t="str">
        <f t="shared" si="77"/>
        <v/>
      </c>
      <c r="B4952" s="205">
        <f>+'[6]ITCNM y bilaterales'!A4953</f>
        <v>40381</v>
      </c>
      <c r="C4952">
        <f>+'[6]ITCNM y bilaterales'!B4953</f>
        <v>41.567682345611942</v>
      </c>
      <c r="D4952">
        <f>+'[6]ITCNM y bilaterales'!C4953</f>
        <v>64.807459510614763</v>
      </c>
    </row>
    <row r="4953" spans="1:4">
      <c r="A4953" s="7" t="str">
        <f t="shared" si="77"/>
        <v/>
      </c>
      <c r="B4953" s="205">
        <f>+'[6]ITCNM y bilaterales'!A4954</f>
        <v>40382</v>
      </c>
      <c r="C4953">
        <f>+'[6]ITCNM y bilaterales'!B4954</f>
        <v>41.545386865116448</v>
      </c>
      <c r="D4953">
        <f>+'[6]ITCNM y bilaterales'!C4954</f>
        <v>64.813062271934243</v>
      </c>
    </row>
    <row r="4954" spans="1:4">
      <c r="A4954" s="7" t="str">
        <f t="shared" si="77"/>
        <v/>
      </c>
      <c r="B4954" s="205">
        <f>+'[6]ITCNM y bilaterales'!A4955</f>
        <v>40383</v>
      </c>
      <c r="C4954">
        <f>+'[6]ITCNM y bilaterales'!B4955</f>
        <v>41.545386865116448</v>
      </c>
      <c r="D4954">
        <f>+'[6]ITCNM y bilaterales'!C4955</f>
        <v>64.813062271934243</v>
      </c>
    </row>
    <row r="4955" spans="1:4">
      <c r="A4955" s="7" t="str">
        <f t="shared" si="77"/>
        <v/>
      </c>
      <c r="B4955" s="205">
        <f>+'[6]ITCNM y bilaterales'!A4956</f>
        <v>40384</v>
      </c>
      <c r="C4955">
        <f>+'[6]ITCNM y bilaterales'!B4956</f>
        <v>41.545386865116448</v>
      </c>
      <c r="D4955">
        <f>+'[6]ITCNM y bilaterales'!C4956</f>
        <v>64.813062271934243</v>
      </c>
    </row>
    <row r="4956" spans="1:4">
      <c r="A4956" s="7" t="str">
        <f t="shared" si="77"/>
        <v/>
      </c>
      <c r="B4956" s="205">
        <f>+'[6]ITCNM y bilaterales'!A4957</f>
        <v>40385</v>
      </c>
      <c r="C4956">
        <f>+'[6]ITCNM y bilaterales'!B4957</f>
        <v>41.621409553634557</v>
      </c>
      <c r="D4956">
        <f>+'[6]ITCNM y bilaterales'!C4957</f>
        <v>64.71560906079722</v>
      </c>
    </row>
    <row r="4957" spans="1:4">
      <c r="A4957" s="7" t="str">
        <f t="shared" si="77"/>
        <v/>
      </c>
      <c r="B4957" s="205">
        <f>+'[6]ITCNM y bilaterales'!A4958</f>
        <v>40386</v>
      </c>
      <c r="C4957">
        <f>+'[6]ITCNM y bilaterales'!B4958</f>
        <v>41.576525851666482</v>
      </c>
      <c r="D4957">
        <f>+'[6]ITCNM y bilaterales'!C4958</f>
        <v>64.567324579865485</v>
      </c>
    </row>
    <row r="4958" spans="1:4">
      <c r="A4958" s="7">
        <f t="shared" si="77"/>
        <v>201007</v>
      </c>
      <c r="B4958" s="205">
        <f>+'[6]ITCNM y bilaterales'!A4959</f>
        <v>40387</v>
      </c>
      <c r="C4958">
        <f>+'[6]ITCNM y bilaterales'!B4959</f>
        <v>41.636690396310406</v>
      </c>
      <c r="D4958">
        <f>+'[6]ITCNM y bilaterales'!C4959</f>
        <v>64.794367047635077</v>
      </c>
    </row>
    <row r="4959" spans="1:4">
      <c r="A4959" s="7">
        <f t="shared" si="77"/>
        <v>201007</v>
      </c>
      <c r="B4959" s="205">
        <f>+'[6]ITCNM y bilaterales'!A4960</f>
        <v>40388</v>
      </c>
      <c r="C4959">
        <f>+'[6]ITCNM y bilaterales'!B4960</f>
        <v>41.733319529762113</v>
      </c>
      <c r="D4959">
        <f>+'[6]ITCNM y bilaterales'!C4960</f>
        <v>64.735494509003615</v>
      </c>
    </row>
    <row r="4960" spans="1:4">
      <c r="A4960" s="7">
        <f t="shared" si="77"/>
        <v>201007</v>
      </c>
      <c r="B4960" s="205">
        <f>+'[6]ITCNM y bilaterales'!A4961</f>
        <v>40389</v>
      </c>
      <c r="C4960">
        <f>+'[6]ITCNM y bilaterales'!B4961</f>
        <v>41.8059905584348</v>
      </c>
      <c r="D4960">
        <f>+'[6]ITCNM y bilaterales'!C4961</f>
        <v>64.946686677910904</v>
      </c>
    </row>
    <row r="4961" spans="1:4">
      <c r="A4961" s="7">
        <f t="shared" si="77"/>
        <v>201007</v>
      </c>
      <c r="B4961" s="205">
        <f>+'[6]ITCNM y bilaterales'!A4962</f>
        <v>40390</v>
      </c>
      <c r="C4961">
        <f>+'[6]ITCNM y bilaterales'!B4962</f>
        <v>41.8059905584348</v>
      </c>
      <c r="D4961">
        <f>+'[6]ITCNM y bilaterales'!C4962</f>
        <v>64.946686677910904</v>
      </c>
    </row>
    <row r="4962" spans="1:4">
      <c r="A4962" s="7" t="str">
        <f t="shared" si="77"/>
        <v/>
      </c>
      <c r="B4962" s="205">
        <f>+'[6]ITCNM y bilaterales'!A4963</f>
        <v>40391</v>
      </c>
      <c r="C4962">
        <f>+'[6]ITCNM y bilaterales'!B4963</f>
        <v>41.8059905584348</v>
      </c>
      <c r="D4962">
        <f>+'[6]ITCNM y bilaterales'!C4963</f>
        <v>64.946686677910904</v>
      </c>
    </row>
    <row r="4963" spans="1:4">
      <c r="A4963" s="7" t="str">
        <f t="shared" si="77"/>
        <v/>
      </c>
      <c r="B4963" s="205">
        <f>+'[6]ITCNM y bilaterales'!A4964</f>
        <v>40392</v>
      </c>
      <c r="C4963">
        <f>+'[6]ITCNM y bilaterales'!B4964</f>
        <v>42.007526354808796</v>
      </c>
      <c r="D4963">
        <f>+'[6]ITCNM y bilaterales'!C4964</f>
        <v>65.34413437337615</v>
      </c>
    </row>
    <row r="4964" spans="1:4">
      <c r="A4964" s="7" t="str">
        <f t="shared" si="77"/>
        <v/>
      </c>
      <c r="B4964" s="205">
        <f>+'[6]ITCNM y bilaterales'!A4965</f>
        <v>40393</v>
      </c>
      <c r="C4964">
        <f>+'[6]ITCNM y bilaterales'!B4965</f>
        <v>41.914682638191501</v>
      </c>
      <c r="D4964">
        <f>+'[6]ITCNM y bilaterales'!C4965</f>
        <v>64.85884234758602</v>
      </c>
    </row>
    <row r="4965" spans="1:4">
      <c r="A4965" s="7" t="str">
        <f t="shared" si="77"/>
        <v/>
      </c>
      <c r="B4965" s="205">
        <f>+'[6]ITCNM y bilaterales'!A4966</f>
        <v>40394</v>
      </c>
      <c r="C4965">
        <f>+'[6]ITCNM y bilaterales'!B4966</f>
        <v>41.841700399912845</v>
      </c>
      <c r="D4965">
        <f>+'[6]ITCNM y bilaterales'!C4966</f>
        <v>64.853384735523534</v>
      </c>
    </row>
    <row r="4966" spans="1:4">
      <c r="A4966" s="7" t="str">
        <f t="shared" si="77"/>
        <v/>
      </c>
      <c r="B4966" s="205">
        <f>+'[6]ITCNM y bilaterales'!A4967</f>
        <v>40395</v>
      </c>
      <c r="C4966">
        <f>+'[6]ITCNM y bilaterales'!B4967</f>
        <v>41.935364284343123</v>
      </c>
      <c r="D4966">
        <f>+'[6]ITCNM y bilaterales'!C4967</f>
        <v>65.060338546126985</v>
      </c>
    </row>
    <row r="4967" spans="1:4">
      <c r="A4967" s="7" t="str">
        <f t="shared" si="77"/>
        <v/>
      </c>
      <c r="B4967" s="205">
        <f>+'[6]ITCNM y bilaterales'!A4968</f>
        <v>40396</v>
      </c>
      <c r="C4967">
        <f>+'[6]ITCNM y bilaterales'!B4968</f>
        <v>41.93040355479696</v>
      </c>
      <c r="D4967">
        <f>+'[6]ITCNM y bilaterales'!C4968</f>
        <v>64.796428167084215</v>
      </c>
    </row>
    <row r="4968" spans="1:4">
      <c r="A4968" s="7" t="str">
        <f t="shared" si="77"/>
        <v/>
      </c>
      <c r="B4968" s="205">
        <f>+'[6]ITCNM y bilaterales'!A4969</f>
        <v>40397</v>
      </c>
      <c r="C4968">
        <f>+'[6]ITCNM y bilaterales'!B4969</f>
        <v>41.93040355479696</v>
      </c>
      <c r="D4968">
        <f>+'[6]ITCNM y bilaterales'!C4969</f>
        <v>64.796428167084215</v>
      </c>
    </row>
    <row r="4969" spans="1:4">
      <c r="A4969" s="7" t="str">
        <f t="shared" si="77"/>
        <v/>
      </c>
      <c r="B4969" s="205">
        <f>+'[6]ITCNM y bilaterales'!A4970</f>
        <v>40398</v>
      </c>
      <c r="C4969">
        <f>+'[6]ITCNM y bilaterales'!B4970</f>
        <v>41.93040355479696</v>
      </c>
      <c r="D4969">
        <f>+'[6]ITCNM y bilaterales'!C4970</f>
        <v>64.796428167084215</v>
      </c>
    </row>
    <row r="4970" spans="1:4">
      <c r="A4970" s="7" t="str">
        <f t="shared" si="77"/>
        <v/>
      </c>
      <c r="B4970" s="205">
        <f>+'[6]ITCNM y bilaterales'!A4971</f>
        <v>40399</v>
      </c>
      <c r="C4970">
        <f>+'[6]ITCNM y bilaterales'!B4971</f>
        <v>41.993035864418985</v>
      </c>
      <c r="D4970">
        <f>+'[6]ITCNM y bilaterales'!C4971</f>
        <v>65.188679519149545</v>
      </c>
    </row>
    <row r="4971" spans="1:4">
      <c r="A4971" s="7" t="str">
        <f t="shared" si="77"/>
        <v/>
      </c>
      <c r="B4971" s="205">
        <f>+'[6]ITCNM y bilaterales'!A4972</f>
        <v>40400</v>
      </c>
      <c r="C4971">
        <f>+'[6]ITCNM y bilaterales'!B4972</f>
        <v>41.786152135799817</v>
      </c>
      <c r="D4971">
        <f>+'[6]ITCNM y bilaterales'!C4972</f>
        <v>64.779794062234188</v>
      </c>
    </row>
    <row r="4972" spans="1:4">
      <c r="A4972" s="7" t="str">
        <f t="shared" si="77"/>
        <v/>
      </c>
      <c r="B4972" s="205">
        <f>+'[6]ITCNM y bilaterales'!A4973</f>
        <v>40401</v>
      </c>
      <c r="C4972">
        <f>+'[6]ITCNM y bilaterales'!B4973</f>
        <v>41.563272636579967</v>
      </c>
      <c r="D4972">
        <f>+'[6]ITCNM y bilaterales'!C4973</f>
        <v>64.550893683975232</v>
      </c>
    </row>
    <row r="4973" spans="1:4">
      <c r="A4973" s="7" t="str">
        <f t="shared" si="77"/>
        <v/>
      </c>
      <c r="B4973" s="205">
        <f>+'[6]ITCNM y bilaterales'!A4974</f>
        <v>40402</v>
      </c>
      <c r="C4973">
        <f>+'[6]ITCNM y bilaterales'!B4974</f>
        <v>41.481696983697006</v>
      </c>
      <c r="D4973">
        <f>+'[6]ITCNM y bilaterales'!C4974</f>
        <v>64.359877261788299</v>
      </c>
    </row>
    <row r="4974" spans="1:4">
      <c r="A4974" s="7" t="str">
        <f t="shared" si="77"/>
        <v/>
      </c>
      <c r="B4974" s="205">
        <f>+'[6]ITCNM y bilaterales'!A4975</f>
        <v>40403</v>
      </c>
      <c r="C4974">
        <f>+'[6]ITCNM y bilaterales'!B4975</f>
        <v>41.483637083220792</v>
      </c>
      <c r="D4974">
        <f>+'[6]ITCNM y bilaterales'!C4975</f>
        <v>64.52717629538455</v>
      </c>
    </row>
    <row r="4975" spans="1:4">
      <c r="A4975" s="7" t="str">
        <f t="shared" si="77"/>
        <v/>
      </c>
      <c r="B4975" s="205">
        <f>+'[6]ITCNM y bilaterales'!A4976</f>
        <v>40404</v>
      </c>
      <c r="C4975">
        <f>+'[6]ITCNM y bilaterales'!B4976</f>
        <v>41.483637083220792</v>
      </c>
      <c r="D4975">
        <f>+'[6]ITCNM y bilaterales'!C4976</f>
        <v>64.52717629538455</v>
      </c>
    </row>
    <row r="4976" spans="1:4">
      <c r="A4976" s="7" t="str">
        <f t="shared" si="77"/>
        <v/>
      </c>
      <c r="B4976" s="205">
        <f>+'[6]ITCNM y bilaterales'!A4977</f>
        <v>40405</v>
      </c>
      <c r="C4976">
        <f>+'[6]ITCNM y bilaterales'!B4977</f>
        <v>41.483637083220792</v>
      </c>
      <c r="D4976">
        <f>+'[6]ITCNM y bilaterales'!C4977</f>
        <v>64.52717629538455</v>
      </c>
    </row>
    <row r="4977" spans="1:4">
      <c r="A4977" s="7" t="str">
        <f t="shared" si="77"/>
        <v/>
      </c>
      <c r="B4977" s="205">
        <f>+'[6]ITCNM y bilaterales'!A4978</f>
        <v>40406</v>
      </c>
      <c r="C4977">
        <f>+'[6]ITCNM y bilaterales'!B4978</f>
        <v>41.483637083220792</v>
      </c>
      <c r="D4977">
        <f>+'[6]ITCNM y bilaterales'!C4978</f>
        <v>64.52717629538455</v>
      </c>
    </row>
    <row r="4978" spans="1:4">
      <c r="A4978" s="7" t="str">
        <f t="shared" si="77"/>
        <v/>
      </c>
      <c r="B4978" s="205">
        <f>+'[6]ITCNM y bilaterales'!A4979</f>
        <v>40407</v>
      </c>
      <c r="C4978">
        <f>+'[6]ITCNM y bilaterales'!B4979</f>
        <v>41.805286597714577</v>
      </c>
      <c r="D4978">
        <f>+'[6]ITCNM y bilaterales'!C4979</f>
        <v>65.218115788465283</v>
      </c>
    </row>
    <row r="4979" spans="1:4">
      <c r="A4979" s="7" t="str">
        <f t="shared" si="77"/>
        <v/>
      </c>
      <c r="B4979" s="205">
        <f>+'[6]ITCNM y bilaterales'!A4980</f>
        <v>40408</v>
      </c>
      <c r="C4979">
        <f>+'[6]ITCNM y bilaterales'!B4980</f>
        <v>41.822839668618904</v>
      </c>
      <c r="D4979">
        <f>+'[6]ITCNM y bilaterales'!C4980</f>
        <v>65.273620864334802</v>
      </c>
    </row>
    <row r="4980" spans="1:4">
      <c r="A4980" s="7" t="str">
        <f t="shared" si="77"/>
        <v/>
      </c>
      <c r="B4980" s="205">
        <f>+'[6]ITCNM y bilaterales'!A4981</f>
        <v>40409</v>
      </c>
      <c r="C4980">
        <f>+'[6]ITCNM y bilaterales'!B4981</f>
        <v>41.645685067693201</v>
      </c>
      <c r="D4980">
        <f>+'[6]ITCNM y bilaterales'!C4981</f>
        <v>64.834660481372993</v>
      </c>
    </row>
    <row r="4981" spans="1:4">
      <c r="A4981" s="7" t="str">
        <f t="shared" si="77"/>
        <v/>
      </c>
      <c r="B4981" s="205">
        <f>+'[6]ITCNM y bilaterales'!A4982</f>
        <v>40410</v>
      </c>
      <c r="C4981">
        <f>+'[6]ITCNM y bilaterales'!B4982</f>
        <v>41.600523083863884</v>
      </c>
      <c r="D4981">
        <f>+'[6]ITCNM y bilaterales'!C4982</f>
        <v>64.954292498976699</v>
      </c>
    </row>
    <row r="4982" spans="1:4">
      <c r="A4982" s="7" t="str">
        <f t="shared" si="77"/>
        <v/>
      </c>
      <c r="B4982" s="205">
        <f>+'[6]ITCNM y bilaterales'!A4983</f>
        <v>40411</v>
      </c>
      <c r="C4982">
        <f>+'[6]ITCNM y bilaterales'!B4983</f>
        <v>41.600523083863884</v>
      </c>
      <c r="D4982">
        <f>+'[6]ITCNM y bilaterales'!C4983</f>
        <v>64.954292498976699</v>
      </c>
    </row>
    <row r="4983" spans="1:4">
      <c r="A4983" s="7" t="str">
        <f t="shared" si="77"/>
        <v/>
      </c>
      <c r="B4983" s="205">
        <f>+'[6]ITCNM y bilaterales'!A4984</f>
        <v>40412</v>
      </c>
      <c r="C4983">
        <f>+'[6]ITCNM y bilaterales'!B4984</f>
        <v>41.600523083863884</v>
      </c>
      <c r="D4983">
        <f>+'[6]ITCNM y bilaterales'!C4984</f>
        <v>64.954292498976699</v>
      </c>
    </row>
    <row r="4984" spans="1:4">
      <c r="A4984" s="7" t="str">
        <f t="shared" si="77"/>
        <v/>
      </c>
      <c r="B4984" s="205">
        <f>+'[6]ITCNM y bilaterales'!A4985</f>
        <v>40413</v>
      </c>
      <c r="C4984">
        <f>+'[6]ITCNM y bilaterales'!B4985</f>
        <v>41.539025013807574</v>
      </c>
      <c r="D4984">
        <f>+'[6]ITCNM y bilaterales'!C4985</f>
        <v>64.867580332856292</v>
      </c>
    </row>
    <row r="4985" spans="1:4">
      <c r="A4985" s="7" t="str">
        <f t="shared" si="77"/>
        <v/>
      </c>
      <c r="B4985" s="205">
        <f>+'[6]ITCNM y bilaterales'!A4986</f>
        <v>40414</v>
      </c>
      <c r="C4985">
        <f>+'[6]ITCNM y bilaterales'!B4986</f>
        <v>41.535126007469827</v>
      </c>
      <c r="D4985">
        <f>+'[6]ITCNM y bilaterales'!C4986</f>
        <v>64.762695479761845</v>
      </c>
    </row>
    <row r="4986" spans="1:4">
      <c r="A4986" s="7" t="str">
        <f t="shared" si="77"/>
        <v/>
      </c>
      <c r="B4986" s="205">
        <f>+'[6]ITCNM y bilaterales'!A4987</f>
        <v>40415</v>
      </c>
      <c r="C4986">
        <f>+'[6]ITCNM y bilaterales'!B4987</f>
        <v>41.547697090405492</v>
      </c>
      <c r="D4986">
        <f>+'[6]ITCNM y bilaterales'!C4987</f>
        <v>64.848681899597352</v>
      </c>
    </row>
    <row r="4987" spans="1:4">
      <c r="A4987" s="7" t="str">
        <f t="shared" si="77"/>
        <v/>
      </c>
      <c r="B4987" s="205">
        <f>+'[6]ITCNM y bilaterales'!A4988</f>
        <v>40416</v>
      </c>
      <c r="C4987">
        <f>+'[6]ITCNM y bilaterales'!B4988</f>
        <v>41.632503318041472</v>
      </c>
      <c r="D4987">
        <f>+'[6]ITCNM y bilaterales'!C4988</f>
        <v>65.031076455919631</v>
      </c>
    </row>
    <row r="4988" spans="1:4">
      <c r="A4988" s="7" t="str">
        <f t="shared" si="77"/>
        <v/>
      </c>
      <c r="B4988" s="205">
        <f>+'[6]ITCNM y bilaterales'!A4989</f>
        <v>40417</v>
      </c>
      <c r="C4988">
        <f>+'[6]ITCNM y bilaterales'!B4989</f>
        <v>41.731434373192918</v>
      </c>
      <c r="D4988">
        <f>+'[6]ITCNM y bilaterales'!C4989</f>
        <v>65.331651537275789</v>
      </c>
    </row>
    <row r="4989" spans="1:4">
      <c r="A4989" s="7">
        <f t="shared" si="77"/>
        <v>201008</v>
      </c>
      <c r="B4989" s="205">
        <f>+'[6]ITCNM y bilaterales'!A4990</f>
        <v>40418</v>
      </c>
      <c r="C4989">
        <f>+'[6]ITCNM y bilaterales'!B4990</f>
        <v>41.731434373192918</v>
      </c>
      <c r="D4989">
        <f>+'[6]ITCNM y bilaterales'!C4990</f>
        <v>65.331651537275789</v>
      </c>
    </row>
    <row r="4990" spans="1:4">
      <c r="A4990" s="7">
        <f t="shared" si="77"/>
        <v>201008</v>
      </c>
      <c r="B4990" s="205">
        <f>+'[6]ITCNM y bilaterales'!A4991</f>
        <v>40419</v>
      </c>
      <c r="C4990">
        <f>+'[6]ITCNM y bilaterales'!B4991</f>
        <v>41.731434373192918</v>
      </c>
      <c r="D4990">
        <f>+'[6]ITCNM y bilaterales'!C4991</f>
        <v>65.331651537275789</v>
      </c>
    </row>
    <row r="4991" spans="1:4">
      <c r="A4991" s="7">
        <f t="shared" si="77"/>
        <v>201008</v>
      </c>
      <c r="B4991" s="205">
        <f>+'[6]ITCNM y bilaterales'!A4992</f>
        <v>40420</v>
      </c>
      <c r="C4991">
        <f>+'[6]ITCNM y bilaterales'!B4992</f>
        <v>41.661066843626074</v>
      </c>
      <c r="D4991">
        <f>+'[6]ITCNM y bilaterales'!C4992</f>
        <v>65.1226366072232</v>
      </c>
    </row>
    <row r="4992" spans="1:4">
      <c r="A4992" s="7">
        <f t="shared" si="77"/>
        <v>201008</v>
      </c>
      <c r="B4992" s="205">
        <f>+'[6]ITCNM y bilaterales'!A4993</f>
        <v>40421</v>
      </c>
      <c r="C4992">
        <f>+'[6]ITCNM y bilaterales'!B4993</f>
        <v>41.726139003980897</v>
      </c>
      <c r="D4992">
        <f>+'[6]ITCNM y bilaterales'!C4993</f>
        <v>65.393746389412243</v>
      </c>
    </row>
    <row r="4993" spans="1:4">
      <c r="A4993" s="7" t="str">
        <f t="shared" si="77"/>
        <v/>
      </c>
      <c r="B4993" s="205">
        <f>+'[6]ITCNM y bilaterales'!A4994</f>
        <v>40422</v>
      </c>
      <c r="C4993">
        <f>+'[6]ITCNM y bilaterales'!B4994</f>
        <v>41.951186469512578</v>
      </c>
      <c r="D4993">
        <f>+'[6]ITCNM y bilaterales'!C4994</f>
        <v>65.806550876266073</v>
      </c>
    </row>
    <row r="4994" spans="1:4">
      <c r="A4994" s="7" t="str">
        <f t="shared" si="77"/>
        <v/>
      </c>
      <c r="B4994" s="205">
        <f>+'[6]ITCNM y bilaterales'!A4995</f>
        <v>40423</v>
      </c>
      <c r="C4994">
        <f>+'[6]ITCNM y bilaterales'!B4995</f>
        <v>42.005180687777148</v>
      </c>
      <c r="D4994">
        <f>+'[6]ITCNM y bilaterales'!C4995</f>
        <v>66.075106031532229</v>
      </c>
    </row>
    <row r="4995" spans="1:4">
      <c r="A4995" s="7" t="str">
        <f t="shared" ref="A4995:A5058" si="78">+IF(DAY(B4995)&gt;=28,YEAR(B4995)*100+MONTH(B4995),"")</f>
        <v/>
      </c>
      <c r="B4995" s="205">
        <f>+'[6]ITCNM y bilaterales'!A4996</f>
        <v>40424</v>
      </c>
      <c r="C4995">
        <f>+'[6]ITCNM y bilaterales'!B4996</f>
        <v>42.143820636426696</v>
      </c>
      <c r="D4995">
        <f>+'[6]ITCNM y bilaterales'!C4996</f>
        <v>66.393853799862399</v>
      </c>
    </row>
    <row r="4996" spans="1:4">
      <c r="A4996" s="7" t="str">
        <f t="shared" si="78"/>
        <v/>
      </c>
      <c r="B4996" s="205">
        <f>+'[6]ITCNM y bilaterales'!A4997</f>
        <v>40425</v>
      </c>
      <c r="C4996">
        <f>+'[6]ITCNM y bilaterales'!B4997</f>
        <v>42.143820636426696</v>
      </c>
      <c r="D4996">
        <f>+'[6]ITCNM y bilaterales'!C4997</f>
        <v>66.393853799862399</v>
      </c>
    </row>
    <row r="4997" spans="1:4">
      <c r="A4997" s="7" t="str">
        <f t="shared" si="78"/>
        <v/>
      </c>
      <c r="B4997" s="205">
        <f>+'[6]ITCNM y bilaterales'!A4998</f>
        <v>40426</v>
      </c>
      <c r="C4997">
        <f>+'[6]ITCNM y bilaterales'!B4998</f>
        <v>42.143820636426696</v>
      </c>
      <c r="D4997">
        <f>+'[6]ITCNM y bilaterales'!C4998</f>
        <v>66.393853799862399</v>
      </c>
    </row>
    <row r="4998" spans="1:4">
      <c r="A4998" s="7" t="str">
        <f t="shared" si="78"/>
        <v/>
      </c>
      <c r="B4998" s="205">
        <f>+'[6]ITCNM y bilaterales'!A4999</f>
        <v>40427</v>
      </c>
      <c r="C4998">
        <f>+'[6]ITCNM y bilaterales'!B4999</f>
        <v>42.118332667486989</v>
      </c>
      <c r="D4998">
        <f>+'[6]ITCNM y bilaterales'!C4999</f>
        <v>66.27712476739832</v>
      </c>
    </row>
    <row r="4999" spans="1:4">
      <c r="A4999" s="7" t="str">
        <f t="shared" si="78"/>
        <v/>
      </c>
      <c r="B4999" s="205">
        <f>+'[6]ITCNM y bilaterales'!A5000</f>
        <v>40428</v>
      </c>
      <c r="C4999">
        <f>+'[6]ITCNM y bilaterales'!B5000</f>
        <v>41.997278400020889</v>
      </c>
      <c r="D4999">
        <f>+'[6]ITCNM y bilaterales'!C5000</f>
        <v>66.212562377893192</v>
      </c>
    </row>
    <row r="5000" spans="1:4">
      <c r="A5000" s="7" t="str">
        <f t="shared" si="78"/>
        <v/>
      </c>
      <c r="B5000" s="205">
        <f>+'[6]ITCNM y bilaterales'!A5001</f>
        <v>40429</v>
      </c>
      <c r="C5000">
        <f>+'[6]ITCNM y bilaterales'!B5001</f>
        <v>42.09310658589915</v>
      </c>
      <c r="D5000">
        <f>+'[6]ITCNM y bilaterales'!C5001</f>
        <v>66.53412604180879</v>
      </c>
    </row>
    <row r="5001" spans="1:4">
      <c r="A5001" s="7" t="str">
        <f t="shared" si="78"/>
        <v/>
      </c>
      <c r="B5001" s="205">
        <f>+'[6]ITCNM y bilaterales'!A5002</f>
        <v>40430</v>
      </c>
      <c r="C5001">
        <f>+'[6]ITCNM y bilaterales'!B5002</f>
        <v>42.040148443333692</v>
      </c>
      <c r="D5001">
        <f>+'[6]ITCNM y bilaterales'!C5002</f>
        <v>66.443930293520822</v>
      </c>
    </row>
    <row r="5002" spans="1:4">
      <c r="A5002" s="7" t="str">
        <f t="shared" si="78"/>
        <v/>
      </c>
      <c r="B5002" s="205">
        <f>+'[6]ITCNM y bilaterales'!A5003</f>
        <v>40431</v>
      </c>
      <c r="C5002">
        <f>+'[6]ITCNM y bilaterales'!B5003</f>
        <v>42.125695968353568</v>
      </c>
      <c r="D5002">
        <f>+'[6]ITCNM y bilaterales'!C5003</f>
        <v>66.707114926278692</v>
      </c>
    </row>
    <row r="5003" spans="1:4">
      <c r="A5003" s="7" t="str">
        <f t="shared" si="78"/>
        <v/>
      </c>
      <c r="B5003" s="205">
        <f>+'[6]ITCNM y bilaterales'!A5004</f>
        <v>40432</v>
      </c>
      <c r="C5003">
        <f>+'[6]ITCNM y bilaterales'!B5004</f>
        <v>42.125695968353568</v>
      </c>
      <c r="D5003">
        <f>+'[6]ITCNM y bilaterales'!C5004</f>
        <v>66.707114926278692</v>
      </c>
    </row>
    <row r="5004" spans="1:4">
      <c r="A5004" s="7" t="str">
        <f t="shared" si="78"/>
        <v/>
      </c>
      <c r="B5004" s="205">
        <f>+'[6]ITCNM y bilaterales'!A5005</f>
        <v>40433</v>
      </c>
      <c r="C5004">
        <f>+'[6]ITCNM y bilaterales'!B5005</f>
        <v>42.125695968353568</v>
      </c>
      <c r="D5004">
        <f>+'[6]ITCNM y bilaterales'!C5005</f>
        <v>66.707114926278692</v>
      </c>
    </row>
    <row r="5005" spans="1:4">
      <c r="A5005" s="7" t="str">
        <f t="shared" si="78"/>
        <v/>
      </c>
      <c r="B5005" s="205">
        <f>+'[6]ITCNM y bilaterales'!A5006</f>
        <v>40434</v>
      </c>
      <c r="C5005">
        <f>+'[6]ITCNM y bilaterales'!B5006</f>
        <v>42.313779724360749</v>
      </c>
      <c r="D5005">
        <f>+'[6]ITCNM y bilaterales'!C5006</f>
        <v>66.785060077277478</v>
      </c>
    </row>
    <row r="5006" spans="1:4">
      <c r="A5006" s="7" t="str">
        <f t="shared" si="78"/>
        <v/>
      </c>
      <c r="B5006" s="205">
        <f>+'[6]ITCNM y bilaterales'!A5007</f>
        <v>40435</v>
      </c>
      <c r="C5006">
        <f>+'[6]ITCNM y bilaterales'!B5007</f>
        <v>42.568345636274493</v>
      </c>
      <c r="D5006">
        <f>+'[6]ITCNM y bilaterales'!C5007</f>
        <v>67.173856877026651</v>
      </c>
    </row>
    <row r="5007" spans="1:4">
      <c r="A5007" s="7" t="str">
        <f t="shared" si="78"/>
        <v/>
      </c>
      <c r="B5007" s="205">
        <f>+'[6]ITCNM y bilaterales'!A5008</f>
        <v>40436</v>
      </c>
      <c r="C5007">
        <f>+'[6]ITCNM y bilaterales'!B5008</f>
        <v>42.408238619625614</v>
      </c>
      <c r="D5007">
        <f>+'[6]ITCNM y bilaterales'!C5008</f>
        <v>66.562894624542409</v>
      </c>
    </row>
    <row r="5008" spans="1:4">
      <c r="A5008" s="7" t="str">
        <f t="shared" si="78"/>
        <v/>
      </c>
      <c r="B5008" s="205">
        <f>+'[6]ITCNM y bilaterales'!A5009</f>
        <v>40437</v>
      </c>
      <c r="C5008">
        <f>+'[6]ITCNM y bilaterales'!B5009</f>
        <v>42.476023097224342</v>
      </c>
      <c r="D5008">
        <f>+'[6]ITCNM y bilaterales'!C5009</f>
        <v>66.798094480554354</v>
      </c>
    </row>
    <row r="5009" spans="1:4">
      <c r="A5009" s="7" t="str">
        <f t="shared" si="78"/>
        <v/>
      </c>
      <c r="B5009" s="205">
        <f>+'[6]ITCNM y bilaterales'!A5010</f>
        <v>40438</v>
      </c>
      <c r="C5009">
        <f>+'[6]ITCNM y bilaterales'!B5010</f>
        <v>42.509871531478431</v>
      </c>
      <c r="D5009">
        <f>+'[6]ITCNM y bilaterales'!C5010</f>
        <v>66.824134257256745</v>
      </c>
    </row>
    <row r="5010" spans="1:4">
      <c r="A5010" s="7" t="str">
        <f t="shared" si="78"/>
        <v/>
      </c>
      <c r="B5010" s="205">
        <f>+'[6]ITCNM y bilaterales'!A5011</f>
        <v>40439</v>
      </c>
      <c r="C5010">
        <f>+'[6]ITCNM y bilaterales'!B5011</f>
        <v>42.509871531478431</v>
      </c>
      <c r="D5010">
        <f>+'[6]ITCNM y bilaterales'!C5011</f>
        <v>66.824134257256745</v>
      </c>
    </row>
    <row r="5011" spans="1:4">
      <c r="A5011" s="7" t="str">
        <f t="shared" si="78"/>
        <v/>
      </c>
      <c r="B5011" s="205">
        <f>+'[6]ITCNM y bilaterales'!A5012</f>
        <v>40440</v>
      </c>
      <c r="C5011">
        <f>+'[6]ITCNM y bilaterales'!B5012</f>
        <v>42.509871531478431</v>
      </c>
      <c r="D5011">
        <f>+'[6]ITCNM y bilaterales'!C5012</f>
        <v>66.824134257256745</v>
      </c>
    </row>
    <row r="5012" spans="1:4">
      <c r="A5012" s="7" t="str">
        <f t="shared" si="78"/>
        <v/>
      </c>
      <c r="B5012" s="205">
        <f>+'[6]ITCNM y bilaterales'!A5013</f>
        <v>40441</v>
      </c>
      <c r="C5012">
        <f>+'[6]ITCNM y bilaterales'!B5013</f>
        <v>42.441236175115435</v>
      </c>
      <c r="D5012">
        <f>+'[6]ITCNM y bilaterales'!C5013</f>
        <v>66.470289398588562</v>
      </c>
    </row>
    <row r="5013" spans="1:4">
      <c r="A5013" s="7" t="str">
        <f t="shared" si="78"/>
        <v/>
      </c>
      <c r="B5013" s="205">
        <f>+'[6]ITCNM y bilaterales'!A5014</f>
        <v>40442</v>
      </c>
      <c r="C5013">
        <f>+'[6]ITCNM y bilaterales'!B5014</f>
        <v>42.516641020076037</v>
      </c>
      <c r="D5013">
        <f>+'[6]ITCNM y bilaterales'!C5014</f>
        <v>66.552705146702351</v>
      </c>
    </row>
    <row r="5014" spans="1:4">
      <c r="A5014" s="7" t="str">
        <f t="shared" si="78"/>
        <v/>
      </c>
      <c r="B5014" s="205">
        <f>+'[6]ITCNM y bilaterales'!A5015</f>
        <v>40443</v>
      </c>
      <c r="C5014">
        <f>+'[6]ITCNM y bilaterales'!B5015</f>
        <v>42.797050417232271</v>
      </c>
      <c r="D5014">
        <f>+'[6]ITCNM y bilaterales'!C5015</f>
        <v>66.6895228363326</v>
      </c>
    </row>
    <row r="5015" spans="1:4">
      <c r="A5015" s="7" t="str">
        <f t="shared" si="78"/>
        <v/>
      </c>
      <c r="B5015" s="205">
        <f>+'[6]ITCNM y bilaterales'!A5016</f>
        <v>40444</v>
      </c>
      <c r="C5015">
        <f>+'[6]ITCNM y bilaterales'!B5016</f>
        <v>42.850962452974564</v>
      </c>
      <c r="D5015">
        <f>+'[6]ITCNM y bilaterales'!C5016</f>
        <v>66.815135003323917</v>
      </c>
    </row>
    <row r="5016" spans="1:4">
      <c r="A5016" s="7" t="str">
        <f t="shared" si="78"/>
        <v/>
      </c>
      <c r="B5016" s="205">
        <f>+'[6]ITCNM y bilaterales'!A5017</f>
        <v>40445</v>
      </c>
      <c r="C5016">
        <f>+'[6]ITCNM y bilaterales'!B5017</f>
        <v>43.102521547316449</v>
      </c>
      <c r="D5016">
        <f>+'[6]ITCNM y bilaterales'!C5017</f>
        <v>67.215224415266221</v>
      </c>
    </row>
    <row r="5017" spans="1:4">
      <c r="A5017" s="7" t="str">
        <f t="shared" si="78"/>
        <v/>
      </c>
      <c r="B5017" s="205">
        <f>+'[6]ITCNM y bilaterales'!A5018</f>
        <v>40446</v>
      </c>
      <c r="C5017">
        <f>+'[6]ITCNM y bilaterales'!B5018</f>
        <v>43.102521547316449</v>
      </c>
      <c r="D5017">
        <f>+'[6]ITCNM y bilaterales'!C5018</f>
        <v>67.215224415266221</v>
      </c>
    </row>
    <row r="5018" spans="1:4">
      <c r="A5018" s="7" t="str">
        <f t="shared" si="78"/>
        <v/>
      </c>
      <c r="B5018" s="205">
        <f>+'[6]ITCNM y bilaterales'!A5019</f>
        <v>40447</v>
      </c>
      <c r="C5018">
        <f>+'[6]ITCNM y bilaterales'!B5019</f>
        <v>43.102521547316449</v>
      </c>
      <c r="D5018">
        <f>+'[6]ITCNM y bilaterales'!C5019</f>
        <v>67.215224415266221</v>
      </c>
    </row>
    <row r="5019" spans="1:4">
      <c r="A5019" s="7" t="str">
        <f t="shared" si="78"/>
        <v/>
      </c>
      <c r="B5019" s="205">
        <f>+'[6]ITCNM y bilaterales'!A5020</f>
        <v>40448</v>
      </c>
      <c r="C5019">
        <f>+'[6]ITCNM y bilaterales'!B5020</f>
        <v>43.260543223723573</v>
      </c>
      <c r="D5019">
        <f>+'[6]ITCNM y bilaterales'!C5020</f>
        <v>67.45321113701219</v>
      </c>
    </row>
    <row r="5020" spans="1:4">
      <c r="A5020" s="7">
        <f t="shared" si="78"/>
        <v>201009</v>
      </c>
      <c r="B5020" s="205">
        <f>+'[6]ITCNM y bilaterales'!A5021</f>
        <v>40449</v>
      </c>
      <c r="C5020">
        <f>+'[6]ITCNM y bilaterales'!B5021</f>
        <v>43.375491444850802</v>
      </c>
      <c r="D5020">
        <f>+'[6]ITCNM y bilaterales'!C5021</f>
        <v>67.55438016912791</v>
      </c>
    </row>
    <row r="5021" spans="1:4">
      <c r="A5021" s="7">
        <f t="shared" si="78"/>
        <v>201009</v>
      </c>
      <c r="B5021" s="205">
        <f>+'[6]ITCNM y bilaterales'!A5022</f>
        <v>40450</v>
      </c>
      <c r="C5021">
        <f>+'[6]ITCNM y bilaterales'!B5022</f>
        <v>43.338209633219627</v>
      </c>
      <c r="D5021">
        <f>+'[6]ITCNM y bilaterales'!C5022</f>
        <v>67.47248695833926</v>
      </c>
    </row>
    <row r="5022" spans="1:4">
      <c r="A5022" s="7">
        <f t="shared" si="78"/>
        <v>201009</v>
      </c>
      <c r="B5022" s="205">
        <f>+'[6]ITCNM y bilaterales'!A5023</f>
        <v>40451</v>
      </c>
      <c r="C5022">
        <f>+'[6]ITCNM y bilaterales'!B5023</f>
        <v>43.376325673998615</v>
      </c>
      <c r="D5022">
        <f>+'[6]ITCNM y bilaterales'!C5023</f>
        <v>67.865986594014629</v>
      </c>
    </row>
    <row r="5023" spans="1:4">
      <c r="A5023" s="7" t="str">
        <f t="shared" si="78"/>
        <v/>
      </c>
      <c r="B5023" s="205">
        <f>+'[6]ITCNM y bilaterales'!A5024</f>
        <v>40452</v>
      </c>
      <c r="C5023">
        <f>+'[6]ITCNM y bilaterales'!B5024</f>
        <v>43.65804693576829</v>
      </c>
      <c r="D5023">
        <f>+'[6]ITCNM y bilaterales'!C5024</f>
        <v>68.387798172861153</v>
      </c>
    </row>
    <row r="5024" spans="1:4">
      <c r="A5024" s="7" t="str">
        <f t="shared" si="78"/>
        <v/>
      </c>
      <c r="B5024" s="205">
        <f>+'[6]ITCNM y bilaterales'!A5025</f>
        <v>40453</v>
      </c>
      <c r="C5024">
        <f>+'[6]ITCNM y bilaterales'!B5025</f>
        <v>43.65804693576829</v>
      </c>
      <c r="D5024">
        <f>+'[6]ITCNM y bilaterales'!C5025</f>
        <v>68.387798172861153</v>
      </c>
    </row>
    <row r="5025" spans="1:4">
      <c r="A5025" s="7" t="str">
        <f t="shared" si="78"/>
        <v/>
      </c>
      <c r="B5025" s="205">
        <f>+'[6]ITCNM y bilaterales'!A5026</f>
        <v>40454</v>
      </c>
      <c r="C5025">
        <f>+'[6]ITCNM y bilaterales'!B5026</f>
        <v>43.65804693576829</v>
      </c>
      <c r="D5025">
        <f>+'[6]ITCNM y bilaterales'!C5026</f>
        <v>68.387798172861153</v>
      </c>
    </row>
    <row r="5026" spans="1:4">
      <c r="A5026" s="7" t="str">
        <f t="shared" si="78"/>
        <v/>
      </c>
      <c r="B5026" s="205">
        <f>+'[6]ITCNM y bilaterales'!A5027</f>
        <v>40455</v>
      </c>
      <c r="C5026">
        <f>+'[6]ITCNM y bilaterales'!B5027</f>
        <v>43.49168746323619</v>
      </c>
      <c r="D5026">
        <f>+'[6]ITCNM y bilaterales'!C5027</f>
        <v>68.062896076034988</v>
      </c>
    </row>
    <row r="5027" spans="1:4">
      <c r="A5027" s="7" t="str">
        <f t="shared" si="78"/>
        <v/>
      </c>
      <c r="B5027" s="205">
        <f>+'[6]ITCNM y bilaterales'!A5028</f>
        <v>40456</v>
      </c>
      <c r="C5027">
        <f>+'[6]ITCNM y bilaterales'!B5028</f>
        <v>43.772061544923048</v>
      </c>
      <c r="D5027">
        <f>+'[6]ITCNM y bilaterales'!C5028</f>
        <v>68.658588626684818</v>
      </c>
    </row>
    <row r="5028" spans="1:4">
      <c r="A5028" s="7" t="str">
        <f t="shared" si="78"/>
        <v/>
      </c>
      <c r="B5028" s="205">
        <f>+'[6]ITCNM y bilaterales'!A5029</f>
        <v>40457</v>
      </c>
      <c r="C5028">
        <f>+'[6]ITCNM y bilaterales'!B5029</f>
        <v>43.766613326799309</v>
      </c>
      <c r="D5028">
        <f>+'[6]ITCNM y bilaterales'!C5029</f>
        <v>68.244710035329334</v>
      </c>
    </row>
    <row r="5029" spans="1:4">
      <c r="A5029" s="7" t="str">
        <f t="shared" si="78"/>
        <v/>
      </c>
      <c r="B5029" s="205">
        <f>+'[6]ITCNM y bilaterales'!A5030</f>
        <v>40458</v>
      </c>
      <c r="C5029">
        <f>+'[6]ITCNM y bilaterales'!B5030</f>
        <v>43.692471682320289</v>
      </c>
      <c r="D5029">
        <f>+'[6]ITCNM y bilaterales'!C5030</f>
        <v>68.157649510992158</v>
      </c>
    </row>
    <row r="5030" spans="1:4">
      <c r="A5030" s="7" t="str">
        <f t="shared" si="78"/>
        <v/>
      </c>
      <c r="B5030" s="205">
        <f>+'[6]ITCNM y bilaterales'!A5031</f>
        <v>40459</v>
      </c>
      <c r="C5030">
        <f>+'[6]ITCNM y bilaterales'!B5031</f>
        <v>43.850379633268169</v>
      </c>
      <c r="D5030">
        <f>+'[6]ITCNM y bilaterales'!C5031</f>
        <v>68.710116612913055</v>
      </c>
    </row>
    <row r="5031" spans="1:4">
      <c r="A5031" s="7" t="str">
        <f t="shared" si="78"/>
        <v/>
      </c>
      <c r="B5031" s="205">
        <f>+'[6]ITCNM y bilaterales'!A5032</f>
        <v>40460</v>
      </c>
      <c r="C5031">
        <f>+'[6]ITCNM y bilaterales'!B5032</f>
        <v>43.850379633268169</v>
      </c>
      <c r="D5031">
        <f>+'[6]ITCNM y bilaterales'!C5032</f>
        <v>68.710116612913055</v>
      </c>
    </row>
    <row r="5032" spans="1:4">
      <c r="A5032" s="7" t="str">
        <f t="shared" si="78"/>
        <v/>
      </c>
      <c r="B5032" s="205">
        <f>+'[6]ITCNM y bilaterales'!A5033</f>
        <v>40461</v>
      </c>
      <c r="C5032">
        <f>+'[6]ITCNM y bilaterales'!B5033</f>
        <v>43.850379633268169</v>
      </c>
      <c r="D5032">
        <f>+'[6]ITCNM y bilaterales'!C5033</f>
        <v>68.710116612913055</v>
      </c>
    </row>
    <row r="5033" spans="1:4">
      <c r="A5033" s="7" t="str">
        <f t="shared" si="78"/>
        <v/>
      </c>
      <c r="B5033" s="205">
        <f>+'[6]ITCNM y bilaterales'!A5034</f>
        <v>40462</v>
      </c>
      <c r="C5033">
        <f>+'[6]ITCNM y bilaterales'!B5034</f>
        <v>43.850379633268169</v>
      </c>
      <c r="D5033">
        <f>+'[6]ITCNM y bilaterales'!C5034</f>
        <v>68.710116612913055</v>
      </c>
    </row>
    <row r="5034" spans="1:4">
      <c r="A5034" s="7" t="str">
        <f t="shared" si="78"/>
        <v/>
      </c>
      <c r="B5034" s="205">
        <f>+'[6]ITCNM y bilaterales'!A5035</f>
        <v>40463</v>
      </c>
      <c r="C5034">
        <f>+'[6]ITCNM y bilaterales'!B5035</f>
        <v>43.833025983020285</v>
      </c>
      <c r="D5034">
        <f>+'[6]ITCNM y bilaterales'!C5035</f>
        <v>68.754445195995046</v>
      </c>
    </row>
    <row r="5035" spans="1:4">
      <c r="A5035" s="7" t="str">
        <f t="shared" si="78"/>
        <v/>
      </c>
      <c r="B5035" s="205">
        <f>+'[6]ITCNM y bilaterales'!A5036</f>
        <v>40464</v>
      </c>
      <c r="C5035">
        <f>+'[6]ITCNM y bilaterales'!B5036</f>
        <v>44.060885148951293</v>
      </c>
      <c r="D5035">
        <f>+'[6]ITCNM y bilaterales'!C5036</f>
        <v>69.354347075097323</v>
      </c>
    </row>
    <row r="5036" spans="1:4">
      <c r="A5036" s="7" t="str">
        <f t="shared" si="78"/>
        <v/>
      </c>
      <c r="B5036" s="205">
        <f>+'[6]ITCNM y bilaterales'!A5037</f>
        <v>40465</v>
      </c>
      <c r="C5036">
        <f>+'[6]ITCNM y bilaterales'!B5037</f>
        <v>44.033917007807823</v>
      </c>
      <c r="D5036">
        <f>+'[6]ITCNM y bilaterales'!C5037</f>
        <v>68.988048410180184</v>
      </c>
    </row>
    <row r="5037" spans="1:4">
      <c r="A5037" s="7" t="str">
        <f t="shared" si="78"/>
        <v/>
      </c>
      <c r="B5037" s="205">
        <f>+'[6]ITCNM y bilaterales'!A5038</f>
        <v>40466</v>
      </c>
      <c r="C5037">
        <f>+'[6]ITCNM y bilaterales'!B5038</f>
        <v>44.009180010982959</v>
      </c>
      <c r="D5037">
        <f>+'[6]ITCNM y bilaterales'!C5038</f>
        <v>69.093746099113716</v>
      </c>
    </row>
    <row r="5038" spans="1:4">
      <c r="A5038" s="7" t="str">
        <f t="shared" si="78"/>
        <v/>
      </c>
      <c r="B5038" s="205">
        <f>+'[6]ITCNM y bilaterales'!A5039</f>
        <v>40467</v>
      </c>
      <c r="C5038">
        <f>+'[6]ITCNM y bilaterales'!B5039</f>
        <v>44.009180010982959</v>
      </c>
      <c r="D5038">
        <f>+'[6]ITCNM y bilaterales'!C5039</f>
        <v>69.093746099113716</v>
      </c>
    </row>
    <row r="5039" spans="1:4">
      <c r="A5039" s="7" t="str">
        <f t="shared" si="78"/>
        <v/>
      </c>
      <c r="B5039" s="205">
        <f>+'[6]ITCNM y bilaterales'!A5040</f>
        <v>40468</v>
      </c>
      <c r="C5039">
        <f>+'[6]ITCNM y bilaterales'!B5040</f>
        <v>44.009180010982959</v>
      </c>
      <c r="D5039">
        <f>+'[6]ITCNM y bilaterales'!C5040</f>
        <v>69.093746099113716</v>
      </c>
    </row>
    <row r="5040" spans="1:4">
      <c r="A5040" s="7" t="str">
        <f t="shared" si="78"/>
        <v/>
      </c>
      <c r="B5040" s="205">
        <f>+'[6]ITCNM y bilaterales'!A5041</f>
        <v>40469</v>
      </c>
      <c r="C5040">
        <f>+'[6]ITCNM y bilaterales'!B5041</f>
        <v>43.979862691622401</v>
      </c>
      <c r="D5040">
        <f>+'[6]ITCNM y bilaterales'!C5041</f>
        <v>68.93936534938878</v>
      </c>
    </row>
    <row r="5041" spans="1:4">
      <c r="A5041" s="7" t="str">
        <f t="shared" si="78"/>
        <v/>
      </c>
      <c r="B5041" s="205">
        <f>+'[6]ITCNM y bilaterales'!A5042</f>
        <v>40470</v>
      </c>
      <c r="C5041">
        <f>+'[6]ITCNM y bilaterales'!B5042</f>
        <v>43.618325866338459</v>
      </c>
      <c r="D5041">
        <f>+'[6]ITCNM y bilaterales'!C5042</f>
        <v>68.209206527071785</v>
      </c>
    </row>
    <row r="5042" spans="1:4">
      <c r="A5042" s="7" t="str">
        <f t="shared" si="78"/>
        <v/>
      </c>
      <c r="B5042" s="205">
        <f>+'[6]ITCNM y bilaterales'!A5043</f>
        <v>40471</v>
      </c>
      <c r="C5042">
        <f>+'[6]ITCNM y bilaterales'!B5043</f>
        <v>43.889584117351163</v>
      </c>
      <c r="D5042">
        <f>+'[6]ITCNM y bilaterales'!C5043</f>
        <v>68.588916983333974</v>
      </c>
    </row>
    <row r="5043" spans="1:4">
      <c r="A5043" s="7" t="str">
        <f t="shared" si="78"/>
        <v/>
      </c>
      <c r="B5043" s="205">
        <f>+'[6]ITCNM y bilaterales'!A5044</f>
        <v>40472</v>
      </c>
      <c r="C5043">
        <f>+'[6]ITCNM y bilaterales'!B5044</f>
        <v>43.58745978369452</v>
      </c>
      <c r="D5043">
        <f>+'[6]ITCNM y bilaterales'!C5044</f>
        <v>67.60820151361645</v>
      </c>
    </row>
    <row r="5044" spans="1:4">
      <c r="A5044" s="7" t="str">
        <f t="shared" si="78"/>
        <v/>
      </c>
      <c r="B5044" s="205">
        <f>+'[6]ITCNM y bilaterales'!A5045</f>
        <v>40473</v>
      </c>
      <c r="C5044">
        <f>+'[6]ITCNM y bilaterales'!B5045</f>
        <v>43.505019959681981</v>
      </c>
      <c r="D5044">
        <f>+'[6]ITCNM y bilaterales'!C5045</f>
        <v>67.371869493400069</v>
      </c>
    </row>
    <row r="5045" spans="1:4">
      <c r="A5045" s="7" t="str">
        <f t="shared" si="78"/>
        <v/>
      </c>
      <c r="B5045" s="205">
        <f>+'[6]ITCNM y bilaterales'!A5046</f>
        <v>40474</v>
      </c>
      <c r="C5045">
        <f>+'[6]ITCNM y bilaterales'!B5046</f>
        <v>43.505019959681981</v>
      </c>
      <c r="D5045">
        <f>+'[6]ITCNM y bilaterales'!C5046</f>
        <v>67.371869493400069</v>
      </c>
    </row>
    <row r="5046" spans="1:4">
      <c r="A5046" s="7" t="str">
        <f t="shared" si="78"/>
        <v/>
      </c>
      <c r="B5046" s="205">
        <f>+'[6]ITCNM y bilaterales'!A5047</f>
        <v>40475</v>
      </c>
      <c r="C5046">
        <f>+'[6]ITCNM y bilaterales'!B5047</f>
        <v>43.505019959681981</v>
      </c>
      <c r="D5046">
        <f>+'[6]ITCNM y bilaterales'!C5047</f>
        <v>67.371869493400069</v>
      </c>
    </row>
    <row r="5047" spans="1:4">
      <c r="A5047" s="7" t="str">
        <f t="shared" si="78"/>
        <v/>
      </c>
      <c r="B5047" s="205">
        <f>+'[6]ITCNM y bilaterales'!A5048</f>
        <v>40476</v>
      </c>
      <c r="C5047">
        <f>+'[6]ITCNM y bilaterales'!B5048</f>
        <v>43.557482362629365</v>
      </c>
      <c r="D5047">
        <f>+'[6]ITCNM y bilaterales'!C5048</f>
        <v>67.307452253151922</v>
      </c>
    </row>
    <row r="5048" spans="1:4">
      <c r="A5048" s="7" t="str">
        <f t="shared" si="78"/>
        <v/>
      </c>
      <c r="B5048" s="205">
        <f>+'[6]ITCNM y bilaterales'!A5049</f>
        <v>40477</v>
      </c>
      <c r="C5048">
        <f>+'[6]ITCNM y bilaterales'!B5049</f>
        <v>43.463571837890406</v>
      </c>
      <c r="D5048">
        <f>+'[6]ITCNM y bilaterales'!C5049</f>
        <v>67.469264644834283</v>
      </c>
    </row>
    <row r="5049" spans="1:4">
      <c r="A5049" s="7" t="str">
        <f t="shared" si="78"/>
        <v/>
      </c>
      <c r="B5049" s="205">
        <f>+'[6]ITCNM y bilaterales'!A5050</f>
        <v>40478</v>
      </c>
      <c r="C5049">
        <f>+'[6]ITCNM y bilaterales'!B5050</f>
        <v>43.463571837890406</v>
      </c>
      <c r="D5049">
        <f>+'[6]ITCNM y bilaterales'!C5050</f>
        <v>67.469264644834283</v>
      </c>
    </row>
    <row r="5050" spans="1:4">
      <c r="A5050" s="7">
        <f t="shared" si="78"/>
        <v>201010</v>
      </c>
      <c r="B5050" s="205">
        <f>+'[6]ITCNM y bilaterales'!A5051</f>
        <v>40479</v>
      </c>
      <c r="C5050">
        <f>+'[6]ITCNM y bilaterales'!B5051</f>
        <v>43.42496578889704</v>
      </c>
      <c r="D5050">
        <f>+'[6]ITCNM y bilaterales'!C5051</f>
        <v>67.034978067947279</v>
      </c>
    </row>
    <row r="5051" spans="1:4">
      <c r="A5051" s="7">
        <f t="shared" si="78"/>
        <v>201010</v>
      </c>
      <c r="B5051" s="205">
        <f>+'[6]ITCNM y bilaterales'!A5052</f>
        <v>40480</v>
      </c>
      <c r="C5051">
        <f>+'[6]ITCNM y bilaterales'!B5052</f>
        <v>43.555904202354213</v>
      </c>
      <c r="D5051">
        <f>+'[6]ITCNM y bilaterales'!C5052</f>
        <v>67.515654347365398</v>
      </c>
    </row>
    <row r="5052" spans="1:4">
      <c r="A5052" s="7">
        <f t="shared" si="78"/>
        <v>201010</v>
      </c>
      <c r="B5052" s="205">
        <f>+'[6]ITCNM y bilaterales'!A5053</f>
        <v>40481</v>
      </c>
      <c r="C5052">
        <f>+'[6]ITCNM y bilaterales'!B5053</f>
        <v>43.555904202354213</v>
      </c>
      <c r="D5052">
        <f>+'[6]ITCNM y bilaterales'!C5053</f>
        <v>67.515654347365398</v>
      </c>
    </row>
    <row r="5053" spans="1:4">
      <c r="A5053" s="7">
        <f t="shared" si="78"/>
        <v>201010</v>
      </c>
      <c r="B5053" s="205">
        <f>+'[6]ITCNM y bilaterales'!A5054</f>
        <v>40482</v>
      </c>
      <c r="C5053">
        <f>+'[6]ITCNM y bilaterales'!B5054</f>
        <v>43.555904202354213</v>
      </c>
      <c r="D5053">
        <f>+'[6]ITCNM y bilaterales'!C5054</f>
        <v>67.515654347365398</v>
      </c>
    </row>
    <row r="5054" spans="1:4">
      <c r="A5054" s="7" t="str">
        <f t="shared" si="78"/>
        <v/>
      </c>
      <c r="B5054" s="205">
        <f>+'[6]ITCNM y bilaterales'!A5055</f>
        <v>40483</v>
      </c>
      <c r="C5054">
        <f>+'[6]ITCNM y bilaterales'!B5055</f>
        <v>43.505947213725385</v>
      </c>
      <c r="D5054">
        <f>+'[6]ITCNM y bilaterales'!C5055</f>
        <v>67.324231507258915</v>
      </c>
    </row>
    <row r="5055" spans="1:4">
      <c r="A5055" s="7" t="str">
        <f t="shared" si="78"/>
        <v/>
      </c>
      <c r="B5055" s="205">
        <f>+'[6]ITCNM y bilaterales'!A5056</f>
        <v>40484</v>
      </c>
      <c r="C5055">
        <f>+'[6]ITCNM y bilaterales'!B5056</f>
        <v>43.746158273486976</v>
      </c>
      <c r="D5055">
        <f>+'[6]ITCNM y bilaterales'!C5056</f>
        <v>67.707802933756795</v>
      </c>
    </row>
    <row r="5056" spans="1:4">
      <c r="A5056" s="7" t="str">
        <f t="shared" si="78"/>
        <v/>
      </c>
      <c r="B5056" s="205">
        <f>+'[6]ITCNM y bilaterales'!A5057</f>
        <v>40485</v>
      </c>
      <c r="C5056">
        <f>+'[6]ITCNM y bilaterales'!B5057</f>
        <v>43.685229393455209</v>
      </c>
      <c r="D5056">
        <f>+'[6]ITCNM y bilaterales'!C5057</f>
        <v>67.611017409201878</v>
      </c>
    </row>
    <row r="5057" spans="1:4">
      <c r="A5057" s="7" t="str">
        <f t="shared" si="78"/>
        <v/>
      </c>
      <c r="B5057" s="205">
        <f>+'[6]ITCNM y bilaterales'!A5058</f>
        <v>40486</v>
      </c>
      <c r="C5057">
        <f>+'[6]ITCNM y bilaterales'!B5058</f>
        <v>44.098944219419678</v>
      </c>
      <c r="D5057">
        <f>+'[6]ITCNM y bilaterales'!C5058</f>
        <v>68.495847279757783</v>
      </c>
    </row>
    <row r="5058" spans="1:4">
      <c r="A5058" s="7" t="str">
        <f t="shared" si="78"/>
        <v/>
      </c>
      <c r="B5058" s="205">
        <f>+'[6]ITCNM y bilaterales'!A5059</f>
        <v>40487</v>
      </c>
      <c r="C5058">
        <f>+'[6]ITCNM y bilaterales'!B5059</f>
        <v>44.026760697445397</v>
      </c>
      <c r="D5058">
        <f>+'[6]ITCNM y bilaterales'!C5059</f>
        <v>68.498953473857171</v>
      </c>
    </row>
    <row r="5059" spans="1:4">
      <c r="A5059" s="7" t="str">
        <f t="shared" ref="A5059:A5122" si="79">+IF(DAY(B5059)&gt;=28,YEAR(B5059)*100+MONTH(B5059),"")</f>
        <v/>
      </c>
      <c r="B5059" s="205">
        <f>+'[6]ITCNM y bilaterales'!A5060</f>
        <v>40488</v>
      </c>
      <c r="C5059">
        <f>+'[6]ITCNM y bilaterales'!B5060</f>
        <v>44.026760697445397</v>
      </c>
      <c r="D5059">
        <f>+'[6]ITCNM y bilaterales'!C5060</f>
        <v>68.498953473857171</v>
      </c>
    </row>
    <row r="5060" spans="1:4">
      <c r="A5060" s="7" t="str">
        <f t="shared" si="79"/>
        <v/>
      </c>
      <c r="B5060" s="205">
        <f>+'[6]ITCNM y bilaterales'!A5061</f>
        <v>40489</v>
      </c>
      <c r="C5060">
        <f>+'[6]ITCNM y bilaterales'!B5061</f>
        <v>44.026760697445397</v>
      </c>
      <c r="D5060">
        <f>+'[6]ITCNM y bilaterales'!C5061</f>
        <v>68.498953473857171</v>
      </c>
    </row>
    <row r="5061" spans="1:4">
      <c r="A5061" s="7" t="str">
        <f t="shared" si="79"/>
        <v/>
      </c>
      <c r="B5061" s="205">
        <f>+'[6]ITCNM y bilaterales'!A5062</f>
        <v>40490</v>
      </c>
      <c r="C5061">
        <f>+'[6]ITCNM y bilaterales'!B5062</f>
        <v>43.75658820381242</v>
      </c>
      <c r="D5061">
        <f>+'[6]ITCNM y bilaterales'!C5062</f>
        <v>67.721505023615791</v>
      </c>
    </row>
    <row r="5062" spans="1:4">
      <c r="A5062" s="7" t="str">
        <f t="shared" si="79"/>
        <v/>
      </c>
      <c r="B5062" s="205">
        <f>+'[6]ITCNM y bilaterales'!A5063</f>
        <v>40491</v>
      </c>
      <c r="C5062">
        <f>+'[6]ITCNM y bilaterales'!B5063</f>
        <v>43.735338268105714</v>
      </c>
      <c r="D5062">
        <f>+'[6]ITCNM y bilaterales'!C5063</f>
        <v>67.732333158186563</v>
      </c>
    </row>
    <row r="5063" spans="1:4">
      <c r="A5063" s="7" t="str">
        <f t="shared" si="79"/>
        <v/>
      </c>
      <c r="B5063" s="205">
        <f>+'[6]ITCNM y bilaterales'!A5064</f>
        <v>40492</v>
      </c>
      <c r="C5063">
        <f>+'[6]ITCNM y bilaterales'!B5064</f>
        <v>43.484953056138743</v>
      </c>
      <c r="D5063">
        <f>+'[6]ITCNM y bilaterales'!C5064</f>
        <v>67.185062399665583</v>
      </c>
    </row>
    <row r="5064" spans="1:4">
      <c r="A5064" s="7" t="str">
        <f t="shared" si="79"/>
        <v/>
      </c>
      <c r="B5064" s="205">
        <f>+'[6]ITCNM y bilaterales'!A5065</f>
        <v>40493</v>
      </c>
      <c r="C5064">
        <f>+'[6]ITCNM y bilaterales'!B5065</f>
        <v>43.405140116002023</v>
      </c>
      <c r="D5064">
        <f>+'[6]ITCNM y bilaterales'!C5065</f>
        <v>67.017995604880497</v>
      </c>
    </row>
    <row r="5065" spans="1:4">
      <c r="A5065" s="7" t="str">
        <f t="shared" si="79"/>
        <v/>
      </c>
      <c r="B5065" s="205">
        <f>+'[6]ITCNM y bilaterales'!A5066</f>
        <v>40494</v>
      </c>
      <c r="C5065">
        <f>+'[6]ITCNM y bilaterales'!B5066</f>
        <v>43.341927384906107</v>
      </c>
      <c r="D5065">
        <f>+'[6]ITCNM y bilaterales'!C5066</f>
        <v>66.7962946297678</v>
      </c>
    </row>
    <row r="5066" spans="1:4">
      <c r="A5066" s="7" t="str">
        <f t="shared" si="79"/>
        <v/>
      </c>
      <c r="B5066" s="205">
        <f>+'[6]ITCNM y bilaterales'!A5067</f>
        <v>40495</v>
      </c>
      <c r="C5066">
        <f>+'[6]ITCNM y bilaterales'!B5067</f>
        <v>43.341927384906107</v>
      </c>
      <c r="D5066">
        <f>+'[6]ITCNM y bilaterales'!C5067</f>
        <v>66.7962946297678</v>
      </c>
    </row>
    <row r="5067" spans="1:4">
      <c r="A5067" s="7" t="str">
        <f t="shared" si="79"/>
        <v/>
      </c>
      <c r="B5067" s="205">
        <f>+'[6]ITCNM y bilaterales'!A5068</f>
        <v>40496</v>
      </c>
      <c r="C5067">
        <f>+'[6]ITCNM y bilaterales'!B5068</f>
        <v>43.341927384906107</v>
      </c>
      <c r="D5067">
        <f>+'[6]ITCNM y bilaterales'!C5068</f>
        <v>66.7962946297678</v>
      </c>
    </row>
    <row r="5068" spans="1:4">
      <c r="A5068" s="7" t="str">
        <f t="shared" si="79"/>
        <v/>
      </c>
      <c r="B5068" s="205">
        <f>+'[6]ITCNM y bilaterales'!A5069</f>
        <v>40497</v>
      </c>
      <c r="C5068">
        <f>+'[6]ITCNM y bilaterales'!B5069</f>
        <v>43.351114351031526</v>
      </c>
      <c r="D5068">
        <f>+'[6]ITCNM y bilaterales'!C5069</f>
        <v>66.919352169836245</v>
      </c>
    </row>
    <row r="5069" spans="1:4">
      <c r="A5069" s="7" t="str">
        <f t="shared" si="79"/>
        <v/>
      </c>
      <c r="B5069" s="205">
        <f>+'[6]ITCNM y bilaterales'!A5070</f>
        <v>40498</v>
      </c>
      <c r="C5069">
        <f>+'[6]ITCNM y bilaterales'!B5070</f>
        <v>43.067410857519675</v>
      </c>
      <c r="D5069">
        <f>+'[6]ITCNM y bilaterales'!C5070</f>
        <v>66.307693200918507</v>
      </c>
    </row>
    <row r="5070" spans="1:4">
      <c r="A5070" s="7" t="str">
        <f t="shared" si="79"/>
        <v/>
      </c>
      <c r="B5070" s="205">
        <f>+'[6]ITCNM y bilaterales'!A5071</f>
        <v>40499</v>
      </c>
      <c r="C5070">
        <f>+'[6]ITCNM y bilaterales'!B5071</f>
        <v>43.247252860000351</v>
      </c>
      <c r="D5070">
        <f>+'[6]ITCNM y bilaterales'!C5071</f>
        <v>66.807006644932983</v>
      </c>
    </row>
    <row r="5071" spans="1:4">
      <c r="A5071" s="7" t="str">
        <f t="shared" si="79"/>
        <v/>
      </c>
      <c r="B5071" s="205">
        <f>+'[6]ITCNM y bilaterales'!A5072</f>
        <v>40500</v>
      </c>
      <c r="C5071">
        <f>+'[6]ITCNM y bilaterales'!B5072</f>
        <v>43.441920870978059</v>
      </c>
      <c r="D5071">
        <f>+'[6]ITCNM y bilaterales'!C5072</f>
        <v>67.247157251802022</v>
      </c>
    </row>
    <row r="5072" spans="1:4">
      <c r="A5072" s="7" t="str">
        <f t="shared" si="79"/>
        <v/>
      </c>
      <c r="B5072" s="205">
        <f>+'[6]ITCNM y bilaterales'!A5073</f>
        <v>40501</v>
      </c>
      <c r="C5072">
        <f>+'[6]ITCNM y bilaterales'!B5073</f>
        <v>43.416039852434722</v>
      </c>
      <c r="D5072">
        <f>+'[6]ITCNM y bilaterales'!C5073</f>
        <v>67.133650532842921</v>
      </c>
    </row>
    <row r="5073" spans="1:4">
      <c r="A5073" s="7" t="str">
        <f t="shared" si="79"/>
        <v/>
      </c>
      <c r="B5073" s="205">
        <f>+'[6]ITCNM y bilaterales'!A5074</f>
        <v>40502</v>
      </c>
      <c r="C5073">
        <f>+'[6]ITCNM y bilaterales'!B5074</f>
        <v>43.416039852434722</v>
      </c>
      <c r="D5073">
        <f>+'[6]ITCNM y bilaterales'!C5074</f>
        <v>67.133650532842921</v>
      </c>
    </row>
    <row r="5074" spans="1:4">
      <c r="A5074" s="7" t="str">
        <f t="shared" si="79"/>
        <v/>
      </c>
      <c r="B5074" s="205">
        <f>+'[6]ITCNM y bilaterales'!A5075</f>
        <v>40503</v>
      </c>
      <c r="C5074">
        <f>+'[6]ITCNM y bilaterales'!B5075</f>
        <v>43.416039852434722</v>
      </c>
      <c r="D5074">
        <f>+'[6]ITCNM y bilaterales'!C5075</f>
        <v>67.133650532842921</v>
      </c>
    </row>
    <row r="5075" spans="1:4">
      <c r="A5075" s="7" t="str">
        <f t="shared" si="79"/>
        <v/>
      </c>
      <c r="B5075" s="205">
        <f>+'[6]ITCNM y bilaterales'!A5076</f>
        <v>40504</v>
      </c>
      <c r="C5075">
        <f>+'[6]ITCNM y bilaterales'!B5076</f>
        <v>43.416039852434722</v>
      </c>
      <c r="D5075">
        <f>+'[6]ITCNM y bilaterales'!C5076</f>
        <v>67.133650532842921</v>
      </c>
    </row>
    <row r="5076" spans="1:4">
      <c r="A5076" s="7" t="str">
        <f t="shared" si="79"/>
        <v/>
      </c>
      <c r="B5076" s="205">
        <f>+'[6]ITCNM y bilaterales'!A5077</f>
        <v>40505</v>
      </c>
      <c r="C5076">
        <f>+'[6]ITCNM y bilaterales'!B5077</f>
        <v>43.054392891665884</v>
      </c>
      <c r="D5076">
        <f>+'[6]ITCNM y bilaterales'!C5077</f>
        <v>66.475863130056638</v>
      </c>
    </row>
    <row r="5077" spans="1:4">
      <c r="A5077" s="7" t="str">
        <f t="shared" si="79"/>
        <v/>
      </c>
      <c r="B5077" s="205">
        <f>+'[6]ITCNM y bilaterales'!A5078</f>
        <v>40506</v>
      </c>
      <c r="C5077">
        <f>+'[6]ITCNM y bilaterales'!B5078</f>
        <v>43.165049291988808</v>
      </c>
      <c r="D5077">
        <f>+'[6]ITCNM y bilaterales'!C5078</f>
        <v>66.977702171142596</v>
      </c>
    </row>
    <row r="5078" spans="1:4">
      <c r="A5078" s="7" t="str">
        <f t="shared" si="79"/>
        <v/>
      </c>
      <c r="B5078" s="205">
        <f>+'[6]ITCNM y bilaterales'!A5079</f>
        <v>40507</v>
      </c>
      <c r="C5078">
        <f>+'[6]ITCNM y bilaterales'!B5079</f>
        <v>43.203358540296456</v>
      </c>
      <c r="D5078">
        <f>+'[6]ITCNM y bilaterales'!C5079</f>
        <v>67.073732919561195</v>
      </c>
    </row>
    <row r="5079" spans="1:4">
      <c r="A5079" s="7" t="str">
        <f t="shared" si="79"/>
        <v/>
      </c>
      <c r="B5079" s="205">
        <f>+'[6]ITCNM y bilaterales'!A5080</f>
        <v>40508</v>
      </c>
      <c r="C5079">
        <f>+'[6]ITCNM y bilaterales'!B5080</f>
        <v>43.03837866189297</v>
      </c>
      <c r="D5079">
        <f>+'[6]ITCNM y bilaterales'!C5080</f>
        <v>66.878216870407854</v>
      </c>
    </row>
    <row r="5080" spans="1:4">
      <c r="A5080" s="7" t="str">
        <f t="shared" si="79"/>
        <v/>
      </c>
      <c r="B5080" s="205">
        <f>+'[6]ITCNM y bilaterales'!A5081</f>
        <v>40509</v>
      </c>
      <c r="C5080">
        <f>+'[6]ITCNM y bilaterales'!B5081</f>
        <v>43.03837866189297</v>
      </c>
      <c r="D5080">
        <f>+'[6]ITCNM y bilaterales'!C5081</f>
        <v>66.878216870407854</v>
      </c>
    </row>
    <row r="5081" spans="1:4">
      <c r="A5081" s="7">
        <f t="shared" si="79"/>
        <v>201011</v>
      </c>
      <c r="B5081" s="205">
        <f>+'[6]ITCNM y bilaterales'!A5082</f>
        <v>40510</v>
      </c>
      <c r="C5081">
        <f>+'[6]ITCNM y bilaterales'!B5082</f>
        <v>43.03837866189297</v>
      </c>
      <c r="D5081">
        <f>+'[6]ITCNM y bilaterales'!C5082</f>
        <v>66.878216870407854</v>
      </c>
    </row>
    <row r="5082" spans="1:4">
      <c r="A5082" s="7">
        <f t="shared" si="79"/>
        <v>201011</v>
      </c>
      <c r="B5082" s="205">
        <f>+'[6]ITCNM y bilaterales'!A5083</f>
        <v>40511</v>
      </c>
      <c r="C5082">
        <f>+'[6]ITCNM y bilaterales'!B5083</f>
        <v>43.004193489760681</v>
      </c>
      <c r="D5082">
        <f>+'[6]ITCNM y bilaterales'!C5083</f>
        <v>67.094286054349695</v>
      </c>
    </row>
    <row r="5083" spans="1:4">
      <c r="A5083" s="7">
        <f t="shared" si="79"/>
        <v>201011</v>
      </c>
      <c r="B5083" s="205">
        <f>+'[6]ITCNM y bilaterales'!A5084</f>
        <v>40512</v>
      </c>
      <c r="C5083">
        <f>+'[6]ITCNM y bilaterales'!B5084</f>
        <v>43.108049863697481</v>
      </c>
      <c r="D5083">
        <f>+'[6]ITCNM y bilaterales'!C5084</f>
        <v>67.583787408592258</v>
      </c>
    </row>
    <row r="5084" spans="1:4">
      <c r="A5084" s="7" t="str">
        <f t="shared" si="79"/>
        <v/>
      </c>
      <c r="B5084" s="205">
        <f>+'[6]ITCNM y bilaterales'!A5085</f>
        <v>40513</v>
      </c>
      <c r="C5084">
        <f>+'[6]ITCNM y bilaterales'!B5085</f>
        <v>43.215149167469008</v>
      </c>
      <c r="D5084">
        <f>+'[6]ITCNM y bilaterales'!C5085</f>
        <v>67.752189576541568</v>
      </c>
    </row>
    <row r="5085" spans="1:4">
      <c r="A5085" s="7" t="str">
        <f t="shared" si="79"/>
        <v/>
      </c>
      <c r="B5085" s="205">
        <f>+'[6]ITCNM y bilaterales'!A5086</f>
        <v>40514</v>
      </c>
      <c r="C5085">
        <f>+'[6]ITCNM y bilaterales'!B5086</f>
        <v>43.309693019266966</v>
      </c>
      <c r="D5085">
        <f>+'[6]ITCNM y bilaterales'!C5086</f>
        <v>67.864215773079465</v>
      </c>
    </row>
    <row r="5086" spans="1:4">
      <c r="A5086" s="7" t="str">
        <f t="shared" si="79"/>
        <v/>
      </c>
      <c r="B5086" s="205">
        <f>+'[6]ITCNM y bilaterales'!A5087</f>
        <v>40515</v>
      </c>
      <c r="C5086">
        <f>+'[6]ITCNM y bilaterales'!B5087</f>
        <v>43.613469421266373</v>
      </c>
      <c r="D5086">
        <f>+'[6]ITCNM y bilaterales'!C5087</f>
        <v>68.522380563933893</v>
      </c>
    </row>
    <row r="5087" spans="1:4">
      <c r="A5087" s="7" t="str">
        <f t="shared" si="79"/>
        <v/>
      </c>
      <c r="B5087" s="205">
        <f>+'[6]ITCNM y bilaterales'!A5088</f>
        <v>40516</v>
      </c>
      <c r="C5087">
        <f>+'[6]ITCNM y bilaterales'!B5088</f>
        <v>43.613469421266373</v>
      </c>
      <c r="D5087">
        <f>+'[6]ITCNM y bilaterales'!C5088</f>
        <v>68.522380563933893</v>
      </c>
    </row>
    <row r="5088" spans="1:4">
      <c r="A5088" s="7" t="str">
        <f t="shared" si="79"/>
        <v/>
      </c>
      <c r="B5088" s="205">
        <f>+'[6]ITCNM y bilaterales'!A5089</f>
        <v>40517</v>
      </c>
      <c r="C5088">
        <f>+'[6]ITCNM y bilaterales'!B5089</f>
        <v>43.613469421266373</v>
      </c>
      <c r="D5088">
        <f>+'[6]ITCNM y bilaterales'!C5089</f>
        <v>68.522380563933893</v>
      </c>
    </row>
    <row r="5089" spans="1:4">
      <c r="A5089" s="7" t="str">
        <f t="shared" si="79"/>
        <v/>
      </c>
      <c r="B5089" s="205">
        <f>+'[6]ITCNM y bilaterales'!A5090</f>
        <v>40518</v>
      </c>
      <c r="C5089">
        <f>+'[6]ITCNM y bilaterales'!B5090</f>
        <v>43.618082095566812</v>
      </c>
      <c r="D5089">
        <f>+'[6]ITCNM y bilaterales'!C5090</f>
        <v>68.742630046476791</v>
      </c>
    </row>
    <row r="5090" spans="1:4">
      <c r="A5090" s="7" t="str">
        <f t="shared" si="79"/>
        <v/>
      </c>
      <c r="B5090" s="205">
        <f>+'[6]ITCNM y bilaterales'!A5091</f>
        <v>40519</v>
      </c>
      <c r="C5090">
        <f>+'[6]ITCNM y bilaterales'!B5091</f>
        <v>43.634036583286445</v>
      </c>
      <c r="D5090">
        <f>+'[6]ITCNM y bilaterales'!C5091</f>
        <v>68.754909673617391</v>
      </c>
    </row>
    <row r="5091" spans="1:4">
      <c r="A5091" s="7" t="str">
        <f t="shared" si="79"/>
        <v/>
      </c>
      <c r="B5091" s="205">
        <f>+'[6]ITCNM y bilaterales'!A5092</f>
        <v>40520</v>
      </c>
      <c r="C5091">
        <f>+'[6]ITCNM y bilaterales'!B5092</f>
        <v>43.634036583286445</v>
      </c>
      <c r="D5091">
        <f>+'[6]ITCNM y bilaterales'!C5092</f>
        <v>68.754909673617391</v>
      </c>
    </row>
    <row r="5092" spans="1:4">
      <c r="A5092" s="7" t="str">
        <f t="shared" si="79"/>
        <v/>
      </c>
      <c r="B5092" s="205">
        <f>+'[6]ITCNM y bilaterales'!A5093</f>
        <v>40521</v>
      </c>
      <c r="C5092">
        <f>+'[6]ITCNM y bilaterales'!B5093</f>
        <v>43.259869438521093</v>
      </c>
      <c r="D5092">
        <f>+'[6]ITCNM y bilaterales'!C5093</f>
        <v>67.531417556673532</v>
      </c>
    </row>
    <row r="5093" spans="1:4">
      <c r="A5093" s="7" t="str">
        <f t="shared" si="79"/>
        <v/>
      </c>
      <c r="B5093" s="205">
        <f>+'[6]ITCNM y bilaterales'!A5094</f>
        <v>40522</v>
      </c>
      <c r="C5093">
        <f>+'[6]ITCNM y bilaterales'!B5094</f>
        <v>43.212878111815236</v>
      </c>
      <c r="D5093">
        <f>+'[6]ITCNM y bilaterales'!C5094</f>
        <v>67.343826656951336</v>
      </c>
    </row>
    <row r="5094" spans="1:4">
      <c r="A5094" s="7" t="str">
        <f t="shared" si="79"/>
        <v/>
      </c>
      <c r="B5094" s="205">
        <f>+'[6]ITCNM y bilaterales'!A5095</f>
        <v>40523</v>
      </c>
      <c r="C5094">
        <f>+'[6]ITCNM y bilaterales'!B5095</f>
        <v>43.212878111815236</v>
      </c>
      <c r="D5094">
        <f>+'[6]ITCNM y bilaterales'!C5095</f>
        <v>67.343826656951336</v>
      </c>
    </row>
    <row r="5095" spans="1:4">
      <c r="A5095" s="7" t="str">
        <f t="shared" si="79"/>
        <v/>
      </c>
      <c r="B5095" s="205">
        <f>+'[6]ITCNM y bilaterales'!A5096</f>
        <v>40524</v>
      </c>
      <c r="C5095">
        <f>+'[6]ITCNM y bilaterales'!B5096</f>
        <v>43.212878111815236</v>
      </c>
      <c r="D5095">
        <f>+'[6]ITCNM y bilaterales'!C5096</f>
        <v>67.343826656951336</v>
      </c>
    </row>
    <row r="5096" spans="1:4">
      <c r="A5096" s="7" t="str">
        <f t="shared" si="79"/>
        <v/>
      </c>
      <c r="B5096" s="205">
        <f>+'[6]ITCNM y bilaterales'!A5097</f>
        <v>40525</v>
      </c>
      <c r="C5096">
        <f>+'[6]ITCNM y bilaterales'!B5097</f>
        <v>43.449393887812299</v>
      </c>
      <c r="D5096">
        <f>+'[6]ITCNM y bilaterales'!C5097</f>
        <v>67.840469354637378</v>
      </c>
    </row>
    <row r="5097" spans="1:4">
      <c r="A5097" s="7" t="str">
        <f t="shared" si="79"/>
        <v/>
      </c>
      <c r="B5097" s="205">
        <f>+'[6]ITCNM y bilaterales'!A5098</f>
        <v>40526</v>
      </c>
      <c r="C5097">
        <f>+'[6]ITCNM y bilaterales'!B5098</f>
        <v>43.577716068832558</v>
      </c>
      <c r="D5097">
        <f>+'[6]ITCNM y bilaterales'!C5098</f>
        <v>68.138112421002518</v>
      </c>
    </row>
    <row r="5098" spans="1:4">
      <c r="A5098" s="7" t="str">
        <f t="shared" si="79"/>
        <v/>
      </c>
      <c r="B5098" s="205">
        <f>+'[6]ITCNM y bilaterales'!A5099</f>
        <v>40527</v>
      </c>
      <c r="C5098">
        <f>+'[6]ITCNM y bilaterales'!B5099</f>
        <v>43.379989136853304</v>
      </c>
      <c r="D5098">
        <f>+'[6]ITCNM y bilaterales'!C5099</f>
        <v>67.853561817617049</v>
      </c>
    </row>
    <row r="5099" spans="1:4">
      <c r="A5099" s="7" t="str">
        <f t="shared" si="79"/>
        <v/>
      </c>
      <c r="B5099" s="205">
        <f>+'[6]ITCNM y bilaterales'!A5100</f>
        <v>40528</v>
      </c>
      <c r="C5099">
        <f>+'[6]ITCNM y bilaterales'!B5100</f>
        <v>43.344062600490901</v>
      </c>
      <c r="D5099">
        <f>+'[6]ITCNM y bilaterales'!C5100</f>
        <v>67.85867107146278</v>
      </c>
    </row>
    <row r="5100" spans="1:4">
      <c r="A5100" s="7" t="str">
        <f t="shared" si="79"/>
        <v/>
      </c>
      <c r="B5100" s="205">
        <f>+'[6]ITCNM y bilaterales'!A5101</f>
        <v>40529</v>
      </c>
      <c r="C5100">
        <f>+'[6]ITCNM y bilaterales'!B5101</f>
        <v>43.148101452029699</v>
      </c>
      <c r="D5100">
        <f>+'[6]ITCNM y bilaterales'!C5101</f>
        <v>67.307249044192147</v>
      </c>
    </row>
    <row r="5101" spans="1:4">
      <c r="A5101" s="7" t="str">
        <f t="shared" si="79"/>
        <v/>
      </c>
      <c r="B5101" s="205">
        <f>+'[6]ITCNM y bilaterales'!A5102</f>
        <v>40530</v>
      </c>
      <c r="C5101">
        <f>+'[6]ITCNM y bilaterales'!B5102</f>
        <v>43.148101452029699</v>
      </c>
      <c r="D5101">
        <f>+'[6]ITCNM y bilaterales'!C5102</f>
        <v>67.307249044192147</v>
      </c>
    </row>
    <row r="5102" spans="1:4">
      <c r="A5102" s="7" t="str">
        <f t="shared" si="79"/>
        <v/>
      </c>
      <c r="B5102" s="205">
        <f>+'[6]ITCNM y bilaterales'!A5103</f>
        <v>40531</v>
      </c>
      <c r="C5102">
        <f>+'[6]ITCNM y bilaterales'!B5103</f>
        <v>43.148101452029699</v>
      </c>
      <c r="D5102">
        <f>+'[6]ITCNM y bilaterales'!C5103</f>
        <v>67.307249044192147</v>
      </c>
    </row>
    <row r="5103" spans="1:4">
      <c r="A5103" s="7" t="str">
        <f t="shared" si="79"/>
        <v/>
      </c>
      <c r="B5103" s="205">
        <f>+'[6]ITCNM y bilaterales'!A5104</f>
        <v>40532</v>
      </c>
      <c r="C5103">
        <f>+'[6]ITCNM y bilaterales'!B5104</f>
        <v>43.193539947660518</v>
      </c>
      <c r="D5103">
        <f>+'[6]ITCNM y bilaterales'!C5104</f>
        <v>67.563466512614923</v>
      </c>
    </row>
    <row r="5104" spans="1:4">
      <c r="A5104" s="7" t="str">
        <f t="shared" si="79"/>
        <v/>
      </c>
      <c r="B5104" s="205">
        <f>+'[6]ITCNM y bilaterales'!A5105</f>
        <v>40533</v>
      </c>
      <c r="C5104">
        <f>+'[6]ITCNM y bilaterales'!B5105</f>
        <v>43.31701617871984</v>
      </c>
      <c r="D5104">
        <f>+'[6]ITCNM y bilaterales'!C5105</f>
        <v>67.996475776040512</v>
      </c>
    </row>
    <row r="5105" spans="1:4">
      <c r="A5105" s="7" t="str">
        <f t="shared" si="79"/>
        <v/>
      </c>
      <c r="B5105" s="205">
        <f>+'[6]ITCNM y bilaterales'!A5106</f>
        <v>40534</v>
      </c>
      <c r="C5105">
        <f>+'[6]ITCNM y bilaterales'!B5106</f>
        <v>43.313582969509589</v>
      </c>
      <c r="D5105">
        <f>+'[6]ITCNM y bilaterales'!C5106</f>
        <v>67.987360402702109</v>
      </c>
    </row>
    <row r="5106" spans="1:4">
      <c r="A5106" s="7" t="str">
        <f t="shared" si="79"/>
        <v/>
      </c>
      <c r="B5106" s="205">
        <f>+'[6]ITCNM y bilaterales'!A5107</f>
        <v>40535</v>
      </c>
      <c r="C5106">
        <f>+'[6]ITCNM y bilaterales'!B5107</f>
        <v>43.385934584626021</v>
      </c>
      <c r="D5106">
        <f>+'[6]ITCNM y bilaterales'!C5107</f>
        <v>68.086061897449156</v>
      </c>
    </row>
    <row r="5107" spans="1:4">
      <c r="A5107" s="7" t="str">
        <f t="shared" si="79"/>
        <v/>
      </c>
      <c r="B5107" s="205">
        <f>+'[6]ITCNM y bilaterales'!A5108</f>
        <v>40536</v>
      </c>
      <c r="C5107">
        <f>+'[6]ITCNM y bilaterales'!B5108</f>
        <v>43.385934584626021</v>
      </c>
      <c r="D5107">
        <f>+'[6]ITCNM y bilaterales'!C5108</f>
        <v>68.086061897449156</v>
      </c>
    </row>
    <row r="5108" spans="1:4">
      <c r="A5108" s="7" t="str">
        <f t="shared" si="79"/>
        <v/>
      </c>
      <c r="B5108" s="205">
        <f>+'[6]ITCNM y bilaterales'!A5109</f>
        <v>40537</v>
      </c>
      <c r="C5108">
        <f>+'[6]ITCNM y bilaterales'!B5109</f>
        <v>43.385934584626021</v>
      </c>
      <c r="D5108">
        <f>+'[6]ITCNM y bilaterales'!C5109</f>
        <v>68.086061897449156</v>
      </c>
    </row>
    <row r="5109" spans="1:4">
      <c r="A5109" s="7" t="str">
        <f t="shared" si="79"/>
        <v/>
      </c>
      <c r="B5109" s="205">
        <f>+'[6]ITCNM y bilaterales'!A5110</f>
        <v>40538</v>
      </c>
      <c r="C5109">
        <f>+'[6]ITCNM y bilaterales'!B5110</f>
        <v>43.385934584626021</v>
      </c>
      <c r="D5109">
        <f>+'[6]ITCNM y bilaterales'!C5110</f>
        <v>68.086061897449156</v>
      </c>
    </row>
    <row r="5110" spans="1:4">
      <c r="A5110" s="7" t="str">
        <f t="shared" si="79"/>
        <v/>
      </c>
      <c r="B5110" s="205">
        <f>+'[6]ITCNM y bilaterales'!A5111</f>
        <v>40539</v>
      </c>
      <c r="C5110">
        <f>+'[6]ITCNM y bilaterales'!B5111</f>
        <v>43.538147055123666</v>
      </c>
      <c r="D5110">
        <f>+'[6]ITCNM y bilaterales'!C5111</f>
        <v>68.483509592914388</v>
      </c>
    </row>
    <row r="5111" spans="1:4">
      <c r="A5111" s="7">
        <f t="shared" si="79"/>
        <v>201012</v>
      </c>
      <c r="B5111" s="205">
        <f>+'[6]ITCNM y bilaterales'!A5112</f>
        <v>40540</v>
      </c>
      <c r="C5111">
        <f>+'[6]ITCNM y bilaterales'!B5112</f>
        <v>43.530192036986293</v>
      </c>
      <c r="D5111">
        <f>+'[6]ITCNM y bilaterales'!C5112</f>
        <v>68.367157948518468</v>
      </c>
    </row>
    <row r="5112" spans="1:4">
      <c r="A5112" s="7">
        <f t="shared" si="79"/>
        <v>201012</v>
      </c>
      <c r="B5112" s="205">
        <f>+'[6]ITCNM y bilaterales'!A5113</f>
        <v>40541</v>
      </c>
      <c r="C5112">
        <f>+'[6]ITCNM y bilaterales'!B5113</f>
        <v>43.667934170193035</v>
      </c>
      <c r="D5112">
        <f>+'[6]ITCNM y bilaterales'!C5113</f>
        <v>68.812272659976259</v>
      </c>
    </row>
    <row r="5113" spans="1:4">
      <c r="A5113" s="7">
        <f t="shared" si="79"/>
        <v>201012</v>
      </c>
      <c r="B5113" s="205">
        <f>+'[6]ITCNM y bilaterales'!A5114</f>
        <v>40542</v>
      </c>
      <c r="C5113">
        <f>+'[6]ITCNM y bilaterales'!B5114</f>
        <v>43.877369287621818</v>
      </c>
      <c r="D5113">
        <f>+'[6]ITCNM y bilaterales'!C5114</f>
        <v>69.456416032606327</v>
      </c>
    </row>
    <row r="5114" spans="1:4">
      <c r="A5114" s="7">
        <f t="shared" si="79"/>
        <v>201012</v>
      </c>
      <c r="B5114" s="205">
        <f>+'[6]ITCNM y bilaterales'!A5115</f>
        <v>40543</v>
      </c>
      <c r="C5114">
        <f>+'[6]ITCNM y bilaterales'!B5115</f>
        <v>43.980165831549719</v>
      </c>
      <c r="D5114">
        <f>+'[6]ITCNM y bilaterales'!C5115</f>
        <v>69.477317525611596</v>
      </c>
    </row>
    <row r="5115" spans="1:4">
      <c r="A5115" s="7" t="str">
        <f t="shared" si="79"/>
        <v/>
      </c>
      <c r="B5115" s="205">
        <f>+'[6]ITCNM y bilaterales'!A5116</f>
        <v>40544</v>
      </c>
      <c r="C5115">
        <f>+'[6]ITCNM y bilaterales'!B5116</f>
        <v>43.980165831549719</v>
      </c>
      <c r="D5115">
        <f>+'[6]ITCNM y bilaterales'!C5116</f>
        <v>69.477317525611596</v>
      </c>
    </row>
    <row r="5116" spans="1:4">
      <c r="A5116" s="7" t="str">
        <f t="shared" si="79"/>
        <v/>
      </c>
      <c r="B5116" s="205">
        <f>+'[6]ITCNM y bilaterales'!A5117</f>
        <v>40545</v>
      </c>
      <c r="C5116">
        <f>+'[6]ITCNM y bilaterales'!B5117</f>
        <v>43.980165831549719</v>
      </c>
      <c r="D5116">
        <f>+'[6]ITCNM y bilaterales'!C5117</f>
        <v>69.477317525611596</v>
      </c>
    </row>
    <row r="5117" spans="1:4">
      <c r="A5117" s="7" t="str">
        <f t="shared" si="79"/>
        <v/>
      </c>
      <c r="B5117" s="205">
        <f>+'[6]ITCNM y bilaterales'!A5118</f>
        <v>40546</v>
      </c>
      <c r="C5117">
        <f>+'[6]ITCNM y bilaterales'!B5118</f>
        <v>44.093505339413774</v>
      </c>
      <c r="D5117">
        <f>+'[6]ITCNM y bilaterales'!C5118</f>
        <v>69.934276416439033</v>
      </c>
    </row>
    <row r="5118" spans="1:4">
      <c r="A5118" s="7" t="str">
        <f t="shared" si="79"/>
        <v/>
      </c>
      <c r="B5118" s="205">
        <f>+'[6]ITCNM y bilaterales'!A5119</f>
        <v>40547</v>
      </c>
      <c r="C5118">
        <f>+'[6]ITCNM y bilaterales'!B5119</f>
        <v>43.807044980941093</v>
      </c>
      <c r="D5118">
        <f>+'[6]ITCNM y bilaterales'!C5119</f>
        <v>69.429098942442522</v>
      </c>
    </row>
    <row r="5119" spans="1:4">
      <c r="A5119" s="7" t="str">
        <f t="shared" si="79"/>
        <v/>
      </c>
      <c r="B5119" s="205">
        <f>+'[6]ITCNM y bilaterales'!A5120</f>
        <v>40548</v>
      </c>
      <c r="C5119">
        <f>+'[6]ITCNM y bilaterales'!B5120</f>
        <v>43.508337656601256</v>
      </c>
      <c r="D5119">
        <f>+'[6]ITCNM y bilaterales'!C5120</f>
        <v>68.847950347342177</v>
      </c>
    </row>
    <row r="5120" spans="1:4">
      <c r="A5120" s="7" t="str">
        <f t="shared" si="79"/>
        <v/>
      </c>
      <c r="B5120" s="205">
        <f>+'[6]ITCNM y bilaterales'!A5121</f>
        <v>40549</v>
      </c>
      <c r="C5120">
        <f>+'[6]ITCNM y bilaterales'!B5121</f>
        <v>43.289185987460733</v>
      </c>
      <c r="D5120">
        <f>+'[6]ITCNM y bilaterales'!C5121</f>
        <v>68.37845056071157</v>
      </c>
    </row>
    <row r="5121" spans="1:4">
      <c r="A5121" s="7" t="str">
        <f t="shared" si="79"/>
        <v/>
      </c>
      <c r="B5121" s="205">
        <f>+'[6]ITCNM y bilaterales'!A5122</f>
        <v>40550</v>
      </c>
      <c r="C5121">
        <f>+'[6]ITCNM y bilaterales'!B5122</f>
        <v>43.266007803608268</v>
      </c>
      <c r="D5121">
        <f>+'[6]ITCNM y bilaterales'!C5122</f>
        <v>68.457382726657826</v>
      </c>
    </row>
    <row r="5122" spans="1:4">
      <c r="A5122" s="7" t="str">
        <f t="shared" si="79"/>
        <v/>
      </c>
      <c r="B5122" s="205">
        <f>+'[6]ITCNM y bilaterales'!A5123</f>
        <v>40551</v>
      </c>
      <c r="C5122">
        <f>+'[6]ITCNM y bilaterales'!B5123</f>
        <v>43.266007803608268</v>
      </c>
      <c r="D5122">
        <f>+'[6]ITCNM y bilaterales'!C5123</f>
        <v>68.457382726657826</v>
      </c>
    </row>
    <row r="5123" spans="1:4">
      <c r="A5123" s="7" t="str">
        <f t="shared" ref="A5123:A5186" si="80">+IF(DAY(B5123)&gt;=28,YEAR(B5123)*100+MONTH(B5123),"")</f>
        <v/>
      </c>
      <c r="B5123" s="205">
        <f>+'[6]ITCNM y bilaterales'!A5124</f>
        <v>40552</v>
      </c>
      <c r="C5123">
        <f>+'[6]ITCNM y bilaterales'!B5124</f>
        <v>43.266007803608268</v>
      </c>
      <c r="D5123">
        <f>+'[6]ITCNM y bilaterales'!C5124</f>
        <v>68.457382726657826</v>
      </c>
    </row>
    <row r="5124" spans="1:4">
      <c r="A5124" s="7" t="str">
        <f t="shared" si="80"/>
        <v/>
      </c>
      <c r="B5124" s="205">
        <f>+'[6]ITCNM y bilaterales'!A5125</f>
        <v>40553</v>
      </c>
      <c r="C5124">
        <f>+'[6]ITCNM y bilaterales'!B5125</f>
        <v>43.259071366842569</v>
      </c>
      <c r="D5124">
        <f>+'[6]ITCNM y bilaterales'!C5125</f>
        <v>68.408699665866408</v>
      </c>
    </row>
    <row r="5125" spans="1:4">
      <c r="A5125" s="7" t="str">
        <f t="shared" si="80"/>
        <v/>
      </c>
      <c r="B5125" s="205">
        <f>+'[6]ITCNM y bilaterales'!A5126</f>
        <v>40554</v>
      </c>
      <c r="C5125">
        <f>+'[6]ITCNM y bilaterales'!B5126</f>
        <v>43.309244330928003</v>
      </c>
      <c r="D5125">
        <f>+'[6]ITCNM y bilaterales'!C5126</f>
        <v>68.416828024257342</v>
      </c>
    </row>
    <row r="5126" spans="1:4">
      <c r="A5126" s="7" t="str">
        <f t="shared" si="80"/>
        <v/>
      </c>
      <c r="B5126" s="205">
        <f>+'[6]ITCNM y bilaterales'!A5127</f>
        <v>40555</v>
      </c>
      <c r="C5126">
        <f>+'[6]ITCNM y bilaterales'!B5127</f>
        <v>43.540242808448816</v>
      </c>
      <c r="D5126">
        <f>+'[6]ITCNM y bilaterales'!C5127</f>
        <v>68.880289601797529</v>
      </c>
    </row>
    <row r="5127" spans="1:4">
      <c r="A5127" s="7" t="str">
        <f t="shared" si="80"/>
        <v/>
      </c>
      <c r="B5127" s="205">
        <f>+'[6]ITCNM y bilaterales'!A5128</f>
        <v>40556</v>
      </c>
      <c r="C5127">
        <f>+'[6]ITCNM y bilaterales'!B5128</f>
        <v>43.816301390499859</v>
      </c>
      <c r="D5127">
        <f>+'[6]ITCNM y bilaterales'!C5128</f>
        <v>69.210707370388974</v>
      </c>
    </row>
    <row r="5128" spans="1:4">
      <c r="A5128" s="7" t="str">
        <f t="shared" si="80"/>
        <v/>
      </c>
      <c r="B5128" s="205">
        <f>+'[6]ITCNM y bilaterales'!A5129</f>
        <v>40557</v>
      </c>
      <c r="C5128">
        <f>+'[6]ITCNM y bilaterales'!B5129</f>
        <v>43.668692580580093</v>
      </c>
      <c r="D5128">
        <f>+'[6]ITCNM y bilaterales'!C5129</f>
        <v>68.538637280715761</v>
      </c>
    </row>
    <row r="5129" spans="1:4">
      <c r="A5129" s="7" t="str">
        <f t="shared" si="80"/>
        <v/>
      </c>
      <c r="B5129" s="205">
        <f>+'[6]ITCNM y bilaterales'!A5130</f>
        <v>40558</v>
      </c>
      <c r="C5129">
        <f>+'[6]ITCNM y bilaterales'!B5130</f>
        <v>43.668692580580093</v>
      </c>
      <c r="D5129">
        <f>+'[6]ITCNM y bilaterales'!C5130</f>
        <v>68.538637280715761</v>
      </c>
    </row>
    <row r="5130" spans="1:4">
      <c r="A5130" s="7" t="str">
        <f t="shared" si="80"/>
        <v/>
      </c>
      <c r="B5130" s="205">
        <f>+'[6]ITCNM y bilaterales'!A5131</f>
        <v>40559</v>
      </c>
      <c r="C5130">
        <f>+'[6]ITCNM y bilaterales'!B5131</f>
        <v>43.668692580580093</v>
      </c>
      <c r="D5130">
        <f>+'[6]ITCNM y bilaterales'!C5131</f>
        <v>68.538637280715761</v>
      </c>
    </row>
    <row r="5131" spans="1:4">
      <c r="A5131" s="7" t="str">
        <f t="shared" si="80"/>
        <v/>
      </c>
      <c r="B5131" s="205">
        <f>+'[6]ITCNM y bilaterales'!A5132</f>
        <v>40560</v>
      </c>
      <c r="C5131">
        <f>+'[6]ITCNM y bilaterales'!B5132</f>
        <v>43.684025328608776</v>
      </c>
      <c r="D5131">
        <f>+'[6]ITCNM y bilaterales'!C5132</f>
        <v>68.698562732057383</v>
      </c>
    </row>
    <row r="5132" spans="1:4">
      <c r="A5132" s="7" t="str">
        <f t="shared" si="80"/>
        <v/>
      </c>
      <c r="B5132" s="205">
        <f>+'[6]ITCNM y bilaterales'!A5133</f>
        <v>40561</v>
      </c>
      <c r="C5132">
        <f>+'[6]ITCNM y bilaterales'!B5133</f>
        <v>43.826361823979589</v>
      </c>
      <c r="D5132">
        <f>+'[6]ITCNM y bilaterales'!C5133</f>
        <v>68.948074304807633</v>
      </c>
    </row>
    <row r="5133" spans="1:4">
      <c r="A5133" s="7" t="str">
        <f t="shared" si="80"/>
        <v/>
      </c>
      <c r="B5133" s="205">
        <f>+'[6]ITCNM y bilaterales'!A5134</f>
        <v>40562</v>
      </c>
      <c r="C5133">
        <f>+'[6]ITCNM y bilaterales'!B5134</f>
        <v>43.945252255952333</v>
      </c>
      <c r="D5133">
        <f>+'[6]ITCNM y bilaterales'!C5134</f>
        <v>69.121179308683139</v>
      </c>
    </row>
    <row r="5134" spans="1:4">
      <c r="A5134" s="7" t="str">
        <f t="shared" si="80"/>
        <v/>
      </c>
      <c r="B5134" s="205">
        <f>+'[6]ITCNM y bilaterales'!A5135</f>
        <v>40563</v>
      </c>
      <c r="C5134">
        <f>+'[6]ITCNM y bilaterales'!B5135</f>
        <v>43.918130901800538</v>
      </c>
      <c r="D5134">
        <f>+'[6]ITCNM y bilaterales'!C5135</f>
        <v>69.212187892810178</v>
      </c>
    </row>
    <row r="5135" spans="1:4">
      <c r="A5135" s="7" t="str">
        <f t="shared" si="80"/>
        <v/>
      </c>
      <c r="B5135" s="205">
        <f>+'[6]ITCNM y bilaterales'!A5136</f>
        <v>40564</v>
      </c>
      <c r="C5135">
        <f>+'[6]ITCNM y bilaterales'!B5136</f>
        <v>44.01072564685893</v>
      </c>
      <c r="D5135">
        <f>+'[6]ITCNM y bilaterales'!C5136</f>
        <v>69.150122070525128</v>
      </c>
    </row>
    <row r="5136" spans="1:4">
      <c r="A5136" s="7" t="str">
        <f t="shared" si="80"/>
        <v/>
      </c>
      <c r="B5136" s="205">
        <f>+'[6]ITCNM y bilaterales'!A5137</f>
        <v>40565</v>
      </c>
      <c r="C5136">
        <f>+'[6]ITCNM y bilaterales'!B5137</f>
        <v>44.01072564685893</v>
      </c>
      <c r="D5136">
        <f>+'[6]ITCNM y bilaterales'!C5137</f>
        <v>69.150122070525128</v>
      </c>
    </row>
    <row r="5137" spans="1:4">
      <c r="A5137" s="7" t="str">
        <f t="shared" si="80"/>
        <v/>
      </c>
      <c r="B5137" s="205">
        <f>+'[6]ITCNM y bilaterales'!A5138</f>
        <v>40566</v>
      </c>
      <c r="C5137">
        <f>+'[6]ITCNM y bilaterales'!B5138</f>
        <v>44.01072564685893</v>
      </c>
      <c r="D5137">
        <f>+'[6]ITCNM y bilaterales'!C5138</f>
        <v>69.150122070525128</v>
      </c>
    </row>
    <row r="5138" spans="1:4">
      <c r="A5138" s="7" t="str">
        <f t="shared" si="80"/>
        <v/>
      </c>
      <c r="B5138" s="205">
        <f>+'[6]ITCNM y bilaterales'!A5139</f>
        <v>40567</v>
      </c>
      <c r="C5138">
        <f>+'[6]ITCNM y bilaterales'!B5139</f>
        <v>44.094576869738745</v>
      </c>
      <c r="D5138">
        <f>+'[6]ITCNM y bilaterales'!C5139</f>
        <v>69.222087072136276</v>
      </c>
    </row>
    <row r="5139" spans="1:4">
      <c r="A5139" s="7" t="str">
        <f t="shared" si="80"/>
        <v/>
      </c>
      <c r="B5139" s="205">
        <f>+'[6]ITCNM y bilaterales'!A5140</f>
        <v>40568</v>
      </c>
      <c r="C5139">
        <f>+'[6]ITCNM y bilaterales'!B5140</f>
        <v>44.142667083674866</v>
      </c>
      <c r="D5139">
        <f>+'[6]ITCNM y bilaterales'!C5140</f>
        <v>69.325549462512313</v>
      </c>
    </row>
    <row r="5140" spans="1:4">
      <c r="A5140" s="7" t="str">
        <f t="shared" si="80"/>
        <v/>
      </c>
      <c r="B5140" s="205">
        <f>+'[6]ITCNM y bilaterales'!A5141</f>
        <v>40569</v>
      </c>
      <c r="C5140">
        <f>+'[6]ITCNM y bilaterales'!B5141</f>
        <v>44.201147088611833</v>
      </c>
      <c r="D5140">
        <f>+'[6]ITCNM y bilaterales'!C5141</f>
        <v>69.354579313908502</v>
      </c>
    </row>
    <row r="5141" spans="1:4">
      <c r="A5141" s="7" t="str">
        <f t="shared" si="80"/>
        <v/>
      </c>
      <c r="B5141" s="205">
        <f>+'[6]ITCNM y bilaterales'!A5142</f>
        <v>40570</v>
      </c>
      <c r="C5141">
        <f>+'[6]ITCNM y bilaterales'!B5142</f>
        <v>44.19893503518594</v>
      </c>
      <c r="D5141">
        <f>+'[6]ITCNM y bilaterales'!C5142</f>
        <v>69.098100576823157</v>
      </c>
    </row>
    <row r="5142" spans="1:4">
      <c r="A5142" s="7">
        <f t="shared" si="80"/>
        <v>201101</v>
      </c>
      <c r="B5142" s="205">
        <f>+'[6]ITCNM y bilaterales'!A5143</f>
        <v>40571</v>
      </c>
      <c r="C5142">
        <f>+'[6]ITCNM y bilaterales'!B5143</f>
        <v>44.13862857093379</v>
      </c>
      <c r="D5142">
        <f>+'[6]ITCNM y bilaterales'!C5143</f>
        <v>68.955389827359483</v>
      </c>
    </row>
    <row r="5143" spans="1:4">
      <c r="A5143" s="7">
        <f t="shared" si="80"/>
        <v>201101</v>
      </c>
      <c r="B5143" s="205">
        <f>+'[6]ITCNM y bilaterales'!A5144</f>
        <v>40572</v>
      </c>
      <c r="C5143">
        <f>+'[6]ITCNM y bilaterales'!B5144</f>
        <v>44.13862857093379</v>
      </c>
      <c r="D5143">
        <f>+'[6]ITCNM y bilaterales'!C5144</f>
        <v>68.955389827359483</v>
      </c>
    </row>
    <row r="5144" spans="1:4">
      <c r="A5144" s="7">
        <f t="shared" si="80"/>
        <v>201101</v>
      </c>
      <c r="B5144" s="205">
        <f>+'[6]ITCNM y bilaterales'!A5145</f>
        <v>40573</v>
      </c>
      <c r="C5144">
        <f>+'[6]ITCNM y bilaterales'!B5145</f>
        <v>44.13862857093379</v>
      </c>
      <c r="D5144">
        <f>+'[6]ITCNM y bilaterales'!C5145</f>
        <v>68.955389827359483</v>
      </c>
    </row>
    <row r="5145" spans="1:4">
      <c r="A5145" s="7">
        <f t="shared" si="80"/>
        <v>201101</v>
      </c>
      <c r="B5145" s="205">
        <f>+'[6]ITCNM y bilaterales'!A5146</f>
        <v>40574</v>
      </c>
      <c r="C5145">
        <f>+'[6]ITCNM y bilaterales'!B5146</f>
        <v>44.381259211624418</v>
      </c>
      <c r="D5145">
        <f>+'[6]ITCNM y bilaterales'!C5146</f>
        <v>69.488552078101904</v>
      </c>
    </row>
    <row r="5146" spans="1:4">
      <c r="A5146" s="7" t="str">
        <f t="shared" si="80"/>
        <v/>
      </c>
      <c r="B5146" s="205">
        <f>+'[6]ITCNM y bilaterales'!A5147</f>
        <v>40575</v>
      </c>
      <c r="C5146">
        <f>+'[6]ITCNM y bilaterales'!B5147</f>
        <v>44.656877769225254</v>
      </c>
      <c r="D5146">
        <f>+'[6]ITCNM y bilaterales'!C5147</f>
        <v>70.003425522464752</v>
      </c>
    </row>
    <row r="5147" spans="1:4">
      <c r="A5147" s="7" t="str">
        <f t="shared" si="80"/>
        <v/>
      </c>
      <c r="B5147" s="205">
        <f>+'[6]ITCNM y bilaterales'!A5148</f>
        <v>40576</v>
      </c>
      <c r="C5147">
        <f>+'[6]ITCNM y bilaterales'!B5148</f>
        <v>44.674422391112465</v>
      </c>
      <c r="D5147">
        <f>+'[6]ITCNM y bilaterales'!C5148</f>
        <v>69.966354402231815</v>
      </c>
    </row>
    <row r="5148" spans="1:4">
      <c r="A5148" s="7" t="str">
        <f t="shared" si="80"/>
        <v/>
      </c>
      <c r="B5148" s="205">
        <f>+'[6]ITCNM y bilaterales'!A5149</f>
        <v>40577</v>
      </c>
      <c r="C5148">
        <f>+'[6]ITCNM y bilaterales'!B5149</f>
        <v>44.536467472283491</v>
      </c>
      <c r="D5148">
        <f>+'[6]ITCNM y bilaterales'!C5149</f>
        <v>69.805877383713678</v>
      </c>
    </row>
    <row r="5149" spans="1:4">
      <c r="A5149" s="7" t="str">
        <f t="shared" si="80"/>
        <v/>
      </c>
      <c r="B5149" s="205">
        <f>+'[6]ITCNM y bilaterales'!A5150</f>
        <v>40578</v>
      </c>
      <c r="C5149">
        <f>+'[6]ITCNM y bilaterales'!B5150</f>
        <v>44.441668329756709</v>
      </c>
      <c r="D5149">
        <f>+'[6]ITCNM y bilaterales'!C5150</f>
        <v>69.607197080758141</v>
      </c>
    </row>
    <row r="5150" spans="1:4">
      <c r="A5150" s="7" t="str">
        <f t="shared" si="80"/>
        <v/>
      </c>
      <c r="B5150" s="205">
        <f>+'[6]ITCNM y bilaterales'!A5151</f>
        <v>40579</v>
      </c>
      <c r="C5150">
        <f>+'[6]ITCNM y bilaterales'!B5151</f>
        <v>44.441668329756709</v>
      </c>
      <c r="D5150">
        <f>+'[6]ITCNM y bilaterales'!C5151</f>
        <v>69.607197080758141</v>
      </c>
    </row>
    <row r="5151" spans="1:4">
      <c r="A5151" s="7" t="str">
        <f t="shared" si="80"/>
        <v/>
      </c>
      <c r="B5151" s="205">
        <f>+'[6]ITCNM y bilaterales'!A5152</f>
        <v>40580</v>
      </c>
      <c r="C5151">
        <f>+'[6]ITCNM y bilaterales'!B5152</f>
        <v>44.441668329756709</v>
      </c>
      <c r="D5151">
        <f>+'[6]ITCNM y bilaterales'!C5152</f>
        <v>69.607197080758141</v>
      </c>
    </row>
    <row r="5152" spans="1:4">
      <c r="A5152" s="7" t="str">
        <f t="shared" si="80"/>
        <v/>
      </c>
      <c r="B5152" s="205">
        <f>+'[6]ITCNM y bilaterales'!A5153</f>
        <v>40581</v>
      </c>
      <c r="C5152">
        <f>+'[6]ITCNM y bilaterales'!B5153</f>
        <v>44.428653789754421</v>
      </c>
      <c r="D5152">
        <f>+'[6]ITCNM y bilaterales'!C5153</f>
        <v>69.488377898993534</v>
      </c>
    </row>
    <row r="5153" spans="1:4">
      <c r="A5153" s="7" t="str">
        <f t="shared" si="80"/>
        <v/>
      </c>
      <c r="B5153" s="205">
        <f>+'[6]ITCNM y bilaterales'!A5154</f>
        <v>40582</v>
      </c>
      <c r="C5153">
        <f>+'[6]ITCNM y bilaterales'!B5154</f>
        <v>44.612067891045584</v>
      </c>
      <c r="D5153">
        <f>+'[6]ITCNM y bilaterales'!C5154</f>
        <v>70.025168881160496</v>
      </c>
    </row>
    <row r="5154" spans="1:4">
      <c r="A5154" s="7" t="str">
        <f t="shared" si="80"/>
        <v/>
      </c>
      <c r="B5154" s="205">
        <f>+'[6]ITCNM y bilaterales'!A5155</f>
        <v>40583</v>
      </c>
      <c r="C5154">
        <f>+'[6]ITCNM y bilaterales'!B5155</f>
        <v>44.666381066796433</v>
      </c>
      <c r="D5154">
        <f>+'[6]ITCNM y bilaterales'!C5155</f>
        <v>70.181088213009446</v>
      </c>
    </row>
    <row r="5155" spans="1:4">
      <c r="A5155" s="7" t="str">
        <f t="shared" si="80"/>
        <v/>
      </c>
      <c r="B5155" s="205">
        <f>+'[6]ITCNM y bilaterales'!A5156</f>
        <v>40584</v>
      </c>
      <c r="C5155">
        <f>+'[6]ITCNM y bilaterales'!B5156</f>
        <v>44.543494492563909</v>
      </c>
      <c r="D5155">
        <f>+'[6]ITCNM y bilaterales'!C5156</f>
        <v>69.880251862990704</v>
      </c>
    </row>
    <row r="5156" spans="1:4">
      <c r="A5156" s="7" t="str">
        <f t="shared" si="80"/>
        <v/>
      </c>
      <c r="B5156" s="205">
        <f>+'[6]ITCNM y bilaterales'!A5157</f>
        <v>40585</v>
      </c>
      <c r="C5156">
        <f>+'[6]ITCNM y bilaterales'!B5157</f>
        <v>44.515100032775671</v>
      </c>
      <c r="D5156">
        <f>+'[6]ITCNM y bilaterales'!C5157</f>
        <v>70.082880225736119</v>
      </c>
    </row>
    <row r="5157" spans="1:4">
      <c r="A5157" s="7" t="str">
        <f t="shared" si="80"/>
        <v/>
      </c>
      <c r="B5157" s="205">
        <f>+'[6]ITCNM y bilaterales'!A5158</f>
        <v>40586</v>
      </c>
      <c r="C5157">
        <f>+'[6]ITCNM y bilaterales'!B5158</f>
        <v>44.515100032775671</v>
      </c>
      <c r="D5157">
        <f>+'[6]ITCNM y bilaterales'!C5158</f>
        <v>70.082880225736119</v>
      </c>
    </row>
    <row r="5158" spans="1:4">
      <c r="A5158" s="7" t="str">
        <f t="shared" si="80"/>
        <v/>
      </c>
      <c r="B5158" s="205">
        <f>+'[6]ITCNM y bilaterales'!A5159</f>
        <v>40587</v>
      </c>
      <c r="C5158">
        <f>+'[6]ITCNM y bilaterales'!B5159</f>
        <v>44.515100032775671</v>
      </c>
      <c r="D5158">
        <f>+'[6]ITCNM y bilaterales'!C5159</f>
        <v>70.082880225736119</v>
      </c>
    </row>
    <row r="5159" spans="1:4">
      <c r="A5159" s="7" t="str">
        <f t="shared" si="80"/>
        <v/>
      </c>
      <c r="B5159" s="205">
        <f>+'[6]ITCNM y bilaterales'!A5160</f>
        <v>40588</v>
      </c>
      <c r="C5159">
        <f>+'[6]ITCNM y bilaterales'!B5160</f>
        <v>44.518313621902024</v>
      </c>
      <c r="D5159">
        <f>+'[6]ITCNM y bilaterales'!C5160</f>
        <v>70.041425597942364</v>
      </c>
    </row>
    <row r="5160" spans="1:4">
      <c r="A5160" s="7" t="str">
        <f t="shared" si="80"/>
        <v/>
      </c>
      <c r="B5160" s="205">
        <f>+'[6]ITCNM y bilaterales'!A5161</f>
        <v>40589</v>
      </c>
      <c r="C5160">
        <f>+'[6]ITCNM y bilaterales'!B5161</f>
        <v>44.523996610251118</v>
      </c>
      <c r="D5160">
        <f>+'[6]ITCNM y bilaterales'!C5161</f>
        <v>70.021656269141559</v>
      </c>
    </row>
    <row r="5161" spans="1:4">
      <c r="A5161" s="7" t="str">
        <f t="shared" si="80"/>
        <v/>
      </c>
      <c r="B5161" s="205">
        <f>+'[6]ITCNM y bilaterales'!A5162</f>
        <v>40590</v>
      </c>
      <c r="C5161">
        <f>+'[6]ITCNM y bilaterales'!B5162</f>
        <v>44.51287181506946</v>
      </c>
      <c r="D5161">
        <f>+'[6]ITCNM y bilaterales'!C5162</f>
        <v>69.87798753458182</v>
      </c>
    </row>
    <row r="5162" spans="1:4">
      <c r="A5162" s="7" t="str">
        <f t="shared" si="80"/>
        <v/>
      </c>
      <c r="B5162" s="205">
        <f>+'[6]ITCNM y bilaterales'!A5163</f>
        <v>40591</v>
      </c>
      <c r="C5162">
        <f>+'[6]ITCNM y bilaterales'!B5163</f>
        <v>44.687505751831175</v>
      </c>
      <c r="D5162">
        <f>+'[6]ITCNM y bilaterales'!C5163</f>
        <v>70.244199109944759</v>
      </c>
    </row>
    <row r="5163" spans="1:4">
      <c r="A5163" s="7" t="str">
        <f t="shared" si="80"/>
        <v/>
      </c>
      <c r="B5163" s="205">
        <f>+'[6]ITCNM y bilaterales'!A5164</f>
        <v>40592</v>
      </c>
      <c r="C5163">
        <f>+'[6]ITCNM y bilaterales'!B5164</f>
        <v>44.768793152079724</v>
      </c>
      <c r="D5163">
        <f>+'[6]ITCNM y bilaterales'!C5164</f>
        <v>70.236332020216395</v>
      </c>
    </row>
    <row r="5164" spans="1:4">
      <c r="A5164" s="7" t="str">
        <f t="shared" si="80"/>
        <v/>
      </c>
      <c r="B5164" s="205">
        <f>+'[6]ITCNM y bilaterales'!A5165</f>
        <v>40593</v>
      </c>
      <c r="C5164">
        <f>+'[6]ITCNM y bilaterales'!B5165</f>
        <v>44.768793152079724</v>
      </c>
      <c r="D5164">
        <f>+'[6]ITCNM y bilaterales'!C5165</f>
        <v>70.236332020216395</v>
      </c>
    </row>
    <row r="5165" spans="1:4">
      <c r="A5165" s="7" t="str">
        <f t="shared" si="80"/>
        <v/>
      </c>
      <c r="B5165" s="205">
        <f>+'[6]ITCNM y bilaterales'!A5166</f>
        <v>40594</v>
      </c>
      <c r="C5165">
        <f>+'[6]ITCNM y bilaterales'!B5166</f>
        <v>44.768793152079724</v>
      </c>
      <c r="D5165">
        <f>+'[6]ITCNM y bilaterales'!C5166</f>
        <v>70.236332020216395</v>
      </c>
    </row>
    <row r="5166" spans="1:4">
      <c r="A5166" s="7" t="str">
        <f t="shared" si="80"/>
        <v/>
      </c>
      <c r="B5166" s="205">
        <f>+'[6]ITCNM y bilaterales'!A5167</f>
        <v>40595</v>
      </c>
      <c r="C5166">
        <f>+'[6]ITCNM y bilaterales'!B5167</f>
        <v>44.762399019713641</v>
      </c>
      <c r="D5166">
        <f>+'[6]ITCNM y bilaterales'!C5167</f>
        <v>70.082241569005404</v>
      </c>
    </row>
    <row r="5167" spans="1:4">
      <c r="A5167" s="7" t="str">
        <f t="shared" si="80"/>
        <v/>
      </c>
      <c r="B5167" s="205">
        <f>+'[6]ITCNM y bilaterales'!A5168</f>
        <v>40596</v>
      </c>
      <c r="C5167">
        <f>+'[6]ITCNM y bilaterales'!B5168</f>
        <v>44.69439933709026</v>
      </c>
      <c r="D5167">
        <f>+'[6]ITCNM y bilaterales'!C5168</f>
        <v>70.040264403886511</v>
      </c>
    </row>
    <row r="5168" spans="1:4">
      <c r="A5168" s="7" t="str">
        <f t="shared" si="80"/>
        <v/>
      </c>
      <c r="B5168" s="205">
        <f>+'[6]ITCNM y bilaterales'!A5169</f>
        <v>40597</v>
      </c>
      <c r="C5168">
        <f>+'[6]ITCNM y bilaterales'!B5169</f>
        <v>44.711649566353714</v>
      </c>
      <c r="D5168">
        <f>+'[6]ITCNM y bilaterales'!C5169</f>
        <v>69.886028803418569</v>
      </c>
    </row>
    <row r="5169" spans="1:4">
      <c r="A5169" s="7" t="str">
        <f t="shared" si="80"/>
        <v/>
      </c>
      <c r="B5169" s="205">
        <f>+'[6]ITCNM y bilaterales'!A5170</f>
        <v>40598</v>
      </c>
      <c r="C5169">
        <f>+'[6]ITCNM y bilaterales'!B5170</f>
        <v>44.841113903568541</v>
      </c>
      <c r="D5169">
        <f>+'[6]ITCNM y bilaterales'!C5170</f>
        <v>70.309806574100151</v>
      </c>
    </row>
    <row r="5170" spans="1:4">
      <c r="A5170" s="7" t="str">
        <f t="shared" si="80"/>
        <v/>
      </c>
      <c r="B5170" s="205">
        <f>+'[6]ITCNM y bilaterales'!A5171</f>
        <v>40599</v>
      </c>
      <c r="C5170">
        <f>+'[6]ITCNM y bilaterales'!B5171</f>
        <v>44.869360302640331</v>
      </c>
      <c r="D5170">
        <f>+'[6]ITCNM y bilaterales'!C5171</f>
        <v>70.399218516400424</v>
      </c>
    </row>
    <row r="5171" spans="1:4">
      <c r="A5171" s="7" t="str">
        <f t="shared" si="80"/>
        <v/>
      </c>
      <c r="B5171" s="205">
        <f>+'[6]ITCNM y bilaterales'!A5172</f>
        <v>40600</v>
      </c>
      <c r="C5171">
        <f>+'[6]ITCNM y bilaterales'!B5172</f>
        <v>44.869360302640331</v>
      </c>
      <c r="D5171">
        <f>+'[6]ITCNM y bilaterales'!C5172</f>
        <v>70.399218516400424</v>
      </c>
    </row>
    <row r="5172" spans="1:4">
      <c r="A5172" s="7" t="str">
        <f t="shared" si="80"/>
        <v/>
      </c>
      <c r="B5172" s="205">
        <f>+'[6]ITCNM y bilaterales'!A5173</f>
        <v>40601</v>
      </c>
      <c r="C5172">
        <f>+'[6]ITCNM y bilaterales'!B5173</f>
        <v>44.869360302640331</v>
      </c>
      <c r="D5172">
        <f>+'[6]ITCNM y bilaterales'!C5173</f>
        <v>70.399218516400424</v>
      </c>
    </row>
    <row r="5173" spans="1:4">
      <c r="A5173" s="7">
        <f t="shared" si="80"/>
        <v>201102</v>
      </c>
      <c r="B5173" s="205">
        <f>+'[6]ITCNM y bilaterales'!A5174</f>
        <v>40602</v>
      </c>
      <c r="C5173">
        <f>+'[6]ITCNM y bilaterales'!B5174</f>
        <v>44.926689814171432</v>
      </c>
      <c r="D5173">
        <f>+'[6]ITCNM y bilaterales'!C5174</f>
        <v>70.442124636763978</v>
      </c>
    </row>
    <row r="5174" spans="1:4">
      <c r="A5174" s="7" t="str">
        <f t="shared" si="80"/>
        <v/>
      </c>
      <c r="B5174" s="205">
        <f>+'[6]ITCNM y bilaterales'!A5175</f>
        <v>40603</v>
      </c>
      <c r="C5174">
        <f>+'[6]ITCNM y bilaterales'!B5175</f>
        <v>44.934225286671747</v>
      </c>
      <c r="D5174">
        <f>+'[6]ITCNM y bilaterales'!C5175</f>
        <v>70.366414784322714</v>
      </c>
    </row>
    <row r="5175" spans="1:4">
      <c r="A5175" s="7" t="str">
        <f t="shared" si="80"/>
        <v/>
      </c>
      <c r="B5175" s="205">
        <f>+'[6]ITCNM y bilaterales'!A5176</f>
        <v>40604</v>
      </c>
      <c r="C5175">
        <f>+'[6]ITCNM y bilaterales'!B5176</f>
        <v>45.012392606438063</v>
      </c>
      <c r="D5175">
        <f>+'[6]ITCNM y bilaterales'!C5176</f>
        <v>70.518560235490156</v>
      </c>
    </row>
    <row r="5176" spans="1:4">
      <c r="A5176" s="7" t="str">
        <f t="shared" si="80"/>
        <v/>
      </c>
      <c r="B5176" s="205">
        <f>+'[6]ITCNM y bilaterales'!A5177</f>
        <v>40605</v>
      </c>
      <c r="C5176">
        <f>+'[6]ITCNM y bilaterales'!B5177</f>
        <v>45.094449795289464</v>
      </c>
      <c r="D5176">
        <f>+'[6]ITCNM y bilaterales'!C5177</f>
        <v>70.688559045266246</v>
      </c>
    </row>
    <row r="5177" spans="1:4">
      <c r="A5177" s="7" t="str">
        <f t="shared" si="80"/>
        <v/>
      </c>
      <c r="B5177" s="205">
        <f>+'[6]ITCNM y bilaterales'!A5178</f>
        <v>40606</v>
      </c>
      <c r="C5177">
        <f>+'[6]ITCNM y bilaterales'!B5178</f>
        <v>45.259571788637459</v>
      </c>
      <c r="D5177">
        <f>+'[6]ITCNM y bilaterales'!C5178</f>
        <v>71.196639504402384</v>
      </c>
    </row>
    <row r="5178" spans="1:4">
      <c r="A5178" s="7" t="str">
        <f t="shared" si="80"/>
        <v/>
      </c>
      <c r="B5178" s="205">
        <f>+'[6]ITCNM y bilaterales'!A5179</f>
        <v>40607</v>
      </c>
      <c r="C5178">
        <f>+'[6]ITCNM y bilaterales'!B5179</f>
        <v>45.259571788637459</v>
      </c>
      <c r="D5178">
        <f>+'[6]ITCNM y bilaterales'!C5179</f>
        <v>71.196639504402384</v>
      </c>
    </row>
    <row r="5179" spans="1:4">
      <c r="A5179" s="7" t="str">
        <f t="shared" si="80"/>
        <v/>
      </c>
      <c r="B5179" s="205">
        <f>+'[6]ITCNM y bilaterales'!A5180</f>
        <v>40608</v>
      </c>
      <c r="C5179">
        <f>+'[6]ITCNM y bilaterales'!B5180</f>
        <v>45.259571788637459</v>
      </c>
      <c r="D5179">
        <f>+'[6]ITCNM y bilaterales'!C5180</f>
        <v>71.196639504402384</v>
      </c>
    </row>
    <row r="5180" spans="1:4">
      <c r="A5180" s="7" t="str">
        <f t="shared" si="80"/>
        <v/>
      </c>
      <c r="B5180" s="205">
        <f>+'[6]ITCNM y bilaterales'!A5181</f>
        <v>40609</v>
      </c>
      <c r="C5180">
        <f>+'[6]ITCNM y bilaterales'!B5181</f>
        <v>45.259571788637459</v>
      </c>
      <c r="D5180">
        <f>+'[6]ITCNM y bilaterales'!C5181</f>
        <v>71.196639504402384</v>
      </c>
    </row>
    <row r="5181" spans="1:4">
      <c r="A5181" s="7" t="str">
        <f t="shared" si="80"/>
        <v/>
      </c>
      <c r="B5181" s="205">
        <f>+'[6]ITCNM y bilaterales'!A5182</f>
        <v>40610</v>
      </c>
      <c r="C5181">
        <f>+'[6]ITCNM y bilaterales'!B5182</f>
        <v>45.259571788637459</v>
      </c>
      <c r="D5181">
        <f>+'[6]ITCNM y bilaterales'!C5182</f>
        <v>71.196639504402384</v>
      </c>
    </row>
    <row r="5182" spans="1:4">
      <c r="A5182" s="7" t="str">
        <f t="shared" si="80"/>
        <v/>
      </c>
      <c r="B5182" s="205">
        <f>+'[6]ITCNM y bilaterales'!A5183</f>
        <v>40611</v>
      </c>
      <c r="C5182">
        <f>+'[6]ITCNM y bilaterales'!B5183</f>
        <v>45.126101707103452</v>
      </c>
      <c r="D5182">
        <f>+'[6]ITCNM y bilaterales'!C5183</f>
        <v>70.805810615055464</v>
      </c>
    </row>
    <row r="5183" spans="1:4">
      <c r="A5183" s="7" t="str">
        <f t="shared" si="80"/>
        <v/>
      </c>
      <c r="B5183" s="205">
        <f>+'[6]ITCNM y bilaterales'!A5184</f>
        <v>40612</v>
      </c>
      <c r="C5183">
        <f>+'[6]ITCNM y bilaterales'!B5184</f>
        <v>44.934360402769194</v>
      </c>
      <c r="D5183">
        <f>+'[6]ITCNM y bilaterales'!C5184</f>
        <v>70.472344712067425</v>
      </c>
    </row>
    <row r="5184" spans="1:4">
      <c r="A5184" s="7" t="str">
        <f t="shared" si="80"/>
        <v/>
      </c>
      <c r="B5184" s="205">
        <f>+'[6]ITCNM y bilaterales'!A5185</f>
        <v>40613</v>
      </c>
      <c r="C5184">
        <f>+'[6]ITCNM y bilaterales'!B5185</f>
        <v>44.931099007214051</v>
      </c>
      <c r="D5184">
        <f>+'[6]ITCNM y bilaterales'!C5185</f>
        <v>70.225358736388642</v>
      </c>
    </row>
    <row r="5185" spans="1:4">
      <c r="A5185" s="7" t="str">
        <f t="shared" si="80"/>
        <v/>
      </c>
      <c r="B5185" s="205">
        <f>+'[6]ITCNM y bilaterales'!A5186</f>
        <v>40614</v>
      </c>
      <c r="C5185">
        <f>+'[6]ITCNM y bilaterales'!B5186</f>
        <v>44.931099007214051</v>
      </c>
      <c r="D5185">
        <f>+'[6]ITCNM y bilaterales'!C5186</f>
        <v>70.225358736388642</v>
      </c>
    </row>
    <row r="5186" spans="1:4">
      <c r="A5186" s="7" t="str">
        <f t="shared" si="80"/>
        <v/>
      </c>
      <c r="B5186" s="205">
        <f>+'[6]ITCNM y bilaterales'!A5187</f>
        <v>40615</v>
      </c>
      <c r="C5186">
        <f>+'[6]ITCNM y bilaterales'!B5187</f>
        <v>44.931099007214051</v>
      </c>
      <c r="D5186">
        <f>+'[6]ITCNM y bilaterales'!C5187</f>
        <v>70.225358736388642</v>
      </c>
    </row>
    <row r="5187" spans="1:4">
      <c r="A5187" s="7" t="str">
        <f t="shared" ref="A5187:A5250" si="81">+IF(DAY(B5187)&gt;=28,YEAR(B5187)*100+MONTH(B5187),"")</f>
        <v/>
      </c>
      <c r="B5187" s="205">
        <f>+'[6]ITCNM y bilaterales'!A5188</f>
        <v>40616</v>
      </c>
      <c r="C5187">
        <f>+'[6]ITCNM y bilaterales'!B5188</f>
        <v>45.032569075122815</v>
      </c>
      <c r="D5187">
        <f>+'[6]ITCNM y bilaterales'!C5188</f>
        <v>70.280776722703962</v>
      </c>
    </row>
    <row r="5188" spans="1:4">
      <c r="A5188" s="7" t="str">
        <f t="shared" si="81"/>
        <v/>
      </c>
      <c r="B5188" s="205">
        <f>+'[6]ITCNM y bilaterales'!A5189</f>
        <v>40617</v>
      </c>
      <c r="C5188">
        <f>+'[6]ITCNM y bilaterales'!B5189</f>
        <v>45.034460631588622</v>
      </c>
      <c r="D5188">
        <f>+'[6]ITCNM y bilaterales'!C5189</f>
        <v>70.291982245342894</v>
      </c>
    </row>
    <row r="5189" spans="1:4">
      <c r="A5189" s="7" t="str">
        <f t="shared" si="81"/>
        <v/>
      </c>
      <c r="B5189" s="205">
        <f>+'[6]ITCNM y bilaterales'!A5190</f>
        <v>40618</v>
      </c>
      <c r="C5189">
        <f>+'[6]ITCNM y bilaterales'!B5190</f>
        <v>45.03567943148358</v>
      </c>
      <c r="D5189">
        <f>+'[6]ITCNM y bilaterales'!C5190</f>
        <v>70.573484714331741</v>
      </c>
    </row>
    <row r="5190" spans="1:4">
      <c r="A5190" s="7" t="str">
        <f t="shared" si="81"/>
        <v/>
      </c>
      <c r="B5190" s="205">
        <f>+'[6]ITCNM y bilaterales'!A5191</f>
        <v>40619</v>
      </c>
      <c r="C5190">
        <f>+'[6]ITCNM y bilaterales'!B5191</f>
        <v>44.922719931659735</v>
      </c>
      <c r="D5190">
        <f>+'[6]ITCNM y bilaterales'!C5191</f>
        <v>69.581360513015539</v>
      </c>
    </row>
    <row r="5191" spans="1:4">
      <c r="A5191" s="7" t="str">
        <f t="shared" si="81"/>
        <v/>
      </c>
      <c r="B5191" s="205">
        <f>+'[6]ITCNM y bilaterales'!A5192</f>
        <v>40620</v>
      </c>
      <c r="C5191">
        <f>+'[6]ITCNM y bilaterales'!B5192</f>
        <v>45.195478404070322</v>
      </c>
      <c r="D5191">
        <f>+'[6]ITCNM y bilaterales'!C5192</f>
        <v>70.231542094736028</v>
      </c>
    </row>
    <row r="5192" spans="1:4">
      <c r="A5192" s="7" t="str">
        <f t="shared" si="81"/>
        <v/>
      </c>
      <c r="B5192" s="205">
        <f>+'[6]ITCNM y bilaterales'!A5193</f>
        <v>40621</v>
      </c>
      <c r="C5192">
        <f>+'[6]ITCNM y bilaterales'!B5193</f>
        <v>45.195478404070322</v>
      </c>
      <c r="D5192">
        <f>+'[6]ITCNM y bilaterales'!C5193</f>
        <v>70.231542094736028</v>
      </c>
    </row>
    <row r="5193" spans="1:4">
      <c r="A5193" s="7" t="str">
        <f t="shared" si="81"/>
        <v/>
      </c>
      <c r="B5193" s="205">
        <f>+'[6]ITCNM y bilaterales'!A5194</f>
        <v>40622</v>
      </c>
      <c r="C5193">
        <f>+'[6]ITCNM y bilaterales'!B5194</f>
        <v>45.195478404070322</v>
      </c>
      <c r="D5193">
        <f>+'[6]ITCNM y bilaterales'!C5194</f>
        <v>70.231542094736028</v>
      </c>
    </row>
    <row r="5194" spans="1:4">
      <c r="A5194" s="7" t="str">
        <f t="shared" si="81"/>
        <v/>
      </c>
      <c r="B5194" s="205">
        <f>+'[6]ITCNM y bilaterales'!A5195</f>
        <v>40623</v>
      </c>
      <c r="C5194">
        <f>+'[6]ITCNM y bilaterales'!B5195</f>
        <v>45.356329969067467</v>
      </c>
      <c r="D5194">
        <f>+'[6]ITCNM y bilaterales'!C5195</f>
        <v>70.524017847552642</v>
      </c>
    </row>
    <row r="5195" spans="1:4">
      <c r="A5195" s="7" t="str">
        <f t="shared" si="81"/>
        <v/>
      </c>
      <c r="B5195" s="205">
        <f>+'[6]ITCNM y bilaterales'!A5196</f>
        <v>40624</v>
      </c>
      <c r="C5195">
        <f>+'[6]ITCNM y bilaterales'!B5196</f>
        <v>45.346050229422808</v>
      </c>
      <c r="D5195">
        <f>+'[6]ITCNM y bilaterales'!C5196</f>
        <v>70.460965010320109</v>
      </c>
    </row>
    <row r="5196" spans="1:4">
      <c r="A5196" s="7" t="str">
        <f t="shared" si="81"/>
        <v/>
      </c>
      <c r="B5196" s="205">
        <f>+'[6]ITCNM y bilaterales'!A5197</f>
        <v>40625</v>
      </c>
      <c r="C5196">
        <f>+'[6]ITCNM y bilaterales'!B5197</f>
        <v>45.328879014047359</v>
      </c>
      <c r="D5196">
        <f>+'[6]ITCNM y bilaterales'!C5197</f>
        <v>70.702986881410155</v>
      </c>
    </row>
    <row r="5197" spans="1:4">
      <c r="A5197" s="7" t="str">
        <f t="shared" si="81"/>
        <v/>
      </c>
      <c r="B5197" s="205">
        <f>+'[6]ITCNM y bilaterales'!A5198</f>
        <v>40626</v>
      </c>
      <c r="C5197">
        <f>+'[6]ITCNM y bilaterales'!B5198</f>
        <v>45.328879014047359</v>
      </c>
      <c r="D5197">
        <f>+'[6]ITCNM y bilaterales'!C5198</f>
        <v>70.702986881410155</v>
      </c>
    </row>
    <row r="5198" spans="1:4">
      <c r="A5198" s="7" t="str">
        <f t="shared" si="81"/>
        <v/>
      </c>
      <c r="B5198" s="205">
        <f>+'[6]ITCNM y bilaterales'!A5199</f>
        <v>40627</v>
      </c>
      <c r="C5198">
        <f>+'[6]ITCNM y bilaterales'!B5199</f>
        <v>45.328879014047359</v>
      </c>
      <c r="D5198">
        <f>+'[6]ITCNM y bilaterales'!C5199</f>
        <v>70.702986881410155</v>
      </c>
    </row>
    <row r="5199" spans="1:4">
      <c r="A5199" s="7" t="str">
        <f t="shared" si="81"/>
        <v/>
      </c>
      <c r="B5199" s="205">
        <f>+'[6]ITCNM y bilaterales'!A5200</f>
        <v>40628</v>
      </c>
      <c r="C5199">
        <f>+'[6]ITCNM y bilaterales'!B5200</f>
        <v>45.328879014047359</v>
      </c>
      <c r="D5199">
        <f>+'[6]ITCNM y bilaterales'!C5200</f>
        <v>70.702986881410155</v>
      </c>
    </row>
    <row r="5200" spans="1:4">
      <c r="A5200" s="7" t="str">
        <f t="shared" si="81"/>
        <v/>
      </c>
      <c r="B5200" s="205">
        <f>+'[6]ITCNM y bilaterales'!A5201</f>
        <v>40629</v>
      </c>
      <c r="C5200">
        <f>+'[6]ITCNM y bilaterales'!B5201</f>
        <v>45.328879014047359</v>
      </c>
      <c r="D5200">
        <f>+'[6]ITCNM y bilaterales'!C5201</f>
        <v>70.702986881410155</v>
      </c>
    </row>
    <row r="5201" spans="1:4">
      <c r="A5201" s="7">
        <f t="shared" si="81"/>
        <v>201103</v>
      </c>
      <c r="B5201" s="205">
        <f>+'[6]ITCNM y bilaterales'!A5202</f>
        <v>40630</v>
      </c>
      <c r="C5201">
        <f>+'[6]ITCNM y bilaterales'!B5202</f>
        <v>45.296382194903082</v>
      </c>
      <c r="D5201">
        <f>+'[6]ITCNM y bilaterales'!C5202</f>
        <v>70.674073149419542</v>
      </c>
    </row>
    <row r="5202" spans="1:4">
      <c r="A5202" s="7">
        <f t="shared" si="81"/>
        <v>201103</v>
      </c>
      <c r="B5202" s="205">
        <f>+'[6]ITCNM y bilaterales'!A5203</f>
        <v>40631</v>
      </c>
      <c r="C5202">
        <f>+'[6]ITCNM y bilaterales'!B5203</f>
        <v>45.397052645420146</v>
      </c>
      <c r="D5202">
        <f>+'[6]ITCNM y bilaterales'!C5203</f>
        <v>71.068792038853559</v>
      </c>
    </row>
    <row r="5203" spans="1:4">
      <c r="A5203" s="7">
        <f t="shared" si="81"/>
        <v>201103</v>
      </c>
      <c r="B5203" s="205">
        <f>+'[6]ITCNM y bilaterales'!A5204</f>
        <v>40632</v>
      </c>
      <c r="C5203">
        <f>+'[6]ITCNM y bilaterales'!B5204</f>
        <v>45.688465580016988</v>
      </c>
      <c r="D5203">
        <f>+'[6]ITCNM y bilaterales'!C5204</f>
        <v>72.032176687287532</v>
      </c>
    </row>
    <row r="5204" spans="1:4">
      <c r="A5204" s="7">
        <f t="shared" si="81"/>
        <v>201103</v>
      </c>
      <c r="B5204" s="205">
        <f>+'[6]ITCNM y bilaterales'!A5205</f>
        <v>40633</v>
      </c>
      <c r="C5204">
        <f>+'[6]ITCNM y bilaterales'!B5205</f>
        <v>45.882159638285295</v>
      </c>
      <c r="D5204">
        <f>+'[6]ITCNM y bilaterales'!C5205</f>
        <v>72.369329381402906</v>
      </c>
    </row>
    <row r="5205" spans="1:4">
      <c r="A5205" s="7" t="str">
        <f t="shared" si="81"/>
        <v/>
      </c>
      <c r="B5205" s="205">
        <f>+'[6]ITCNM y bilaterales'!A5206</f>
        <v>40634</v>
      </c>
      <c r="C5205">
        <f>+'[6]ITCNM y bilaterales'!B5206</f>
        <v>46.019924223949346</v>
      </c>
      <c r="D5205">
        <f>+'[6]ITCNM y bilaterales'!C5206</f>
        <v>72.889283049760067</v>
      </c>
    </row>
    <row r="5206" spans="1:4">
      <c r="A5206" s="7" t="str">
        <f t="shared" si="81"/>
        <v/>
      </c>
      <c r="B5206" s="205">
        <f>+'[6]ITCNM y bilaterales'!A5207</f>
        <v>40635</v>
      </c>
      <c r="C5206">
        <f>+'[6]ITCNM y bilaterales'!B5207</f>
        <v>46.019924223949346</v>
      </c>
      <c r="D5206">
        <f>+'[6]ITCNM y bilaterales'!C5207</f>
        <v>72.889283049760067</v>
      </c>
    </row>
    <row r="5207" spans="1:4">
      <c r="A5207" s="7" t="str">
        <f t="shared" si="81"/>
        <v/>
      </c>
      <c r="B5207" s="205">
        <f>+'[6]ITCNM y bilaterales'!A5208</f>
        <v>40636</v>
      </c>
      <c r="C5207">
        <f>+'[6]ITCNM y bilaterales'!B5208</f>
        <v>46.019924223949346</v>
      </c>
      <c r="D5207">
        <f>+'[6]ITCNM y bilaterales'!C5208</f>
        <v>72.889283049760067</v>
      </c>
    </row>
    <row r="5208" spans="1:4">
      <c r="A5208" s="7" t="str">
        <f t="shared" si="81"/>
        <v/>
      </c>
      <c r="B5208" s="205">
        <f>+'[6]ITCNM y bilaterales'!A5209</f>
        <v>40637</v>
      </c>
      <c r="C5208">
        <f>+'[6]ITCNM y bilaterales'!B5209</f>
        <v>46.013433492982642</v>
      </c>
      <c r="D5208">
        <f>+'[6]ITCNM y bilaterales'!C5209</f>
        <v>72.934627677640918</v>
      </c>
    </row>
    <row r="5209" spans="1:4">
      <c r="A5209" s="7" t="str">
        <f t="shared" si="81"/>
        <v/>
      </c>
      <c r="B5209" s="205">
        <f>+'[6]ITCNM y bilaterales'!A5210</f>
        <v>40638</v>
      </c>
      <c r="C5209">
        <f>+'[6]ITCNM y bilaterales'!B5210</f>
        <v>46.107305709088557</v>
      </c>
      <c r="D5209">
        <f>+'[6]ITCNM y bilaterales'!C5210</f>
        <v>73.1611476080854</v>
      </c>
    </row>
    <row r="5210" spans="1:4">
      <c r="A5210" s="7" t="str">
        <f t="shared" si="81"/>
        <v/>
      </c>
      <c r="B5210" s="205">
        <f>+'[6]ITCNM y bilaterales'!A5211</f>
        <v>40639</v>
      </c>
      <c r="C5210">
        <f>+'[6]ITCNM y bilaterales'!B5211</f>
        <v>46.153646345201778</v>
      </c>
      <c r="D5210">
        <f>+'[6]ITCNM y bilaterales'!C5211</f>
        <v>72.934453498532548</v>
      </c>
    </row>
    <row r="5211" spans="1:4">
      <c r="A5211" s="7" t="str">
        <f t="shared" si="81"/>
        <v/>
      </c>
      <c r="B5211" s="205">
        <f>+'[6]ITCNM y bilaterales'!A5212</f>
        <v>40640</v>
      </c>
      <c r="C5211">
        <f>+'[6]ITCNM y bilaterales'!B5212</f>
        <v>46.416822856825753</v>
      </c>
      <c r="D5211">
        <f>+'[6]ITCNM y bilaterales'!C5212</f>
        <v>74.157306958745679</v>
      </c>
    </row>
    <row r="5212" spans="1:4">
      <c r="A5212" s="7" t="str">
        <f t="shared" si="81"/>
        <v/>
      </c>
      <c r="B5212" s="205">
        <f>+'[6]ITCNM y bilaterales'!A5213</f>
        <v>40641</v>
      </c>
      <c r="C5212">
        <f>+'[6]ITCNM y bilaterales'!B5213</f>
        <v>46.66071927497979</v>
      </c>
      <c r="D5212">
        <f>+'[6]ITCNM y bilaterales'!C5213</f>
        <v>74.790651226656379</v>
      </c>
    </row>
    <row r="5213" spans="1:4">
      <c r="A5213" s="7" t="str">
        <f t="shared" si="81"/>
        <v/>
      </c>
      <c r="B5213" s="205">
        <f>+'[6]ITCNM y bilaterales'!A5214</f>
        <v>40642</v>
      </c>
      <c r="C5213">
        <f>+'[6]ITCNM y bilaterales'!B5214</f>
        <v>46.66071927497979</v>
      </c>
      <c r="D5213">
        <f>+'[6]ITCNM y bilaterales'!C5214</f>
        <v>74.790651226656379</v>
      </c>
    </row>
    <row r="5214" spans="1:4">
      <c r="A5214" s="7" t="str">
        <f t="shared" si="81"/>
        <v/>
      </c>
      <c r="B5214" s="205">
        <f>+'[6]ITCNM y bilaterales'!A5215</f>
        <v>40643</v>
      </c>
      <c r="C5214">
        <f>+'[6]ITCNM y bilaterales'!B5215</f>
        <v>46.66071927497979</v>
      </c>
      <c r="D5214">
        <f>+'[6]ITCNM y bilaterales'!C5215</f>
        <v>74.790651226656379</v>
      </c>
    </row>
    <row r="5215" spans="1:4">
      <c r="A5215" s="7" t="str">
        <f t="shared" si="81"/>
        <v/>
      </c>
      <c r="B5215" s="205">
        <f>+'[6]ITCNM y bilaterales'!A5216</f>
        <v>40644</v>
      </c>
      <c r="C5215">
        <f>+'[6]ITCNM y bilaterales'!B5216</f>
        <v>46.568115371418777</v>
      </c>
      <c r="D5215">
        <f>+'[6]ITCNM y bilaterales'!C5216</f>
        <v>74.355493754227467</v>
      </c>
    </row>
    <row r="5216" spans="1:4">
      <c r="A5216" s="7" t="str">
        <f t="shared" si="81"/>
        <v/>
      </c>
      <c r="B5216" s="205">
        <f>+'[6]ITCNM y bilaterales'!A5217</f>
        <v>40645</v>
      </c>
      <c r="C5216">
        <f>+'[6]ITCNM y bilaterales'!B5217</f>
        <v>46.545789262663341</v>
      </c>
      <c r="D5216">
        <f>+'[6]ITCNM y bilaterales'!C5217</f>
        <v>74.058547404295851</v>
      </c>
    </row>
    <row r="5217" spans="1:4">
      <c r="A5217" s="7" t="str">
        <f t="shared" si="81"/>
        <v/>
      </c>
      <c r="B5217" s="205">
        <f>+'[6]ITCNM y bilaterales'!A5218</f>
        <v>40646</v>
      </c>
      <c r="C5217">
        <f>+'[6]ITCNM y bilaterales'!B5218</f>
        <v>46.525389163855564</v>
      </c>
      <c r="D5217">
        <f>+'[6]ITCNM y bilaterales'!C5218</f>
        <v>73.973722178516184</v>
      </c>
    </row>
    <row r="5218" spans="1:4">
      <c r="A5218" s="7" t="str">
        <f t="shared" si="81"/>
        <v/>
      </c>
      <c r="B5218" s="205">
        <f>+'[6]ITCNM y bilaterales'!A5219</f>
        <v>40647</v>
      </c>
      <c r="C5218">
        <f>+'[6]ITCNM y bilaterales'!B5219</f>
        <v>46.806996869894171</v>
      </c>
      <c r="D5218">
        <f>+'[6]ITCNM y bilaterales'!C5219</f>
        <v>74.639289581476632</v>
      </c>
    </row>
    <row r="5219" spans="1:4">
      <c r="A5219" s="7" t="str">
        <f t="shared" si="81"/>
        <v/>
      </c>
      <c r="B5219" s="205">
        <f>+'[6]ITCNM y bilaterales'!A5220</f>
        <v>40648</v>
      </c>
      <c r="C5219">
        <f>+'[6]ITCNM y bilaterales'!B5220</f>
        <v>46.891871172556549</v>
      </c>
      <c r="D5219">
        <f>+'[6]ITCNM y bilaterales'!C5220</f>
        <v>74.969213842594343</v>
      </c>
    </row>
    <row r="5220" spans="1:4">
      <c r="A5220" s="7" t="str">
        <f t="shared" si="81"/>
        <v/>
      </c>
      <c r="B5220" s="205">
        <f>+'[6]ITCNM y bilaterales'!A5221</f>
        <v>40649</v>
      </c>
      <c r="C5220">
        <f>+'[6]ITCNM y bilaterales'!B5221</f>
        <v>46.891871172556549</v>
      </c>
      <c r="D5220">
        <f>+'[6]ITCNM y bilaterales'!C5221</f>
        <v>74.969213842594343</v>
      </c>
    </row>
    <row r="5221" spans="1:4">
      <c r="A5221" s="7" t="str">
        <f t="shared" si="81"/>
        <v/>
      </c>
      <c r="B5221" s="205">
        <f>+'[6]ITCNM y bilaterales'!A5222</f>
        <v>40650</v>
      </c>
      <c r="C5221">
        <f>+'[6]ITCNM y bilaterales'!B5222</f>
        <v>46.891871172556549</v>
      </c>
      <c r="D5221">
        <f>+'[6]ITCNM y bilaterales'!C5222</f>
        <v>74.969213842594343</v>
      </c>
    </row>
    <row r="5222" spans="1:4">
      <c r="A5222" s="7" t="str">
        <f t="shared" si="81"/>
        <v/>
      </c>
      <c r="B5222" s="205">
        <f>+'[6]ITCNM y bilaterales'!A5223</f>
        <v>40651</v>
      </c>
      <c r="C5222">
        <f>+'[6]ITCNM y bilaterales'!B5223</f>
        <v>46.621568212628809</v>
      </c>
      <c r="D5222">
        <f>+'[6]ITCNM y bilaterales'!C5223</f>
        <v>74.41959166611025</v>
      </c>
    </row>
    <row r="5223" spans="1:4">
      <c r="A5223" s="7" t="str">
        <f t="shared" si="81"/>
        <v/>
      </c>
      <c r="B5223" s="205">
        <f>+'[6]ITCNM y bilaterales'!A5224</f>
        <v>40652</v>
      </c>
      <c r="C5223">
        <f>+'[6]ITCNM y bilaterales'!B5224</f>
        <v>46.887558404277456</v>
      </c>
      <c r="D5223">
        <f>+'[6]ITCNM y bilaterales'!C5224</f>
        <v>75.070208695601693</v>
      </c>
    </row>
    <row r="5224" spans="1:4">
      <c r="A5224" s="7" t="str">
        <f t="shared" si="81"/>
        <v/>
      </c>
      <c r="B5224" s="205">
        <f>+'[6]ITCNM y bilaterales'!A5225</f>
        <v>40653</v>
      </c>
      <c r="C5224">
        <f>+'[6]ITCNM y bilaterales'!B5225</f>
        <v>47.061944395122786</v>
      </c>
      <c r="D5224">
        <f>+'[6]ITCNM y bilaterales'!C5225</f>
        <v>75.111169815921727</v>
      </c>
    </row>
    <row r="5225" spans="1:4">
      <c r="A5225" s="7" t="str">
        <f t="shared" si="81"/>
        <v/>
      </c>
      <c r="B5225" s="205">
        <f>+'[6]ITCNM y bilaterales'!A5226</f>
        <v>40654</v>
      </c>
      <c r="C5225">
        <f>+'[6]ITCNM y bilaterales'!B5226</f>
        <v>47.061944395122786</v>
      </c>
      <c r="D5225">
        <f>+'[6]ITCNM y bilaterales'!C5226</f>
        <v>75.111169815921727</v>
      </c>
    </row>
    <row r="5226" spans="1:4">
      <c r="A5226" s="7" t="str">
        <f t="shared" si="81"/>
        <v/>
      </c>
      <c r="B5226" s="205">
        <f>+'[6]ITCNM y bilaterales'!A5227</f>
        <v>40655</v>
      </c>
      <c r="C5226">
        <f>+'[6]ITCNM y bilaterales'!B5227</f>
        <v>47.061944395122786</v>
      </c>
      <c r="D5226">
        <f>+'[6]ITCNM y bilaterales'!C5227</f>
        <v>75.111169815921727</v>
      </c>
    </row>
    <row r="5227" spans="1:4">
      <c r="A5227" s="7" t="str">
        <f t="shared" si="81"/>
        <v/>
      </c>
      <c r="B5227" s="205">
        <f>+'[6]ITCNM y bilaterales'!A5228</f>
        <v>40656</v>
      </c>
      <c r="C5227">
        <f>+'[6]ITCNM y bilaterales'!B5228</f>
        <v>47.061944395122786</v>
      </c>
      <c r="D5227">
        <f>+'[6]ITCNM y bilaterales'!C5228</f>
        <v>75.111169815921727</v>
      </c>
    </row>
    <row r="5228" spans="1:4">
      <c r="A5228" s="7" t="str">
        <f t="shared" si="81"/>
        <v/>
      </c>
      <c r="B5228" s="205">
        <f>+'[6]ITCNM y bilaterales'!A5229</f>
        <v>40657</v>
      </c>
      <c r="C5228">
        <f>+'[6]ITCNM y bilaterales'!B5229</f>
        <v>47.061944395122786</v>
      </c>
      <c r="D5228">
        <f>+'[6]ITCNM y bilaterales'!C5229</f>
        <v>75.111169815921727</v>
      </c>
    </row>
    <row r="5229" spans="1:4">
      <c r="A5229" s="7" t="str">
        <f t="shared" si="81"/>
        <v/>
      </c>
      <c r="B5229" s="205">
        <f>+'[6]ITCNM y bilaterales'!A5230</f>
        <v>40658</v>
      </c>
      <c r="C5229">
        <f>+'[6]ITCNM y bilaterales'!B5230</f>
        <v>47.196552294639531</v>
      </c>
      <c r="D5229">
        <f>+'[6]ITCNM y bilaterales'!C5230</f>
        <v>75.209348773343635</v>
      </c>
    </row>
    <row r="5230" spans="1:4">
      <c r="A5230" s="7" t="str">
        <f t="shared" si="81"/>
        <v/>
      </c>
      <c r="B5230" s="205">
        <f>+'[6]ITCNM y bilaterales'!A5231</f>
        <v>40659</v>
      </c>
      <c r="C5230">
        <f>+'[6]ITCNM y bilaterales'!B5231</f>
        <v>47.385003526508932</v>
      </c>
      <c r="D5230">
        <f>+'[6]ITCNM y bilaterales'!C5231</f>
        <v>75.680067813732876</v>
      </c>
    </row>
    <row r="5231" spans="1:4">
      <c r="A5231" s="7" t="str">
        <f t="shared" si="81"/>
        <v/>
      </c>
      <c r="B5231" s="205">
        <f>+'[6]ITCNM y bilaterales'!A5232</f>
        <v>40660</v>
      </c>
      <c r="C5231">
        <f>+'[6]ITCNM y bilaterales'!B5232</f>
        <v>47.46965831452259</v>
      </c>
      <c r="D5231">
        <f>+'[6]ITCNM y bilaterales'!C5232</f>
        <v>75.595678035724134</v>
      </c>
    </row>
    <row r="5232" spans="1:4">
      <c r="A5232" s="7">
        <f t="shared" si="81"/>
        <v>201104</v>
      </c>
      <c r="B5232" s="205">
        <f>+'[6]ITCNM y bilaterales'!A5233</f>
        <v>40661</v>
      </c>
      <c r="C5232">
        <f>+'[6]ITCNM y bilaterales'!B5233</f>
        <v>47.279821257957629</v>
      </c>
      <c r="D5232">
        <f>+'[6]ITCNM y bilaterales'!C5233</f>
        <v>74.571417788912342</v>
      </c>
    </row>
    <row r="5233" spans="1:4">
      <c r="A5233" s="7">
        <f t="shared" si="81"/>
        <v>201104</v>
      </c>
      <c r="B5233" s="205">
        <f>+'[6]ITCNM y bilaterales'!A5234</f>
        <v>40662</v>
      </c>
      <c r="C5233">
        <f>+'[6]ITCNM y bilaterales'!B5234</f>
        <v>47.53433251732568</v>
      </c>
      <c r="D5233">
        <f>+'[6]ITCNM y bilaterales'!C5234</f>
        <v>75.440629599417093</v>
      </c>
    </row>
    <row r="5234" spans="1:4">
      <c r="A5234" s="7">
        <f t="shared" si="81"/>
        <v>201104</v>
      </c>
      <c r="B5234" s="205">
        <f>+'[6]ITCNM y bilaterales'!A5235</f>
        <v>40663</v>
      </c>
      <c r="C5234">
        <f>+'[6]ITCNM y bilaterales'!B5235</f>
        <v>47.53433251732568</v>
      </c>
      <c r="D5234">
        <f>+'[6]ITCNM y bilaterales'!C5235</f>
        <v>75.440629599417093</v>
      </c>
    </row>
    <row r="5235" spans="1:4">
      <c r="A5235" s="7" t="str">
        <f t="shared" si="81"/>
        <v/>
      </c>
      <c r="B5235" s="205">
        <f>+'[6]ITCNM y bilaterales'!A5236</f>
        <v>40664</v>
      </c>
      <c r="C5235">
        <f>+'[6]ITCNM y bilaterales'!B5236</f>
        <v>47.53433251732568</v>
      </c>
      <c r="D5235">
        <f>+'[6]ITCNM y bilaterales'!C5236</f>
        <v>75.440629599417093</v>
      </c>
    </row>
    <row r="5236" spans="1:4">
      <c r="A5236" s="7" t="str">
        <f t="shared" si="81"/>
        <v/>
      </c>
      <c r="B5236" s="205">
        <f>+'[6]ITCNM y bilaterales'!A5237</f>
        <v>40665</v>
      </c>
      <c r="C5236">
        <f>+'[6]ITCNM y bilaterales'!B5237</f>
        <v>47.496031608782005</v>
      </c>
      <c r="D5236">
        <f>+'[6]ITCNM y bilaterales'!C5237</f>
        <v>75.278294670409579</v>
      </c>
    </row>
    <row r="5237" spans="1:4">
      <c r="A5237" s="7" t="str">
        <f t="shared" si="81"/>
        <v/>
      </c>
      <c r="B5237" s="205">
        <f>+'[6]ITCNM y bilaterales'!A5238</f>
        <v>40666</v>
      </c>
      <c r="C5237">
        <f>+'[6]ITCNM y bilaterales'!B5238</f>
        <v>47.248601560458226</v>
      </c>
      <c r="D5237">
        <f>+'[6]ITCNM y bilaterales'!C5238</f>
        <v>74.413059949546124</v>
      </c>
    </row>
    <row r="5238" spans="1:4">
      <c r="A5238" s="7" t="str">
        <f t="shared" si="81"/>
        <v/>
      </c>
      <c r="B5238" s="205">
        <f>+'[6]ITCNM y bilaterales'!A5239</f>
        <v>40667</v>
      </c>
      <c r="C5238">
        <f>+'[6]ITCNM y bilaterales'!B5239</f>
        <v>47.121258071235594</v>
      </c>
      <c r="D5238">
        <f>+'[6]ITCNM y bilaterales'!C5239</f>
        <v>73.887909937789033</v>
      </c>
    </row>
    <row r="5239" spans="1:4">
      <c r="A5239" s="7" t="str">
        <f t="shared" si="81"/>
        <v/>
      </c>
      <c r="B5239" s="205">
        <f>+'[6]ITCNM y bilaterales'!A5240</f>
        <v>40668</v>
      </c>
      <c r="C5239">
        <f>+'[6]ITCNM y bilaterales'!B5240</f>
        <v>46.700385147839945</v>
      </c>
      <c r="D5239">
        <f>+'[6]ITCNM y bilaterales'!C5240</f>
        <v>73.094175740914395</v>
      </c>
    </row>
    <row r="5240" spans="1:4">
      <c r="A5240" s="7" t="str">
        <f t="shared" si="81"/>
        <v/>
      </c>
      <c r="B5240" s="205">
        <f>+'[6]ITCNM y bilaterales'!A5241</f>
        <v>40669</v>
      </c>
      <c r="C5240">
        <f>+'[6]ITCNM y bilaterales'!B5241</f>
        <v>46.736933265145545</v>
      </c>
      <c r="D5240">
        <f>+'[6]ITCNM y bilaterales'!C5241</f>
        <v>73.652971350439657</v>
      </c>
    </row>
    <row r="5241" spans="1:4">
      <c r="A5241" s="7" t="str">
        <f t="shared" si="81"/>
        <v/>
      </c>
      <c r="B5241" s="205">
        <f>+'[6]ITCNM y bilaterales'!A5242</f>
        <v>40670</v>
      </c>
      <c r="C5241">
        <f>+'[6]ITCNM y bilaterales'!B5242</f>
        <v>46.736933265145545</v>
      </c>
      <c r="D5241">
        <f>+'[6]ITCNM y bilaterales'!C5242</f>
        <v>73.652971350439657</v>
      </c>
    </row>
    <row r="5242" spans="1:4">
      <c r="A5242" s="7" t="str">
        <f t="shared" si="81"/>
        <v/>
      </c>
      <c r="B5242" s="205">
        <f>+'[6]ITCNM y bilaterales'!A5243</f>
        <v>40671</v>
      </c>
      <c r="C5242">
        <f>+'[6]ITCNM y bilaterales'!B5243</f>
        <v>46.736933265145545</v>
      </c>
      <c r="D5242">
        <f>+'[6]ITCNM y bilaterales'!C5243</f>
        <v>73.652971350439657</v>
      </c>
    </row>
    <row r="5243" spans="1:4">
      <c r="A5243" s="7" t="str">
        <f t="shared" si="81"/>
        <v/>
      </c>
      <c r="B5243" s="205">
        <f>+'[6]ITCNM y bilaterales'!A5244</f>
        <v>40672</v>
      </c>
      <c r="C5243">
        <f>+'[6]ITCNM y bilaterales'!B5244</f>
        <v>46.65793892835724</v>
      </c>
      <c r="D5243">
        <f>+'[6]ITCNM y bilaterales'!C5244</f>
        <v>73.442737166628447</v>
      </c>
    </row>
    <row r="5244" spans="1:4">
      <c r="A5244" s="7" t="str">
        <f t="shared" si="81"/>
        <v/>
      </c>
      <c r="B5244" s="205">
        <f>+'[6]ITCNM y bilaterales'!A5245</f>
        <v>40673</v>
      </c>
      <c r="C5244">
        <f>+'[6]ITCNM y bilaterales'!B5245</f>
        <v>46.750638398076852</v>
      </c>
      <c r="D5244">
        <f>+'[6]ITCNM y bilaterales'!C5245</f>
        <v>73.680201351049291</v>
      </c>
    </row>
    <row r="5245" spans="1:4">
      <c r="A5245" s="7" t="str">
        <f t="shared" si="81"/>
        <v/>
      </c>
      <c r="B5245" s="205">
        <f>+'[6]ITCNM y bilaterales'!A5246</f>
        <v>40674</v>
      </c>
      <c r="C5245">
        <f>+'[6]ITCNM y bilaterales'!B5246</f>
        <v>46.468998068252866</v>
      </c>
      <c r="D5245">
        <f>+'[6]ITCNM y bilaterales'!C5246</f>
        <v>73.08027044209561</v>
      </c>
    </row>
    <row r="5246" spans="1:4">
      <c r="A5246" s="7" t="str">
        <f t="shared" si="81"/>
        <v/>
      </c>
      <c r="B5246" s="205">
        <f>+'[6]ITCNM y bilaterales'!A5247</f>
        <v>40675</v>
      </c>
      <c r="C5246">
        <f>+'[6]ITCNM y bilaterales'!B5247</f>
        <v>46.540889373971581</v>
      </c>
      <c r="D5246">
        <f>+'[6]ITCNM y bilaterales'!C5247</f>
        <v>73.224897161751429</v>
      </c>
    </row>
    <row r="5247" spans="1:4">
      <c r="A5247" s="7" t="str">
        <f t="shared" si="81"/>
        <v/>
      </c>
      <c r="B5247" s="205">
        <f>+'[6]ITCNM y bilaterales'!A5248</f>
        <v>40676</v>
      </c>
      <c r="C5247">
        <f>+'[6]ITCNM y bilaterales'!B5248</f>
        <v>46.253380353198551</v>
      </c>
      <c r="D5247">
        <f>+'[6]ITCNM y bilaterales'!C5248</f>
        <v>72.574628490476755</v>
      </c>
    </row>
    <row r="5248" spans="1:4">
      <c r="A5248" s="7" t="str">
        <f t="shared" si="81"/>
        <v/>
      </c>
      <c r="B5248" s="205">
        <f>+'[6]ITCNM y bilaterales'!A5249</f>
        <v>40677</v>
      </c>
      <c r="C5248">
        <f>+'[6]ITCNM y bilaterales'!B5249</f>
        <v>46.253380353198551</v>
      </c>
      <c r="D5248">
        <f>+'[6]ITCNM y bilaterales'!C5249</f>
        <v>72.574628490476755</v>
      </c>
    </row>
    <row r="5249" spans="1:4">
      <c r="A5249" s="7" t="str">
        <f t="shared" si="81"/>
        <v/>
      </c>
      <c r="B5249" s="205">
        <f>+'[6]ITCNM y bilaterales'!A5250</f>
        <v>40678</v>
      </c>
      <c r="C5249">
        <f>+'[6]ITCNM y bilaterales'!B5250</f>
        <v>46.253380353198551</v>
      </c>
      <c r="D5249">
        <f>+'[6]ITCNM y bilaterales'!C5250</f>
        <v>72.574628490476755</v>
      </c>
    </row>
    <row r="5250" spans="1:4">
      <c r="A5250" s="7" t="str">
        <f t="shared" si="81"/>
        <v/>
      </c>
      <c r="B5250" s="205">
        <f>+'[6]ITCNM y bilaterales'!A5251</f>
        <v>40679</v>
      </c>
      <c r="C5250">
        <f>+'[6]ITCNM y bilaterales'!B5251</f>
        <v>46.337441441519154</v>
      </c>
      <c r="D5250">
        <f>+'[6]ITCNM y bilaterales'!C5251</f>
        <v>72.725990135656502</v>
      </c>
    </row>
    <row r="5251" spans="1:4">
      <c r="A5251" s="7" t="str">
        <f t="shared" ref="A5251:A5314" si="82">+IF(DAY(B5251)&gt;=28,YEAR(B5251)*100+MONTH(B5251),"")</f>
        <v/>
      </c>
      <c r="B5251" s="205">
        <f>+'[6]ITCNM y bilaterales'!A5252</f>
        <v>40680</v>
      </c>
      <c r="C5251">
        <f>+'[6]ITCNM y bilaterales'!B5252</f>
        <v>46.412079083957892</v>
      </c>
      <c r="D5251">
        <f>+'[6]ITCNM y bilaterales'!C5252</f>
        <v>73.062010665567414</v>
      </c>
    </row>
    <row r="5252" spans="1:4">
      <c r="A5252" s="7" t="str">
        <f t="shared" si="82"/>
        <v/>
      </c>
      <c r="B5252" s="205">
        <f>+'[6]ITCNM y bilaterales'!A5253</f>
        <v>40681</v>
      </c>
      <c r="C5252">
        <f>+'[6]ITCNM y bilaterales'!B5253</f>
        <v>46.602437780847737</v>
      </c>
      <c r="D5252">
        <f>+'[6]ITCNM y bilaterales'!C5253</f>
        <v>73.610500677847043</v>
      </c>
    </row>
    <row r="5253" spans="1:4">
      <c r="A5253" s="7" t="str">
        <f t="shared" si="82"/>
        <v/>
      </c>
      <c r="B5253" s="205">
        <f>+'[6]ITCNM y bilaterales'!A5254</f>
        <v>40682</v>
      </c>
      <c r="C5253">
        <f>+'[6]ITCNM y bilaterales'!B5254</f>
        <v>46.64057462154441</v>
      </c>
      <c r="D5253">
        <f>+'[6]ITCNM y bilaterales'!C5254</f>
        <v>73.48715283926461</v>
      </c>
    </row>
    <row r="5254" spans="1:4">
      <c r="A5254" s="7" t="str">
        <f t="shared" si="82"/>
        <v/>
      </c>
      <c r="B5254" s="205">
        <f>+'[6]ITCNM y bilaterales'!A5255</f>
        <v>40683</v>
      </c>
      <c r="C5254">
        <f>+'[6]ITCNM y bilaterales'!B5255</f>
        <v>46.626854472838943</v>
      </c>
      <c r="D5254">
        <f>+'[6]ITCNM y bilaterales'!C5255</f>
        <v>73.619645081036836</v>
      </c>
    </row>
    <row r="5255" spans="1:4">
      <c r="A5255" s="7" t="str">
        <f t="shared" si="82"/>
        <v/>
      </c>
      <c r="B5255" s="205">
        <f>+'[6]ITCNM y bilaterales'!A5256</f>
        <v>40684</v>
      </c>
      <c r="C5255">
        <f>+'[6]ITCNM y bilaterales'!B5256</f>
        <v>46.626854472838943</v>
      </c>
      <c r="D5255">
        <f>+'[6]ITCNM y bilaterales'!C5256</f>
        <v>73.619645081036836</v>
      </c>
    </row>
    <row r="5256" spans="1:4">
      <c r="A5256" s="7" t="str">
        <f t="shared" si="82"/>
        <v/>
      </c>
      <c r="B5256" s="205">
        <f>+'[6]ITCNM y bilaterales'!A5257</f>
        <v>40685</v>
      </c>
      <c r="C5256">
        <f>+'[6]ITCNM y bilaterales'!B5257</f>
        <v>46.626854472838943</v>
      </c>
      <c r="D5256">
        <f>+'[6]ITCNM y bilaterales'!C5257</f>
        <v>73.619645081036836</v>
      </c>
    </row>
    <row r="5257" spans="1:4">
      <c r="A5257" s="7" t="str">
        <f t="shared" si="82"/>
        <v/>
      </c>
      <c r="B5257" s="205">
        <f>+'[6]ITCNM y bilaterales'!A5258</f>
        <v>40686</v>
      </c>
      <c r="C5257">
        <f>+'[6]ITCNM y bilaterales'!B5258</f>
        <v>46.203776293701203</v>
      </c>
      <c r="D5257">
        <f>+'[6]ITCNM y bilaterales'!C5258</f>
        <v>72.623485730376544</v>
      </c>
    </row>
    <row r="5258" spans="1:4">
      <c r="A5258" s="7" t="str">
        <f t="shared" si="82"/>
        <v/>
      </c>
      <c r="B5258" s="205">
        <f>+'[6]ITCNM y bilaterales'!A5259</f>
        <v>40687</v>
      </c>
      <c r="C5258">
        <f>+'[6]ITCNM y bilaterales'!B5259</f>
        <v>46.304501063664254</v>
      </c>
      <c r="D5258">
        <f>+'[6]ITCNM y bilaterales'!C5259</f>
        <v>72.810728271881985</v>
      </c>
    </row>
    <row r="5259" spans="1:4">
      <c r="A5259" s="7" t="str">
        <f t="shared" si="82"/>
        <v/>
      </c>
      <c r="B5259" s="205">
        <f>+'[6]ITCNM y bilaterales'!A5260</f>
        <v>40688</v>
      </c>
      <c r="C5259">
        <f>+'[6]ITCNM y bilaterales'!B5260</f>
        <v>46.304501063664254</v>
      </c>
      <c r="D5259">
        <f>+'[6]ITCNM y bilaterales'!C5260</f>
        <v>72.810728271881985</v>
      </c>
    </row>
    <row r="5260" spans="1:4">
      <c r="A5260" s="7" t="str">
        <f t="shared" si="82"/>
        <v/>
      </c>
      <c r="B5260" s="205">
        <f>+'[6]ITCNM y bilaterales'!A5261</f>
        <v>40689</v>
      </c>
      <c r="C5260">
        <f>+'[6]ITCNM y bilaterales'!B5261</f>
        <v>46.4592529418086</v>
      </c>
      <c r="D5260">
        <f>+'[6]ITCNM y bilaterales'!C5261</f>
        <v>73.287601640767207</v>
      </c>
    </row>
    <row r="5261" spans="1:4">
      <c r="A5261" s="7" t="str">
        <f t="shared" si="82"/>
        <v/>
      </c>
      <c r="B5261" s="205">
        <f>+'[6]ITCNM y bilaterales'!A5262</f>
        <v>40690</v>
      </c>
      <c r="C5261">
        <f>+'[6]ITCNM y bilaterales'!B5262</f>
        <v>46.828675671573237</v>
      </c>
      <c r="D5261">
        <f>+'[6]ITCNM y bilaterales'!C5262</f>
        <v>74.204538526967283</v>
      </c>
    </row>
    <row r="5262" spans="1:4">
      <c r="A5262" s="7">
        <f t="shared" si="82"/>
        <v>201105</v>
      </c>
      <c r="B5262" s="205">
        <f>+'[6]ITCNM y bilaterales'!A5263</f>
        <v>40691</v>
      </c>
      <c r="C5262">
        <f>+'[6]ITCNM y bilaterales'!B5263</f>
        <v>46.828675671573237</v>
      </c>
      <c r="D5262">
        <f>+'[6]ITCNM y bilaterales'!C5263</f>
        <v>74.204538526967283</v>
      </c>
    </row>
    <row r="5263" spans="1:4">
      <c r="A5263" s="7">
        <f t="shared" si="82"/>
        <v>201105</v>
      </c>
      <c r="B5263" s="205">
        <f>+'[6]ITCNM y bilaterales'!A5264</f>
        <v>40692</v>
      </c>
      <c r="C5263">
        <f>+'[6]ITCNM y bilaterales'!B5264</f>
        <v>46.828675671573237</v>
      </c>
      <c r="D5263">
        <f>+'[6]ITCNM y bilaterales'!C5264</f>
        <v>74.204538526967283</v>
      </c>
    </row>
    <row r="5264" spans="1:4">
      <c r="A5264" s="7">
        <f t="shared" si="82"/>
        <v>201105</v>
      </c>
      <c r="B5264" s="205">
        <f>+'[6]ITCNM y bilaterales'!A5265</f>
        <v>40693</v>
      </c>
      <c r="C5264">
        <f>+'[6]ITCNM y bilaterales'!B5265</f>
        <v>46.889917710841559</v>
      </c>
      <c r="D5264">
        <f>+'[6]ITCNM y bilaterales'!C5265</f>
        <v>74.333866514937327</v>
      </c>
    </row>
    <row r="5265" spans="1:4">
      <c r="A5265" s="7">
        <f t="shared" si="82"/>
        <v>201105</v>
      </c>
      <c r="B5265" s="205">
        <f>+'[6]ITCNM y bilaterales'!A5266</f>
        <v>40694</v>
      </c>
      <c r="C5265">
        <f>+'[6]ITCNM y bilaterales'!B5266</f>
        <v>47.162768224041194</v>
      </c>
      <c r="D5265">
        <f>+'[6]ITCNM y bilaterales'!C5266</f>
        <v>75.037666232186567</v>
      </c>
    </row>
    <row r="5266" spans="1:4">
      <c r="A5266" s="7" t="str">
        <f t="shared" si="82"/>
        <v/>
      </c>
      <c r="B5266" s="205">
        <f>+'[6]ITCNM y bilaterales'!A5267</f>
        <v>40695</v>
      </c>
      <c r="C5266">
        <f>+'[6]ITCNM y bilaterales'!B5267</f>
        <v>47.103328507599102</v>
      </c>
      <c r="D5266">
        <f>+'[6]ITCNM y bilaterales'!C5267</f>
        <v>74.820726152702818</v>
      </c>
    </row>
    <row r="5267" spans="1:4">
      <c r="A5267" s="7" t="str">
        <f t="shared" si="82"/>
        <v/>
      </c>
      <c r="B5267" s="205">
        <f>+'[6]ITCNM y bilaterales'!A5268</f>
        <v>40696</v>
      </c>
      <c r="C5267">
        <f>+'[6]ITCNM y bilaterales'!B5268</f>
        <v>47.275304670572858</v>
      </c>
      <c r="D5267">
        <f>+'[6]ITCNM y bilaterales'!C5268</f>
        <v>75.232601684311987</v>
      </c>
    </row>
    <row r="5268" spans="1:4">
      <c r="A5268" s="7" t="str">
        <f t="shared" si="82"/>
        <v/>
      </c>
      <c r="B5268" s="205">
        <f>+'[6]ITCNM y bilaterales'!A5269</f>
        <v>40697</v>
      </c>
      <c r="C5268">
        <f>+'[6]ITCNM y bilaterales'!B5269</f>
        <v>47.438304136842255</v>
      </c>
      <c r="D5268">
        <f>+'[6]ITCNM y bilaterales'!C5269</f>
        <v>75.495699227515658</v>
      </c>
    </row>
    <row r="5269" spans="1:4">
      <c r="A5269" s="7" t="str">
        <f t="shared" si="82"/>
        <v/>
      </c>
      <c r="B5269" s="205">
        <f>+'[6]ITCNM y bilaterales'!A5270</f>
        <v>40698</v>
      </c>
      <c r="C5269">
        <f>+'[6]ITCNM y bilaterales'!B5270</f>
        <v>47.438304136842255</v>
      </c>
      <c r="D5269">
        <f>+'[6]ITCNM y bilaterales'!C5270</f>
        <v>75.495699227515658</v>
      </c>
    </row>
    <row r="5270" spans="1:4">
      <c r="A5270" s="7" t="str">
        <f t="shared" si="82"/>
        <v/>
      </c>
      <c r="B5270" s="205">
        <f>+'[6]ITCNM y bilaterales'!A5271</f>
        <v>40699</v>
      </c>
      <c r="C5270">
        <f>+'[6]ITCNM y bilaterales'!B5271</f>
        <v>47.438304136842255</v>
      </c>
      <c r="D5270">
        <f>+'[6]ITCNM y bilaterales'!C5271</f>
        <v>75.495699227515658</v>
      </c>
    </row>
    <row r="5271" spans="1:4">
      <c r="A5271" s="7" t="str">
        <f t="shared" si="82"/>
        <v/>
      </c>
      <c r="B5271" s="205">
        <f>+'[6]ITCNM y bilaterales'!A5272</f>
        <v>40700</v>
      </c>
      <c r="C5271">
        <f>+'[6]ITCNM y bilaterales'!B5272</f>
        <v>47.308411741532638</v>
      </c>
      <c r="D5271">
        <f>+'[6]ITCNM y bilaterales'!C5272</f>
        <v>75.064867202944782</v>
      </c>
    </row>
    <row r="5272" spans="1:4">
      <c r="A5272" s="7" t="str">
        <f t="shared" si="82"/>
        <v/>
      </c>
      <c r="B5272" s="205">
        <f>+'[6]ITCNM y bilaterales'!A5273</f>
        <v>40701</v>
      </c>
      <c r="C5272">
        <f>+'[6]ITCNM y bilaterales'!B5273</f>
        <v>47.448270610313067</v>
      </c>
      <c r="D5272">
        <f>+'[6]ITCNM y bilaterales'!C5273</f>
        <v>75.326658402835648</v>
      </c>
    </row>
    <row r="5273" spans="1:4">
      <c r="A5273" s="7" t="str">
        <f t="shared" si="82"/>
        <v/>
      </c>
      <c r="B5273" s="205">
        <f>+'[6]ITCNM y bilaterales'!A5274</f>
        <v>40702</v>
      </c>
      <c r="C5273">
        <f>+'[6]ITCNM y bilaterales'!B5274</f>
        <v>47.30500683611136</v>
      </c>
      <c r="D5273">
        <f>+'[6]ITCNM y bilaterales'!C5274</f>
        <v>75.064867202944782</v>
      </c>
    </row>
    <row r="5274" spans="1:4">
      <c r="A5274" s="7" t="str">
        <f t="shared" si="82"/>
        <v/>
      </c>
      <c r="B5274" s="205">
        <f>+'[6]ITCNM y bilaterales'!A5275</f>
        <v>40703</v>
      </c>
      <c r="C5274">
        <f>+'[6]ITCNM y bilaterales'!B5275</f>
        <v>47.223349180367627</v>
      </c>
      <c r="D5274">
        <f>+'[6]ITCNM y bilaterales'!C5275</f>
        <v>74.908076975553968</v>
      </c>
    </row>
    <row r="5275" spans="1:4">
      <c r="A5275" s="7" t="str">
        <f t="shared" si="82"/>
        <v/>
      </c>
      <c r="B5275" s="205">
        <f>+'[6]ITCNM y bilaterales'!A5276</f>
        <v>40704</v>
      </c>
      <c r="C5275">
        <f>+'[6]ITCNM y bilaterales'!B5276</f>
        <v>46.912220025659522</v>
      </c>
      <c r="D5275">
        <f>+'[6]ITCNM y bilaterales'!C5276</f>
        <v>74.248489721981116</v>
      </c>
    </row>
    <row r="5276" spans="1:4">
      <c r="A5276" s="7" t="str">
        <f t="shared" si="82"/>
        <v/>
      </c>
      <c r="B5276" s="205">
        <f>+'[6]ITCNM y bilaterales'!A5277</f>
        <v>40705</v>
      </c>
      <c r="C5276">
        <f>+'[6]ITCNM y bilaterales'!B5277</f>
        <v>46.912220025659522</v>
      </c>
      <c r="D5276">
        <f>+'[6]ITCNM y bilaterales'!C5277</f>
        <v>74.248489721981116</v>
      </c>
    </row>
    <row r="5277" spans="1:4">
      <c r="A5277" s="7" t="str">
        <f t="shared" si="82"/>
        <v/>
      </c>
      <c r="B5277" s="205">
        <f>+'[6]ITCNM y bilaterales'!A5278</f>
        <v>40706</v>
      </c>
      <c r="C5277">
        <f>+'[6]ITCNM y bilaterales'!B5278</f>
        <v>46.912220025659522</v>
      </c>
      <c r="D5277">
        <f>+'[6]ITCNM y bilaterales'!C5278</f>
        <v>74.248489721981116</v>
      </c>
    </row>
    <row r="5278" spans="1:4">
      <c r="A5278" s="7" t="str">
        <f t="shared" si="82"/>
        <v/>
      </c>
      <c r="B5278" s="205">
        <f>+'[6]ITCNM y bilaterales'!A5279</f>
        <v>40707</v>
      </c>
      <c r="C5278">
        <f>+'[6]ITCNM y bilaterales'!B5279</f>
        <v>47.101813485458699</v>
      </c>
      <c r="D5278">
        <f>+'[6]ITCNM y bilaterales'!C5279</f>
        <v>74.833150929100384</v>
      </c>
    </row>
    <row r="5279" spans="1:4">
      <c r="A5279" s="7" t="str">
        <f t="shared" si="82"/>
        <v/>
      </c>
      <c r="B5279" s="205">
        <f>+'[6]ITCNM y bilaterales'!A5280</f>
        <v>40708</v>
      </c>
      <c r="C5279">
        <f>+'[6]ITCNM y bilaterales'!B5280</f>
        <v>47.258807993966414</v>
      </c>
      <c r="D5279">
        <f>+'[6]ITCNM y bilaterales'!C5280</f>
        <v>75.106931457617861</v>
      </c>
    </row>
    <row r="5280" spans="1:4">
      <c r="A5280" s="7" t="str">
        <f t="shared" si="82"/>
        <v/>
      </c>
      <c r="B5280" s="205">
        <f>+'[6]ITCNM y bilaterales'!A5281</f>
        <v>40709</v>
      </c>
      <c r="C5280">
        <f>+'[6]ITCNM y bilaterales'!B5281</f>
        <v>46.798729040045572</v>
      </c>
      <c r="D5280">
        <f>+'[6]ITCNM y bilaterales'!C5281</f>
        <v>74.284777036226359</v>
      </c>
    </row>
    <row r="5281" spans="1:4">
      <c r="A5281" s="7" t="str">
        <f t="shared" si="82"/>
        <v/>
      </c>
      <c r="B5281" s="205">
        <f>+'[6]ITCNM y bilaterales'!A5282</f>
        <v>40710</v>
      </c>
      <c r="C5281">
        <f>+'[6]ITCNM y bilaterales'!B5282</f>
        <v>46.624215999301157</v>
      </c>
      <c r="D5281">
        <f>+'[6]ITCNM y bilaterales'!C5282</f>
        <v>73.745489486839318</v>
      </c>
    </row>
    <row r="5282" spans="1:4">
      <c r="A5282" s="7" t="str">
        <f t="shared" si="82"/>
        <v/>
      </c>
      <c r="B5282" s="205">
        <f>+'[6]ITCNM y bilaterales'!A5283</f>
        <v>40711</v>
      </c>
      <c r="C5282">
        <f>+'[6]ITCNM y bilaterales'!B5283</f>
        <v>46.89827557054187</v>
      </c>
      <c r="D5282">
        <f>+'[6]ITCNM y bilaterales'!C5283</f>
        <v>74.358687037881054</v>
      </c>
    </row>
    <row r="5283" spans="1:4">
      <c r="A5283" s="7" t="str">
        <f t="shared" si="82"/>
        <v/>
      </c>
      <c r="B5283" s="205">
        <f>+'[6]ITCNM y bilaterales'!A5284</f>
        <v>40712</v>
      </c>
      <c r="C5283">
        <f>+'[6]ITCNM y bilaterales'!B5284</f>
        <v>46.89827557054187</v>
      </c>
      <c r="D5283">
        <f>+'[6]ITCNM y bilaterales'!C5284</f>
        <v>74.358687037881054</v>
      </c>
    </row>
    <row r="5284" spans="1:4">
      <c r="A5284" s="7" t="str">
        <f t="shared" si="82"/>
        <v/>
      </c>
      <c r="B5284" s="205">
        <f>+'[6]ITCNM y bilaterales'!A5285</f>
        <v>40713</v>
      </c>
      <c r="C5284">
        <f>+'[6]ITCNM y bilaterales'!B5285</f>
        <v>46.89827557054187</v>
      </c>
      <c r="D5284">
        <f>+'[6]ITCNM y bilaterales'!C5285</f>
        <v>74.358687037881054</v>
      </c>
    </row>
    <row r="5285" spans="1:4">
      <c r="A5285" s="7" t="str">
        <f t="shared" si="82"/>
        <v/>
      </c>
      <c r="B5285" s="205">
        <f>+'[6]ITCNM y bilaterales'!A5286</f>
        <v>40714</v>
      </c>
      <c r="C5285">
        <f>+'[6]ITCNM y bilaterales'!B5286</f>
        <v>46.89827557054187</v>
      </c>
      <c r="D5285">
        <f>+'[6]ITCNM y bilaterales'!C5286</f>
        <v>74.358687037881054</v>
      </c>
    </row>
    <row r="5286" spans="1:4">
      <c r="A5286" s="7" t="str">
        <f t="shared" si="82"/>
        <v/>
      </c>
      <c r="B5286" s="205">
        <f>+'[6]ITCNM y bilaterales'!A5287</f>
        <v>40715</v>
      </c>
      <c r="C5286">
        <f>+'[6]ITCNM y bilaterales'!B5287</f>
        <v>47.151623580091517</v>
      </c>
      <c r="D5286">
        <f>+'[6]ITCNM y bilaterales'!C5287</f>
        <v>74.886275557155415</v>
      </c>
    </row>
    <row r="5287" spans="1:4">
      <c r="A5287" s="7" t="str">
        <f t="shared" si="82"/>
        <v/>
      </c>
      <c r="B5287" s="205">
        <f>+'[6]ITCNM y bilaterales'!A5288</f>
        <v>40716</v>
      </c>
      <c r="C5287">
        <f>+'[6]ITCNM y bilaterales'!B5288</f>
        <v>47.198516979164026</v>
      </c>
      <c r="D5287">
        <f>+'[6]ITCNM y bilaterales'!C5288</f>
        <v>75.008433171830603</v>
      </c>
    </row>
    <row r="5288" spans="1:4">
      <c r="A5288" s="7" t="str">
        <f t="shared" si="82"/>
        <v/>
      </c>
      <c r="B5288" s="205">
        <f>+'[6]ITCNM y bilaterales'!A5289</f>
        <v>40717</v>
      </c>
      <c r="C5288">
        <f>+'[6]ITCNM y bilaterales'!B5289</f>
        <v>46.95022510722405</v>
      </c>
      <c r="D5288">
        <f>+'[6]ITCNM y bilaterales'!C5289</f>
        <v>74.796253987975831</v>
      </c>
    </row>
    <row r="5289" spans="1:4">
      <c r="A5289" s="7" t="str">
        <f t="shared" si="82"/>
        <v/>
      </c>
      <c r="B5289" s="205">
        <f>+'[6]ITCNM y bilaterales'!A5290</f>
        <v>40718</v>
      </c>
      <c r="C5289">
        <f>+'[6]ITCNM y bilaterales'!B5290</f>
        <v>46.865081142619076</v>
      </c>
      <c r="D5289">
        <f>+'[6]ITCNM y bilaterales'!C5290</f>
        <v>74.407602337483638</v>
      </c>
    </row>
    <row r="5290" spans="1:4">
      <c r="A5290" s="7" t="str">
        <f t="shared" si="82"/>
        <v/>
      </c>
      <c r="B5290" s="205">
        <f>+'[6]ITCNM y bilaterales'!A5291</f>
        <v>40719</v>
      </c>
      <c r="C5290">
        <f>+'[6]ITCNM y bilaterales'!B5291</f>
        <v>46.865081142619076</v>
      </c>
      <c r="D5290">
        <f>+'[6]ITCNM y bilaterales'!C5291</f>
        <v>74.407602337483638</v>
      </c>
    </row>
    <row r="5291" spans="1:4">
      <c r="A5291" s="7" t="str">
        <f t="shared" si="82"/>
        <v/>
      </c>
      <c r="B5291" s="205">
        <f>+'[6]ITCNM y bilaterales'!A5292</f>
        <v>40720</v>
      </c>
      <c r="C5291">
        <f>+'[6]ITCNM y bilaterales'!B5292</f>
        <v>46.865081142619076</v>
      </c>
      <c r="D5291">
        <f>+'[6]ITCNM y bilaterales'!C5292</f>
        <v>74.407602337483638</v>
      </c>
    </row>
    <row r="5292" spans="1:4">
      <c r="A5292" s="7" t="str">
        <f t="shared" si="82"/>
        <v/>
      </c>
      <c r="B5292" s="205">
        <f>+'[6]ITCNM y bilaterales'!A5293</f>
        <v>40721</v>
      </c>
      <c r="C5292">
        <f>+'[6]ITCNM y bilaterales'!B5293</f>
        <v>46.957268926937189</v>
      </c>
      <c r="D5292">
        <f>+'[6]ITCNM y bilaterales'!C5293</f>
        <v>74.569763087382768</v>
      </c>
    </row>
    <row r="5293" spans="1:4">
      <c r="A5293" s="7">
        <f t="shared" si="82"/>
        <v>201106</v>
      </c>
      <c r="B5293" s="205">
        <f>+'[6]ITCNM y bilaterales'!A5294</f>
        <v>40722</v>
      </c>
      <c r="C5293">
        <f>+'[6]ITCNM y bilaterales'!B5294</f>
        <v>47.256444411629829</v>
      </c>
      <c r="D5293">
        <f>+'[6]ITCNM y bilaterales'!C5294</f>
        <v>75.437552435169081</v>
      </c>
    </row>
    <row r="5294" spans="1:4">
      <c r="A5294" s="7">
        <f t="shared" si="82"/>
        <v>201106</v>
      </c>
      <c r="B5294" s="205">
        <f>+'[6]ITCNM y bilaterales'!A5295</f>
        <v>40723</v>
      </c>
      <c r="C5294">
        <f>+'[6]ITCNM y bilaterales'!B5295</f>
        <v>47.536261692074703</v>
      </c>
      <c r="D5294">
        <f>+'[6]ITCNM y bilaterales'!C5295</f>
        <v>75.96630214849931</v>
      </c>
    </row>
    <row r="5295" spans="1:4">
      <c r="A5295" s="7">
        <f t="shared" si="82"/>
        <v>201106</v>
      </c>
      <c r="B5295" s="205">
        <f>+'[6]ITCNM y bilaterales'!A5296</f>
        <v>40724</v>
      </c>
      <c r="C5295">
        <f>+'[6]ITCNM y bilaterales'!B5296</f>
        <v>47.744452193390458</v>
      </c>
      <c r="D5295">
        <f>+'[6]ITCNM y bilaterales'!C5296</f>
        <v>76.48738798106092</v>
      </c>
    </row>
    <row r="5296" spans="1:4">
      <c r="A5296" s="7" t="str">
        <f t="shared" si="82"/>
        <v/>
      </c>
      <c r="B5296" s="205">
        <f>+'[6]ITCNM y bilaterales'!A5297</f>
        <v>40725</v>
      </c>
      <c r="C5296">
        <f>+'[6]ITCNM y bilaterales'!B5297</f>
        <v>47.811398189943759</v>
      </c>
      <c r="D5296">
        <f>+'[6]ITCNM y bilaterales'!C5297</f>
        <v>76.693906343893431</v>
      </c>
    </row>
    <row r="5297" spans="1:4">
      <c r="A5297" s="7" t="str">
        <f t="shared" si="82"/>
        <v/>
      </c>
      <c r="B5297" s="205">
        <f>+'[6]ITCNM y bilaterales'!A5298</f>
        <v>40726</v>
      </c>
      <c r="C5297">
        <f>+'[6]ITCNM y bilaterales'!B5298</f>
        <v>47.811398189943759</v>
      </c>
      <c r="D5297">
        <f>+'[6]ITCNM y bilaterales'!C5298</f>
        <v>76.693906343893431</v>
      </c>
    </row>
    <row r="5298" spans="1:4">
      <c r="A5298" s="7" t="str">
        <f t="shared" si="82"/>
        <v/>
      </c>
      <c r="B5298" s="205">
        <f>+'[6]ITCNM y bilaterales'!A5299</f>
        <v>40727</v>
      </c>
      <c r="C5298">
        <f>+'[6]ITCNM y bilaterales'!B5299</f>
        <v>47.811398189943759</v>
      </c>
      <c r="D5298">
        <f>+'[6]ITCNM y bilaterales'!C5299</f>
        <v>76.693906343893431</v>
      </c>
    </row>
    <row r="5299" spans="1:4">
      <c r="A5299" s="7" t="str">
        <f t="shared" si="82"/>
        <v/>
      </c>
      <c r="B5299" s="205">
        <f>+'[6]ITCNM y bilaterales'!A5300</f>
        <v>40728</v>
      </c>
      <c r="C5299">
        <f>+'[6]ITCNM y bilaterales'!B5300</f>
        <v>47.884365751138091</v>
      </c>
      <c r="D5299">
        <f>+'[6]ITCNM y bilaterales'!C5300</f>
        <v>76.757597837856665</v>
      </c>
    </row>
    <row r="5300" spans="1:4">
      <c r="A5300" s="7" t="str">
        <f t="shared" si="82"/>
        <v/>
      </c>
      <c r="B5300" s="205">
        <f>+'[6]ITCNM y bilaterales'!A5301</f>
        <v>40729</v>
      </c>
      <c r="C5300">
        <f>+'[6]ITCNM y bilaterales'!B5301</f>
        <v>47.790306332941462</v>
      </c>
      <c r="D5300">
        <f>+'[6]ITCNM y bilaterales'!C5301</f>
        <v>76.456906637094932</v>
      </c>
    </row>
    <row r="5301" spans="1:4">
      <c r="A5301" s="7" t="str">
        <f t="shared" si="82"/>
        <v/>
      </c>
      <c r="B5301" s="205">
        <f>+'[6]ITCNM y bilaterales'!A5302</f>
        <v>40730</v>
      </c>
      <c r="C5301">
        <f>+'[6]ITCNM y bilaterales'!B5302</f>
        <v>47.662335110547822</v>
      </c>
      <c r="D5301">
        <f>+'[6]ITCNM y bilaterales'!C5302</f>
        <v>76.352370142217239</v>
      </c>
    </row>
    <row r="5302" spans="1:4">
      <c r="A5302" s="7" t="str">
        <f t="shared" si="82"/>
        <v/>
      </c>
      <c r="B5302" s="205">
        <f>+'[6]ITCNM y bilaterales'!A5303</f>
        <v>40731</v>
      </c>
      <c r="C5302">
        <f>+'[6]ITCNM y bilaterales'!B5303</f>
        <v>47.8296881140121</v>
      </c>
      <c r="D5302">
        <f>+'[6]ITCNM y bilaterales'!C5303</f>
        <v>76.800416868666048</v>
      </c>
    </row>
    <row r="5303" spans="1:4">
      <c r="A5303" s="7" t="str">
        <f t="shared" si="82"/>
        <v/>
      </c>
      <c r="B5303" s="205">
        <f>+'[6]ITCNM y bilaterales'!A5304</f>
        <v>40732</v>
      </c>
      <c r="C5303">
        <f>+'[6]ITCNM y bilaterales'!B5304</f>
        <v>47.670782352998629</v>
      </c>
      <c r="D5303">
        <f>+'[6]ITCNM y bilaterales'!C5304</f>
        <v>76.447065517471628</v>
      </c>
    </row>
    <row r="5304" spans="1:4">
      <c r="A5304" s="7" t="str">
        <f t="shared" si="82"/>
        <v/>
      </c>
      <c r="B5304" s="205">
        <f>+'[6]ITCNM y bilaterales'!A5305</f>
        <v>40733</v>
      </c>
      <c r="C5304">
        <f>+'[6]ITCNM y bilaterales'!B5305</f>
        <v>47.670782352998629</v>
      </c>
      <c r="D5304">
        <f>+'[6]ITCNM y bilaterales'!C5305</f>
        <v>76.447065517471628</v>
      </c>
    </row>
    <row r="5305" spans="1:4">
      <c r="A5305" s="7" t="str">
        <f t="shared" si="82"/>
        <v/>
      </c>
      <c r="B5305" s="205">
        <f>+'[6]ITCNM y bilaterales'!A5306</f>
        <v>40734</v>
      </c>
      <c r="C5305">
        <f>+'[6]ITCNM y bilaterales'!B5306</f>
        <v>47.670782352998629</v>
      </c>
      <c r="D5305">
        <f>+'[6]ITCNM y bilaterales'!C5306</f>
        <v>76.447065517471628</v>
      </c>
    </row>
    <row r="5306" spans="1:4">
      <c r="A5306" s="7" t="str">
        <f t="shared" si="82"/>
        <v/>
      </c>
      <c r="B5306" s="205">
        <f>+'[6]ITCNM y bilaterales'!A5307</f>
        <v>40735</v>
      </c>
      <c r="C5306">
        <f>+'[6]ITCNM y bilaterales'!B5307</f>
        <v>47.307637010261097</v>
      </c>
      <c r="D5306">
        <f>+'[6]ITCNM y bilaterales'!C5307</f>
        <v>75.710868486064214</v>
      </c>
    </row>
    <row r="5307" spans="1:4">
      <c r="A5307" s="7" t="str">
        <f t="shared" si="82"/>
        <v/>
      </c>
      <c r="B5307" s="205">
        <f>+'[6]ITCNM y bilaterales'!A5308</f>
        <v>40736</v>
      </c>
      <c r="C5307">
        <f>+'[6]ITCNM y bilaterales'!B5308</f>
        <v>47.338038636994312</v>
      </c>
      <c r="D5307">
        <f>+'[6]ITCNM y bilaterales'!C5308</f>
        <v>75.907806997935978</v>
      </c>
    </row>
    <row r="5308" spans="1:4">
      <c r="A5308" s="7" t="str">
        <f t="shared" si="82"/>
        <v/>
      </c>
      <c r="B5308" s="205">
        <f>+'[6]ITCNM y bilaterales'!A5309</f>
        <v>40737</v>
      </c>
      <c r="C5308">
        <f>+'[6]ITCNM y bilaterales'!B5309</f>
        <v>47.51249005489845</v>
      </c>
      <c r="D5308">
        <f>+'[6]ITCNM y bilaterales'!C5309</f>
        <v>75.970453417248962</v>
      </c>
    </row>
    <row r="5309" spans="1:4">
      <c r="A5309" s="7" t="str">
        <f t="shared" si="82"/>
        <v/>
      </c>
      <c r="B5309" s="205">
        <f>+'[6]ITCNM y bilaterales'!A5310</f>
        <v>40738</v>
      </c>
      <c r="C5309">
        <f>+'[6]ITCNM y bilaterales'!B5310</f>
        <v>47.562887711544597</v>
      </c>
      <c r="D5309">
        <f>+'[6]ITCNM y bilaterales'!C5310</f>
        <v>75.999396179090951</v>
      </c>
    </row>
    <row r="5310" spans="1:4">
      <c r="A5310" s="7" t="str">
        <f t="shared" si="82"/>
        <v/>
      </c>
      <c r="B5310" s="205">
        <f>+'[6]ITCNM y bilaterales'!A5311</f>
        <v>40739</v>
      </c>
      <c r="C5310">
        <f>+'[6]ITCNM y bilaterales'!B5311</f>
        <v>47.549562121626543</v>
      </c>
      <c r="D5310">
        <f>+'[6]ITCNM y bilaterales'!C5311</f>
        <v>76.033186926116116</v>
      </c>
    </row>
    <row r="5311" spans="1:4">
      <c r="A5311" s="7" t="str">
        <f t="shared" si="82"/>
        <v/>
      </c>
      <c r="B5311" s="205">
        <f>+'[6]ITCNM y bilaterales'!A5312</f>
        <v>40740</v>
      </c>
      <c r="C5311">
        <f>+'[6]ITCNM y bilaterales'!B5312</f>
        <v>47.549562121626543</v>
      </c>
      <c r="D5311">
        <f>+'[6]ITCNM y bilaterales'!C5312</f>
        <v>76.033186926116116</v>
      </c>
    </row>
    <row r="5312" spans="1:4">
      <c r="A5312" s="7" t="str">
        <f t="shared" si="82"/>
        <v/>
      </c>
      <c r="B5312" s="205">
        <f>+'[6]ITCNM y bilaterales'!A5313</f>
        <v>40741</v>
      </c>
      <c r="C5312">
        <f>+'[6]ITCNM y bilaterales'!B5313</f>
        <v>47.549562121626543</v>
      </c>
      <c r="D5312">
        <f>+'[6]ITCNM y bilaterales'!C5313</f>
        <v>76.033186926116116</v>
      </c>
    </row>
    <row r="5313" spans="1:4">
      <c r="A5313" s="7" t="str">
        <f t="shared" si="82"/>
        <v/>
      </c>
      <c r="B5313" s="205">
        <f>+'[6]ITCNM y bilaterales'!A5314</f>
        <v>40742</v>
      </c>
      <c r="C5313">
        <f>+'[6]ITCNM y bilaterales'!B5314</f>
        <v>47.478343729588346</v>
      </c>
      <c r="D5313">
        <f>+'[6]ITCNM y bilaterales'!C5314</f>
        <v>75.864291250693086</v>
      </c>
    </row>
    <row r="5314" spans="1:4">
      <c r="A5314" s="7" t="str">
        <f t="shared" si="82"/>
        <v/>
      </c>
      <c r="B5314" s="205">
        <f>+'[6]ITCNM y bilaterales'!A5315</f>
        <v>40743</v>
      </c>
      <c r="C5314">
        <f>+'[6]ITCNM y bilaterales'!B5315</f>
        <v>47.826841938682641</v>
      </c>
      <c r="D5314">
        <f>+'[6]ITCNM y bilaterales'!C5315</f>
        <v>76.681220298833296</v>
      </c>
    </row>
    <row r="5315" spans="1:4">
      <c r="A5315" s="7" t="str">
        <f t="shared" ref="A5315:A5378" si="83">+IF(DAY(B5315)&gt;=28,YEAR(B5315)*100+MONTH(B5315),"")</f>
        <v/>
      </c>
      <c r="B5315" s="205">
        <f>+'[6]ITCNM y bilaterales'!A5316</f>
        <v>40744</v>
      </c>
      <c r="C5315">
        <f>+'[6]ITCNM y bilaterales'!B5316</f>
        <v>47.921225771601193</v>
      </c>
      <c r="D5315">
        <f>+'[6]ITCNM y bilaterales'!C5316</f>
        <v>76.872701198642574</v>
      </c>
    </row>
    <row r="5316" spans="1:4">
      <c r="A5316" s="7" t="str">
        <f t="shared" si="83"/>
        <v/>
      </c>
      <c r="B5316" s="205">
        <f>+'[6]ITCNM y bilaterales'!A5317</f>
        <v>40745</v>
      </c>
      <c r="C5316">
        <f>+'[6]ITCNM y bilaterales'!B5317</f>
        <v>48.196434046517687</v>
      </c>
      <c r="D5316">
        <f>+'[6]ITCNM y bilaterales'!C5317</f>
        <v>77.334450014950377</v>
      </c>
    </row>
    <row r="5317" spans="1:4">
      <c r="A5317" s="7" t="str">
        <f t="shared" si="83"/>
        <v/>
      </c>
      <c r="B5317" s="205">
        <f>+'[6]ITCNM y bilaterales'!A5318</f>
        <v>40746</v>
      </c>
      <c r="C5317">
        <f>+'[6]ITCNM y bilaterales'!B5318</f>
        <v>48.214536568116543</v>
      </c>
      <c r="D5317">
        <f>+'[6]ITCNM y bilaterales'!C5318</f>
        <v>77.469090465725913</v>
      </c>
    </row>
    <row r="5318" spans="1:4">
      <c r="A5318" s="7" t="str">
        <f t="shared" si="83"/>
        <v/>
      </c>
      <c r="B5318" s="205">
        <f>+'[6]ITCNM y bilaterales'!A5319</f>
        <v>40747</v>
      </c>
      <c r="C5318">
        <f>+'[6]ITCNM y bilaterales'!B5319</f>
        <v>48.214536568116543</v>
      </c>
      <c r="D5318">
        <f>+'[6]ITCNM y bilaterales'!C5319</f>
        <v>77.469090465725913</v>
      </c>
    </row>
    <row r="5319" spans="1:4">
      <c r="A5319" s="7" t="str">
        <f t="shared" si="83"/>
        <v/>
      </c>
      <c r="B5319" s="205">
        <f>+'[6]ITCNM y bilaterales'!A5320</f>
        <v>40748</v>
      </c>
      <c r="C5319">
        <f>+'[6]ITCNM y bilaterales'!B5320</f>
        <v>48.214536568116543</v>
      </c>
      <c r="D5319">
        <f>+'[6]ITCNM y bilaterales'!C5320</f>
        <v>77.469090465725913</v>
      </c>
    </row>
    <row r="5320" spans="1:4">
      <c r="A5320" s="7" t="str">
        <f t="shared" si="83"/>
        <v/>
      </c>
      <c r="B5320" s="205">
        <f>+'[6]ITCNM y bilaterales'!A5321</f>
        <v>40749</v>
      </c>
      <c r="C5320">
        <f>+'[6]ITCNM y bilaterales'!B5321</f>
        <v>48.329289579936606</v>
      </c>
      <c r="D5320">
        <f>+'[6]ITCNM y bilaterales'!C5321</f>
        <v>77.992614805804806</v>
      </c>
    </row>
    <row r="5321" spans="1:4">
      <c r="A5321" s="7" t="str">
        <f t="shared" si="83"/>
        <v/>
      </c>
      <c r="B5321" s="205">
        <f>+'[6]ITCNM y bilaterales'!A5322</f>
        <v>40750</v>
      </c>
      <c r="C5321">
        <f>+'[6]ITCNM y bilaterales'!B5322</f>
        <v>48.549179285915059</v>
      </c>
      <c r="D5321">
        <f>+'[6]ITCNM y bilaterales'!C5322</f>
        <v>78.294873618541956</v>
      </c>
    </row>
    <row r="5322" spans="1:4">
      <c r="A5322" s="7" t="str">
        <f t="shared" si="83"/>
        <v/>
      </c>
      <c r="B5322" s="205">
        <f>+'[6]ITCNM y bilaterales'!A5323</f>
        <v>40751</v>
      </c>
      <c r="C5322">
        <f>+'[6]ITCNM y bilaterales'!B5323</f>
        <v>48.084183933314115</v>
      </c>
      <c r="D5322">
        <f>+'[6]ITCNM y bilaterales'!C5323</f>
        <v>76.777134927846305</v>
      </c>
    </row>
    <row r="5323" spans="1:4">
      <c r="A5323" s="7">
        <f t="shared" si="83"/>
        <v>201107</v>
      </c>
      <c r="B5323" s="205">
        <f>+'[6]ITCNM y bilaterales'!A5324</f>
        <v>40752</v>
      </c>
      <c r="C5323">
        <f>+'[6]ITCNM y bilaterales'!B5324</f>
        <v>48.109625024972523</v>
      </c>
      <c r="D5323">
        <f>+'[6]ITCNM y bilaterales'!C5324</f>
        <v>76.890670676656811</v>
      </c>
    </row>
    <row r="5324" spans="1:4">
      <c r="A5324" s="7">
        <f t="shared" si="83"/>
        <v>201107</v>
      </c>
      <c r="B5324" s="205">
        <f>+'[6]ITCNM y bilaterales'!A5325</f>
        <v>40753</v>
      </c>
      <c r="C5324">
        <f>+'[6]ITCNM y bilaterales'!B5325</f>
        <v>48.333446659301856</v>
      </c>
      <c r="D5324">
        <f>+'[6]ITCNM y bilaterales'!C5325</f>
        <v>77.551390094434112</v>
      </c>
    </row>
    <row r="5325" spans="1:4">
      <c r="A5325" s="7">
        <f t="shared" si="83"/>
        <v>201107</v>
      </c>
      <c r="B5325" s="205">
        <f>+'[6]ITCNM y bilaterales'!A5326</f>
        <v>40754</v>
      </c>
      <c r="C5325">
        <f>+'[6]ITCNM y bilaterales'!B5326</f>
        <v>48.333446659301856</v>
      </c>
      <c r="D5325">
        <f>+'[6]ITCNM y bilaterales'!C5326</f>
        <v>77.551390094434112</v>
      </c>
    </row>
    <row r="5326" spans="1:4">
      <c r="A5326" s="7">
        <f t="shared" si="83"/>
        <v>201107</v>
      </c>
      <c r="B5326" s="205">
        <f>+'[6]ITCNM y bilaterales'!A5327</f>
        <v>40755</v>
      </c>
      <c r="C5326">
        <f>+'[6]ITCNM y bilaterales'!B5327</f>
        <v>48.333446659301856</v>
      </c>
      <c r="D5326">
        <f>+'[6]ITCNM y bilaterales'!C5327</f>
        <v>77.551390094434112</v>
      </c>
    </row>
    <row r="5327" spans="1:4">
      <c r="A5327" s="7" t="str">
        <f t="shared" si="83"/>
        <v/>
      </c>
      <c r="B5327" s="205">
        <f>+'[6]ITCNM y bilaterales'!A5328</f>
        <v>40756</v>
      </c>
      <c r="C5327">
        <f>+'[6]ITCNM y bilaterales'!B5328</f>
        <v>48.155269691715205</v>
      </c>
      <c r="D5327">
        <f>+'[6]ITCNM y bilaterales'!C5328</f>
        <v>77.087028591500641</v>
      </c>
    </row>
    <row r="5328" spans="1:4">
      <c r="A5328" s="7" t="str">
        <f t="shared" si="83"/>
        <v/>
      </c>
      <c r="B5328" s="205">
        <f>+'[6]ITCNM y bilaterales'!A5329</f>
        <v>40757</v>
      </c>
      <c r="C5328">
        <f>+'[6]ITCNM y bilaterales'!B5329</f>
        <v>48.053650266946214</v>
      </c>
      <c r="D5328">
        <f>+'[6]ITCNM y bilaterales'!C5329</f>
        <v>76.84480351145082</v>
      </c>
    </row>
    <row r="5329" spans="1:4">
      <c r="A5329" s="7" t="str">
        <f t="shared" si="83"/>
        <v/>
      </c>
      <c r="B5329" s="205">
        <f>+'[6]ITCNM y bilaterales'!A5330</f>
        <v>40758</v>
      </c>
      <c r="C5329">
        <f>+'[6]ITCNM y bilaterales'!B5330</f>
        <v>48.255106161204552</v>
      </c>
      <c r="D5329">
        <f>+'[6]ITCNM y bilaterales'!C5330</f>
        <v>77.195977623790554</v>
      </c>
    </row>
    <row r="5330" spans="1:4">
      <c r="A5330" s="7" t="str">
        <f t="shared" si="83"/>
        <v/>
      </c>
      <c r="B5330" s="205">
        <f>+'[6]ITCNM y bilaterales'!A5331</f>
        <v>40759</v>
      </c>
      <c r="C5330">
        <f>+'[6]ITCNM y bilaterales'!B5331</f>
        <v>47.829092231408673</v>
      </c>
      <c r="D5330">
        <f>+'[6]ITCNM y bilaterales'!C5331</f>
        <v>76.362414470800317</v>
      </c>
    </row>
    <row r="5331" spans="1:4">
      <c r="A5331" s="7" t="str">
        <f t="shared" si="83"/>
        <v/>
      </c>
      <c r="B5331" s="205">
        <f>+'[6]ITCNM y bilaterales'!A5332</f>
        <v>40760</v>
      </c>
      <c r="C5331">
        <f>+'[6]ITCNM y bilaterales'!B5332</f>
        <v>47.886031139524007</v>
      </c>
      <c r="D5331">
        <f>+'[6]ITCNM y bilaterales'!C5332</f>
        <v>76.185942004162882</v>
      </c>
    </row>
    <row r="5332" spans="1:4">
      <c r="A5332" s="7" t="str">
        <f t="shared" si="83"/>
        <v/>
      </c>
      <c r="B5332" s="205">
        <f>+'[6]ITCNM y bilaterales'!A5333</f>
        <v>40761</v>
      </c>
      <c r="C5332">
        <f>+'[6]ITCNM y bilaterales'!B5333</f>
        <v>47.886031139524007</v>
      </c>
      <c r="D5332">
        <f>+'[6]ITCNM y bilaterales'!C5333</f>
        <v>76.185942004162882</v>
      </c>
    </row>
    <row r="5333" spans="1:4">
      <c r="A5333" s="7" t="str">
        <f t="shared" si="83"/>
        <v/>
      </c>
      <c r="B5333" s="205">
        <f>+'[6]ITCNM y bilaterales'!A5334</f>
        <v>40762</v>
      </c>
      <c r="C5333">
        <f>+'[6]ITCNM y bilaterales'!B5334</f>
        <v>47.886031139524007</v>
      </c>
      <c r="D5333">
        <f>+'[6]ITCNM y bilaterales'!C5334</f>
        <v>76.185942004162882</v>
      </c>
    </row>
    <row r="5334" spans="1:4">
      <c r="A5334" s="7" t="str">
        <f t="shared" si="83"/>
        <v/>
      </c>
      <c r="B5334" s="205">
        <f>+'[6]ITCNM y bilaterales'!A5335</f>
        <v>40763</v>
      </c>
      <c r="C5334">
        <f>+'[6]ITCNM y bilaterales'!B5335</f>
        <v>47.487413125864492</v>
      </c>
      <c r="D5334">
        <f>+'[6]ITCNM y bilaterales'!C5335</f>
        <v>75.054474516144964</v>
      </c>
    </row>
    <row r="5335" spans="1:4">
      <c r="A5335" s="7" t="str">
        <f t="shared" si="83"/>
        <v/>
      </c>
      <c r="B5335" s="205">
        <f>+'[6]ITCNM y bilaterales'!A5336</f>
        <v>40764</v>
      </c>
      <c r="C5335">
        <f>+'[6]ITCNM y bilaterales'!B5336</f>
        <v>47.227399242200633</v>
      </c>
      <c r="D5335">
        <f>+'[6]ITCNM y bilaterales'!C5336</f>
        <v>73.795072473024021</v>
      </c>
    </row>
    <row r="5336" spans="1:4">
      <c r="A5336" s="7" t="str">
        <f t="shared" si="83"/>
        <v/>
      </c>
      <c r="B5336" s="205">
        <f>+'[6]ITCNM y bilaterales'!A5337</f>
        <v>40765</v>
      </c>
      <c r="C5336">
        <f>+'[6]ITCNM y bilaterales'!B5337</f>
        <v>47.47849516370006</v>
      </c>
      <c r="D5336">
        <f>+'[6]ITCNM y bilaterales'!C5337</f>
        <v>74.996647052163752</v>
      </c>
    </row>
    <row r="5337" spans="1:4">
      <c r="A5337" s="7" t="str">
        <f t="shared" si="83"/>
        <v/>
      </c>
      <c r="B5337" s="205">
        <f>+'[6]ITCNM y bilaterales'!A5338</f>
        <v>40766</v>
      </c>
      <c r="C5337">
        <f>+'[6]ITCNM y bilaterales'!B5338</f>
        <v>47.253026686669379</v>
      </c>
      <c r="D5337">
        <f>+'[6]ITCNM y bilaterales'!C5338</f>
        <v>74.066095165658851</v>
      </c>
    </row>
    <row r="5338" spans="1:4">
      <c r="A5338" s="7" t="str">
        <f t="shared" si="83"/>
        <v/>
      </c>
      <c r="B5338" s="205">
        <f>+'[6]ITCNM y bilaterales'!A5339</f>
        <v>40767</v>
      </c>
      <c r="C5338">
        <f>+'[6]ITCNM y bilaterales'!B5339</f>
        <v>47.512117020640723</v>
      </c>
      <c r="D5338">
        <f>+'[6]ITCNM y bilaterales'!C5339</f>
        <v>74.875070034516497</v>
      </c>
    </row>
    <row r="5339" spans="1:4">
      <c r="A5339" s="7" t="str">
        <f t="shared" si="83"/>
        <v/>
      </c>
      <c r="B5339" s="205">
        <f>+'[6]ITCNM y bilaterales'!A5340</f>
        <v>40768</v>
      </c>
      <c r="C5339">
        <f>+'[6]ITCNM y bilaterales'!B5340</f>
        <v>47.512117020640723</v>
      </c>
      <c r="D5339">
        <f>+'[6]ITCNM y bilaterales'!C5340</f>
        <v>74.875070034516497</v>
      </c>
    </row>
    <row r="5340" spans="1:4">
      <c r="A5340" s="7" t="str">
        <f t="shared" si="83"/>
        <v/>
      </c>
      <c r="B5340" s="205">
        <f>+'[6]ITCNM y bilaterales'!A5341</f>
        <v>40769</v>
      </c>
      <c r="C5340">
        <f>+'[6]ITCNM y bilaterales'!B5341</f>
        <v>47.512117020640723</v>
      </c>
      <c r="D5340">
        <f>+'[6]ITCNM y bilaterales'!C5341</f>
        <v>74.875070034516497</v>
      </c>
    </row>
    <row r="5341" spans="1:4">
      <c r="A5341" s="7" t="str">
        <f t="shared" si="83"/>
        <v/>
      </c>
      <c r="B5341" s="205">
        <f>+'[6]ITCNM y bilaterales'!A5342</f>
        <v>40770</v>
      </c>
      <c r="C5341">
        <f>+'[6]ITCNM y bilaterales'!B5342</f>
        <v>47.906209527589574</v>
      </c>
      <c r="D5341">
        <f>+'[6]ITCNM y bilaterales'!C5342</f>
        <v>75.856075802747966</v>
      </c>
    </row>
    <row r="5342" spans="1:4">
      <c r="A5342" s="7" t="str">
        <f t="shared" si="83"/>
        <v/>
      </c>
      <c r="B5342" s="205">
        <f>+'[6]ITCNM y bilaterales'!A5343</f>
        <v>40771</v>
      </c>
      <c r="C5342">
        <f>+'[6]ITCNM y bilaterales'!B5343</f>
        <v>47.952094862027309</v>
      </c>
      <c r="D5342">
        <f>+'[6]ITCNM y bilaterales'!C5343</f>
        <v>76.002299164230593</v>
      </c>
    </row>
    <row r="5343" spans="1:4">
      <c r="A5343" s="7" t="str">
        <f t="shared" si="83"/>
        <v/>
      </c>
      <c r="B5343" s="205">
        <f>+'[6]ITCNM y bilaterales'!A5344</f>
        <v>40772</v>
      </c>
      <c r="C5343">
        <f>+'[6]ITCNM y bilaterales'!B5344</f>
        <v>48.132432107069668</v>
      </c>
      <c r="D5343">
        <f>+'[6]ITCNM y bilaterales'!C5344</f>
        <v>76.305690141172164</v>
      </c>
    </row>
    <row r="5344" spans="1:4">
      <c r="A5344" s="7" t="str">
        <f t="shared" si="83"/>
        <v/>
      </c>
      <c r="B5344" s="205">
        <f>+'[6]ITCNM y bilaterales'!A5345</f>
        <v>40773</v>
      </c>
      <c r="C5344">
        <f>+'[6]ITCNM y bilaterales'!B5345</f>
        <v>47.768702400437164</v>
      </c>
      <c r="D5344">
        <f>+'[6]ITCNM y bilaterales'!C5345</f>
        <v>75.369593553050606</v>
      </c>
    </row>
    <row r="5345" spans="1:4">
      <c r="A5345" s="7" t="str">
        <f t="shared" si="83"/>
        <v/>
      </c>
      <c r="B5345" s="205">
        <f>+'[6]ITCNM y bilaterales'!A5346</f>
        <v>40774</v>
      </c>
      <c r="C5345">
        <f>+'[6]ITCNM y bilaterales'!B5346</f>
        <v>47.998757925164789</v>
      </c>
      <c r="D5345">
        <f>+'[6]ITCNM y bilaterales'!C5346</f>
        <v>75.808931324080561</v>
      </c>
    </row>
    <row r="5346" spans="1:4">
      <c r="A5346" s="7" t="str">
        <f t="shared" si="83"/>
        <v/>
      </c>
      <c r="B5346" s="205">
        <f>+'[6]ITCNM y bilaterales'!A5347</f>
        <v>40775</v>
      </c>
      <c r="C5346">
        <f>+'[6]ITCNM y bilaterales'!B5347</f>
        <v>47.998757925164789</v>
      </c>
      <c r="D5346">
        <f>+'[6]ITCNM y bilaterales'!C5347</f>
        <v>75.808931324080561</v>
      </c>
    </row>
    <row r="5347" spans="1:4">
      <c r="A5347" s="7" t="str">
        <f t="shared" si="83"/>
        <v/>
      </c>
      <c r="B5347" s="205">
        <f>+'[6]ITCNM y bilaterales'!A5348</f>
        <v>40776</v>
      </c>
      <c r="C5347">
        <f>+'[6]ITCNM y bilaterales'!B5348</f>
        <v>47.998757925164789</v>
      </c>
      <c r="D5347">
        <f>+'[6]ITCNM y bilaterales'!C5348</f>
        <v>75.808931324080561</v>
      </c>
    </row>
    <row r="5348" spans="1:4">
      <c r="A5348" s="7" t="str">
        <f t="shared" si="83"/>
        <v/>
      </c>
      <c r="B5348" s="205">
        <f>+'[6]ITCNM y bilaterales'!A5349</f>
        <v>40777</v>
      </c>
      <c r="C5348">
        <f>+'[6]ITCNM y bilaterales'!B5349</f>
        <v>47.998757925164789</v>
      </c>
      <c r="D5348">
        <f>+'[6]ITCNM y bilaterales'!C5349</f>
        <v>75.808931324080561</v>
      </c>
    </row>
    <row r="5349" spans="1:4">
      <c r="A5349" s="7" t="str">
        <f t="shared" si="83"/>
        <v/>
      </c>
      <c r="B5349" s="205">
        <f>+'[6]ITCNM y bilaterales'!A5350</f>
        <v>40778</v>
      </c>
      <c r="C5349">
        <f>+'[6]ITCNM y bilaterales'!B5350</f>
        <v>48.027794805862897</v>
      </c>
      <c r="D5349">
        <f>+'[6]ITCNM y bilaterales'!C5350</f>
        <v>75.737924307565478</v>
      </c>
    </row>
    <row r="5350" spans="1:4">
      <c r="A5350" s="7" t="str">
        <f t="shared" si="83"/>
        <v/>
      </c>
      <c r="B5350" s="205">
        <f>+'[6]ITCNM y bilaterales'!A5351</f>
        <v>40779</v>
      </c>
      <c r="C5350">
        <f>+'[6]ITCNM y bilaterales'!B5351</f>
        <v>47.99593448951962</v>
      </c>
      <c r="D5350">
        <f>+'[6]ITCNM y bilaterales'!C5351</f>
        <v>75.595010349142029</v>
      </c>
    </row>
    <row r="5351" spans="1:4">
      <c r="A5351" s="7" t="str">
        <f t="shared" si="83"/>
        <v/>
      </c>
      <c r="B5351" s="205">
        <f>+'[6]ITCNM y bilaterales'!A5352</f>
        <v>40780</v>
      </c>
      <c r="C5351">
        <f>+'[6]ITCNM y bilaterales'!B5352</f>
        <v>47.952126528092862</v>
      </c>
      <c r="D5351">
        <f>+'[6]ITCNM y bilaterales'!C5352</f>
        <v>75.642822514391568</v>
      </c>
    </row>
    <row r="5352" spans="1:4">
      <c r="A5352" s="7" t="str">
        <f t="shared" si="83"/>
        <v/>
      </c>
      <c r="B5352" s="205">
        <f>+'[6]ITCNM y bilaterales'!A5353</f>
        <v>40781</v>
      </c>
      <c r="C5352">
        <f>+'[6]ITCNM y bilaterales'!B5353</f>
        <v>48.072024154376301</v>
      </c>
      <c r="D5352">
        <f>+'[6]ITCNM y bilaterales'!C5353</f>
        <v>75.804083338897385</v>
      </c>
    </row>
    <row r="5353" spans="1:4">
      <c r="A5353" s="7" t="str">
        <f t="shared" si="83"/>
        <v/>
      </c>
      <c r="B5353" s="205">
        <f>+'[6]ITCNM y bilaterales'!A5354</f>
        <v>40782</v>
      </c>
      <c r="C5353">
        <f>+'[6]ITCNM y bilaterales'!B5354</f>
        <v>48.072024154376301</v>
      </c>
      <c r="D5353">
        <f>+'[6]ITCNM y bilaterales'!C5354</f>
        <v>75.804083338897385</v>
      </c>
    </row>
    <row r="5354" spans="1:4">
      <c r="A5354" s="7">
        <f t="shared" si="83"/>
        <v>201108</v>
      </c>
      <c r="B5354" s="205">
        <f>+'[6]ITCNM y bilaterales'!A5355</f>
        <v>40783</v>
      </c>
      <c r="C5354">
        <f>+'[6]ITCNM y bilaterales'!B5355</f>
        <v>48.072024154376301</v>
      </c>
      <c r="D5354">
        <f>+'[6]ITCNM y bilaterales'!C5355</f>
        <v>75.804083338897385</v>
      </c>
    </row>
    <row r="5355" spans="1:4">
      <c r="A5355" s="7">
        <f t="shared" si="83"/>
        <v>201108</v>
      </c>
      <c r="B5355" s="205">
        <f>+'[6]ITCNM y bilaterales'!A5356</f>
        <v>40784</v>
      </c>
      <c r="C5355">
        <f>+'[6]ITCNM y bilaterales'!B5356</f>
        <v>48.203147694044596</v>
      </c>
      <c r="D5355">
        <f>+'[6]ITCNM y bilaterales'!C5356</f>
        <v>76.185622675797518</v>
      </c>
    </row>
    <row r="5356" spans="1:4">
      <c r="A5356" s="7">
        <f t="shared" si="83"/>
        <v>201108</v>
      </c>
      <c r="B5356" s="205">
        <f>+'[6]ITCNM y bilaterales'!A5357</f>
        <v>40785</v>
      </c>
      <c r="C5356">
        <f>+'[6]ITCNM y bilaterales'!B5357</f>
        <v>48.34345184861705</v>
      </c>
      <c r="D5356">
        <f>+'[6]ITCNM y bilaterales'!C5357</f>
        <v>76.779660524917787</v>
      </c>
    </row>
    <row r="5357" spans="1:4">
      <c r="A5357" s="7">
        <f t="shared" si="83"/>
        <v>201108</v>
      </c>
      <c r="B5357" s="205">
        <f>+'[6]ITCNM y bilaterales'!A5358</f>
        <v>40786</v>
      </c>
      <c r="C5357">
        <f>+'[6]ITCNM y bilaterales'!B5358</f>
        <v>48.357220949609449</v>
      </c>
      <c r="D5357">
        <f>+'[6]ITCNM y bilaterales'!C5358</f>
        <v>76.610358431575193</v>
      </c>
    </row>
    <row r="5358" spans="1:4">
      <c r="A5358" s="7" t="str">
        <f t="shared" si="83"/>
        <v/>
      </c>
      <c r="B5358" s="205">
        <f>+'[6]ITCNM y bilaterales'!A5359</f>
        <v>40787</v>
      </c>
      <c r="C5358">
        <f>+'[6]ITCNM y bilaterales'!B5359</f>
        <v>48.396451779231732</v>
      </c>
      <c r="D5358">
        <f>+'[6]ITCNM y bilaterales'!C5359</f>
        <v>76.300232529109692</v>
      </c>
    </row>
    <row r="5359" spans="1:4">
      <c r="A5359" s="7" t="str">
        <f t="shared" si="83"/>
        <v/>
      </c>
      <c r="B5359" s="205">
        <f>+'[6]ITCNM y bilaterales'!A5360</f>
        <v>40788</v>
      </c>
      <c r="C5359">
        <f>+'[6]ITCNM y bilaterales'!B5360</f>
        <v>47.672608180063015</v>
      </c>
      <c r="D5359">
        <f>+'[6]ITCNM y bilaterales'!C5360</f>
        <v>74.226252855811623</v>
      </c>
    </row>
    <row r="5360" spans="1:4">
      <c r="A5360" s="7" t="str">
        <f t="shared" si="83"/>
        <v/>
      </c>
      <c r="B5360" s="205">
        <f>+'[6]ITCNM y bilaterales'!A5361</f>
        <v>40789</v>
      </c>
      <c r="C5360">
        <f>+'[6]ITCNM y bilaterales'!B5361</f>
        <v>47.672608180063015</v>
      </c>
      <c r="D5360">
        <f>+'[6]ITCNM y bilaterales'!C5361</f>
        <v>74.226252855811623</v>
      </c>
    </row>
    <row r="5361" spans="1:4">
      <c r="A5361" s="7" t="str">
        <f t="shared" si="83"/>
        <v/>
      </c>
      <c r="B5361" s="205">
        <f>+'[6]ITCNM y bilaterales'!A5362</f>
        <v>40790</v>
      </c>
      <c r="C5361">
        <f>+'[6]ITCNM y bilaterales'!B5362</f>
        <v>47.672608180063015</v>
      </c>
      <c r="D5361">
        <f>+'[6]ITCNM y bilaterales'!C5362</f>
        <v>74.226252855811623</v>
      </c>
    </row>
    <row r="5362" spans="1:4">
      <c r="A5362" s="7" t="str">
        <f t="shared" si="83"/>
        <v/>
      </c>
      <c r="B5362" s="205">
        <f>+'[6]ITCNM y bilaterales'!A5363</f>
        <v>40791</v>
      </c>
      <c r="C5362">
        <f>+'[6]ITCNM y bilaterales'!B5363</f>
        <v>47.586516874544607</v>
      </c>
      <c r="D5362">
        <f>+'[6]ITCNM y bilaterales'!C5363</f>
        <v>74.115765241397725</v>
      </c>
    </row>
    <row r="5363" spans="1:4">
      <c r="A5363" s="7" t="str">
        <f t="shared" si="83"/>
        <v/>
      </c>
      <c r="B5363" s="205">
        <f>+'[6]ITCNM y bilaterales'!A5364</f>
        <v>40792</v>
      </c>
      <c r="C5363">
        <f>+'[6]ITCNM y bilaterales'!B5364</f>
        <v>47.322643803098266</v>
      </c>
      <c r="D5363">
        <f>+'[6]ITCNM y bilaterales'!C5364</f>
        <v>73.655467917659735</v>
      </c>
    </row>
    <row r="5364" spans="1:4">
      <c r="A5364" s="7" t="str">
        <f t="shared" si="83"/>
        <v/>
      </c>
      <c r="B5364" s="205">
        <f>+'[6]ITCNM y bilaterales'!A5365</f>
        <v>40793</v>
      </c>
      <c r="C5364">
        <f>+'[6]ITCNM y bilaterales'!B5365</f>
        <v>47.37162905874407</v>
      </c>
      <c r="D5364">
        <f>+'[6]ITCNM y bilaterales'!C5365</f>
        <v>73.700202918661262</v>
      </c>
    </row>
    <row r="5365" spans="1:4">
      <c r="A5365" s="7" t="str">
        <f t="shared" si="83"/>
        <v/>
      </c>
      <c r="B5365" s="205">
        <f>+'[6]ITCNM y bilaterales'!A5366</f>
        <v>40794</v>
      </c>
      <c r="C5365">
        <f>+'[6]ITCNM y bilaterales'!B5366</f>
        <v>47.203510901971001</v>
      </c>
      <c r="D5365">
        <f>+'[6]ITCNM y bilaterales'!C5366</f>
        <v>73.661506126750155</v>
      </c>
    </row>
    <row r="5366" spans="1:4">
      <c r="A5366" s="7" t="str">
        <f t="shared" si="83"/>
        <v/>
      </c>
      <c r="B5366" s="205">
        <f>+'[6]ITCNM y bilaterales'!A5367</f>
        <v>40795</v>
      </c>
      <c r="C5366">
        <f>+'[6]ITCNM y bilaterales'!B5367</f>
        <v>46.753125847662389</v>
      </c>
      <c r="D5366">
        <f>+'[6]ITCNM y bilaterales'!C5367</f>
        <v>72.73037364321732</v>
      </c>
    </row>
    <row r="5367" spans="1:4">
      <c r="A5367" s="7" t="str">
        <f t="shared" si="83"/>
        <v/>
      </c>
      <c r="B5367" s="205">
        <f>+'[6]ITCNM y bilaterales'!A5368</f>
        <v>40796</v>
      </c>
      <c r="C5367">
        <f>+'[6]ITCNM y bilaterales'!B5368</f>
        <v>46.753125847662389</v>
      </c>
      <c r="D5367">
        <f>+'[6]ITCNM y bilaterales'!C5368</f>
        <v>72.73037364321732</v>
      </c>
    </row>
    <row r="5368" spans="1:4">
      <c r="A5368" s="7" t="str">
        <f t="shared" si="83"/>
        <v/>
      </c>
      <c r="B5368" s="205">
        <f>+'[6]ITCNM y bilaterales'!A5369</f>
        <v>40797</v>
      </c>
      <c r="C5368">
        <f>+'[6]ITCNM y bilaterales'!B5369</f>
        <v>46.753125847662389</v>
      </c>
      <c r="D5368">
        <f>+'[6]ITCNM y bilaterales'!C5369</f>
        <v>72.73037364321732</v>
      </c>
    </row>
    <row r="5369" spans="1:4">
      <c r="A5369" s="7" t="str">
        <f t="shared" si="83"/>
        <v/>
      </c>
      <c r="B5369" s="205">
        <f>+'[6]ITCNM y bilaterales'!A5370</f>
        <v>40798</v>
      </c>
      <c r="C5369">
        <f>+'[6]ITCNM y bilaterales'!B5370</f>
        <v>46.286473949020312</v>
      </c>
      <c r="D5369">
        <f>+'[6]ITCNM y bilaterales'!C5370</f>
        <v>71.503107645591967</v>
      </c>
    </row>
    <row r="5370" spans="1:4">
      <c r="A5370" s="7" t="str">
        <f t="shared" si="83"/>
        <v/>
      </c>
      <c r="B5370" s="205">
        <f>+'[6]ITCNM y bilaterales'!A5371</f>
        <v>40799</v>
      </c>
      <c r="C5370">
        <f>+'[6]ITCNM y bilaterales'!B5371</f>
        <v>46.405273932192856</v>
      </c>
      <c r="D5370">
        <f>+'[6]ITCNM y bilaterales'!C5371</f>
        <v>71.486357421336365</v>
      </c>
    </row>
    <row r="5371" spans="1:4">
      <c r="A5371" s="7" t="str">
        <f t="shared" si="83"/>
        <v/>
      </c>
      <c r="B5371" s="205">
        <f>+'[6]ITCNM y bilaterales'!A5372</f>
        <v>40800</v>
      </c>
      <c r="C5371">
        <f>+'[6]ITCNM y bilaterales'!B5372</f>
        <v>46.259954140934276</v>
      </c>
      <c r="D5371">
        <f>+'[6]ITCNM y bilaterales'!C5372</f>
        <v>70.863725168590861</v>
      </c>
    </row>
    <row r="5372" spans="1:4">
      <c r="A5372" s="7" t="str">
        <f t="shared" si="83"/>
        <v/>
      </c>
      <c r="B5372" s="205">
        <f>+'[6]ITCNM y bilaterales'!A5373</f>
        <v>40801</v>
      </c>
      <c r="C5372">
        <f>+'[6]ITCNM y bilaterales'!B5373</f>
        <v>46.501080964390589</v>
      </c>
      <c r="D5372">
        <f>+'[6]ITCNM y bilaterales'!C5373</f>
        <v>71.382111224972647</v>
      </c>
    </row>
    <row r="5373" spans="1:4">
      <c r="A5373" s="7" t="str">
        <f t="shared" si="83"/>
        <v/>
      </c>
      <c r="B5373" s="205">
        <f>+'[6]ITCNM y bilaterales'!A5374</f>
        <v>40802</v>
      </c>
      <c r="C5373">
        <f>+'[6]ITCNM y bilaterales'!B5374</f>
        <v>46.362392158566912</v>
      </c>
      <c r="D5373">
        <f>+'[6]ITCNM y bilaterales'!C5374</f>
        <v>71.120087786270631</v>
      </c>
    </row>
    <row r="5374" spans="1:4">
      <c r="A5374" s="7" t="str">
        <f t="shared" si="83"/>
        <v/>
      </c>
      <c r="B5374" s="205">
        <f>+'[6]ITCNM y bilaterales'!A5375</f>
        <v>40803</v>
      </c>
      <c r="C5374">
        <f>+'[6]ITCNM y bilaterales'!B5375</f>
        <v>46.362392158566912</v>
      </c>
      <c r="D5374">
        <f>+'[6]ITCNM y bilaterales'!C5375</f>
        <v>71.120087786270631</v>
      </c>
    </row>
    <row r="5375" spans="1:4">
      <c r="A5375" s="7" t="str">
        <f t="shared" si="83"/>
        <v/>
      </c>
      <c r="B5375" s="205">
        <f>+'[6]ITCNM y bilaterales'!A5376</f>
        <v>40804</v>
      </c>
      <c r="C5375">
        <f>+'[6]ITCNM y bilaterales'!B5376</f>
        <v>46.362392158566912</v>
      </c>
      <c r="D5375">
        <f>+'[6]ITCNM y bilaterales'!C5376</f>
        <v>71.120087786270631</v>
      </c>
    </row>
    <row r="5376" spans="1:4">
      <c r="A5376" s="7" t="str">
        <f t="shared" si="83"/>
        <v/>
      </c>
      <c r="B5376" s="205">
        <f>+'[6]ITCNM y bilaterales'!A5377</f>
        <v>40805</v>
      </c>
      <c r="C5376">
        <f>+'[6]ITCNM y bilaterales'!B5377</f>
        <v>45.450432765521519</v>
      </c>
      <c r="D5376">
        <f>+'[6]ITCNM y bilaterales'!C5377</f>
        <v>68.138722047881842</v>
      </c>
    </row>
    <row r="5377" spans="1:4">
      <c r="A5377" s="7" t="str">
        <f t="shared" si="83"/>
        <v/>
      </c>
      <c r="B5377" s="205">
        <f>+'[6]ITCNM y bilaterales'!A5378</f>
        <v>40806</v>
      </c>
      <c r="C5377">
        <f>+'[6]ITCNM y bilaterales'!B5378</f>
        <v>45.23142738307093</v>
      </c>
      <c r="D5377">
        <f>+'[6]ITCNM y bilaterales'!C5378</f>
        <v>67.733087934322867</v>
      </c>
    </row>
    <row r="5378" spans="1:4">
      <c r="A5378" s="7" t="str">
        <f t="shared" si="83"/>
        <v/>
      </c>
      <c r="B5378" s="205">
        <f>+'[6]ITCNM y bilaterales'!A5379</f>
        <v>40807</v>
      </c>
      <c r="C5378">
        <f>+'[6]ITCNM y bilaterales'!B5379</f>
        <v>44.789044551542013</v>
      </c>
      <c r="D5378">
        <f>+'[6]ITCNM y bilaterales'!C5379</f>
        <v>65.99341602970334</v>
      </c>
    </row>
    <row r="5379" spans="1:4">
      <c r="A5379" s="7" t="str">
        <f t="shared" ref="A5379:A5442" si="84">+IF(DAY(B5379)&gt;=28,YEAR(B5379)*100+MONTH(B5379),"")</f>
        <v/>
      </c>
      <c r="B5379" s="205">
        <f>+'[6]ITCNM y bilaterales'!A5380</f>
        <v>40808</v>
      </c>
      <c r="C5379">
        <f>+'[6]ITCNM y bilaterales'!B5380</f>
        <v>44.067550939008271</v>
      </c>
      <c r="D5379">
        <f>+'[6]ITCNM y bilaterales'!C5380</f>
        <v>64.630464506652189</v>
      </c>
    </row>
    <row r="5380" spans="1:4">
      <c r="A5380" s="7" t="str">
        <f t="shared" si="84"/>
        <v/>
      </c>
      <c r="B5380" s="205">
        <f>+'[6]ITCNM y bilaterales'!A5381</f>
        <v>40809</v>
      </c>
      <c r="C5380">
        <f>+'[6]ITCNM y bilaterales'!B5381</f>
        <v>44.532878678043765</v>
      </c>
      <c r="D5380">
        <f>+'[6]ITCNM y bilaterales'!C5381</f>
        <v>66.08050558389192</v>
      </c>
    </row>
    <row r="5381" spans="1:4">
      <c r="A5381" s="7" t="str">
        <f t="shared" si="84"/>
        <v/>
      </c>
      <c r="B5381" s="205">
        <f>+'[6]ITCNM y bilaterales'!A5382</f>
        <v>40810</v>
      </c>
      <c r="C5381">
        <f>+'[6]ITCNM y bilaterales'!B5382</f>
        <v>44.532878678043765</v>
      </c>
      <c r="D5381">
        <f>+'[6]ITCNM y bilaterales'!C5382</f>
        <v>66.08050558389192</v>
      </c>
    </row>
    <row r="5382" spans="1:4">
      <c r="A5382" s="7" t="str">
        <f t="shared" si="84"/>
        <v/>
      </c>
      <c r="B5382" s="205">
        <f>+'[6]ITCNM y bilaterales'!A5383</f>
        <v>40811</v>
      </c>
      <c r="C5382">
        <f>+'[6]ITCNM y bilaterales'!B5383</f>
        <v>44.532878678043765</v>
      </c>
      <c r="D5382">
        <f>+'[6]ITCNM y bilaterales'!C5383</f>
        <v>66.08050558389192</v>
      </c>
    </row>
    <row r="5383" spans="1:4">
      <c r="A5383" s="7" t="str">
        <f t="shared" si="84"/>
        <v/>
      </c>
      <c r="B5383" s="205">
        <f>+'[6]ITCNM y bilaterales'!A5384</f>
        <v>40812</v>
      </c>
      <c r="C5383">
        <f>+'[6]ITCNM y bilaterales'!B5384</f>
        <v>44.476373462964119</v>
      </c>
      <c r="D5383">
        <f>+'[6]ITCNM y bilaterales'!C5384</f>
        <v>65.984068417553772</v>
      </c>
    </row>
    <row r="5384" spans="1:4">
      <c r="A5384" s="7" t="str">
        <f t="shared" si="84"/>
        <v/>
      </c>
      <c r="B5384" s="205">
        <f>+'[6]ITCNM y bilaterales'!A5385</f>
        <v>40813</v>
      </c>
      <c r="C5384">
        <f>+'[6]ITCNM y bilaterales'!B5385</f>
        <v>45.155893601005594</v>
      </c>
      <c r="D5384">
        <f>+'[6]ITCNM y bilaterales'!C5385</f>
        <v>67.820729055687963</v>
      </c>
    </row>
    <row r="5385" spans="1:4">
      <c r="A5385" s="7">
        <f t="shared" si="84"/>
        <v>201109</v>
      </c>
      <c r="B5385" s="205">
        <f>+'[6]ITCNM y bilaterales'!A5386</f>
        <v>40814</v>
      </c>
      <c r="C5385">
        <f>+'[6]ITCNM y bilaterales'!B5386</f>
        <v>44.762506786431913</v>
      </c>
      <c r="D5385">
        <f>+'[6]ITCNM y bilaterales'!C5386</f>
        <v>66.668766492584325</v>
      </c>
    </row>
    <row r="5386" spans="1:4">
      <c r="A5386" s="7">
        <f t="shared" si="84"/>
        <v>201109</v>
      </c>
      <c r="B5386" s="205">
        <f>+'[6]ITCNM y bilaterales'!A5387</f>
        <v>40815</v>
      </c>
      <c r="C5386">
        <f>+'[6]ITCNM y bilaterales'!B5387</f>
        <v>44.751390653554559</v>
      </c>
      <c r="D5386">
        <f>+'[6]ITCNM y bilaterales'!C5387</f>
        <v>66.632392088784897</v>
      </c>
    </row>
    <row r="5387" spans="1:4">
      <c r="A5387" s="7">
        <f t="shared" si="84"/>
        <v>201109</v>
      </c>
      <c r="B5387" s="205">
        <f>+'[6]ITCNM y bilaterales'!A5388</f>
        <v>40816</v>
      </c>
      <c r="C5387">
        <f>+'[6]ITCNM y bilaterales'!B5388</f>
        <v>44.242235832221908</v>
      </c>
      <c r="D5387">
        <f>+'[6]ITCNM y bilaterales'!C5388</f>
        <v>65.125133174443292</v>
      </c>
    </row>
    <row r="5388" spans="1:4">
      <c r="A5388" s="7" t="str">
        <f t="shared" si="84"/>
        <v/>
      </c>
      <c r="B5388" s="205">
        <f>+'[6]ITCNM y bilaterales'!A5389</f>
        <v>40817</v>
      </c>
      <c r="C5388">
        <f>+'[6]ITCNM y bilaterales'!B5389</f>
        <v>44.242235832221908</v>
      </c>
      <c r="D5388">
        <f>+'[6]ITCNM y bilaterales'!C5389</f>
        <v>65.125133174443292</v>
      </c>
    </row>
    <row r="5389" spans="1:4">
      <c r="A5389" s="7" t="str">
        <f t="shared" si="84"/>
        <v/>
      </c>
      <c r="B5389" s="205">
        <f>+'[6]ITCNM y bilaterales'!A5390</f>
        <v>40818</v>
      </c>
      <c r="C5389">
        <f>+'[6]ITCNM y bilaterales'!B5390</f>
        <v>44.242235832221908</v>
      </c>
      <c r="D5389">
        <f>+'[6]ITCNM y bilaterales'!C5390</f>
        <v>65.125133174443292</v>
      </c>
    </row>
    <row r="5390" spans="1:4">
      <c r="A5390" s="7" t="str">
        <f t="shared" si="84"/>
        <v/>
      </c>
      <c r="B5390" s="205">
        <f>+'[6]ITCNM y bilaterales'!A5391</f>
        <v>40819</v>
      </c>
      <c r="C5390">
        <f>+'[6]ITCNM y bilaterales'!B5391</f>
        <v>43.796875645223736</v>
      </c>
      <c r="D5390">
        <f>+'[6]ITCNM y bilaterales'!C5391</f>
        <v>64.163229048430495</v>
      </c>
    </row>
    <row r="5391" spans="1:4">
      <c r="A5391" s="7" t="str">
        <f t="shared" si="84"/>
        <v/>
      </c>
      <c r="B5391" s="205">
        <f>+'[6]ITCNM y bilaterales'!A5392</f>
        <v>40820</v>
      </c>
      <c r="C5391">
        <f>+'[6]ITCNM y bilaterales'!B5392</f>
        <v>43.832940958037689</v>
      </c>
      <c r="D5391">
        <f>+'[6]ITCNM y bilaterales'!C5392</f>
        <v>64.60808249122573</v>
      </c>
    </row>
    <row r="5392" spans="1:4">
      <c r="A5392" s="7" t="str">
        <f t="shared" si="84"/>
        <v/>
      </c>
      <c r="B5392" s="205">
        <f>+'[6]ITCNM y bilaterales'!A5393</f>
        <v>40821</v>
      </c>
      <c r="C5392">
        <f>+'[6]ITCNM y bilaterales'!B5393</f>
        <v>44.541399789661504</v>
      </c>
      <c r="D5392">
        <f>+'[6]ITCNM y bilaterales'!C5393</f>
        <v>66.671350149358588</v>
      </c>
    </row>
    <row r="5393" spans="1:4">
      <c r="A5393" s="7" t="str">
        <f t="shared" si="84"/>
        <v/>
      </c>
      <c r="B5393" s="205">
        <f>+'[6]ITCNM y bilaterales'!A5394</f>
        <v>40822</v>
      </c>
      <c r="C5393">
        <f>+'[6]ITCNM y bilaterales'!B5394</f>
        <v>45.094589217250807</v>
      </c>
      <c r="D5393">
        <f>+'[6]ITCNM y bilaterales'!C5394</f>
        <v>68.38387914292268</v>
      </c>
    </row>
    <row r="5394" spans="1:4">
      <c r="A5394" s="7" t="str">
        <f t="shared" si="84"/>
        <v/>
      </c>
      <c r="B5394" s="205">
        <f>+'[6]ITCNM y bilaterales'!A5395</f>
        <v>40823</v>
      </c>
      <c r="C5394">
        <f>+'[6]ITCNM y bilaterales'!B5395</f>
        <v>45.215661346498877</v>
      </c>
      <c r="D5394">
        <f>+'[6]ITCNM y bilaterales'!C5395</f>
        <v>68.807395644941707</v>
      </c>
    </row>
    <row r="5395" spans="1:4">
      <c r="A5395" s="7" t="str">
        <f t="shared" si="84"/>
        <v/>
      </c>
      <c r="B5395" s="205">
        <f>+'[6]ITCNM y bilaterales'!A5396</f>
        <v>40824</v>
      </c>
      <c r="C5395">
        <f>+'[6]ITCNM y bilaterales'!B5396</f>
        <v>45.215661346498877</v>
      </c>
      <c r="D5395">
        <f>+'[6]ITCNM y bilaterales'!C5396</f>
        <v>68.807395644941707</v>
      </c>
    </row>
    <row r="5396" spans="1:4">
      <c r="A5396" s="7" t="str">
        <f t="shared" si="84"/>
        <v/>
      </c>
      <c r="B5396" s="205">
        <f>+'[6]ITCNM y bilaterales'!A5397</f>
        <v>40825</v>
      </c>
      <c r="C5396">
        <f>+'[6]ITCNM y bilaterales'!B5397</f>
        <v>45.215661346498877</v>
      </c>
      <c r="D5396">
        <f>+'[6]ITCNM y bilaterales'!C5397</f>
        <v>68.807395644941707</v>
      </c>
    </row>
    <row r="5397" spans="1:4">
      <c r="A5397" s="7" t="str">
        <f t="shared" si="84"/>
        <v/>
      </c>
      <c r="B5397" s="205">
        <f>+'[6]ITCNM y bilaterales'!A5398</f>
        <v>40826</v>
      </c>
      <c r="C5397">
        <f>+'[6]ITCNM y bilaterales'!B5398</f>
        <v>45.215661346498877</v>
      </c>
      <c r="D5397">
        <f>+'[6]ITCNM y bilaterales'!C5398</f>
        <v>68.807395644941707</v>
      </c>
    </row>
    <row r="5398" spans="1:4">
      <c r="A5398" s="7" t="str">
        <f t="shared" si="84"/>
        <v/>
      </c>
      <c r="B5398" s="205">
        <f>+'[6]ITCNM y bilaterales'!A5399</f>
        <v>40827</v>
      </c>
      <c r="C5398">
        <f>+'[6]ITCNM y bilaterales'!B5399</f>
        <v>45.654294804975031</v>
      </c>
      <c r="D5398">
        <f>+'[6]ITCNM y bilaterales'!C5399</f>
        <v>69.686854992989282</v>
      </c>
    </row>
    <row r="5399" spans="1:4">
      <c r="A5399" s="7" t="str">
        <f t="shared" si="84"/>
        <v/>
      </c>
      <c r="B5399" s="205">
        <f>+'[6]ITCNM y bilaterales'!A5400</f>
        <v>40828</v>
      </c>
      <c r="C5399">
        <f>+'[6]ITCNM y bilaterales'!B5400</f>
        <v>45.651805880113031</v>
      </c>
      <c r="D5399">
        <f>+'[6]ITCNM y bilaterales'!C5400</f>
        <v>68.835351391836227</v>
      </c>
    </row>
    <row r="5400" spans="1:4">
      <c r="A5400" s="7" t="str">
        <f t="shared" si="84"/>
        <v/>
      </c>
      <c r="B5400" s="205">
        <f>+'[6]ITCNM y bilaterales'!A5401</f>
        <v>40829</v>
      </c>
      <c r="C5400">
        <f>+'[6]ITCNM y bilaterales'!B5401</f>
        <v>45.845628577919811</v>
      </c>
      <c r="D5400">
        <f>+'[6]ITCNM y bilaterales'!C5401</f>
        <v>70.027346120015224</v>
      </c>
    </row>
    <row r="5401" spans="1:4">
      <c r="A5401" s="7" t="str">
        <f t="shared" si="84"/>
        <v/>
      </c>
      <c r="B5401" s="205">
        <f>+'[6]ITCNM y bilaterales'!A5402</f>
        <v>40830</v>
      </c>
      <c r="C5401">
        <f>+'[6]ITCNM y bilaterales'!B5402</f>
        <v>46.15019296928331</v>
      </c>
      <c r="D5401">
        <f>+'[6]ITCNM y bilaterales'!C5402</f>
        <v>70.700635463447071</v>
      </c>
    </row>
    <row r="5402" spans="1:4">
      <c r="A5402" s="7" t="str">
        <f t="shared" si="84"/>
        <v/>
      </c>
      <c r="B5402" s="205">
        <f>+'[6]ITCNM y bilaterales'!A5403</f>
        <v>40831</v>
      </c>
      <c r="C5402">
        <f>+'[6]ITCNM y bilaterales'!B5403</f>
        <v>46.15019296928331</v>
      </c>
      <c r="D5402">
        <f>+'[6]ITCNM y bilaterales'!C5403</f>
        <v>70.700635463447071</v>
      </c>
    </row>
    <row r="5403" spans="1:4">
      <c r="A5403" s="7" t="str">
        <f t="shared" si="84"/>
        <v/>
      </c>
      <c r="B5403" s="205">
        <f>+'[6]ITCNM y bilaterales'!A5404</f>
        <v>40832</v>
      </c>
      <c r="C5403">
        <f>+'[6]ITCNM y bilaterales'!B5404</f>
        <v>46.15019296928331</v>
      </c>
      <c r="D5403">
        <f>+'[6]ITCNM y bilaterales'!C5404</f>
        <v>70.700635463447071</v>
      </c>
    </row>
    <row r="5404" spans="1:4">
      <c r="A5404" s="7" t="str">
        <f t="shared" si="84"/>
        <v/>
      </c>
      <c r="B5404" s="205">
        <f>+'[6]ITCNM y bilaterales'!A5405</f>
        <v>40833</v>
      </c>
      <c r="C5404">
        <f>+'[6]ITCNM y bilaterales'!B5405</f>
        <v>45.102679760082175</v>
      </c>
      <c r="D5404">
        <f>+'[6]ITCNM y bilaterales'!C5405</f>
        <v>68.38387914292268</v>
      </c>
    </row>
    <row r="5405" spans="1:4">
      <c r="A5405" s="7" t="str">
        <f t="shared" si="84"/>
        <v/>
      </c>
      <c r="B5405" s="205">
        <f>+'[6]ITCNM y bilaterales'!A5406</f>
        <v>40834</v>
      </c>
      <c r="C5405">
        <f>+'[6]ITCNM y bilaterales'!B5406</f>
        <v>45.773108060224551</v>
      </c>
      <c r="D5405">
        <f>+'[6]ITCNM y bilaterales'!C5406</f>
        <v>69.640668499417956</v>
      </c>
    </row>
    <row r="5406" spans="1:4">
      <c r="A5406" s="7" t="str">
        <f t="shared" si="84"/>
        <v/>
      </c>
      <c r="B5406" s="205">
        <f>+'[6]ITCNM y bilaterales'!A5407</f>
        <v>40835</v>
      </c>
      <c r="C5406">
        <f>+'[6]ITCNM y bilaterales'!B5407</f>
        <v>45.853517158612682</v>
      </c>
      <c r="D5406">
        <f>+'[6]ITCNM y bilaterales'!C5407</f>
        <v>69.458419092352671</v>
      </c>
    </row>
    <row r="5407" spans="1:4">
      <c r="A5407" s="7" t="str">
        <f t="shared" si="84"/>
        <v/>
      </c>
      <c r="B5407" s="205">
        <f>+'[6]ITCNM y bilaterales'!A5408</f>
        <v>40836</v>
      </c>
      <c r="C5407">
        <f>+'[6]ITCNM y bilaterales'!B5408</f>
        <v>45.55198197685408</v>
      </c>
      <c r="D5407">
        <f>+'[6]ITCNM y bilaterales'!C5408</f>
        <v>68.728434449144061</v>
      </c>
    </row>
    <row r="5408" spans="1:4">
      <c r="A5408" s="7" t="str">
        <f t="shared" si="84"/>
        <v/>
      </c>
      <c r="B5408" s="205">
        <f>+'[6]ITCNM y bilaterales'!A5409</f>
        <v>40837</v>
      </c>
      <c r="C5408">
        <f>+'[6]ITCNM y bilaterales'!B5409</f>
        <v>45.747803715737355</v>
      </c>
      <c r="D5408">
        <f>+'[6]ITCNM y bilaterales'!C5409</f>
        <v>69.068199829885074</v>
      </c>
    </row>
    <row r="5409" spans="1:4">
      <c r="A5409" s="7" t="str">
        <f t="shared" si="84"/>
        <v/>
      </c>
      <c r="B5409" s="205">
        <f>+'[6]ITCNM y bilaterales'!A5410</f>
        <v>40838</v>
      </c>
      <c r="C5409">
        <f>+'[6]ITCNM y bilaterales'!B5410</f>
        <v>45.747803715737355</v>
      </c>
      <c r="D5409">
        <f>+'[6]ITCNM y bilaterales'!C5410</f>
        <v>69.068199829885074</v>
      </c>
    </row>
    <row r="5410" spans="1:4">
      <c r="A5410" s="7" t="str">
        <f t="shared" si="84"/>
        <v/>
      </c>
      <c r="B5410" s="205">
        <f>+'[6]ITCNM y bilaterales'!A5411</f>
        <v>40839</v>
      </c>
      <c r="C5410">
        <f>+'[6]ITCNM y bilaterales'!B5411</f>
        <v>45.747803715737355</v>
      </c>
      <c r="D5410">
        <f>+'[6]ITCNM y bilaterales'!C5411</f>
        <v>69.068199829885074</v>
      </c>
    </row>
    <row r="5411" spans="1:4">
      <c r="A5411" s="7" t="str">
        <f t="shared" si="84"/>
        <v/>
      </c>
      <c r="B5411" s="205">
        <f>+'[6]ITCNM y bilaterales'!A5412</f>
        <v>40840</v>
      </c>
      <c r="C5411">
        <f>+'[6]ITCNM y bilaterales'!B5412</f>
        <v>46.210977355375448</v>
      </c>
      <c r="D5411">
        <f>+'[6]ITCNM y bilaterales'!C5412</f>
        <v>70.1966191835064</v>
      </c>
    </row>
    <row r="5412" spans="1:4">
      <c r="A5412" s="7" t="str">
        <f t="shared" si="84"/>
        <v/>
      </c>
      <c r="B5412" s="205">
        <f>+'[6]ITCNM y bilaterales'!A5413</f>
        <v>40841</v>
      </c>
      <c r="C5412">
        <f>+'[6]ITCNM y bilaterales'!B5413</f>
        <v>46.085946726792571</v>
      </c>
      <c r="D5412">
        <f>+'[6]ITCNM y bilaterales'!C5413</f>
        <v>69.655851111698155</v>
      </c>
    </row>
    <row r="5413" spans="1:4">
      <c r="A5413" s="7" t="str">
        <f t="shared" si="84"/>
        <v/>
      </c>
      <c r="B5413" s="205">
        <f>+'[6]ITCNM y bilaterales'!A5414</f>
        <v>40842</v>
      </c>
      <c r="C5413">
        <f>+'[6]ITCNM y bilaterales'!B5414</f>
        <v>46.125663960111375</v>
      </c>
      <c r="D5413">
        <f>+'[6]ITCNM y bilaterales'!C5414</f>
        <v>69.86559178803563</v>
      </c>
    </row>
    <row r="5414" spans="1:4">
      <c r="A5414" s="7" t="str">
        <f t="shared" si="84"/>
        <v/>
      </c>
      <c r="B5414" s="205">
        <f>+'[6]ITCNM y bilaterales'!A5415</f>
        <v>40843</v>
      </c>
      <c r="C5414">
        <f>+'[6]ITCNM y bilaterales'!B5415</f>
        <v>47.054334481091438</v>
      </c>
      <c r="D5414">
        <f>+'[6]ITCNM y bilaterales'!C5415</f>
        <v>72.157295346805128</v>
      </c>
    </row>
    <row r="5415" spans="1:4">
      <c r="A5415" s="7">
        <f t="shared" si="84"/>
        <v>201110</v>
      </c>
      <c r="B5415" s="205">
        <f>+'[6]ITCNM y bilaterales'!A5416</f>
        <v>40844</v>
      </c>
      <c r="C5415">
        <f>+'[6]ITCNM y bilaterales'!B5416</f>
        <v>47.308835281171255</v>
      </c>
      <c r="D5415">
        <f>+'[6]ITCNM y bilaterales'!C5416</f>
        <v>73.257758953531919</v>
      </c>
    </row>
    <row r="5416" spans="1:4">
      <c r="A5416" s="7">
        <f t="shared" si="84"/>
        <v>201110</v>
      </c>
      <c r="B5416" s="205">
        <f>+'[6]ITCNM y bilaterales'!A5417</f>
        <v>40845</v>
      </c>
      <c r="C5416">
        <f>+'[6]ITCNM y bilaterales'!B5417</f>
        <v>47.308835281171255</v>
      </c>
      <c r="D5416">
        <f>+'[6]ITCNM y bilaterales'!C5417</f>
        <v>73.257758953531919</v>
      </c>
    </row>
    <row r="5417" spans="1:4">
      <c r="A5417" s="7">
        <f t="shared" si="84"/>
        <v>201110</v>
      </c>
      <c r="B5417" s="205">
        <f>+'[6]ITCNM y bilaterales'!A5418</f>
        <v>40846</v>
      </c>
      <c r="C5417">
        <f>+'[6]ITCNM y bilaterales'!B5418</f>
        <v>47.308835281171255</v>
      </c>
      <c r="D5417">
        <f>+'[6]ITCNM y bilaterales'!C5418</f>
        <v>73.257758953531919</v>
      </c>
    </row>
    <row r="5418" spans="1:4">
      <c r="A5418" s="7">
        <f t="shared" si="84"/>
        <v>201110</v>
      </c>
      <c r="B5418" s="205">
        <f>+'[6]ITCNM y bilaterales'!A5419</f>
        <v>40847</v>
      </c>
      <c r="C5418">
        <f>+'[6]ITCNM y bilaterales'!B5419</f>
        <v>46.984401657750531</v>
      </c>
      <c r="D5418">
        <f>+'[6]ITCNM y bilaterales'!C5419</f>
        <v>72.711939687580738</v>
      </c>
    </row>
    <row r="5419" spans="1:4">
      <c r="A5419" s="7" t="str">
        <f t="shared" si="84"/>
        <v/>
      </c>
      <c r="B5419" s="205">
        <f>+'[6]ITCNM y bilaterales'!A5420</f>
        <v>40848</v>
      </c>
      <c r="C5419">
        <f>+'[6]ITCNM y bilaterales'!B5420</f>
        <v>46.286876430924664</v>
      </c>
      <c r="D5419">
        <f>+'[6]ITCNM y bilaterales'!C5420</f>
        <v>70.809003898709051</v>
      </c>
    </row>
    <row r="5420" spans="1:4">
      <c r="A5420" s="7" t="str">
        <f t="shared" si="84"/>
        <v/>
      </c>
      <c r="B5420" s="205">
        <f>+'[6]ITCNM y bilaterales'!A5421</f>
        <v>40849</v>
      </c>
      <c r="C5420">
        <f>+'[6]ITCNM y bilaterales'!B5421</f>
        <v>46.294136667714994</v>
      </c>
      <c r="D5420">
        <f>+'[6]ITCNM y bilaterales'!C5421</f>
        <v>70.70307397096434</v>
      </c>
    </row>
    <row r="5421" spans="1:4">
      <c r="A5421" s="7" t="str">
        <f t="shared" si="84"/>
        <v/>
      </c>
      <c r="B5421" s="205">
        <f>+'[6]ITCNM y bilaterales'!A5422</f>
        <v>40850</v>
      </c>
      <c r="C5421">
        <f>+'[6]ITCNM y bilaterales'!B5422</f>
        <v>46.496750722612198</v>
      </c>
      <c r="D5421">
        <f>+'[6]ITCNM y bilaterales'!C5422</f>
        <v>71.008264798692494</v>
      </c>
    </row>
    <row r="5422" spans="1:4">
      <c r="A5422" s="7" t="str">
        <f t="shared" si="84"/>
        <v/>
      </c>
      <c r="B5422" s="205">
        <f>+'[6]ITCNM y bilaterales'!A5423</f>
        <v>40851</v>
      </c>
      <c r="C5422">
        <f>+'[6]ITCNM y bilaterales'!B5423</f>
        <v>46.48363347557585</v>
      </c>
      <c r="D5422">
        <f>+'[6]ITCNM y bilaterales'!C5423</f>
        <v>71.02675681403187</v>
      </c>
    </row>
    <row r="5423" spans="1:4">
      <c r="A5423" s="7" t="str">
        <f t="shared" si="84"/>
        <v/>
      </c>
      <c r="B5423" s="205">
        <f>+'[6]ITCNM y bilaterales'!A5424</f>
        <v>40852</v>
      </c>
      <c r="C5423">
        <f>+'[6]ITCNM y bilaterales'!B5424</f>
        <v>46.48363347557585</v>
      </c>
      <c r="D5423">
        <f>+'[6]ITCNM y bilaterales'!C5424</f>
        <v>71.02675681403187</v>
      </c>
    </row>
    <row r="5424" spans="1:4">
      <c r="A5424" s="7" t="str">
        <f t="shared" si="84"/>
        <v/>
      </c>
      <c r="B5424" s="205">
        <f>+'[6]ITCNM y bilaterales'!A5425</f>
        <v>40853</v>
      </c>
      <c r="C5424">
        <f>+'[6]ITCNM y bilaterales'!B5425</f>
        <v>46.48363347557585</v>
      </c>
      <c r="D5424">
        <f>+'[6]ITCNM y bilaterales'!C5425</f>
        <v>71.02675681403187</v>
      </c>
    </row>
    <row r="5425" spans="1:4">
      <c r="A5425" s="7" t="str">
        <f t="shared" si="84"/>
        <v/>
      </c>
      <c r="B5425" s="205">
        <f>+'[6]ITCNM y bilaterales'!A5426</f>
        <v>40854</v>
      </c>
      <c r="C5425">
        <f>+'[6]ITCNM y bilaterales'!B5426</f>
        <v>46.359171326670342</v>
      </c>
      <c r="D5425">
        <f>+'[6]ITCNM y bilaterales'!C5426</f>
        <v>70.691200761743303</v>
      </c>
    </row>
    <row r="5426" spans="1:4">
      <c r="A5426" s="7" t="str">
        <f t="shared" si="84"/>
        <v/>
      </c>
      <c r="B5426" s="205">
        <f>+'[6]ITCNM y bilaterales'!A5427</f>
        <v>40855</v>
      </c>
      <c r="C5426">
        <f>+'[6]ITCNM y bilaterales'!B5427</f>
        <v>46.491741830574412</v>
      </c>
      <c r="D5426">
        <f>+'[6]ITCNM y bilaterales'!C5427</f>
        <v>70.987421365390034</v>
      </c>
    </row>
    <row r="5427" spans="1:4">
      <c r="A5427" s="7" t="str">
        <f t="shared" si="84"/>
        <v/>
      </c>
      <c r="B5427" s="205">
        <f>+'[6]ITCNM y bilaterales'!A5428</f>
        <v>40856</v>
      </c>
      <c r="C5427">
        <f>+'[6]ITCNM y bilaterales'!B5428</f>
        <v>46.14852765903025</v>
      </c>
      <c r="D5427">
        <f>+'[6]ITCNM y bilaterales'!C5428</f>
        <v>70.273432170300723</v>
      </c>
    </row>
    <row r="5428" spans="1:4">
      <c r="A5428" s="7" t="str">
        <f t="shared" si="84"/>
        <v/>
      </c>
      <c r="B5428" s="205">
        <f>+'[6]ITCNM y bilaterales'!A5429</f>
        <v>40857</v>
      </c>
      <c r="C5428">
        <f>+'[6]ITCNM y bilaterales'!B5429</f>
        <v>46.135546480434854</v>
      </c>
      <c r="D5428">
        <f>+'[6]ITCNM y bilaterales'!C5429</f>
        <v>70.155483884077995</v>
      </c>
    </row>
    <row r="5429" spans="1:4">
      <c r="A5429" s="7" t="str">
        <f t="shared" si="84"/>
        <v/>
      </c>
      <c r="B5429" s="205">
        <f>+'[6]ITCNM y bilaterales'!A5430</f>
        <v>40858</v>
      </c>
      <c r="C5429">
        <f>+'[6]ITCNM y bilaterales'!B5430</f>
        <v>46.565400766113108</v>
      </c>
      <c r="D5429">
        <f>+'[6]ITCNM y bilaterales'!C5430</f>
        <v>71.073146516562986</v>
      </c>
    </row>
    <row r="5430" spans="1:4">
      <c r="A5430" s="7" t="str">
        <f t="shared" si="84"/>
        <v/>
      </c>
      <c r="B5430" s="205">
        <f>+'[6]ITCNM y bilaterales'!A5431</f>
        <v>40859</v>
      </c>
      <c r="C5430">
        <f>+'[6]ITCNM y bilaterales'!B5431</f>
        <v>46.565400766113108</v>
      </c>
      <c r="D5430">
        <f>+'[6]ITCNM y bilaterales'!C5431</f>
        <v>71.073146516562986</v>
      </c>
    </row>
    <row r="5431" spans="1:4">
      <c r="A5431" s="7" t="str">
        <f t="shared" si="84"/>
        <v/>
      </c>
      <c r="B5431" s="205">
        <f>+'[6]ITCNM y bilaterales'!A5432</f>
        <v>40860</v>
      </c>
      <c r="C5431">
        <f>+'[6]ITCNM y bilaterales'!B5432</f>
        <v>46.565400766113108</v>
      </c>
      <c r="D5431">
        <f>+'[6]ITCNM y bilaterales'!C5432</f>
        <v>71.073146516562986</v>
      </c>
    </row>
    <row r="5432" spans="1:4">
      <c r="A5432" s="7" t="str">
        <f t="shared" si="84"/>
        <v/>
      </c>
      <c r="B5432" s="205">
        <f>+'[6]ITCNM y bilaterales'!A5433</f>
        <v>40861</v>
      </c>
      <c r="C5432">
        <f>+'[6]ITCNM y bilaterales'!B5433</f>
        <v>46.259853642949203</v>
      </c>
      <c r="D5432">
        <f>+'[6]ITCNM y bilaterales'!C5433</f>
        <v>70.329024335724441</v>
      </c>
    </row>
    <row r="5433" spans="1:4">
      <c r="A5433" s="7" t="str">
        <f t="shared" si="84"/>
        <v/>
      </c>
      <c r="B5433" s="205">
        <f>+'[6]ITCNM y bilaterales'!A5434</f>
        <v>40862</v>
      </c>
      <c r="C5433">
        <f>+'[6]ITCNM y bilaterales'!B5434</f>
        <v>46.017742724181382</v>
      </c>
      <c r="D5433">
        <f>+'[6]ITCNM y bilaterales'!C5434</f>
        <v>70.04032246358932</v>
      </c>
    </row>
    <row r="5434" spans="1:4">
      <c r="A5434" s="7" t="str">
        <f t="shared" si="84"/>
        <v/>
      </c>
      <c r="B5434" s="205">
        <f>+'[6]ITCNM y bilaterales'!A5435</f>
        <v>40863</v>
      </c>
      <c r="C5434">
        <f>+'[6]ITCNM y bilaterales'!B5435</f>
        <v>45.890697257431952</v>
      </c>
      <c r="D5434">
        <f>+'[6]ITCNM y bilaterales'!C5435</f>
        <v>69.775889547221411</v>
      </c>
    </row>
    <row r="5435" spans="1:4">
      <c r="A5435" s="7" t="str">
        <f t="shared" si="84"/>
        <v/>
      </c>
      <c r="B5435" s="205">
        <f>+'[6]ITCNM y bilaterales'!A5436</f>
        <v>40864</v>
      </c>
      <c r="C5435">
        <f>+'[6]ITCNM y bilaterales'!B5436</f>
        <v>45.705814575657087</v>
      </c>
      <c r="D5435">
        <f>+'[6]ITCNM y bilaterales'!C5436</f>
        <v>69.398994986544665</v>
      </c>
    </row>
    <row r="5436" spans="1:4">
      <c r="A5436" s="7" t="str">
        <f t="shared" si="84"/>
        <v/>
      </c>
      <c r="B5436" s="205">
        <f>+'[6]ITCNM y bilaterales'!A5437</f>
        <v>40865</v>
      </c>
      <c r="C5436">
        <f>+'[6]ITCNM y bilaterales'!B5437</f>
        <v>45.696494868316471</v>
      </c>
      <c r="D5436">
        <f>+'[6]ITCNM y bilaterales'!C5437</f>
        <v>69.267460729868517</v>
      </c>
    </row>
    <row r="5437" spans="1:4">
      <c r="A5437" s="7" t="str">
        <f t="shared" si="84"/>
        <v/>
      </c>
      <c r="B5437" s="205">
        <f>+'[6]ITCNM y bilaterales'!A5438</f>
        <v>40866</v>
      </c>
      <c r="C5437">
        <f>+'[6]ITCNM y bilaterales'!B5438</f>
        <v>45.696494868316471</v>
      </c>
      <c r="D5437">
        <f>+'[6]ITCNM y bilaterales'!C5438</f>
        <v>69.267460729868517</v>
      </c>
    </row>
    <row r="5438" spans="1:4">
      <c r="A5438" s="7" t="str">
        <f t="shared" si="84"/>
        <v/>
      </c>
      <c r="B5438" s="205">
        <f>+'[6]ITCNM y bilaterales'!A5439</f>
        <v>40867</v>
      </c>
      <c r="C5438">
        <f>+'[6]ITCNM y bilaterales'!B5439</f>
        <v>45.696494868316471</v>
      </c>
      <c r="D5438">
        <f>+'[6]ITCNM y bilaterales'!C5439</f>
        <v>69.267460729868517</v>
      </c>
    </row>
    <row r="5439" spans="1:4">
      <c r="A5439" s="7" t="str">
        <f t="shared" si="84"/>
        <v/>
      </c>
      <c r="B5439" s="205">
        <f>+'[6]ITCNM y bilaterales'!A5440</f>
        <v>40868</v>
      </c>
      <c r="C5439">
        <f>+'[6]ITCNM y bilaterales'!B5440</f>
        <v>45.364179356118868</v>
      </c>
      <c r="D5439">
        <f>+'[6]ITCNM y bilaterales'!C5440</f>
        <v>68.356533022907456</v>
      </c>
    </row>
    <row r="5440" spans="1:4">
      <c r="A5440" s="7" t="str">
        <f t="shared" si="84"/>
        <v/>
      </c>
      <c r="B5440" s="205">
        <f>+'[6]ITCNM y bilaterales'!A5441</f>
        <v>40869</v>
      </c>
      <c r="C5440">
        <f>+'[6]ITCNM y bilaterales'!B5441</f>
        <v>45.451560319764326</v>
      </c>
      <c r="D5440">
        <f>+'[6]ITCNM y bilaterales'!C5441</f>
        <v>68.569757281412478</v>
      </c>
    </row>
    <row r="5441" spans="1:4">
      <c r="A5441" s="7" t="str">
        <f t="shared" si="84"/>
        <v/>
      </c>
      <c r="B5441" s="205">
        <f>+'[6]ITCNM y bilaterales'!A5442</f>
        <v>40870</v>
      </c>
      <c r="C5441">
        <f>+'[6]ITCNM y bilaterales'!B5442</f>
        <v>44.798709470139386</v>
      </c>
      <c r="D5441">
        <f>+'[6]ITCNM y bilaterales'!C5442</f>
        <v>66.716027090657334</v>
      </c>
    </row>
    <row r="5442" spans="1:4">
      <c r="A5442" s="7" t="str">
        <f t="shared" si="84"/>
        <v/>
      </c>
      <c r="B5442" s="205">
        <f>+'[6]ITCNM y bilaterales'!A5443</f>
        <v>40871</v>
      </c>
      <c r="C5442">
        <f>+'[6]ITCNM y bilaterales'!B5443</f>
        <v>44.534534626396344</v>
      </c>
      <c r="D5442">
        <f>+'[6]ITCNM y bilaterales'!C5443</f>
        <v>65.526993407320759</v>
      </c>
    </row>
    <row r="5443" spans="1:4">
      <c r="A5443" s="7" t="str">
        <f t="shared" ref="A5443:A5506" si="85">+IF(DAY(B5443)&gt;=28,YEAR(B5443)*100+MONTH(B5443),"")</f>
        <v/>
      </c>
      <c r="B5443" s="205">
        <f>+'[6]ITCNM y bilaterales'!A5444</f>
        <v>40872</v>
      </c>
      <c r="C5443">
        <f>+'[6]ITCNM y bilaterales'!B5444</f>
        <v>44.398677158031937</v>
      </c>
      <c r="D5443">
        <f>+'[6]ITCNM y bilaterales'!C5444</f>
        <v>65.544324228604282</v>
      </c>
    </row>
    <row r="5444" spans="1:4">
      <c r="A5444" s="7" t="str">
        <f t="shared" si="85"/>
        <v/>
      </c>
      <c r="B5444" s="205">
        <f>+'[6]ITCNM y bilaterales'!A5445</f>
        <v>40873</v>
      </c>
      <c r="C5444">
        <f>+'[6]ITCNM y bilaterales'!B5445</f>
        <v>44.398677158031937</v>
      </c>
      <c r="D5444">
        <f>+'[6]ITCNM y bilaterales'!C5445</f>
        <v>65.544324228604282</v>
      </c>
    </row>
    <row r="5445" spans="1:4">
      <c r="A5445" s="7" t="str">
        <f t="shared" si="85"/>
        <v/>
      </c>
      <c r="B5445" s="205">
        <f>+'[6]ITCNM y bilaterales'!A5446</f>
        <v>40874</v>
      </c>
      <c r="C5445">
        <f>+'[6]ITCNM y bilaterales'!B5446</f>
        <v>44.398677158031937</v>
      </c>
      <c r="D5445">
        <f>+'[6]ITCNM y bilaterales'!C5446</f>
        <v>65.544324228604282</v>
      </c>
    </row>
    <row r="5446" spans="1:4">
      <c r="A5446" s="7">
        <f t="shared" si="85"/>
        <v>201111</v>
      </c>
      <c r="B5446" s="205">
        <f>+'[6]ITCNM y bilaterales'!A5447</f>
        <v>40875</v>
      </c>
      <c r="C5446">
        <f>+'[6]ITCNM y bilaterales'!B5447</f>
        <v>44.398677158031937</v>
      </c>
      <c r="D5446">
        <f>+'[6]ITCNM y bilaterales'!C5447</f>
        <v>65.544324228604282</v>
      </c>
    </row>
    <row r="5447" spans="1:4">
      <c r="A5447" s="7">
        <f t="shared" si="85"/>
        <v>201111</v>
      </c>
      <c r="B5447" s="205">
        <f>+'[6]ITCNM y bilaterales'!A5448</f>
        <v>40876</v>
      </c>
      <c r="C5447">
        <f>+'[6]ITCNM y bilaterales'!B5448</f>
        <v>45.079266265154047</v>
      </c>
      <c r="D5447">
        <f>+'[6]ITCNM y bilaterales'!C5448</f>
        <v>67.337294940387196</v>
      </c>
    </row>
    <row r="5448" spans="1:4">
      <c r="A5448" s="7">
        <f t="shared" si="85"/>
        <v>201111</v>
      </c>
      <c r="B5448" s="205">
        <f>+'[6]ITCNM y bilaterales'!A5449</f>
        <v>40877</v>
      </c>
      <c r="C5448">
        <f>+'[6]ITCNM y bilaterales'!B5449</f>
        <v>45.640485129262728</v>
      </c>
      <c r="D5448">
        <f>+'[6]ITCNM y bilaterales'!C5449</f>
        <v>68.687763627338001</v>
      </c>
    </row>
    <row r="5449" spans="1:4">
      <c r="A5449" s="7" t="str">
        <f t="shared" si="85"/>
        <v/>
      </c>
      <c r="B5449" s="205">
        <f>+'[6]ITCNM y bilaterales'!A5450</f>
        <v>40878</v>
      </c>
      <c r="C5449">
        <f>+'[6]ITCNM y bilaterales'!B5450</f>
        <v>45.695296044380058</v>
      </c>
      <c r="D5449">
        <f>+'[6]ITCNM y bilaterales'!C5450</f>
        <v>68.787452137032517</v>
      </c>
    </row>
    <row r="5450" spans="1:4">
      <c r="A5450" s="7" t="str">
        <f t="shared" si="85"/>
        <v/>
      </c>
      <c r="B5450" s="205">
        <f>+'[6]ITCNM y bilaterales'!A5451</f>
        <v>40879</v>
      </c>
      <c r="C5450">
        <f>+'[6]ITCNM y bilaterales'!B5451</f>
        <v>45.801237984950831</v>
      </c>
      <c r="D5450">
        <f>+'[6]ITCNM y bilaterales'!C5451</f>
        <v>69.302064312732782</v>
      </c>
    </row>
    <row r="5451" spans="1:4">
      <c r="A5451" s="7" t="str">
        <f t="shared" si="85"/>
        <v/>
      </c>
      <c r="B5451" s="205">
        <f>+'[6]ITCNM y bilaterales'!A5452</f>
        <v>40880</v>
      </c>
      <c r="C5451">
        <f>+'[6]ITCNM y bilaterales'!B5452</f>
        <v>45.801237984950831</v>
      </c>
      <c r="D5451">
        <f>+'[6]ITCNM y bilaterales'!C5452</f>
        <v>69.302064312732782</v>
      </c>
    </row>
    <row r="5452" spans="1:4">
      <c r="A5452" s="7" t="str">
        <f t="shared" si="85"/>
        <v/>
      </c>
      <c r="B5452" s="205">
        <f>+'[6]ITCNM y bilaterales'!A5453</f>
        <v>40881</v>
      </c>
      <c r="C5452">
        <f>+'[6]ITCNM y bilaterales'!B5453</f>
        <v>45.801237984950831</v>
      </c>
      <c r="D5452">
        <f>+'[6]ITCNM y bilaterales'!C5453</f>
        <v>69.302064312732782</v>
      </c>
    </row>
    <row r="5453" spans="1:4">
      <c r="A5453" s="7" t="str">
        <f t="shared" si="85"/>
        <v/>
      </c>
      <c r="B5453" s="205">
        <f>+'[6]ITCNM y bilaterales'!A5454</f>
        <v>40882</v>
      </c>
      <c r="C5453">
        <f>+'[6]ITCNM y bilaterales'!B5454</f>
        <v>45.998170371952583</v>
      </c>
      <c r="D5453">
        <f>+'[6]ITCNM y bilaterales'!C5454</f>
        <v>69.766716114180213</v>
      </c>
    </row>
    <row r="5454" spans="1:4">
      <c r="A5454" s="7" t="str">
        <f t="shared" si="85"/>
        <v/>
      </c>
      <c r="B5454" s="205">
        <f>+'[6]ITCNM y bilaterales'!A5455</f>
        <v>40883</v>
      </c>
      <c r="C5454">
        <f>+'[6]ITCNM y bilaterales'!B5455</f>
        <v>45.765221417889727</v>
      </c>
      <c r="D5454">
        <f>+'[6]ITCNM y bilaterales'!C5455</f>
        <v>69.213465206271621</v>
      </c>
    </row>
    <row r="5455" spans="1:4">
      <c r="A5455" s="7" t="str">
        <f t="shared" si="85"/>
        <v/>
      </c>
      <c r="B5455" s="205">
        <f>+'[6]ITCNM y bilaterales'!A5456</f>
        <v>40884</v>
      </c>
      <c r="C5455">
        <f>+'[6]ITCNM y bilaterales'!B5456</f>
        <v>45.826646335464147</v>
      </c>
      <c r="D5455">
        <f>+'[6]ITCNM y bilaterales'!C5456</f>
        <v>69.352605284013549</v>
      </c>
    </row>
    <row r="5456" spans="1:4">
      <c r="A5456" s="7" t="str">
        <f t="shared" si="85"/>
        <v/>
      </c>
      <c r="B5456" s="205">
        <f>+'[6]ITCNM y bilaterales'!A5457</f>
        <v>40885</v>
      </c>
      <c r="C5456">
        <f>+'[6]ITCNM y bilaterales'!B5457</f>
        <v>45.826646335464147</v>
      </c>
      <c r="D5456">
        <f>+'[6]ITCNM y bilaterales'!C5457</f>
        <v>69.352605284013549</v>
      </c>
    </row>
    <row r="5457" spans="1:4">
      <c r="A5457" s="7" t="str">
        <f t="shared" si="85"/>
        <v/>
      </c>
      <c r="B5457" s="205">
        <f>+'[6]ITCNM y bilaterales'!A5458</f>
        <v>40886</v>
      </c>
      <c r="C5457">
        <f>+'[6]ITCNM y bilaterales'!B5458</f>
        <v>45.826646335464147</v>
      </c>
      <c r="D5457">
        <f>+'[6]ITCNM y bilaterales'!C5458</f>
        <v>69.352605284013549</v>
      </c>
    </row>
    <row r="5458" spans="1:4">
      <c r="A5458" s="7" t="str">
        <f t="shared" si="85"/>
        <v/>
      </c>
      <c r="B5458" s="205">
        <f>+'[6]ITCNM y bilaterales'!A5459</f>
        <v>40887</v>
      </c>
      <c r="C5458">
        <f>+'[6]ITCNM y bilaterales'!B5459</f>
        <v>45.826646335464147</v>
      </c>
      <c r="D5458">
        <f>+'[6]ITCNM y bilaterales'!C5459</f>
        <v>69.352605284013549</v>
      </c>
    </row>
    <row r="5459" spans="1:4">
      <c r="A5459" s="7" t="str">
        <f t="shared" si="85"/>
        <v/>
      </c>
      <c r="B5459" s="205">
        <f>+'[6]ITCNM y bilaterales'!A5460</f>
        <v>40888</v>
      </c>
      <c r="C5459">
        <f>+'[6]ITCNM y bilaterales'!B5460</f>
        <v>45.826646335464147</v>
      </c>
      <c r="D5459">
        <f>+'[6]ITCNM y bilaterales'!C5460</f>
        <v>69.352605284013549</v>
      </c>
    </row>
    <row r="5460" spans="1:4">
      <c r="A5460" s="7" t="str">
        <f t="shared" si="85"/>
        <v/>
      </c>
      <c r="B5460" s="205">
        <f>+'[6]ITCNM y bilaterales'!A5461</f>
        <v>40889</v>
      </c>
      <c r="C5460">
        <f>+'[6]ITCNM y bilaterales'!B5461</f>
        <v>45.153003695203594</v>
      </c>
      <c r="D5460">
        <f>+'[6]ITCNM y bilaterales'!C5461</f>
        <v>67.624109872181563</v>
      </c>
    </row>
    <row r="5461" spans="1:4">
      <c r="A5461" s="7" t="str">
        <f t="shared" si="85"/>
        <v/>
      </c>
      <c r="B5461" s="205">
        <f>+'[6]ITCNM y bilaterales'!A5462</f>
        <v>40890</v>
      </c>
      <c r="C5461">
        <f>+'[6]ITCNM y bilaterales'!B5462</f>
        <v>44.882156645055218</v>
      </c>
      <c r="D5461">
        <f>+'[6]ITCNM y bilaterales'!C5462</f>
        <v>66.989546350512228</v>
      </c>
    </row>
    <row r="5462" spans="1:4">
      <c r="A5462" s="7" t="str">
        <f t="shared" si="85"/>
        <v/>
      </c>
      <c r="B5462" s="205">
        <f>+'[6]ITCNM y bilaterales'!A5463</f>
        <v>40891</v>
      </c>
      <c r="C5462">
        <f>+'[6]ITCNM y bilaterales'!B5463</f>
        <v>44.590584270877912</v>
      </c>
      <c r="D5462">
        <f>+'[6]ITCNM y bilaterales'!C5463</f>
        <v>66.323398350523846</v>
      </c>
    </row>
    <row r="5463" spans="1:4">
      <c r="A5463" s="7" t="str">
        <f t="shared" si="85"/>
        <v/>
      </c>
      <c r="B5463" s="205">
        <f>+'[6]ITCNM y bilaterales'!A5464</f>
        <v>40892</v>
      </c>
      <c r="C5463">
        <f>+'[6]ITCNM y bilaterales'!B5464</f>
        <v>44.781664387584676</v>
      </c>
      <c r="D5463">
        <f>+'[6]ITCNM y bilaterales'!C5464</f>
        <v>66.840739332255367</v>
      </c>
    </row>
    <row r="5464" spans="1:4">
      <c r="A5464" s="7" t="str">
        <f t="shared" si="85"/>
        <v/>
      </c>
      <c r="B5464" s="205">
        <f>+'[6]ITCNM y bilaterales'!A5465</f>
        <v>40893</v>
      </c>
      <c r="C5464">
        <f>+'[6]ITCNM y bilaterales'!B5465</f>
        <v>44.917042603645818</v>
      </c>
      <c r="D5464">
        <f>+'[6]ITCNM y bilaterales'!C5465</f>
        <v>67.074952173319829</v>
      </c>
    </row>
    <row r="5465" spans="1:4">
      <c r="A5465" s="7" t="str">
        <f t="shared" si="85"/>
        <v/>
      </c>
      <c r="B5465" s="205">
        <f>+'[6]ITCNM y bilaterales'!A5466</f>
        <v>40894</v>
      </c>
      <c r="C5465">
        <f>+'[6]ITCNM y bilaterales'!B5466</f>
        <v>44.917042603645818</v>
      </c>
      <c r="D5465">
        <f>+'[6]ITCNM y bilaterales'!C5466</f>
        <v>67.074952173319829</v>
      </c>
    </row>
    <row r="5466" spans="1:4">
      <c r="A5466" s="7" t="str">
        <f t="shared" si="85"/>
        <v/>
      </c>
      <c r="B5466" s="205">
        <f>+'[6]ITCNM y bilaterales'!A5467</f>
        <v>40895</v>
      </c>
      <c r="C5466">
        <f>+'[6]ITCNM y bilaterales'!B5467</f>
        <v>44.917042603645818</v>
      </c>
      <c r="D5466">
        <f>+'[6]ITCNM y bilaterales'!C5467</f>
        <v>67.074952173319829</v>
      </c>
    </row>
    <row r="5467" spans="1:4">
      <c r="A5467" s="7" t="str">
        <f t="shared" si="85"/>
        <v/>
      </c>
      <c r="B5467" s="205">
        <f>+'[6]ITCNM y bilaterales'!A5468</f>
        <v>40896</v>
      </c>
      <c r="C5467">
        <f>+'[6]ITCNM y bilaterales'!B5468</f>
        <v>44.835988869906259</v>
      </c>
      <c r="D5467">
        <f>+'[6]ITCNM y bilaterales'!C5468</f>
        <v>66.694196642407391</v>
      </c>
    </row>
    <row r="5468" spans="1:4">
      <c r="A5468" s="7" t="str">
        <f t="shared" si="85"/>
        <v/>
      </c>
      <c r="B5468" s="205">
        <f>+'[6]ITCNM y bilaterales'!A5469</f>
        <v>40897</v>
      </c>
      <c r="C5468">
        <f>+'[6]ITCNM y bilaterales'!B5469</f>
        <v>45.145242958359582</v>
      </c>
      <c r="D5468">
        <f>+'[6]ITCNM y bilaterales'!C5469</f>
        <v>67.594063975986515</v>
      </c>
    </row>
    <row r="5469" spans="1:4">
      <c r="A5469" s="7" t="str">
        <f t="shared" si="85"/>
        <v/>
      </c>
      <c r="B5469" s="205">
        <f>+'[6]ITCNM y bilaterales'!A5470</f>
        <v>40898</v>
      </c>
      <c r="C5469">
        <f>+'[6]ITCNM y bilaterales'!B5470</f>
        <v>45.021956623119692</v>
      </c>
      <c r="D5469">
        <f>+'[6]ITCNM y bilaterales'!C5470</f>
        <v>67.174960011379696</v>
      </c>
    </row>
    <row r="5470" spans="1:4">
      <c r="A5470" s="7" t="str">
        <f t="shared" si="85"/>
        <v/>
      </c>
      <c r="B5470" s="205">
        <f>+'[6]ITCNM y bilaterales'!A5471</f>
        <v>40899</v>
      </c>
      <c r="C5470">
        <f>+'[6]ITCNM y bilaterales'!B5471</f>
        <v>45.078923687084327</v>
      </c>
      <c r="D5470">
        <f>+'[6]ITCNM y bilaterales'!C5471</f>
        <v>67.382029941388737</v>
      </c>
    </row>
    <row r="5471" spans="1:4">
      <c r="A5471" s="7" t="str">
        <f t="shared" si="85"/>
        <v/>
      </c>
      <c r="B5471" s="205">
        <f>+'[6]ITCNM y bilaterales'!A5472</f>
        <v>40900</v>
      </c>
      <c r="C5471">
        <f>+'[6]ITCNM y bilaterales'!B5472</f>
        <v>44.963363126205799</v>
      </c>
      <c r="D5471">
        <f>+'[6]ITCNM y bilaterales'!C5472</f>
        <v>66.947569185393348</v>
      </c>
    </row>
    <row r="5472" spans="1:4">
      <c r="A5472" s="7" t="str">
        <f t="shared" si="85"/>
        <v/>
      </c>
      <c r="B5472" s="205">
        <f>+'[6]ITCNM y bilaterales'!A5473</f>
        <v>40901</v>
      </c>
      <c r="C5472">
        <f>+'[6]ITCNM y bilaterales'!B5473</f>
        <v>44.963363126205799</v>
      </c>
      <c r="D5472">
        <f>+'[6]ITCNM y bilaterales'!C5473</f>
        <v>66.947569185393348</v>
      </c>
    </row>
    <row r="5473" spans="1:4">
      <c r="A5473" s="7" t="str">
        <f t="shared" si="85"/>
        <v/>
      </c>
      <c r="B5473" s="205">
        <f>+'[6]ITCNM y bilaterales'!A5474</f>
        <v>40902</v>
      </c>
      <c r="C5473">
        <f>+'[6]ITCNM y bilaterales'!B5474</f>
        <v>44.963363126205799</v>
      </c>
      <c r="D5473">
        <f>+'[6]ITCNM y bilaterales'!C5474</f>
        <v>66.947569185393348</v>
      </c>
    </row>
    <row r="5474" spans="1:4">
      <c r="A5474" s="7" t="str">
        <f t="shared" si="85"/>
        <v/>
      </c>
      <c r="B5474" s="205">
        <f>+'[6]ITCNM y bilaterales'!A5475</f>
        <v>40903</v>
      </c>
      <c r="C5474">
        <f>+'[6]ITCNM y bilaterales'!B5475</f>
        <v>44.963363126205799</v>
      </c>
      <c r="D5474">
        <f>+'[6]ITCNM y bilaterales'!C5475</f>
        <v>66.947569185393348</v>
      </c>
    </row>
    <row r="5475" spans="1:4">
      <c r="A5475" s="7" t="str">
        <f t="shared" si="85"/>
        <v/>
      </c>
      <c r="B5475" s="205">
        <f>+'[6]ITCNM y bilaterales'!A5476</f>
        <v>40904</v>
      </c>
      <c r="C5475">
        <f>+'[6]ITCNM y bilaterales'!B5476</f>
        <v>45.043033832497798</v>
      </c>
      <c r="D5475">
        <f>+'[6]ITCNM y bilaterales'!C5476</f>
        <v>67.077187471877323</v>
      </c>
    </row>
    <row r="5476" spans="1:4">
      <c r="A5476" s="7">
        <f t="shared" si="85"/>
        <v>201112</v>
      </c>
      <c r="B5476" s="205">
        <f>+'[6]ITCNM y bilaterales'!A5477</f>
        <v>40905</v>
      </c>
      <c r="C5476">
        <f>+'[6]ITCNM y bilaterales'!B5477</f>
        <v>44.802235098519773</v>
      </c>
      <c r="D5476">
        <f>+'[6]ITCNM y bilaterales'!C5477</f>
        <v>66.558365967724612</v>
      </c>
    </row>
    <row r="5477" spans="1:4">
      <c r="A5477" s="7">
        <f t="shared" si="85"/>
        <v>201112</v>
      </c>
      <c r="B5477" s="205">
        <f>+'[6]ITCNM y bilaterales'!A5478</f>
        <v>40906</v>
      </c>
      <c r="C5477">
        <f>+'[6]ITCNM y bilaterales'!B5478</f>
        <v>44.938553975009668</v>
      </c>
      <c r="D5477">
        <f>+'[6]ITCNM y bilaterales'!C5478</f>
        <v>66.953665454186535</v>
      </c>
    </row>
    <row r="5478" spans="1:4">
      <c r="A5478" s="7">
        <f t="shared" si="85"/>
        <v>201112</v>
      </c>
      <c r="B5478" s="205">
        <f>+'[6]ITCNM y bilaterales'!A5479</f>
        <v>40907</v>
      </c>
      <c r="C5478">
        <f>+'[6]ITCNM y bilaterales'!B5479</f>
        <v>45.01082962928826</v>
      </c>
      <c r="D5478">
        <f>+'[6]ITCNM y bilaterales'!C5479</f>
        <v>66.926174184914359</v>
      </c>
    </row>
    <row r="5479" spans="1:4">
      <c r="A5479" s="7">
        <f t="shared" si="85"/>
        <v>201112</v>
      </c>
      <c r="B5479" s="205">
        <f>+'[6]ITCNM y bilaterales'!A5480</f>
        <v>40908</v>
      </c>
      <c r="C5479">
        <f>+'[6]ITCNM y bilaterales'!B5480</f>
        <v>45.01082962928826</v>
      </c>
      <c r="D5479">
        <f>+'[6]ITCNM y bilaterales'!C5480</f>
        <v>66.926174184914359</v>
      </c>
    </row>
    <row r="5480" spans="1:4">
      <c r="A5480" s="7" t="str">
        <f t="shared" si="85"/>
        <v/>
      </c>
      <c r="B5480" s="205">
        <f>+'[6]ITCNM y bilaterales'!A5481</f>
        <v>40909</v>
      </c>
      <c r="C5480">
        <f>+'[6]ITCNM y bilaterales'!B5481</f>
        <v>45.01082962928826</v>
      </c>
      <c r="D5480">
        <f>+'[6]ITCNM y bilaterales'!C5481</f>
        <v>66.926174184914359</v>
      </c>
    </row>
    <row r="5481" spans="1:4">
      <c r="A5481" s="7" t="str">
        <f t="shared" si="85"/>
        <v/>
      </c>
      <c r="B5481" s="205">
        <f>+'[6]ITCNM y bilaterales'!A5482</f>
        <v>40910</v>
      </c>
      <c r="C5481">
        <f>+'[6]ITCNM y bilaterales'!B5482</f>
        <v>45.01082962928826</v>
      </c>
      <c r="D5481">
        <f>+'[6]ITCNM y bilaterales'!C5482</f>
        <v>66.926174184914359</v>
      </c>
    </row>
    <row r="5482" spans="1:4">
      <c r="A5482" s="7" t="str">
        <f t="shared" si="85"/>
        <v/>
      </c>
      <c r="B5482" s="205">
        <f>+'[6]ITCNM y bilaterales'!A5483</f>
        <v>40911</v>
      </c>
      <c r="C5482">
        <f>+'[6]ITCNM y bilaterales'!B5483</f>
        <v>45.470914709188271</v>
      </c>
      <c r="D5482">
        <f>+'[6]ITCNM y bilaterales'!C5483</f>
        <v>68.197420407404934</v>
      </c>
    </row>
    <row r="5483" spans="1:4">
      <c r="A5483" s="7" t="str">
        <f t="shared" si="85"/>
        <v/>
      </c>
      <c r="B5483" s="205">
        <f>+'[6]ITCNM y bilaterales'!A5484</f>
        <v>40912</v>
      </c>
      <c r="C5483">
        <f>+'[6]ITCNM y bilaterales'!B5484</f>
        <v>45.516548236038162</v>
      </c>
      <c r="D5483">
        <f>+'[6]ITCNM y bilaterales'!C5484</f>
        <v>68.562151460346684</v>
      </c>
    </row>
    <row r="5484" spans="1:4">
      <c r="A5484" s="7" t="str">
        <f t="shared" si="85"/>
        <v/>
      </c>
      <c r="B5484" s="205">
        <f>+'[6]ITCNM y bilaterales'!A5485</f>
        <v>40913</v>
      </c>
      <c r="C5484">
        <f>+'[6]ITCNM y bilaterales'!B5485</f>
        <v>45.268711249209737</v>
      </c>
      <c r="D5484">
        <f>+'[6]ITCNM y bilaterales'!C5485</f>
        <v>68.015054880934073</v>
      </c>
    </row>
    <row r="5485" spans="1:4">
      <c r="A5485" s="7" t="str">
        <f t="shared" si="85"/>
        <v/>
      </c>
      <c r="B5485" s="205">
        <f>+'[6]ITCNM y bilaterales'!A5486</f>
        <v>40914</v>
      </c>
      <c r="C5485">
        <f>+'[6]ITCNM y bilaterales'!B5486</f>
        <v>45.13756837711982</v>
      </c>
      <c r="D5485">
        <f>+'[6]ITCNM y bilaterales'!C5486</f>
        <v>67.63551860378027</v>
      </c>
    </row>
    <row r="5486" spans="1:4">
      <c r="A5486" s="7" t="str">
        <f t="shared" si="85"/>
        <v/>
      </c>
      <c r="B5486" s="205">
        <f>+'[6]ITCNM y bilaterales'!A5487</f>
        <v>40915</v>
      </c>
      <c r="C5486">
        <f>+'[6]ITCNM y bilaterales'!B5487</f>
        <v>45.13756837711982</v>
      </c>
      <c r="D5486">
        <f>+'[6]ITCNM y bilaterales'!C5487</f>
        <v>67.63551860378027</v>
      </c>
    </row>
    <row r="5487" spans="1:4">
      <c r="A5487" s="7" t="str">
        <f t="shared" si="85"/>
        <v/>
      </c>
      <c r="B5487" s="205">
        <f>+'[6]ITCNM y bilaterales'!A5488</f>
        <v>40916</v>
      </c>
      <c r="C5487">
        <f>+'[6]ITCNM y bilaterales'!B5488</f>
        <v>45.13756837711982</v>
      </c>
      <c r="D5487">
        <f>+'[6]ITCNM y bilaterales'!C5488</f>
        <v>67.63551860378027</v>
      </c>
    </row>
    <row r="5488" spans="1:4">
      <c r="A5488" s="7" t="str">
        <f t="shared" si="85"/>
        <v/>
      </c>
      <c r="B5488" s="205">
        <f>+'[6]ITCNM y bilaterales'!A5489</f>
        <v>40917</v>
      </c>
      <c r="C5488">
        <f>+'[6]ITCNM y bilaterales'!B5489</f>
        <v>45.213224718090608</v>
      </c>
      <c r="D5488">
        <f>+'[6]ITCNM y bilaterales'!C5489</f>
        <v>68.014329134649159</v>
      </c>
    </row>
    <row r="5489" spans="1:4">
      <c r="A5489" s="7" t="str">
        <f t="shared" si="85"/>
        <v/>
      </c>
      <c r="B5489" s="205">
        <f>+'[6]ITCNM y bilaterales'!A5490</f>
        <v>40918</v>
      </c>
      <c r="C5489">
        <f>+'[6]ITCNM y bilaterales'!B5490</f>
        <v>45.662988703449436</v>
      </c>
      <c r="D5489">
        <f>+'[6]ITCNM y bilaterales'!C5490</f>
        <v>69.508553645713874</v>
      </c>
    </row>
    <row r="5490" spans="1:4">
      <c r="A5490" s="7" t="str">
        <f t="shared" si="85"/>
        <v/>
      </c>
      <c r="B5490" s="205">
        <f>+'[6]ITCNM y bilaterales'!A5491</f>
        <v>40919</v>
      </c>
      <c r="C5490">
        <f>+'[6]ITCNM y bilaterales'!B5491</f>
        <v>45.57581004167178</v>
      </c>
      <c r="D5490">
        <f>+'[6]ITCNM y bilaterales'!C5491</f>
        <v>69.41919976311641</v>
      </c>
    </row>
    <row r="5491" spans="1:4">
      <c r="A5491" s="7" t="str">
        <f t="shared" si="85"/>
        <v/>
      </c>
      <c r="B5491" s="205">
        <f>+'[6]ITCNM y bilaterales'!A5492</f>
        <v>40920</v>
      </c>
      <c r="C5491">
        <f>+'[6]ITCNM y bilaterales'!B5492</f>
        <v>45.923913010255625</v>
      </c>
      <c r="D5491">
        <f>+'[6]ITCNM y bilaterales'!C5492</f>
        <v>70.241121945696761</v>
      </c>
    </row>
    <row r="5492" spans="1:4">
      <c r="A5492" s="7" t="str">
        <f t="shared" si="85"/>
        <v/>
      </c>
      <c r="B5492" s="205">
        <f>+'[6]ITCNM y bilaterales'!A5493</f>
        <v>40921</v>
      </c>
      <c r="C5492">
        <f>+'[6]ITCNM y bilaterales'!B5493</f>
        <v>45.714717750028193</v>
      </c>
      <c r="D5492">
        <f>+'[6]ITCNM y bilaterales'!C5493</f>
        <v>69.993700522247025</v>
      </c>
    </row>
    <row r="5493" spans="1:4">
      <c r="A5493" s="7" t="str">
        <f t="shared" si="85"/>
        <v/>
      </c>
      <c r="B5493" s="205">
        <f>+'[6]ITCNM y bilaterales'!A5494</f>
        <v>40922</v>
      </c>
      <c r="C5493">
        <f>+'[6]ITCNM y bilaterales'!B5494</f>
        <v>45.714717750028193</v>
      </c>
      <c r="D5493">
        <f>+'[6]ITCNM y bilaterales'!C5494</f>
        <v>69.993700522247025</v>
      </c>
    </row>
    <row r="5494" spans="1:4">
      <c r="A5494" s="7" t="str">
        <f t="shared" si="85"/>
        <v/>
      </c>
      <c r="B5494" s="205">
        <f>+'[6]ITCNM y bilaterales'!A5495</f>
        <v>40923</v>
      </c>
      <c r="C5494">
        <f>+'[6]ITCNM y bilaterales'!B5495</f>
        <v>45.714717750028193</v>
      </c>
      <c r="D5494">
        <f>+'[6]ITCNM y bilaterales'!C5495</f>
        <v>69.993700522247025</v>
      </c>
    </row>
    <row r="5495" spans="1:4">
      <c r="A5495" s="7" t="str">
        <f t="shared" si="85"/>
        <v/>
      </c>
      <c r="B5495" s="205">
        <f>+'[6]ITCNM y bilaterales'!A5496</f>
        <v>40924</v>
      </c>
      <c r="C5495">
        <f>+'[6]ITCNM y bilaterales'!B5496</f>
        <v>45.86329303369677</v>
      </c>
      <c r="D5495">
        <f>+'[6]ITCNM y bilaterales'!C5496</f>
        <v>70.350216127243655</v>
      </c>
    </row>
    <row r="5496" spans="1:4">
      <c r="A5496" s="7" t="str">
        <f t="shared" si="85"/>
        <v/>
      </c>
      <c r="B5496" s="205">
        <f>+'[6]ITCNM y bilaterales'!A5497</f>
        <v>40925</v>
      </c>
      <c r="C5496">
        <f>+'[6]ITCNM y bilaterales'!B5497</f>
        <v>45.992094026415977</v>
      </c>
      <c r="D5496">
        <f>+'[6]ITCNM y bilaterales'!C5497</f>
        <v>70.532813892525681</v>
      </c>
    </row>
    <row r="5497" spans="1:4">
      <c r="A5497" s="7" t="str">
        <f t="shared" si="85"/>
        <v/>
      </c>
      <c r="B5497" s="205">
        <f>+'[6]ITCNM y bilaterales'!A5498</f>
        <v>40926</v>
      </c>
      <c r="C5497">
        <f>+'[6]ITCNM y bilaterales'!B5498</f>
        <v>46.265346897222067</v>
      </c>
      <c r="D5497">
        <f>+'[6]ITCNM y bilaterales'!C5498</f>
        <v>71.069343606030088</v>
      </c>
    </row>
    <row r="5498" spans="1:4">
      <c r="A5498" s="7" t="str">
        <f t="shared" si="85"/>
        <v/>
      </c>
      <c r="B5498" s="205">
        <f>+'[6]ITCNM y bilaterales'!A5499</f>
        <v>40927</v>
      </c>
      <c r="C5498">
        <f>+'[6]ITCNM y bilaterales'!B5499</f>
        <v>46.302718628012599</v>
      </c>
      <c r="D5498">
        <f>+'[6]ITCNM y bilaterales'!C5499</f>
        <v>70.804910689662179</v>
      </c>
    </row>
    <row r="5499" spans="1:4">
      <c r="A5499" s="7" t="str">
        <f t="shared" si="85"/>
        <v/>
      </c>
      <c r="B5499" s="205">
        <f>+'[6]ITCNM y bilaterales'!A5500</f>
        <v>40928</v>
      </c>
      <c r="C5499">
        <f>+'[6]ITCNM y bilaterales'!B5500</f>
        <v>46.43452960873902</v>
      </c>
      <c r="D5499">
        <f>+'[6]ITCNM y bilaterales'!C5500</f>
        <v>71.401938613476247</v>
      </c>
    </row>
    <row r="5500" spans="1:4">
      <c r="A5500" s="7" t="str">
        <f t="shared" si="85"/>
        <v/>
      </c>
      <c r="B5500" s="205">
        <f>+'[6]ITCNM y bilaterales'!A5501</f>
        <v>40929</v>
      </c>
      <c r="C5500">
        <f>+'[6]ITCNM y bilaterales'!B5501</f>
        <v>46.43452960873902</v>
      </c>
      <c r="D5500">
        <f>+'[6]ITCNM y bilaterales'!C5501</f>
        <v>71.401938613476247</v>
      </c>
    </row>
    <row r="5501" spans="1:4">
      <c r="A5501" s="7" t="str">
        <f t="shared" si="85"/>
        <v/>
      </c>
      <c r="B5501" s="205">
        <f>+'[6]ITCNM y bilaterales'!A5502</f>
        <v>40930</v>
      </c>
      <c r="C5501">
        <f>+'[6]ITCNM y bilaterales'!B5502</f>
        <v>46.43452960873902</v>
      </c>
      <c r="D5501">
        <f>+'[6]ITCNM y bilaterales'!C5502</f>
        <v>71.401938613476247</v>
      </c>
    </row>
    <row r="5502" spans="1:4">
      <c r="A5502" s="7" t="str">
        <f t="shared" si="85"/>
        <v/>
      </c>
      <c r="B5502" s="205">
        <f>+'[6]ITCNM y bilaterales'!A5503</f>
        <v>40931</v>
      </c>
      <c r="C5502">
        <f>+'[6]ITCNM y bilaterales'!B5503</f>
        <v>46.625589851800228</v>
      </c>
      <c r="D5502">
        <f>+'[6]ITCNM y bilaterales'!C5503</f>
        <v>71.672090410569197</v>
      </c>
    </row>
    <row r="5503" spans="1:4">
      <c r="A5503" s="7" t="str">
        <f t="shared" si="85"/>
        <v/>
      </c>
      <c r="B5503" s="205">
        <f>+'[6]ITCNM y bilaterales'!A5504</f>
        <v>40932</v>
      </c>
      <c r="C5503">
        <f>+'[6]ITCNM y bilaterales'!B5504</f>
        <v>46.651562377966883</v>
      </c>
      <c r="D5503">
        <f>+'[6]ITCNM y bilaterales'!C5504</f>
        <v>71.624365334873858</v>
      </c>
    </row>
    <row r="5504" spans="1:4">
      <c r="A5504" s="7" t="str">
        <f t="shared" si="85"/>
        <v/>
      </c>
      <c r="B5504" s="205">
        <f>+'[6]ITCNM y bilaterales'!A5505</f>
        <v>40933</v>
      </c>
      <c r="C5504">
        <f>+'[6]ITCNM y bilaterales'!B5505</f>
        <v>46.695090728140492</v>
      </c>
      <c r="D5504">
        <f>+'[6]ITCNM y bilaterales'!C5505</f>
        <v>71.466704211941149</v>
      </c>
    </row>
    <row r="5505" spans="1:4">
      <c r="A5505" s="7" t="str">
        <f t="shared" si="85"/>
        <v/>
      </c>
      <c r="B5505" s="205">
        <f>+'[6]ITCNM y bilaterales'!A5506</f>
        <v>40934</v>
      </c>
      <c r="C5505">
        <f>+'[6]ITCNM y bilaterales'!B5506</f>
        <v>47.022791641702455</v>
      </c>
      <c r="D5505">
        <f>+'[6]ITCNM y bilaterales'!C5506</f>
        <v>72.324420201292995</v>
      </c>
    </row>
    <row r="5506" spans="1:4">
      <c r="A5506" s="7" t="str">
        <f t="shared" si="85"/>
        <v/>
      </c>
      <c r="B5506" s="205">
        <f>+'[6]ITCNM y bilaterales'!A5507</f>
        <v>40935</v>
      </c>
      <c r="C5506">
        <f>+'[6]ITCNM y bilaterales'!B5507</f>
        <v>47.021089875767771</v>
      </c>
      <c r="D5506">
        <f>+'[6]ITCNM y bilaterales'!C5507</f>
        <v>72.166759078360286</v>
      </c>
    </row>
    <row r="5507" spans="1:4">
      <c r="A5507" s="7">
        <f t="shared" ref="A5507:A5570" si="86">+IF(DAY(B5507)&gt;=28,YEAR(B5507)*100+MONTH(B5507),"")</f>
        <v>201201</v>
      </c>
      <c r="B5507" s="205">
        <f>+'[6]ITCNM y bilaterales'!A5508</f>
        <v>40936</v>
      </c>
      <c r="C5507">
        <f>+'[6]ITCNM y bilaterales'!B5508</f>
        <v>47.021089875767771</v>
      </c>
      <c r="D5507">
        <f>+'[6]ITCNM y bilaterales'!C5508</f>
        <v>72.166759078360286</v>
      </c>
    </row>
    <row r="5508" spans="1:4">
      <c r="A5508" s="7">
        <f t="shared" si="86"/>
        <v>201201</v>
      </c>
      <c r="B5508" s="205">
        <f>+'[6]ITCNM y bilaterales'!A5509</f>
        <v>40937</v>
      </c>
      <c r="C5508">
        <f>+'[6]ITCNM y bilaterales'!B5509</f>
        <v>47.021089875767771</v>
      </c>
      <c r="D5508">
        <f>+'[6]ITCNM y bilaterales'!C5509</f>
        <v>72.166759078360286</v>
      </c>
    </row>
    <row r="5509" spans="1:4">
      <c r="A5509" s="7">
        <f t="shared" si="86"/>
        <v>201201</v>
      </c>
      <c r="B5509" s="205">
        <f>+'[6]ITCNM y bilaterales'!A5510</f>
        <v>40938</v>
      </c>
      <c r="C5509">
        <f>+'[6]ITCNM y bilaterales'!B5510</f>
        <v>46.882082844344069</v>
      </c>
      <c r="D5509">
        <f>+'[6]ITCNM y bilaterales'!C5510</f>
        <v>71.976903850229192</v>
      </c>
    </row>
    <row r="5510" spans="1:4">
      <c r="A5510" s="7">
        <f t="shared" si="86"/>
        <v>201201</v>
      </c>
      <c r="B5510" s="205">
        <f>+'[6]ITCNM y bilaterales'!A5511</f>
        <v>40939</v>
      </c>
      <c r="C5510">
        <f>+'[6]ITCNM y bilaterales'!B5511</f>
        <v>46.862258183017097</v>
      </c>
      <c r="D5510">
        <f>+'[6]ITCNM y bilaterales'!C5511</f>
        <v>71.99362504463339</v>
      </c>
    </row>
    <row r="5511" spans="1:4">
      <c r="A5511" s="7" t="str">
        <f t="shared" si="86"/>
        <v/>
      </c>
      <c r="B5511" s="205">
        <f>+'[6]ITCNM y bilaterales'!A5512</f>
        <v>40940</v>
      </c>
      <c r="C5511">
        <f>+'[6]ITCNM y bilaterales'!B5512</f>
        <v>47.136009264716265</v>
      </c>
      <c r="D5511">
        <f>+'[6]ITCNM y bilaterales'!C5512</f>
        <v>72.641658417350556</v>
      </c>
    </row>
    <row r="5512" spans="1:4">
      <c r="A5512" s="7" t="str">
        <f t="shared" si="86"/>
        <v/>
      </c>
      <c r="B5512" s="205">
        <f>+'[6]ITCNM y bilaterales'!A5513</f>
        <v>40941</v>
      </c>
      <c r="C5512">
        <f>+'[6]ITCNM y bilaterales'!B5513</f>
        <v>47.263686553303877</v>
      </c>
      <c r="D5512">
        <f>+'[6]ITCNM y bilaterales'!C5513</f>
        <v>73.089095516920054</v>
      </c>
    </row>
    <row r="5513" spans="1:4">
      <c r="A5513" s="7" t="str">
        <f t="shared" si="86"/>
        <v/>
      </c>
      <c r="B5513" s="205">
        <f>+'[6]ITCNM y bilaterales'!A5514</f>
        <v>40942</v>
      </c>
      <c r="C5513">
        <f>+'[6]ITCNM y bilaterales'!B5514</f>
        <v>47.345730248506911</v>
      </c>
      <c r="D5513">
        <f>+'[6]ITCNM y bilaterales'!C5514</f>
        <v>73.327691865545347</v>
      </c>
    </row>
    <row r="5514" spans="1:4">
      <c r="A5514" s="7" t="str">
        <f t="shared" si="86"/>
        <v/>
      </c>
      <c r="B5514" s="205">
        <f>+'[6]ITCNM y bilaterales'!A5515</f>
        <v>40943</v>
      </c>
      <c r="C5514">
        <f>+'[6]ITCNM y bilaterales'!B5515</f>
        <v>47.345730248506911</v>
      </c>
      <c r="D5514">
        <f>+'[6]ITCNM y bilaterales'!C5515</f>
        <v>73.327691865545347</v>
      </c>
    </row>
    <row r="5515" spans="1:4">
      <c r="A5515" s="7" t="str">
        <f t="shared" si="86"/>
        <v/>
      </c>
      <c r="B5515" s="205">
        <f>+'[6]ITCNM y bilaterales'!A5516</f>
        <v>40944</v>
      </c>
      <c r="C5515">
        <f>+'[6]ITCNM y bilaterales'!B5516</f>
        <v>47.345730248506911</v>
      </c>
      <c r="D5515">
        <f>+'[6]ITCNM y bilaterales'!C5516</f>
        <v>73.327691865545347</v>
      </c>
    </row>
    <row r="5516" spans="1:4">
      <c r="A5516" s="7" t="str">
        <f t="shared" si="86"/>
        <v/>
      </c>
      <c r="B5516" s="205">
        <f>+'[6]ITCNM y bilaterales'!A5517</f>
        <v>40945</v>
      </c>
      <c r="C5516">
        <f>+'[6]ITCNM y bilaterales'!B5517</f>
        <v>47.268155395153464</v>
      </c>
      <c r="D5516">
        <f>+'[6]ITCNM y bilaterales'!C5517</f>
        <v>73.076351412157123</v>
      </c>
    </row>
    <row r="5517" spans="1:4">
      <c r="A5517" s="7" t="str">
        <f t="shared" si="86"/>
        <v/>
      </c>
      <c r="B5517" s="205">
        <f>+'[6]ITCNM y bilaterales'!A5518</f>
        <v>40946</v>
      </c>
      <c r="C5517">
        <f>+'[6]ITCNM y bilaterales'!B5518</f>
        <v>47.429206284485289</v>
      </c>
      <c r="D5517">
        <f>+'[6]ITCNM y bilaterales'!C5518</f>
        <v>73.181962011536456</v>
      </c>
    </row>
    <row r="5518" spans="1:4">
      <c r="A5518" s="7" t="str">
        <f t="shared" si="86"/>
        <v/>
      </c>
      <c r="B5518" s="205">
        <f>+'[6]ITCNM y bilaterales'!A5519</f>
        <v>40947</v>
      </c>
      <c r="C5518">
        <f>+'[6]ITCNM y bilaterales'!B5519</f>
        <v>47.528970851737803</v>
      </c>
      <c r="D5518">
        <f>+'[6]ITCNM y bilaterales'!C5519</f>
        <v>73.402995300067076</v>
      </c>
    </row>
    <row r="5519" spans="1:4">
      <c r="A5519" s="7" t="str">
        <f t="shared" si="86"/>
        <v/>
      </c>
      <c r="B5519" s="205">
        <f>+'[6]ITCNM y bilaterales'!A5520</f>
        <v>40948</v>
      </c>
      <c r="C5519">
        <f>+'[6]ITCNM y bilaterales'!B5520</f>
        <v>47.570330778662239</v>
      </c>
      <c r="D5519">
        <f>+'[6]ITCNM y bilaterales'!C5520</f>
        <v>73.389409329613642</v>
      </c>
    </row>
    <row r="5520" spans="1:4">
      <c r="A5520" s="7" t="str">
        <f t="shared" si="86"/>
        <v/>
      </c>
      <c r="B5520" s="205">
        <f>+'[6]ITCNM y bilaterales'!A5521</f>
        <v>40949</v>
      </c>
      <c r="C5520">
        <f>+'[6]ITCNM y bilaterales'!B5521</f>
        <v>47.372467135029417</v>
      </c>
      <c r="D5520">
        <f>+'[6]ITCNM y bilaterales'!C5521</f>
        <v>73.108864845720859</v>
      </c>
    </row>
    <row r="5521" spans="1:4">
      <c r="A5521" s="7" t="str">
        <f t="shared" si="86"/>
        <v/>
      </c>
      <c r="B5521" s="205">
        <f>+'[6]ITCNM y bilaterales'!A5522</f>
        <v>40950</v>
      </c>
      <c r="C5521">
        <f>+'[6]ITCNM y bilaterales'!B5522</f>
        <v>47.372467135029417</v>
      </c>
      <c r="D5521">
        <f>+'[6]ITCNM y bilaterales'!C5522</f>
        <v>73.108864845720859</v>
      </c>
    </row>
    <row r="5522" spans="1:4">
      <c r="A5522" s="7" t="str">
        <f t="shared" si="86"/>
        <v/>
      </c>
      <c r="B5522" s="205">
        <f>+'[6]ITCNM y bilaterales'!A5523</f>
        <v>40951</v>
      </c>
      <c r="C5522">
        <f>+'[6]ITCNM y bilaterales'!B5523</f>
        <v>47.372467135029417</v>
      </c>
      <c r="D5522">
        <f>+'[6]ITCNM y bilaterales'!C5523</f>
        <v>73.108864845720859</v>
      </c>
    </row>
    <row r="5523" spans="1:4">
      <c r="A5523" s="7" t="str">
        <f t="shared" si="86"/>
        <v/>
      </c>
      <c r="B5523" s="205">
        <f>+'[6]ITCNM y bilaterales'!A5524</f>
        <v>40952</v>
      </c>
      <c r="C5523">
        <f>+'[6]ITCNM y bilaterales'!B5524</f>
        <v>47.495432682366797</v>
      </c>
      <c r="D5523">
        <f>+'[6]ITCNM y bilaterales'!C5524</f>
        <v>73.483437018285898</v>
      </c>
    </row>
    <row r="5524" spans="1:4">
      <c r="A5524" s="7" t="str">
        <f t="shared" si="86"/>
        <v/>
      </c>
      <c r="B5524" s="205">
        <f>+'[6]ITCNM y bilaterales'!A5525</f>
        <v>40953</v>
      </c>
      <c r="C5524">
        <f>+'[6]ITCNM y bilaterales'!B5525</f>
        <v>47.380547317272054</v>
      </c>
      <c r="D5524">
        <f>+'[6]ITCNM y bilaterales'!C5525</f>
        <v>73.427264255834274</v>
      </c>
    </row>
    <row r="5525" spans="1:4">
      <c r="A5525" s="7" t="str">
        <f t="shared" si="86"/>
        <v/>
      </c>
      <c r="B5525" s="205">
        <f>+'[6]ITCNM y bilaterales'!A5526</f>
        <v>40954</v>
      </c>
      <c r="C5525">
        <f>+'[6]ITCNM y bilaterales'!B5526</f>
        <v>47.339816593918457</v>
      </c>
      <c r="D5525">
        <f>+'[6]ITCNM y bilaterales'!C5526</f>
        <v>73.379945598058484</v>
      </c>
    </row>
    <row r="5526" spans="1:4">
      <c r="A5526" s="7" t="str">
        <f t="shared" si="86"/>
        <v/>
      </c>
      <c r="B5526" s="205">
        <f>+'[6]ITCNM y bilaterales'!A5527</f>
        <v>40955</v>
      </c>
      <c r="C5526">
        <f>+'[6]ITCNM y bilaterales'!B5527</f>
        <v>47.386044568315924</v>
      </c>
      <c r="D5526">
        <f>+'[6]ITCNM y bilaterales'!C5527</f>
        <v>73.396608732759901</v>
      </c>
    </row>
    <row r="5527" spans="1:4">
      <c r="A5527" s="7" t="str">
        <f t="shared" si="86"/>
        <v/>
      </c>
      <c r="B5527" s="205">
        <f>+'[6]ITCNM y bilaterales'!A5528</f>
        <v>40956</v>
      </c>
      <c r="C5527">
        <f>+'[6]ITCNM y bilaterales'!B5528</f>
        <v>47.525030911972685</v>
      </c>
      <c r="D5527">
        <f>+'[6]ITCNM y bilaterales'!C5528</f>
        <v>73.751876054146493</v>
      </c>
    </row>
    <row r="5528" spans="1:4">
      <c r="A5528" s="7" t="str">
        <f t="shared" si="86"/>
        <v/>
      </c>
      <c r="B5528" s="205">
        <f>+'[6]ITCNM y bilaterales'!A5529</f>
        <v>40957</v>
      </c>
      <c r="C5528">
        <f>+'[6]ITCNM y bilaterales'!B5529</f>
        <v>47.525030911972685</v>
      </c>
      <c r="D5528">
        <f>+'[6]ITCNM y bilaterales'!C5529</f>
        <v>73.751876054146493</v>
      </c>
    </row>
    <row r="5529" spans="1:4">
      <c r="A5529" s="7" t="str">
        <f t="shared" si="86"/>
        <v/>
      </c>
      <c r="B5529" s="205">
        <f>+'[6]ITCNM y bilaterales'!A5530</f>
        <v>40958</v>
      </c>
      <c r="C5529">
        <f>+'[6]ITCNM y bilaterales'!B5530</f>
        <v>47.525030911972685</v>
      </c>
      <c r="D5529">
        <f>+'[6]ITCNM y bilaterales'!C5530</f>
        <v>73.751876054146493</v>
      </c>
    </row>
    <row r="5530" spans="1:4">
      <c r="A5530" s="7" t="str">
        <f t="shared" si="86"/>
        <v/>
      </c>
      <c r="B5530" s="205">
        <f>+'[6]ITCNM y bilaterales'!A5531</f>
        <v>40959</v>
      </c>
      <c r="C5530">
        <f>+'[6]ITCNM y bilaterales'!B5531</f>
        <v>47.525030911972685</v>
      </c>
      <c r="D5530">
        <f>+'[6]ITCNM y bilaterales'!C5531</f>
        <v>73.751876054146493</v>
      </c>
    </row>
    <row r="5531" spans="1:4">
      <c r="A5531" s="7" t="str">
        <f t="shared" si="86"/>
        <v/>
      </c>
      <c r="B5531" s="205">
        <f>+'[6]ITCNM y bilaterales'!A5532</f>
        <v>40960</v>
      </c>
      <c r="C5531">
        <f>+'[6]ITCNM y bilaterales'!B5532</f>
        <v>47.525030911972685</v>
      </c>
      <c r="D5531">
        <f>+'[6]ITCNM y bilaterales'!C5532</f>
        <v>73.751876054146493</v>
      </c>
    </row>
    <row r="5532" spans="1:4">
      <c r="A5532" s="7" t="str">
        <f t="shared" si="86"/>
        <v/>
      </c>
      <c r="B5532" s="205">
        <f>+'[6]ITCNM y bilaterales'!A5533</f>
        <v>40961</v>
      </c>
      <c r="C5532">
        <f>+'[6]ITCNM y bilaterales'!B5533</f>
        <v>47.657446459813265</v>
      </c>
      <c r="D5532">
        <f>+'[6]ITCNM y bilaterales'!C5533</f>
        <v>74.089086807964634</v>
      </c>
    </row>
    <row r="5533" spans="1:4">
      <c r="A5533" s="7" t="str">
        <f t="shared" si="86"/>
        <v/>
      </c>
      <c r="B5533" s="205">
        <f>+'[6]ITCNM y bilaterales'!A5534</f>
        <v>40962</v>
      </c>
      <c r="C5533">
        <f>+'[6]ITCNM y bilaterales'!B5534</f>
        <v>47.693556234561633</v>
      </c>
      <c r="D5533">
        <f>+'[6]ITCNM y bilaterales'!C5534</f>
        <v>73.924429490845441</v>
      </c>
    </row>
    <row r="5534" spans="1:4">
      <c r="A5534" s="7" t="str">
        <f t="shared" si="86"/>
        <v/>
      </c>
      <c r="B5534" s="205">
        <f>+'[6]ITCNM y bilaterales'!A5535</f>
        <v>40963</v>
      </c>
      <c r="C5534">
        <f>+'[6]ITCNM y bilaterales'!B5535</f>
        <v>47.891345506702798</v>
      </c>
      <c r="D5534">
        <f>+'[6]ITCNM y bilaterales'!C5535</f>
        <v>74.24970897573975</v>
      </c>
    </row>
    <row r="5535" spans="1:4">
      <c r="A5535" s="7" t="str">
        <f t="shared" si="86"/>
        <v/>
      </c>
      <c r="B5535" s="205">
        <f>+'[6]ITCNM y bilaterales'!A5536</f>
        <v>40964</v>
      </c>
      <c r="C5535">
        <f>+'[6]ITCNM y bilaterales'!B5536</f>
        <v>47.891345506702798</v>
      </c>
      <c r="D5535">
        <f>+'[6]ITCNM y bilaterales'!C5536</f>
        <v>74.24970897573975</v>
      </c>
    </row>
    <row r="5536" spans="1:4">
      <c r="A5536" s="7" t="str">
        <f t="shared" si="86"/>
        <v/>
      </c>
      <c r="B5536" s="205">
        <f>+'[6]ITCNM y bilaterales'!A5537</f>
        <v>40965</v>
      </c>
      <c r="C5536">
        <f>+'[6]ITCNM y bilaterales'!B5537</f>
        <v>47.891345506702798</v>
      </c>
      <c r="D5536">
        <f>+'[6]ITCNM y bilaterales'!C5537</f>
        <v>74.24970897573975</v>
      </c>
    </row>
    <row r="5537" spans="1:4">
      <c r="A5537" s="7" t="str">
        <f t="shared" si="86"/>
        <v/>
      </c>
      <c r="B5537" s="205">
        <f>+'[6]ITCNM y bilaterales'!A5538</f>
        <v>40966</v>
      </c>
      <c r="C5537">
        <f>+'[6]ITCNM y bilaterales'!B5538</f>
        <v>47.891345506702798</v>
      </c>
      <c r="D5537">
        <f>+'[6]ITCNM y bilaterales'!C5538</f>
        <v>74.24970897573975</v>
      </c>
    </row>
    <row r="5538" spans="1:4">
      <c r="A5538" s="7">
        <f t="shared" si="86"/>
        <v>201202</v>
      </c>
      <c r="B5538" s="205">
        <f>+'[6]ITCNM y bilaterales'!A5539</f>
        <v>40967</v>
      </c>
      <c r="C5538">
        <f>+'[6]ITCNM y bilaterales'!B5539</f>
        <v>47.943426693720312</v>
      </c>
      <c r="D5538">
        <f>+'[6]ITCNM y bilaterales'!C5539</f>
        <v>74.375988829313187</v>
      </c>
    </row>
    <row r="5539" spans="1:4">
      <c r="A5539" s="7">
        <f t="shared" si="86"/>
        <v>201202</v>
      </c>
      <c r="B5539" s="205">
        <f>+'[6]ITCNM y bilaterales'!A5540</f>
        <v>40968</v>
      </c>
      <c r="C5539">
        <f>+'[6]ITCNM y bilaterales'!B5540</f>
        <v>47.749749021025593</v>
      </c>
      <c r="D5539">
        <f>+'[6]ITCNM y bilaterales'!C5540</f>
        <v>73.785463592211883</v>
      </c>
    </row>
    <row r="5540" spans="1:4">
      <c r="A5540" s="7" t="str">
        <f t="shared" si="86"/>
        <v/>
      </c>
      <c r="B5540" s="205">
        <f>+'[6]ITCNM y bilaterales'!A5541</f>
        <v>40969</v>
      </c>
      <c r="C5540">
        <f>+'[6]ITCNM y bilaterales'!B5541</f>
        <v>47.605912924096899</v>
      </c>
      <c r="D5540">
        <f>+'[6]ITCNM y bilaterales'!C5541</f>
        <v>73.672247171766728</v>
      </c>
    </row>
    <row r="5541" spans="1:4">
      <c r="A5541" s="7" t="str">
        <f t="shared" si="86"/>
        <v/>
      </c>
      <c r="B5541" s="205">
        <f>+'[6]ITCNM y bilaterales'!A5542</f>
        <v>40970</v>
      </c>
      <c r="C5541">
        <f>+'[6]ITCNM y bilaterales'!B5542</f>
        <v>47.244989428904518</v>
      </c>
      <c r="D5541">
        <f>+'[6]ITCNM y bilaterales'!C5542</f>
        <v>72.953264842237274</v>
      </c>
    </row>
    <row r="5542" spans="1:4">
      <c r="A5542" s="7" t="str">
        <f t="shared" si="86"/>
        <v/>
      </c>
      <c r="B5542" s="205">
        <f>+'[6]ITCNM y bilaterales'!A5543</f>
        <v>40971</v>
      </c>
      <c r="C5542">
        <f>+'[6]ITCNM y bilaterales'!B5543</f>
        <v>47.244989428904518</v>
      </c>
      <c r="D5542">
        <f>+'[6]ITCNM y bilaterales'!C5543</f>
        <v>72.953264842237274</v>
      </c>
    </row>
    <row r="5543" spans="1:4">
      <c r="A5543" s="7" t="str">
        <f t="shared" si="86"/>
        <v/>
      </c>
      <c r="B5543" s="205">
        <f>+'[6]ITCNM y bilaterales'!A5544</f>
        <v>40972</v>
      </c>
      <c r="C5543">
        <f>+'[6]ITCNM y bilaterales'!B5544</f>
        <v>47.244989428904518</v>
      </c>
      <c r="D5543">
        <f>+'[6]ITCNM y bilaterales'!C5544</f>
        <v>72.953264842237274</v>
      </c>
    </row>
    <row r="5544" spans="1:4">
      <c r="A5544" s="7" t="str">
        <f t="shared" si="86"/>
        <v/>
      </c>
      <c r="B5544" s="205">
        <f>+'[6]ITCNM y bilaterales'!A5545</f>
        <v>40973</v>
      </c>
      <c r="C5544">
        <f>+'[6]ITCNM y bilaterales'!B5545</f>
        <v>47.126346284034817</v>
      </c>
      <c r="D5544">
        <f>+'[6]ITCNM y bilaterales'!C5545</f>
        <v>72.528616176013799</v>
      </c>
    </row>
    <row r="5545" spans="1:4">
      <c r="A5545" s="7" t="str">
        <f t="shared" si="86"/>
        <v/>
      </c>
      <c r="B5545" s="205">
        <f>+'[6]ITCNM y bilaterales'!A5546</f>
        <v>40974</v>
      </c>
      <c r="C5545">
        <f>+'[6]ITCNM y bilaterales'!B5546</f>
        <v>46.749118960570776</v>
      </c>
      <c r="D5545">
        <f>+'[6]ITCNM y bilaterales'!C5546</f>
        <v>71.55965779611175</v>
      </c>
    </row>
    <row r="5546" spans="1:4">
      <c r="A5546" s="7" t="str">
        <f t="shared" si="86"/>
        <v/>
      </c>
      <c r="B5546" s="205">
        <f>+'[6]ITCNM y bilaterales'!A5547</f>
        <v>40975</v>
      </c>
      <c r="C5546">
        <f>+'[6]ITCNM y bilaterales'!B5547</f>
        <v>46.708567498751044</v>
      </c>
      <c r="D5546">
        <f>+'[6]ITCNM y bilaterales'!C5547</f>
        <v>71.21582823617527</v>
      </c>
    </row>
    <row r="5547" spans="1:4">
      <c r="A5547" s="7" t="str">
        <f t="shared" si="86"/>
        <v/>
      </c>
      <c r="B5547" s="205">
        <f>+'[6]ITCNM y bilaterales'!A5548</f>
        <v>40976</v>
      </c>
      <c r="C5547">
        <f>+'[6]ITCNM y bilaterales'!B5548</f>
        <v>46.824481839178226</v>
      </c>
      <c r="D5547">
        <f>+'[6]ITCNM y bilaterales'!C5548</f>
        <v>71.03973315760598</v>
      </c>
    </row>
    <row r="5548" spans="1:4">
      <c r="A5548" s="7" t="str">
        <f t="shared" si="86"/>
        <v/>
      </c>
      <c r="B5548" s="205">
        <f>+'[6]ITCNM y bilaterales'!A5549</f>
        <v>40977</v>
      </c>
      <c r="C5548">
        <f>+'[6]ITCNM y bilaterales'!B5549</f>
        <v>46.666922598563829</v>
      </c>
      <c r="D5548">
        <f>+'[6]ITCNM y bilaterales'!C5549</f>
        <v>70.674740836001661</v>
      </c>
    </row>
    <row r="5549" spans="1:4">
      <c r="A5549" s="7" t="str">
        <f t="shared" si="86"/>
        <v/>
      </c>
      <c r="B5549" s="205">
        <f>+'[6]ITCNM y bilaterales'!A5550</f>
        <v>40978</v>
      </c>
      <c r="C5549">
        <f>+'[6]ITCNM y bilaterales'!B5550</f>
        <v>46.666922598563829</v>
      </c>
      <c r="D5549">
        <f>+'[6]ITCNM y bilaterales'!C5550</f>
        <v>70.674740836001661</v>
      </c>
    </row>
    <row r="5550" spans="1:4">
      <c r="A5550" s="7" t="str">
        <f t="shared" si="86"/>
        <v/>
      </c>
      <c r="B5550" s="205">
        <f>+'[6]ITCNM y bilaterales'!A5551</f>
        <v>40979</v>
      </c>
      <c r="C5550">
        <f>+'[6]ITCNM y bilaterales'!B5551</f>
        <v>46.666922598563829</v>
      </c>
      <c r="D5550">
        <f>+'[6]ITCNM y bilaterales'!C5551</f>
        <v>70.674740836001661</v>
      </c>
    </row>
    <row r="5551" spans="1:4">
      <c r="A5551" s="7" t="str">
        <f t="shared" si="86"/>
        <v/>
      </c>
      <c r="B5551" s="205">
        <f>+'[6]ITCNM y bilaterales'!A5552</f>
        <v>40980</v>
      </c>
      <c r="C5551">
        <f>+'[6]ITCNM y bilaterales'!B5552</f>
        <v>46.383858066756453</v>
      </c>
      <c r="D5551">
        <f>+'[6]ITCNM y bilaterales'!C5552</f>
        <v>69.417487001884041</v>
      </c>
    </row>
    <row r="5552" spans="1:4">
      <c r="A5552" s="7" t="str">
        <f t="shared" si="86"/>
        <v/>
      </c>
      <c r="B5552" s="205">
        <f>+'[6]ITCNM y bilaterales'!A5553</f>
        <v>40981</v>
      </c>
      <c r="C5552">
        <f>+'[6]ITCNM y bilaterales'!B5553</f>
        <v>46.604389268110396</v>
      </c>
      <c r="D5552">
        <f>+'[6]ITCNM y bilaterales'!C5553</f>
        <v>70.258510826683079</v>
      </c>
    </row>
    <row r="5553" spans="1:4">
      <c r="A5553" s="7" t="str">
        <f t="shared" si="86"/>
        <v/>
      </c>
      <c r="B5553" s="205">
        <f>+'[6]ITCNM y bilaterales'!A5554</f>
        <v>40982</v>
      </c>
      <c r="C5553">
        <f>+'[6]ITCNM y bilaterales'!B5554</f>
        <v>46.358469470928384</v>
      </c>
      <c r="D5553">
        <f>+'[6]ITCNM y bilaterales'!C5554</f>
        <v>69.576454468129583</v>
      </c>
    </row>
    <row r="5554" spans="1:4">
      <c r="A5554" s="7" t="str">
        <f t="shared" si="86"/>
        <v/>
      </c>
      <c r="B5554" s="205">
        <f>+'[6]ITCNM y bilaterales'!A5555</f>
        <v>40983</v>
      </c>
      <c r="C5554">
        <f>+'[6]ITCNM y bilaterales'!B5555</f>
        <v>46.540885888190033</v>
      </c>
      <c r="D5554">
        <f>+'[6]ITCNM y bilaterales'!C5555</f>
        <v>70.055388956463929</v>
      </c>
    </row>
    <row r="5555" spans="1:4">
      <c r="A5555" s="7" t="str">
        <f t="shared" si="86"/>
        <v/>
      </c>
      <c r="B5555" s="205">
        <f>+'[6]ITCNM y bilaterales'!A5556</f>
        <v>40984</v>
      </c>
      <c r="C5555">
        <f>+'[6]ITCNM y bilaterales'!B5556</f>
        <v>46.70176458721901</v>
      </c>
      <c r="D5555">
        <f>+'[6]ITCNM y bilaterales'!C5556</f>
        <v>70.219233437744037</v>
      </c>
    </row>
    <row r="5556" spans="1:4">
      <c r="A5556" s="7" t="str">
        <f t="shared" si="86"/>
        <v/>
      </c>
      <c r="B5556" s="205">
        <f>+'[6]ITCNM y bilaterales'!A5557</f>
        <v>40985</v>
      </c>
      <c r="C5556">
        <f>+'[6]ITCNM y bilaterales'!B5557</f>
        <v>46.70176458721901</v>
      </c>
      <c r="D5556">
        <f>+'[6]ITCNM y bilaterales'!C5557</f>
        <v>70.219233437744037</v>
      </c>
    </row>
    <row r="5557" spans="1:4">
      <c r="A5557" s="7" t="str">
        <f t="shared" si="86"/>
        <v/>
      </c>
      <c r="B5557" s="205">
        <f>+'[6]ITCNM y bilaterales'!A5558</f>
        <v>40986</v>
      </c>
      <c r="C5557">
        <f>+'[6]ITCNM y bilaterales'!B5558</f>
        <v>46.70176458721901</v>
      </c>
      <c r="D5557">
        <f>+'[6]ITCNM y bilaterales'!C5558</f>
        <v>70.219233437744037</v>
      </c>
    </row>
    <row r="5558" spans="1:4">
      <c r="A5558" s="7" t="str">
        <f t="shared" si="86"/>
        <v/>
      </c>
      <c r="B5558" s="205">
        <f>+'[6]ITCNM y bilaterales'!A5559</f>
        <v>40987</v>
      </c>
      <c r="C5558">
        <f>+'[6]ITCNM y bilaterales'!B5559</f>
        <v>46.765689350854281</v>
      </c>
      <c r="D5558">
        <f>+'[6]ITCNM y bilaterales'!C5559</f>
        <v>70.096437166338148</v>
      </c>
    </row>
    <row r="5559" spans="1:4">
      <c r="A5559" s="7" t="str">
        <f t="shared" si="86"/>
        <v/>
      </c>
      <c r="B5559" s="205">
        <f>+'[6]ITCNM y bilaterales'!A5560</f>
        <v>40988</v>
      </c>
      <c r="C5559">
        <f>+'[6]ITCNM y bilaterales'!B5560</f>
        <v>46.622444479560635</v>
      </c>
      <c r="D5559">
        <f>+'[6]ITCNM y bilaterales'!C5560</f>
        <v>69.639100887442567</v>
      </c>
    </row>
    <row r="5560" spans="1:4">
      <c r="A5560" s="7" t="str">
        <f t="shared" si="86"/>
        <v/>
      </c>
      <c r="B5560" s="205">
        <f>+'[6]ITCNM y bilaterales'!A5561</f>
        <v>40989</v>
      </c>
      <c r="C5560">
        <f>+'[6]ITCNM y bilaterales'!B5561</f>
        <v>46.585342884702605</v>
      </c>
      <c r="D5560">
        <f>+'[6]ITCNM y bilaterales'!C5561</f>
        <v>69.56013969164492</v>
      </c>
    </row>
    <row r="5561" spans="1:4">
      <c r="A5561" s="7" t="str">
        <f t="shared" si="86"/>
        <v/>
      </c>
      <c r="B5561" s="205">
        <f>+'[6]ITCNM y bilaterales'!A5562</f>
        <v>40990</v>
      </c>
      <c r="C5561">
        <f>+'[6]ITCNM y bilaterales'!B5562</f>
        <v>46.517482382083493</v>
      </c>
      <c r="D5561">
        <f>+'[6]ITCNM y bilaterales'!C5562</f>
        <v>69.464167002929116</v>
      </c>
    </row>
    <row r="5562" spans="1:4">
      <c r="A5562" s="7" t="str">
        <f t="shared" si="86"/>
        <v/>
      </c>
      <c r="B5562" s="205">
        <f>+'[6]ITCNM y bilaterales'!A5563</f>
        <v>40991</v>
      </c>
      <c r="C5562">
        <f>+'[6]ITCNM y bilaterales'!B5563</f>
        <v>46.704313608746098</v>
      </c>
      <c r="D5562">
        <f>+'[6]ITCNM y bilaterales'!C5563</f>
        <v>69.875723206172907</v>
      </c>
    </row>
    <row r="5563" spans="1:4">
      <c r="A5563" s="7" t="str">
        <f t="shared" si="86"/>
        <v/>
      </c>
      <c r="B5563" s="205">
        <f>+'[6]ITCNM y bilaterales'!A5564</f>
        <v>40992</v>
      </c>
      <c r="C5563">
        <f>+'[6]ITCNM y bilaterales'!B5564</f>
        <v>46.704313608746098</v>
      </c>
      <c r="D5563">
        <f>+'[6]ITCNM y bilaterales'!C5564</f>
        <v>69.875723206172907</v>
      </c>
    </row>
    <row r="5564" spans="1:4">
      <c r="A5564" s="7" t="str">
        <f t="shared" si="86"/>
        <v/>
      </c>
      <c r="B5564" s="205">
        <f>+'[6]ITCNM y bilaterales'!A5565</f>
        <v>40993</v>
      </c>
      <c r="C5564">
        <f>+'[6]ITCNM y bilaterales'!B5565</f>
        <v>46.704313608746098</v>
      </c>
      <c r="D5564">
        <f>+'[6]ITCNM y bilaterales'!C5565</f>
        <v>69.875723206172907</v>
      </c>
    </row>
    <row r="5565" spans="1:4">
      <c r="A5565" s="7" t="str">
        <f t="shared" si="86"/>
        <v/>
      </c>
      <c r="B5565" s="205">
        <f>+'[6]ITCNM y bilaterales'!A5566</f>
        <v>40994</v>
      </c>
      <c r="C5565">
        <f>+'[6]ITCNM y bilaterales'!B5566</f>
        <v>46.81603210775355</v>
      </c>
      <c r="D5565">
        <f>+'[6]ITCNM y bilaterales'!C5566</f>
        <v>69.946817312242189</v>
      </c>
    </row>
    <row r="5566" spans="1:4">
      <c r="A5566" s="7" t="str">
        <f t="shared" si="86"/>
        <v/>
      </c>
      <c r="B5566" s="205">
        <f>+'[6]ITCNM y bilaterales'!A5567</f>
        <v>40995</v>
      </c>
      <c r="C5566">
        <f>+'[6]ITCNM y bilaterales'!B5567</f>
        <v>46.84889499941464</v>
      </c>
      <c r="D5566">
        <f>+'[6]ITCNM y bilaterales'!C5567</f>
        <v>69.962812760361473</v>
      </c>
    </row>
    <row r="5567" spans="1:4">
      <c r="A5567" s="7">
        <f t="shared" si="86"/>
        <v>201203</v>
      </c>
      <c r="B5567" s="205">
        <f>+'[6]ITCNM y bilaterales'!A5568</f>
        <v>40996</v>
      </c>
      <c r="C5567">
        <f>+'[6]ITCNM y bilaterales'!B5568</f>
        <v>46.691014026203604</v>
      </c>
      <c r="D5567">
        <f>+'[6]ITCNM y bilaterales'!C5568</f>
        <v>69.538106034435216</v>
      </c>
    </row>
    <row r="5568" spans="1:4">
      <c r="A5568" s="7">
        <f t="shared" si="86"/>
        <v>201203</v>
      </c>
      <c r="B5568" s="205">
        <f>+'[6]ITCNM y bilaterales'!A5569</f>
        <v>40997</v>
      </c>
      <c r="C5568">
        <f>+'[6]ITCNM y bilaterales'!B5569</f>
        <v>46.654882169234135</v>
      </c>
      <c r="D5568">
        <f>+'[6]ITCNM y bilaterales'!C5569</f>
        <v>69.410926255468496</v>
      </c>
    </row>
    <row r="5569" spans="1:4">
      <c r="A5569" s="7">
        <f t="shared" si="86"/>
        <v>201203</v>
      </c>
      <c r="B5569" s="205">
        <f>+'[6]ITCNM y bilaterales'!A5570</f>
        <v>40998</v>
      </c>
      <c r="C5569">
        <f>+'[6]ITCNM y bilaterales'!B5570</f>
        <v>46.815154382440731</v>
      </c>
      <c r="D5569">
        <f>+'[6]ITCNM y bilaterales'!C5570</f>
        <v>69.766599994774637</v>
      </c>
    </row>
    <row r="5570" spans="1:4">
      <c r="A5570" s="7">
        <f t="shared" si="86"/>
        <v>201203</v>
      </c>
      <c r="B5570" s="205">
        <f>+'[6]ITCNM y bilaterales'!A5571</f>
        <v>40999</v>
      </c>
      <c r="C5570">
        <f>+'[6]ITCNM y bilaterales'!B5571</f>
        <v>46.815154382440731</v>
      </c>
      <c r="D5570">
        <f>+'[6]ITCNM y bilaterales'!C5571</f>
        <v>69.766599994774637</v>
      </c>
    </row>
    <row r="5571" spans="1:4">
      <c r="A5571" s="7" t="str">
        <f t="shared" ref="A5571:A5634" si="87">+IF(DAY(B5571)&gt;=28,YEAR(B5571)*100+MONTH(B5571),"")</f>
        <v/>
      </c>
      <c r="B5571" s="205">
        <f>+'[6]ITCNM y bilaterales'!A5572</f>
        <v>41000</v>
      </c>
      <c r="C5571">
        <f>+'[6]ITCNM y bilaterales'!B5572</f>
        <v>46.815154382440731</v>
      </c>
      <c r="D5571">
        <f>+'[6]ITCNM y bilaterales'!C5572</f>
        <v>69.766599994774637</v>
      </c>
    </row>
    <row r="5572" spans="1:4">
      <c r="A5572" s="7" t="str">
        <f t="shared" si="87"/>
        <v/>
      </c>
      <c r="B5572" s="205">
        <f>+'[6]ITCNM y bilaterales'!A5573</f>
        <v>41001</v>
      </c>
      <c r="C5572">
        <f>+'[6]ITCNM y bilaterales'!B5573</f>
        <v>46.815154382440731</v>
      </c>
      <c r="D5572">
        <f>+'[6]ITCNM y bilaterales'!C5573</f>
        <v>69.766599994774637</v>
      </c>
    </row>
    <row r="5573" spans="1:4">
      <c r="A5573" s="7" t="str">
        <f t="shared" si="87"/>
        <v/>
      </c>
      <c r="B5573" s="205">
        <f>+'[6]ITCNM y bilaterales'!A5574</f>
        <v>41002</v>
      </c>
      <c r="C5573">
        <f>+'[6]ITCNM y bilaterales'!B5574</f>
        <v>46.850764988732358</v>
      </c>
      <c r="D5573">
        <f>+'[6]ITCNM y bilaterales'!C5574</f>
        <v>69.623337678134419</v>
      </c>
    </row>
    <row r="5574" spans="1:4">
      <c r="A5574" s="7" t="str">
        <f t="shared" si="87"/>
        <v/>
      </c>
      <c r="B5574" s="205">
        <f>+'[6]ITCNM y bilaterales'!A5575</f>
        <v>41003</v>
      </c>
      <c r="C5574">
        <f>+'[6]ITCNM y bilaterales'!B5575</f>
        <v>46.718862680466685</v>
      </c>
      <c r="D5574">
        <f>+'[6]ITCNM y bilaterales'!C5575</f>
        <v>69.638636409820222</v>
      </c>
    </row>
    <row r="5575" spans="1:4">
      <c r="A5575" s="7" t="str">
        <f t="shared" si="87"/>
        <v/>
      </c>
      <c r="B5575" s="205">
        <f>+'[6]ITCNM y bilaterales'!A5576</f>
        <v>41004</v>
      </c>
      <c r="C5575">
        <f>+'[6]ITCNM y bilaterales'!B5576</f>
        <v>46.718862680466685</v>
      </c>
      <c r="D5575">
        <f>+'[6]ITCNM y bilaterales'!C5576</f>
        <v>69.638636409820222</v>
      </c>
    </row>
    <row r="5576" spans="1:4">
      <c r="A5576" s="7" t="str">
        <f t="shared" si="87"/>
        <v/>
      </c>
      <c r="B5576" s="205">
        <f>+'[6]ITCNM y bilaterales'!A5577</f>
        <v>41005</v>
      </c>
      <c r="C5576">
        <f>+'[6]ITCNM y bilaterales'!B5577</f>
        <v>46.718862680466685</v>
      </c>
      <c r="D5576">
        <f>+'[6]ITCNM y bilaterales'!C5577</f>
        <v>69.638636409820222</v>
      </c>
    </row>
    <row r="5577" spans="1:4">
      <c r="A5577" s="7" t="str">
        <f t="shared" si="87"/>
        <v/>
      </c>
      <c r="B5577" s="205">
        <f>+'[6]ITCNM y bilaterales'!A5578</f>
        <v>41006</v>
      </c>
      <c r="C5577">
        <f>+'[6]ITCNM y bilaterales'!B5578</f>
        <v>46.718862680466685</v>
      </c>
      <c r="D5577">
        <f>+'[6]ITCNM y bilaterales'!C5578</f>
        <v>69.638636409820222</v>
      </c>
    </row>
    <row r="5578" spans="1:4">
      <c r="A5578" s="7" t="str">
        <f t="shared" si="87"/>
        <v/>
      </c>
      <c r="B5578" s="205">
        <f>+'[6]ITCNM y bilaterales'!A5579</f>
        <v>41007</v>
      </c>
      <c r="C5578">
        <f>+'[6]ITCNM y bilaterales'!B5579</f>
        <v>46.718862680466685</v>
      </c>
      <c r="D5578">
        <f>+'[6]ITCNM y bilaterales'!C5579</f>
        <v>69.638636409820222</v>
      </c>
    </row>
    <row r="5579" spans="1:4">
      <c r="A5579" s="7" t="str">
        <f t="shared" si="87"/>
        <v/>
      </c>
      <c r="B5579" s="205">
        <f>+'[6]ITCNM y bilaterales'!A5580</f>
        <v>41008</v>
      </c>
      <c r="C5579">
        <f>+'[6]ITCNM y bilaterales'!B5580</f>
        <v>46.711937286656884</v>
      </c>
      <c r="D5579">
        <f>+'[6]ITCNM y bilaterales'!C5580</f>
        <v>69.880774400315858</v>
      </c>
    </row>
    <row r="5580" spans="1:4">
      <c r="A5580" s="7" t="str">
        <f t="shared" si="87"/>
        <v/>
      </c>
      <c r="B5580" s="205">
        <f>+'[6]ITCNM y bilaterales'!A5581</f>
        <v>41009</v>
      </c>
      <c r="C5580">
        <f>+'[6]ITCNM y bilaterales'!B5581</f>
        <v>46.565716128872289</v>
      </c>
      <c r="D5580">
        <f>+'[6]ITCNM y bilaterales'!C5581</f>
        <v>69.575148124816749</v>
      </c>
    </row>
    <row r="5581" spans="1:4">
      <c r="A5581" s="7" t="str">
        <f t="shared" si="87"/>
        <v/>
      </c>
      <c r="B5581" s="205">
        <f>+'[6]ITCNM y bilaterales'!A5582</f>
        <v>41010</v>
      </c>
      <c r="C5581">
        <f>+'[6]ITCNM y bilaterales'!B5582</f>
        <v>46.629225738758819</v>
      </c>
      <c r="D5581">
        <f>+'[6]ITCNM y bilaterales'!C5582</f>
        <v>69.586672975821031</v>
      </c>
    </row>
    <row r="5582" spans="1:4">
      <c r="A5582" s="7" t="str">
        <f t="shared" si="87"/>
        <v/>
      </c>
      <c r="B5582" s="205">
        <f>+'[6]ITCNM y bilaterales'!A5583</f>
        <v>41011</v>
      </c>
      <c r="C5582">
        <f>+'[6]ITCNM y bilaterales'!B5583</f>
        <v>46.845185250404086</v>
      </c>
      <c r="D5582">
        <f>+'[6]ITCNM y bilaterales'!C5583</f>
        <v>69.852818653421309</v>
      </c>
    </row>
    <row r="5583" spans="1:4">
      <c r="A5583" s="7" t="str">
        <f t="shared" si="87"/>
        <v/>
      </c>
      <c r="B5583" s="205">
        <f>+'[6]ITCNM y bilaterales'!A5584</f>
        <v>41012</v>
      </c>
      <c r="C5583">
        <f>+'[6]ITCNM y bilaterales'!B5584</f>
        <v>46.621917223742116</v>
      </c>
      <c r="D5583">
        <f>+'[6]ITCNM y bilaterales'!C5584</f>
        <v>69.475575734527823</v>
      </c>
    </row>
    <row r="5584" spans="1:4">
      <c r="A5584" s="7" t="str">
        <f t="shared" si="87"/>
        <v/>
      </c>
      <c r="B5584" s="205">
        <f>+'[6]ITCNM y bilaterales'!A5585</f>
        <v>41013</v>
      </c>
      <c r="C5584">
        <f>+'[6]ITCNM y bilaterales'!B5585</f>
        <v>46.621917223742116</v>
      </c>
      <c r="D5584">
        <f>+'[6]ITCNM y bilaterales'!C5585</f>
        <v>69.475575734527823</v>
      </c>
    </row>
    <row r="5585" spans="1:4">
      <c r="A5585" s="7" t="str">
        <f t="shared" si="87"/>
        <v/>
      </c>
      <c r="B5585" s="205">
        <f>+'[6]ITCNM y bilaterales'!A5586</f>
        <v>41014</v>
      </c>
      <c r="C5585">
        <f>+'[6]ITCNM y bilaterales'!B5586</f>
        <v>46.621917223742116</v>
      </c>
      <c r="D5585">
        <f>+'[6]ITCNM y bilaterales'!C5586</f>
        <v>69.475575734527823</v>
      </c>
    </row>
    <row r="5586" spans="1:4">
      <c r="A5586" s="7" t="str">
        <f t="shared" si="87"/>
        <v/>
      </c>
      <c r="B5586" s="205">
        <f>+'[6]ITCNM y bilaterales'!A5587</f>
        <v>41015</v>
      </c>
      <c r="C5586">
        <f>+'[6]ITCNM y bilaterales'!B5587</f>
        <v>46.637027889811606</v>
      </c>
      <c r="D5586">
        <f>+'[6]ITCNM y bilaterales'!C5587</f>
        <v>69.445326629372985</v>
      </c>
    </row>
    <row r="5587" spans="1:4">
      <c r="A5587" s="7" t="str">
        <f t="shared" si="87"/>
        <v/>
      </c>
      <c r="B5587" s="205">
        <f>+'[6]ITCNM y bilaterales'!A5588</f>
        <v>41016</v>
      </c>
      <c r="C5587">
        <f>+'[6]ITCNM y bilaterales'!B5588</f>
        <v>46.600855798983623</v>
      </c>
      <c r="D5587">
        <f>+'[6]ITCNM y bilaterales'!C5588</f>
        <v>68.970804678450861</v>
      </c>
    </row>
    <row r="5588" spans="1:4">
      <c r="A5588" s="7" t="str">
        <f t="shared" si="87"/>
        <v/>
      </c>
      <c r="B5588" s="205">
        <f>+'[6]ITCNM y bilaterales'!A5589</f>
        <v>41017</v>
      </c>
      <c r="C5588">
        <f>+'[6]ITCNM y bilaterales'!B5589</f>
        <v>46.311471275260189</v>
      </c>
      <c r="D5588">
        <f>+'[6]ITCNM y bilaterales'!C5589</f>
        <v>67.900851445541463</v>
      </c>
    </row>
    <row r="5589" spans="1:4">
      <c r="A5589" s="7" t="str">
        <f t="shared" si="87"/>
        <v/>
      </c>
      <c r="B5589" s="205">
        <f>+'[6]ITCNM y bilaterales'!A5590</f>
        <v>41018</v>
      </c>
      <c r="C5589">
        <f>+'[6]ITCNM y bilaterales'!B5590</f>
        <v>46.246494017992632</v>
      </c>
      <c r="D5589">
        <f>+'[6]ITCNM y bilaterales'!C5590</f>
        <v>67.697903754430683</v>
      </c>
    </row>
    <row r="5590" spans="1:4">
      <c r="A5590" s="7" t="str">
        <f t="shared" si="87"/>
        <v/>
      </c>
      <c r="B5590" s="205">
        <f>+'[6]ITCNM y bilaterales'!A5591</f>
        <v>41019</v>
      </c>
      <c r="C5590">
        <f>+'[6]ITCNM y bilaterales'!B5591</f>
        <v>46.552533193281839</v>
      </c>
      <c r="D5590">
        <f>+'[6]ITCNM y bilaterales'!C5591</f>
        <v>68.515935936923938</v>
      </c>
    </row>
    <row r="5591" spans="1:4">
      <c r="A5591" s="7" t="str">
        <f t="shared" si="87"/>
        <v/>
      </c>
      <c r="B5591" s="205">
        <f>+'[6]ITCNM y bilaterales'!A5592</f>
        <v>41020</v>
      </c>
      <c r="C5591">
        <f>+'[6]ITCNM y bilaterales'!B5592</f>
        <v>46.552533193281839</v>
      </c>
      <c r="D5591">
        <f>+'[6]ITCNM y bilaterales'!C5592</f>
        <v>68.515935936923938</v>
      </c>
    </row>
    <row r="5592" spans="1:4">
      <c r="A5592" s="7" t="str">
        <f t="shared" si="87"/>
        <v/>
      </c>
      <c r="B5592" s="205">
        <f>+'[6]ITCNM y bilaterales'!A5593</f>
        <v>41021</v>
      </c>
      <c r="C5592">
        <f>+'[6]ITCNM y bilaterales'!B5593</f>
        <v>46.552533193281839</v>
      </c>
      <c r="D5592">
        <f>+'[6]ITCNM y bilaterales'!C5593</f>
        <v>68.515935936923938</v>
      </c>
    </row>
    <row r="5593" spans="1:4">
      <c r="A5593" s="7" t="str">
        <f t="shared" si="87"/>
        <v/>
      </c>
      <c r="B5593" s="205">
        <f>+'[6]ITCNM y bilaterales'!A5594</f>
        <v>41022</v>
      </c>
      <c r="C5593">
        <f>+'[6]ITCNM y bilaterales'!B5594</f>
        <v>46.290857345607051</v>
      </c>
      <c r="D5593">
        <f>+'[6]ITCNM y bilaterales'!C5594</f>
        <v>67.793237786415773</v>
      </c>
    </row>
    <row r="5594" spans="1:4">
      <c r="A5594" s="7" t="str">
        <f t="shared" si="87"/>
        <v/>
      </c>
      <c r="B5594" s="205">
        <f>+'[6]ITCNM y bilaterales'!A5595</f>
        <v>41023</v>
      </c>
      <c r="C5594">
        <f>+'[6]ITCNM y bilaterales'!B5595</f>
        <v>46.489051421941681</v>
      </c>
      <c r="D5594">
        <f>+'[6]ITCNM y bilaterales'!C5595</f>
        <v>68.239107274009868</v>
      </c>
    </row>
    <row r="5595" spans="1:4">
      <c r="A5595" s="7" t="str">
        <f t="shared" si="87"/>
        <v/>
      </c>
      <c r="B5595" s="205">
        <f>+'[6]ITCNM y bilaterales'!A5596</f>
        <v>41024</v>
      </c>
      <c r="C5595">
        <f>+'[6]ITCNM y bilaterales'!B5596</f>
        <v>46.456991980457119</v>
      </c>
      <c r="D5595">
        <f>+'[6]ITCNM y bilaterales'!C5596</f>
        <v>67.966778238062204</v>
      </c>
    </row>
    <row r="5596" spans="1:4">
      <c r="A5596" s="7" t="str">
        <f t="shared" si="87"/>
        <v/>
      </c>
      <c r="B5596" s="205">
        <f>+'[6]ITCNM y bilaterales'!A5597</f>
        <v>41025</v>
      </c>
      <c r="C5596">
        <f>+'[6]ITCNM y bilaterales'!B5597</f>
        <v>46.497750078829448</v>
      </c>
      <c r="D5596">
        <f>+'[6]ITCNM y bilaterales'!C5597</f>
        <v>67.941551297198899</v>
      </c>
    </row>
    <row r="5597" spans="1:4">
      <c r="A5597" s="7" t="str">
        <f t="shared" si="87"/>
        <v/>
      </c>
      <c r="B5597" s="205">
        <f>+'[6]ITCNM y bilaterales'!A5598</f>
        <v>41026</v>
      </c>
      <c r="C5597">
        <f>+'[6]ITCNM y bilaterales'!B5598</f>
        <v>46.61009836692881</v>
      </c>
      <c r="D5597">
        <f>+'[6]ITCNM y bilaterales'!C5598</f>
        <v>68.059906001341176</v>
      </c>
    </row>
    <row r="5598" spans="1:4">
      <c r="A5598" s="7">
        <f t="shared" si="87"/>
        <v>201204</v>
      </c>
      <c r="B5598" s="205">
        <f>+'[6]ITCNM y bilaterales'!A5599</f>
        <v>41027</v>
      </c>
      <c r="C5598">
        <f>+'[6]ITCNM y bilaterales'!B5599</f>
        <v>46.61009836692881</v>
      </c>
      <c r="D5598">
        <f>+'[6]ITCNM y bilaterales'!C5599</f>
        <v>68.059906001341176</v>
      </c>
    </row>
    <row r="5599" spans="1:4">
      <c r="A5599" s="7">
        <f t="shared" si="87"/>
        <v>201204</v>
      </c>
      <c r="B5599" s="205">
        <f>+'[6]ITCNM y bilaterales'!A5600</f>
        <v>41028</v>
      </c>
      <c r="C5599">
        <f>+'[6]ITCNM y bilaterales'!B5600</f>
        <v>46.61009836692881</v>
      </c>
      <c r="D5599">
        <f>+'[6]ITCNM y bilaterales'!C5600</f>
        <v>68.059906001341176</v>
      </c>
    </row>
    <row r="5600" spans="1:4">
      <c r="A5600" s="7">
        <f t="shared" si="87"/>
        <v>201204</v>
      </c>
      <c r="B5600" s="205">
        <f>+'[6]ITCNM y bilaterales'!A5601</f>
        <v>41029</v>
      </c>
      <c r="C5600">
        <f>+'[6]ITCNM y bilaterales'!B5601</f>
        <v>46.61009836692881</v>
      </c>
      <c r="D5600">
        <f>+'[6]ITCNM y bilaterales'!C5601</f>
        <v>68.059906001341176</v>
      </c>
    </row>
    <row r="5601" spans="1:4">
      <c r="A5601" s="7" t="str">
        <f t="shared" si="87"/>
        <v/>
      </c>
      <c r="B5601" s="205">
        <f>+'[6]ITCNM y bilaterales'!A5602</f>
        <v>41030</v>
      </c>
      <c r="C5601">
        <f>+'[6]ITCNM y bilaterales'!B5602</f>
        <v>46.61009836692881</v>
      </c>
      <c r="D5601">
        <f>+'[6]ITCNM y bilaterales'!C5602</f>
        <v>68.059906001341176</v>
      </c>
    </row>
    <row r="5602" spans="1:4">
      <c r="A5602" s="7" t="str">
        <f t="shared" si="87"/>
        <v/>
      </c>
      <c r="B5602" s="205">
        <f>+'[6]ITCNM y bilaterales'!A5603</f>
        <v>41031</v>
      </c>
      <c r="C5602">
        <f>+'[6]ITCNM y bilaterales'!B5603</f>
        <v>46.28454480949253</v>
      </c>
      <c r="D5602">
        <f>+'[6]ITCNM y bilaterales'!C5603</f>
        <v>66.850232093661916</v>
      </c>
    </row>
    <row r="5603" spans="1:4">
      <c r="A5603" s="7" t="str">
        <f t="shared" si="87"/>
        <v/>
      </c>
      <c r="B5603" s="205">
        <f>+'[6]ITCNM y bilaterales'!A5604</f>
        <v>41032</v>
      </c>
      <c r="C5603">
        <f>+'[6]ITCNM y bilaterales'!B5604</f>
        <v>46.240415085767722</v>
      </c>
      <c r="D5603">
        <f>+'[6]ITCNM y bilaterales'!C5604</f>
        <v>66.731122613383334</v>
      </c>
    </row>
    <row r="5604" spans="1:4">
      <c r="A5604" s="7" t="str">
        <f t="shared" si="87"/>
        <v/>
      </c>
      <c r="B5604" s="205">
        <f>+'[6]ITCNM y bilaterales'!A5605</f>
        <v>41033</v>
      </c>
      <c r="C5604">
        <f>+'[6]ITCNM y bilaterales'!B5605</f>
        <v>46.226310341288091</v>
      </c>
      <c r="D5604">
        <f>+'[6]ITCNM y bilaterales'!C5605</f>
        <v>67.009431798718637</v>
      </c>
    </row>
    <row r="5605" spans="1:4">
      <c r="A5605" s="7" t="str">
        <f t="shared" si="87"/>
        <v/>
      </c>
      <c r="B5605" s="205">
        <f>+'[6]ITCNM y bilaterales'!A5606</f>
        <v>41034</v>
      </c>
      <c r="C5605">
        <f>+'[6]ITCNM y bilaterales'!B5606</f>
        <v>46.226310341288091</v>
      </c>
      <c r="D5605">
        <f>+'[6]ITCNM y bilaterales'!C5606</f>
        <v>67.009431798718637</v>
      </c>
    </row>
    <row r="5606" spans="1:4">
      <c r="A5606" s="7" t="str">
        <f t="shared" si="87"/>
        <v/>
      </c>
      <c r="B5606" s="205">
        <f>+'[6]ITCNM y bilaterales'!A5607</f>
        <v>41035</v>
      </c>
      <c r="C5606">
        <f>+'[6]ITCNM y bilaterales'!B5607</f>
        <v>46.226310341288091</v>
      </c>
      <c r="D5606">
        <f>+'[6]ITCNM y bilaterales'!C5607</f>
        <v>67.009431798718637</v>
      </c>
    </row>
    <row r="5607" spans="1:4">
      <c r="A5607" s="7" t="str">
        <f t="shared" si="87"/>
        <v/>
      </c>
      <c r="B5607" s="205">
        <f>+'[6]ITCNM y bilaterales'!A5608</f>
        <v>41036</v>
      </c>
      <c r="C5607">
        <f>+'[6]ITCNM y bilaterales'!B5608</f>
        <v>46.291803242023263</v>
      </c>
      <c r="D5607">
        <f>+'[6]ITCNM y bilaterales'!C5608</f>
        <v>67.002406574680748</v>
      </c>
    </row>
    <row r="5608" spans="1:4">
      <c r="A5608" s="7" t="str">
        <f t="shared" si="87"/>
        <v/>
      </c>
      <c r="B5608" s="205">
        <f>+'[6]ITCNM y bilaterales'!A5609</f>
        <v>41037</v>
      </c>
      <c r="C5608">
        <f>+'[6]ITCNM y bilaterales'!B5609</f>
        <v>46.117090047838424</v>
      </c>
      <c r="D5608">
        <f>+'[6]ITCNM y bilaterales'!C5609</f>
        <v>66.56736522165744</v>
      </c>
    </row>
    <row r="5609" spans="1:4">
      <c r="A5609" s="7" t="str">
        <f t="shared" si="87"/>
        <v/>
      </c>
      <c r="B5609" s="205">
        <f>+'[6]ITCNM y bilaterales'!A5610</f>
        <v>41038</v>
      </c>
      <c r="C5609">
        <f>+'[6]ITCNM y bilaterales'!B5610</f>
        <v>45.90070117272284</v>
      </c>
      <c r="D5609">
        <f>+'[6]ITCNM y bilaterales'!C5610</f>
        <v>65.970192148586392</v>
      </c>
    </row>
    <row r="5610" spans="1:4">
      <c r="A5610" s="7" t="str">
        <f t="shared" si="87"/>
        <v/>
      </c>
      <c r="B5610" s="205">
        <f>+'[6]ITCNM y bilaterales'!A5611</f>
        <v>41039</v>
      </c>
      <c r="C5610">
        <f>+'[6]ITCNM y bilaterales'!B5611</f>
        <v>45.911534736465171</v>
      </c>
      <c r="D5610">
        <f>+'[6]ITCNM y bilaterales'!C5611</f>
        <v>66.07368356881382</v>
      </c>
    </row>
    <row r="5611" spans="1:4">
      <c r="A5611" s="7" t="str">
        <f t="shared" si="87"/>
        <v/>
      </c>
      <c r="B5611" s="205">
        <f>+'[6]ITCNM y bilaterales'!A5612</f>
        <v>41040</v>
      </c>
      <c r="C5611">
        <f>+'[6]ITCNM y bilaterales'!B5612</f>
        <v>45.875668466688424</v>
      </c>
      <c r="D5611">
        <f>+'[6]ITCNM y bilaterales'!C5612</f>
        <v>66.04793409062539</v>
      </c>
    </row>
    <row r="5612" spans="1:4">
      <c r="A5612" s="7" t="str">
        <f t="shared" si="87"/>
        <v/>
      </c>
      <c r="B5612" s="205">
        <f>+'[6]ITCNM y bilaterales'!A5613</f>
        <v>41041</v>
      </c>
      <c r="C5612">
        <f>+'[6]ITCNM y bilaterales'!B5613</f>
        <v>45.875668466688424</v>
      </c>
      <c r="D5612">
        <f>+'[6]ITCNM y bilaterales'!C5613</f>
        <v>66.04793409062539</v>
      </c>
    </row>
    <row r="5613" spans="1:4">
      <c r="A5613" s="7" t="str">
        <f t="shared" si="87"/>
        <v/>
      </c>
      <c r="B5613" s="205">
        <f>+'[6]ITCNM y bilaterales'!A5614</f>
        <v>41042</v>
      </c>
      <c r="C5613">
        <f>+'[6]ITCNM y bilaterales'!B5614</f>
        <v>45.875668466688424</v>
      </c>
      <c r="D5613">
        <f>+'[6]ITCNM y bilaterales'!C5614</f>
        <v>66.04793409062539</v>
      </c>
    </row>
    <row r="5614" spans="1:4">
      <c r="A5614" s="7" t="str">
        <f t="shared" si="87"/>
        <v/>
      </c>
      <c r="B5614" s="205">
        <f>+'[6]ITCNM y bilaterales'!A5615</f>
        <v>41043</v>
      </c>
      <c r="C5614">
        <f>+'[6]ITCNM y bilaterales'!B5615</f>
        <v>45.47246323468476</v>
      </c>
      <c r="D5614">
        <f>+'[6]ITCNM y bilaterales'!C5615</f>
        <v>64.813875107773327</v>
      </c>
    </row>
    <row r="5615" spans="1:4">
      <c r="A5615" s="7" t="str">
        <f t="shared" si="87"/>
        <v/>
      </c>
      <c r="B5615" s="205">
        <f>+'[6]ITCNM y bilaterales'!A5616</f>
        <v>41044</v>
      </c>
      <c r="C5615">
        <f>+'[6]ITCNM y bilaterales'!B5616</f>
        <v>45.281951195246414</v>
      </c>
      <c r="D5615">
        <f>+'[6]ITCNM y bilaterales'!C5616</f>
        <v>64.585090848919947</v>
      </c>
    </row>
    <row r="5616" spans="1:4">
      <c r="A5616" s="7" t="str">
        <f t="shared" si="87"/>
        <v/>
      </c>
      <c r="B5616" s="205">
        <f>+'[6]ITCNM y bilaterales'!A5617</f>
        <v>41045</v>
      </c>
      <c r="C5616">
        <f>+'[6]ITCNM y bilaterales'!B5617</f>
        <v>45.230400020998943</v>
      </c>
      <c r="D5616">
        <f>+'[6]ITCNM y bilaterales'!C5617</f>
        <v>64.402957561260251</v>
      </c>
    </row>
    <row r="5617" spans="1:4">
      <c r="A5617" s="7" t="str">
        <f t="shared" si="87"/>
        <v/>
      </c>
      <c r="B5617" s="205">
        <f>+'[6]ITCNM y bilaterales'!A5618</f>
        <v>41046</v>
      </c>
      <c r="C5617">
        <f>+'[6]ITCNM y bilaterales'!B5618</f>
        <v>45.32715221326599</v>
      </c>
      <c r="D5617">
        <f>+'[6]ITCNM y bilaterales'!C5618</f>
        <v>64.862151750645182</v>
      </c>
    </row>
    <row r="5618" spans="1:4">
      <c r="A5618" s="7" t="str">
        <f t="shared" si="87"/>
        <v/>
      </c>
      <c r="B5618" s="205">
        <f>+'[6]ITCNM y bilaterales'!A5619</f>
        <v>41047</v>
      </c>
      <c r="C5618">
        <f>+'[6]ITCNM y bilaterales'!B5619</f>
        <v>45.015000990369721</v>
      </c>
      <c r="D5618">
        <f>+'[6]ITCNM y bilaterales'!C5619</f>
        <v>63.530842765615887</v>
      </c>
    </row>
    <row r="5619" spans="1:4">
      <c r="A5619" s="7" t="str">
        <f t="shared" si="87"/>
        <v/>
      </c>
      <c r="B5619" s="205">
        <f>+'[6]ITCNM y bilaterales'!A5620</f>
        <v>41048</v>
      </c>
      <c r="C5619">
        <f>+'[6]ITCNM y bilaterales'!B5620</f>
        <v>45.015000990369721</v>
      </c>
      <c r="D5619">
        <f>+'[6]ITCNM y bilaterales'!C5620</f>
        <v>63.530842765615887</v>
      </c>
    </row>
    <row r="5620" spans="1:4">
      <c r="A5620" s="7" t="str">
        <f t="shared" si="87"/>
        <v/>
      </c>
      <c r="B5620" s="205">
        <f>+'[6]ITCNM y bilaterales'!A5621</f>
        <v>41049</v>
      </c>
      <c r="C5620">
        <f>+'[6]ITCNM y bilaterales'!B5621</f>
        <v>45.015000990369721</v>
      </c>
      <c r="D5620">
        <f>+'[6]ITCNM y bilaterales'!C5621</f>
        <v>63.530842765615887</v>
      </c>
    </row>
    <row r="5621" spans="1:4">
      <c r="A5621" s="7" t="str">
        <f t="shared" si="87"/>
        <v/>
      </c>
      <c r="B5621" s="205">
        <f>+'[6]ITCNM y bilaterales'!A5622</f>
        <v>41050</v>
      </c>
      <c r="C5621">
        <f>+'[6]ITCNM y bilaterales'!B5622</f>
        <v>45.068358125415934</v>
      </c>
      <c r="D5621">
        <f>+'[6]ITCNM y bilaterales'!C5622</f>
        <v>63.348941716767357</v>
      </c>
    </row>
    <row r="5622" spans="1:4">
      <c r="A5622" s="7" t="str">
        <f t="shared" si="87"/>
        <v/>
      </c>
      <c r="B5622" s="205">
        <f>+'[6]ITCNM y bilaterales'!A5623</f>
        <v>41051</v>
      </c>
      <c r="C5622">
        <f>+'[6]ITCNM y bilaterales'!B5623</f>
        <v>44.987960178306437</v>
      </c>
      <c r="D5622">
        <f>+'[6]ITCNM y bilaterales'!C5623</f>
        <v>63.267832311966401</v>
      </c>
    </row>
    <row r="5623" spans="1:4">
      <c r="A5623" s="7" t="str">
        <f t="shared" si="87"/>
        <v/>
      </c>
      <c r="B5623" s="205">
        <f>+'[6]ITCNM y bilaterales'!A5624</f>
        <v>41052</v>
      </c>
      <c r="C5623">
        <f>+'[6]ITCNM y bilaterales'!B5624</f>
        <v>44.831265756340201</v>
      </c>
      <c r="D5623">
        <f>+'[6]ITCNM y bilaterales'!C5624</f>
        <v>63.315963805581283</v>
      </c>
    </row>
    <row r="5624" spans="1:4">
      <c r="A5624" s="7" t="str">
        <f t="shared" si="87"/>
        <v/>
      </c>
      <c r="B5624" s="205">
        <f>+'[6]ITCNM y bilaterales'!A5625</f>
        <v>41053</v>
      </c>
      <c r="C5624">
        <f>+'[6]ITCNM y bilaterales'!B5625</f>
        <v>44.821478149946643</v>
      </c>
      <c r="D5624">
        <f>+'[6]ITCNM y bilaterales'!C5625</f>
        <v>63.519230825057413</v>
      </c>
    </row>
    <row r="5625" spans="1:4">
      <c r="A5625" s="7" t="str">
        <f t="shared" si="87"/>
        <v/>
      </c>
      <c r="B5625" s="205">
        <f>+'[6]ITCNM y bilaterales'!A5626</f>
        <v>41054</v>
      </c>
      <c r="C5625">
        <f>+'[6]ITCNM y bilaterales'!B5626</f>
        <v>44.821478149946643</v>
      </c>
      <c r="D5625">
        <f>+'[6]ITCNM y bilaterales'!C5626</f>
        <v>63.519230825057413</v>
      </c>
    </row>
    <row r="5626" spans="1:4">
      <c r="A5626" s="7" t="str">
        <f t="shared" si="87"/>
        <v/>
      </c>
      <c r="B5626" s="205">
        <f>+'[6]ITCNM y bilaterales'!A5627</f>
        <v>41055</v>
      </c>
      <c r="C5626">
        <f>+'[6]ITCNM y bilaterales'!B5627</f>
        <v>44.821478149946643</v>
      </c>
      <c r="D5626">
        <f>+'[6]ITCNM y bilaterales'!C5627</f>
        <v>63.519230825057413</v>
      </c>
    </row>
    <row r="5627" spans="1:4">
      <c r="A5627" s="7" t="str">
        <f t="shared" si="87"/>
        <v/>
      </c>
      <c r="B5627" s="205">
        <f>+'[6]ITCNM y bilaterales'!A5628</f>
        <v>41056</v>
      </c>
      <c r="C5627">
        <f>+'[6]ITCNM y bilaterales'!B5628</f>
        <v>44.821478149946643</v>
      </c>
      <c r="D5627">
        <f>+'[6]ITCNM y bilaterales'!C5628</f>
        <v>63.519230825057413</v>
      </c>
    </row>
    <row r="5628" spans="1:4">
      <c r="A5628" s="7">
        <f t="shared" si="87"/>
        <v>201205</v>
      </c>
      <c r="B5628" s="205">
        <f>+'[6]ITCNM y bilaterales'!A5629</f>
        <v>41057</v>
      </c>
      <c r="C5628">
        <f>+'[6]ITCNM y bilaterales'!B5629</f>
        <v>45.419675790071018</v>
      </c>
      <c r="D5628">
        <f>+'[6]ITCNM y bilaterales'!C5629</f>
        <v>65.685293186984183</v>
      </c>
    </row>
    <row r="5629" spans="1:4">
      <c r="A5629" s="7">
        <f t="shared" si="87"/>
        <v>201205</v>
      </c>
      <c r="B5629" s="205">
        <f>+'[6]ITCNM y bilaterales'!A5630</f>
        <v>41058</v>
      </c>
      <c r="C5629">
        <f>+'[6]ITCNM y bilaterales'!B5630</f>
        <v>45.168218384254537</v>
      </c>
      <c r="D5629">
        <f>+'[6]ITCNM y bilaterales'!C5630</f>
        <v>65.047594441364055</v>
      </c>
    </row>
    <row r="5630" spans="1:4">
      <c r="A5630" s="7">
        <f t="shared" si="87"/>
        <v>201205</v>
      </c>
      <c r="B5630" s="205">
        <f>+'[6]ITCNM y bilaterales'!A5631</f>
        <v>41059</v>
      </c>
      <c r="C5630">
        <f>+'[6]ITCNM y bilaterales'!B5631</f>
        <v>44.865166670603514</v>
      </c>
      <c r="D5630">
        <f>+'[6]ITCNM y bilaterales'!C5631</f>
        <v>64.448331218992493</v>
      </c>
    </row>
    <row r="5631" spans="1:4">
      <c r="A5631" s="7">
        <f t="shared" si="87"/>
        <v>201205</v>
      </c>
      <c r="B5631" s="205">
        <f>+'[6]ITCNM y bilaterales'!A5632</f>
        <v>41060</v>
      </c>
      <c r="C5631">
        <f>+'[6]ITCNM y bilaterales'!B5632</f>
        <v>44.823750222967959</v>
      </c>
      <c r="D5631">
        <f>+'[6]ITCNM y bilaterales'!C5632</f>
        <v>64.349252336177287</v>
      </c>
    </row>
    <row r="5632" spans="1:4">
      <c r="A5632" s="7" t="str">
        <f t="shared" si="87"/>
        <v/>
      </c>
      <c r="B5632" s="205">
        <f>+'[6]ITCNM y bilaterales'!A5633</f>
        <v>41061</v>
      </c>
      <c r="C5632">
        <f>+'[6]ITCNM y bilaterales'!B5633</f>
        <v>44.655641313312216</v>
      </c>
      <c r="D5632">
        <f>+'[6]ITCNM y bilaterales'!C5633</f>
        <v>63.664322022335575</v>
      </c>
    </row>
    <row r="5633" spans="1:4">
      <c r="A5633" s="7" t="str">
        <f t="shared" si="87"/>
        <v/>
      </c>
      <c r="B5633" s="205">
        <f>+'[6]ITCNM y bilaterales'!A5634</f>
        <v>41062</v>
      </c>
      <c r="C5633">
        <f>+'[6]ITCNM y bilaterales'!B5634</f>
        <v>44.655641313312216</v>
      </c>
      <c r="D5633">
        <f>+'[6]ITCNM y bilaterales'!C5634</f>
        <v>63.664322022335575</v>
      </c>
    </row>
    <row r="5634" spans="1:4">
      <c r="A5634" s="7" t="str">
        <f t="shared" si="87"/>
        <v/>
      </c>
      <c r="B5634" s="205">
        <f>+'[6]ITCNM y bilaterales'!A5635</f>
        <v>41063</v>
      </c>
      <c r="C5634">
        <f>+'[6]ITCNM y bilaterales'!B5635</f>
        <v>44.655641313312216</v>
      </c>
      <c r="D5634">
        <f>+'[6]ITCNM y bilaterales'!C5635</f>
        <v>63.664322022335575</v>
      </c>
    </row>
    <row r="5635" spans="1:4">
      <c r="A5635" s="7" t="str">
        <f t="shared" ref="A5635:A5698" si="88">+IF(DAY(B5635)&gt;=28,YEAR(B5635)*100+MONTH(B5635),"")</f>
        <v/>
      </c>
      <c r="B5635" s="205">
        <f>+'[6]ITCNM y bilaterales'!A5636</f>
        <v>41064</v>
      </c>
      <c r="C5635">
        <f>+'[6]ITCNM y bilaterales'!B5636</f>
        <v>44.736332540012526</v>
      </c>
      <c r="D5635">
        <f>+'[6]ITCNM y bilaterales'!C5636</f>
        <v>63.625915528938407</v>
      </c>
    </row>
    <row r="5636" spans="1:4">
      <c r="A5636" s="7" t="str">
        <f t="shared" si="88"/>
        <v/>
      </c>
      <c r="B5636" s="205">
        <f>+'[6]ITCNM y bilaterales'!A5637</f>
        <v>41065</v>
      </c>
      <c r="C5636">
        <f>+'[6]ITCNM y bilaterales'!B5637</f>
        <v>44.938614389248769</v>
      </c>
      <c r="D5636">
        <f>+'[6]ITCNM y bilaterales'!C5637</f>
        <v>64.179979272686111</v>
      </c>
    </row>
    <row r="5637" spans="1:4">
      <c r="A5637" s="7" t="str">
        <f t="shared" si="88"/>
        <v/>
      </c>
      <c r="B5637" s="205">
        <f>+'[6]ITCNM y bilaterales'!A5638</f>
        <v>41066</v>
      </c>
      <c r="C5637">
        <f>+'[6]ITCNM y bilaterales'!B5638</f>
        <v>45.246655953984913</v>
      </c>
      <c r="D5637">
        <f>+'[6]ITCNM y bilaterales'!C5638</f>
        <v>64.517160996652862</v>
      </c>
    </row>
    <row r="5638" spans="1:4">
      <c r="A5638" s="7" t="str">
        <f t="shared" si="88"/>
        <v/>
      </c>
      <c r="B5638" s="205">
        <f>+'[6]ITCNM y bilaterales'!A5639</f>
        <v>41067</v>
      </c>
      <c r="C5638">
        <f>+'[6]ITCNM y bilaterales'!B5639</f>
        <v>45.1285223856001</v>
      </c>
      <c r="D5638">
        <f>+'[6]ITCNM y bilaterales'!C5639</f>
        <v>64.034742926150955</v>
      </c>
    </row>
    <row r="5639" spans="1:4">
      <c r="A5639" s="7" t="str">
        <f t="shared" si="88"/>
        <v/>
      </c>
      <c r="B5639" s="205">
        <f>+'[6]ITCNM y bilaterales'!A5640</f>
        <v>41068</v>
      </c>
      <c r="C5639">
        <f>+'[6]ITCNM y bilaterales'!B5640</f>
        <v>45.03801036397374</v>
      </c>
      <c r="D5639">
        <f>+'[6]ITCNM y bilaterales'!C5640</f>
        <v>64.211766959964933</v>
      </c>
    </row>
    <row r="5640" spans="1:4">
      <c r="A5640" s="7" t="str">
        <f t="shared" si="88"/>
        <v/>
      </c>
      <c r="B5640" s="205">
        <f>+'[6]ITCNM y bilaterales'!A5641</f>
        <v>41069</v>
      </c>
      <c r="C5640">
        <f>+'[6]ITCNM y bilaterales'!B5641</f>
        <v>45.03801036397374</v>
      </c>
      <c r="D5640">
        <f>+'[6]ITCNM y bilaterales'!C5641</f>
        <v>64.211766959964933</v>
      </c>
    </row>
    <row r="5641" spans="1:4">
      <c r="A5641" s="7" t="str">
        <f t="shared" si="88"/>
        <v/>
      </c>
      <c r="B5641" s="205">
        <f>+'[6]ITCNM y bilaterales'!A5642</f>
        <v>41070</v>
      </c>
      <c r="C5641">
        <f>+'[6]ITCNM y bilaterales'!B5642</f>
        <v>45.03801036397374</v>
      </c>
      <c r="D5641">
        <f>+'[6]ITCNM y bilaterales'!C5642</f>
        <v>64.211766959964933</v>
      </c>
    </row>
    <row r="5642" spans="1:4">
      <c r="A5642" s="7" t="str">
        <f t="shared" si="88"/>
        <v/>
      </c>
      <c r="B5642" s="205">
        <f>+'[6]ITCNM y bilaterales'!A5643</f>
        <v>41071</v>
      </c>
      <c r="C5642">
        <f>+'[6]ITCNM y bilaterales'!B5643</f>
        <v>44.923949078126306</v>
      </c>
      <c r="D5642">
        <f>+'[6]ITCNM y bilaterales'!C5643</f>
        <v>63.762849337974238</v>
      </c>
    </row>
    <row r="5643" spans="1:4">
      <c r="A5643" s="7" t="str">
        <f t="shared" si="88"/>
        <v/>
      </c>
      <c r="B5643" s="205">
        <f>+'[6]ITCNM y bilaterales'!A5644</f>
        <v>41072</v>
      </c>
      <c r="C5643">
        <f>+'[6]ITCNM y bilaterales'!B5644</f>
        <v>44.825593491045204</v>
      </c>
      <c r="D5643">
        <f>+'[6]ITCNM y bilaterales'!C5644</f>
        <v>63.233896415684256</v>
      </c>
    </row>
    <row r="5644" spans="1:4">
      <c r="A5644" s="7" t="str">
        <f t="shared" si="88"/>
        <v/>
      </c>
      <c r="B5644" s="205">
        <f>+'[6]ITCNM y bilaterales'!A5645</f>
        <v>41073</v>
      </c>
      <c r="C5644">
        <f>+'[6]ITCNM y bilaterales'!B5645</f>
        <v>44.89313284009728</v>
      </c>
      <c r="D5644">
        <f>+'[6]ITCNM y bilaterales'!C5645</f>
        <v>63.112029099523042</v>
      </c>
    </row>
    <row r="5645" spans="1:4">
      <c r="A5645" s="7" t="str">
        <f t="shared" si="88"/>
        <v/>
      </c>
      <c r="B5645" s="205">
        <f>+'[6]ITCNM y bilaterales'!A5646</f>
        <v>41074</v>
      </c>
      <c r="C5645">
        <f>+'[6]ITCNM y bilaterales'!B5646</f>
        <v>44.869049992830853</v>
      </c>
      <c r="D5645">
        <f>+'[6]ITCNM y bilaterales'!C5646</f>
        <v>63.004763798614121</v>
      </c>
    </row>
    <row r="5646" spans="1:4">
      <c r="A5646" s="7" t="str">
        <f t="shared" si="88"/>
        <v/>
      </c>
      <c r="B5646" s="205">
        <f>+'[6]ITCNM y bilaterales'!A5647</f>
        <v>41075</v>
      </c>
      <c r="C5646">
        <f>+'[6]ITCNM y bilaterales'!B5647</f>
        <v>45.206252482098527</v>
      </c>
      <c r="D5646">
        <f>+'[6]ITCNM y bilaterales'!C5647</f>
        <v>64.001474716450929</v>
      </c>
    </row>
    <row r="5647" spans="1:4">
      <c r="A5647" s="7" t="str">
        <f t="shared" si="88"/>
        <v/>
      </c>
      <c r="B5647" s="205">
        <f>+'[6]ITCNM y bilaterales'!A5648</f>
        <v>41076</v>
      </c>
      <c r="C5647">
        <f>+'[6]ITCNM y bilaterales'!B5648</f>
        <v>46.471264073393634</v>
      </c>
      <c r="D5647">
        <f>+'[6]ITCNM y bilaterales'!C5648</f>
        <v>66.232883273870513</v>
      </c>
    </row>
    <row r="5648" spans="1:4">
      <c r="A5648" s="7" t="str">
        <f t="shared" si="88"/>
        <v/>
      </c>
      <c r="B5648" s="205">
        <f>+'[6]ITCNM y bilaterales'!A5649</f>
        <v>41077</v>
      </c>
      <c r="C5648">
        <f>+'[6]ITCNM y bilaterales'!B5649</f>
        <v>46.471264073393634</v>
      </c>
      <c r="D5648">
        <f>+'[6]ITCNM y bilaterales'!C5649</f>
        <v>66.232883273870513</v>
      </c>
    </row>
    <row r="5649" spans="1:4">
      <c r="A5649" s="7" t="str">
        <f t="shared" si="88"/>
        <v/>
      </c>
      <c r="B5649" s="205">
        <f>+'[6]ITCNM y bilaterales'!A5650</f>
        <v>41078</v>
      </c>
      <c r="C5649">
        <f>+'[6]ITCNM y bilaterales'!B5650</f>
        <v>45.011116814511006</v>
      </c>
      <c r="D5649">
        <f>+'[6]ITCNM y bilaterales'!C5650</f>
        <v>63.322495522145431</v>
      </c>
    </row>
    <row r="5650" spans="1:4">
      <c r="A5650" s="7" t="str">
        <f t="shared" si="88"/>
        <v/>
      </c>
      <c r="B5650" s="205">
        <f>+'[6]ITCNM y bilaterales'!A5651</f>
        <v>41079</v>
      </c>
      <c r="C5650">
        <f>+'[6]ITCNM y bilaterales'!B5651</f>
        <v>45.459131456940632</v>
      </c>
      <c r="D5650">
        <f>+'[6]ITCNM y bilaterales'!C5651</f>
        <v>64.359906291639703</v>
      </c>
    </row>
    <row r="5651" spans="1:4">
      <c r="A5651" s="7" t="str">
        <f t="shared" si="88"/>
        <v/>
      </c>
      <c r="B5651" s="205">
        <f>+'[6]ITCNM y bilaterales'!A5652</f>
        <v>41080</v>
      </c>
      <c r="C5651">
        <f>+'[6]ITCNM y bilaterales'!B5652</f>
        <v>45.459131456940632</v>
      </c>
      <c r="D5651">
        <f>+'[6]ITCNM y bilaterales'!C5652</f>
        <v>64.359906291639703</v>
      </c>
    </row>
    <row r="5652" spans="1:4">
      <c r="A5652" s="7" t="str">
        <f t="shared" si="88"/>
        <v/>
      </c>
      <c r="B5652" s="205">
        <f>+'[6]ITCNM y bilaterales'!A5653</f>
        <v>41081</v>
      </c>
      <c r="C5652">
        <f>+'[6]ITCNM y bilaterales'!B5653</f>
        <v>45.136210542320129</v>
      </c>
      <c r="D5652">
        <f>+'[6]ITCNM y bilaterales'!C5653</f>
        <v>63.831127548458085</v>
      </c>
    </row>
    <row r="5653" spans="1:4">
      <c r="A5653" s="7" t="str">
        <f t="shared" si="88"/>
        <v/>
      </c>
      <c r="B5653" s="205">
        <f>+'[6]ITCNM y bilaterales'!A5654</f>
        <v>41082</v>
      </c>
      <c r="C5653">
        <f>+'[6]ITCNM y bilaterales'!B5654</f>
        <v>45.090616113480067</v>
      </c>
      <c r="D5653">
        <f>+'[6]ITCNM y bilaterales'!C5654</f>
        <v>63.623970528894858</v>
      </c>
    </row>
    <row r="5654" spans="1:4">
      <c r="A5654" s="7" t="str">
        <f t="shared" si="88"/>
        <v/>
      </c>
      <c r="B5654" s="205">
        <f>+'[6]ITCNM y bilaterales'!A5655</f>
        <v>41083</v>
      </c>
      <c r="C5654">
        <f>+'[6]ITCNM y bilaterales'!B5655</f>
        <v>45.090616113480067</v>
      </c>
      <c r="D5654">
        <f>+'[6]ITCNM y bilaterales'!C5655</f>
        <v>63.623970528894858</v>
      </c>
    </row>
    <row r="5655" spans="1:4">
      <c r="A5655" s="7" t="str">
        <f t="shared" si="88"/>
        <v/>
      </c>
      <c r="B5655" s="205">
        <f>+'[6]ITCNM y bilaterales'!A5656</f>
        <v>41084</v>
      </c>
      <c r="C5655">
        <f>+'[6]ITCNM y bilaterales'!B5656</f>
        <v>45.090616113480067</v>
      </c>
      <c r="D5655">
        <f>+'[6]ITCNM y bilaterales'!C5656</f>
        <v>63.623970528894858</v>
      </c>
    </row>
    <row r="5656" spans="1:4">
      <c r="A5656" s="7" t="str">
        <f t="shared" si="88"/>
        <v/>
      </c>
      <c r="B5656" s="205">
        <f>+'[6]ITCNM y bilaterales'!A5657</f>
        <v>41085</v>
      </c>
      <c r="C5656">
        <f>+'[6]ITCNM y bilaterales'!B5657</f>
        <v>44.961499488938109</v>
      </c>
      <c r="D5656">
        <f>+'[6]ITCNM y bilaterales'!C5657</f>
        <v>63.365924179834131</v>
      </c>
    </row>
    <row r="5657" spans="1:4">
      <c r="A5657" s="7" t="str">
        <f t="shared" si="88"/>
        <v/>
      </c>
      <c r="B5657" s="205">
        <f>+'[6]ITCNM y bilaterales'!A5658</f>
        <v>41086</v>
      </c>
      <c r="C5657">
        <f>+'[6]ITCNM y bilaterales'!B5658</f>
        <v>44.965290555675274</v>
      </c>
      <c r="D5657">
        <f>+'[6]ITCNM y bilaterales'!C5658</f>
        <v>63.233751266427262</v>
      </c>
    </row>
    <row r="5658" spans="1:4">
      <c r="A5658" s="7" t="str">
        <f t="shared" si="88"/>
        <v/>
      </c>
      <c r="B5658" s="205">
        <f>+'[6]ITCNM y bilaterales'!A5659</f>
        <v>41087</v>
      </c>
      <c r="C5658">
        <f>+'[6]ITCNM y bilaterales'!B5659</f>
        <v>44.873881435923337</v>
      </c>
      <c r="D5658">
        <f>+'[6]ITCNM y bilaterales'!C5659</f>
        <v>62.805560958333466</v>
      </c>
    </row>
    <row r="5659" spans="1:4">
      <c r="A5659" s="7">
        <f t="shared" si="88"/>
        <v>201206</v>
      </c>
      <c r="B5659" s="205">
        <f>+'[6]ITCNM y bilaterales'!A5660</f>
        <v>41088</v>
      </c>
      <c r="C5659">
        <f>+'[6]ITCNM y bilaterales'!B5660</f>
        <v>44.795434089643834</v>
      </c>
      <c r="D5659">
        <f>+'[6]ITCNM y bilaterales'!C5660</f>
        <v>62.63213662609261</v>
      </c>
    </row>
    <row r="5660" spans="1:4">
      <c r="A5660" s="7">
        <f t="shared" si="88"/>
        <v>201206</v>
      </c>
      <c r="B5660" s="205">
        <f>+'[6]ITCNM y bilaterales'!A5661</f>
        <v>41089</v>
      </c>
      <c r="C5660">
        <f>+'[6]ITCNM y bilaterales'!B5661</f>
        <v>45.780450289213</v>
      </c>
      <c r="D5660">
        <f>+'[6]ITCNM y bilaterales'!C5661</f>
        <v>65.203746012024169</v>
      </c>
    </row>
    <row r="5661" spans="1:4">
      <c r="A5661" s="7">
        <f t="shared" si="88"/>
        <v>201206</v>
      </c>
      <c r="B5661" s="205">
        <f>+'[6]ITCNM y bilaterales'!A5662</f>
        <v>41090</v>
      </c>
      <c r="C5661">
        <f>+'[6]ITCNM y bilaterales'!B5662</f>
        <v>45.780450289213</v>
      </c>
      <c r="D5661">
        <f>+'[6]ITCNM y bilaterales'!C5662</f>
        <v>65.203746012024169</v>
      </c>
    </row>
    <row r="5662" spans="1:4">
      <c r="A5662" s="7" t="str">
        <f t="shared" si="88"/>
        <v/>
      </c>
      <c r="B5662" s="205">
        <f>+'[6]ITCNM y bilaterales'!A5663</f>
        <v>41091</v>
      </c>
      <c r="C5662">
        <f>+'[6]ITCNM y bilaterales'!B5663</f>
        <v>45.780450289213</v>
      </c>
      <c r="D5662">
        <f>+'[6]ITCNM y bilaterales'!C5663</f>
        <v>65.203746012024169</v>
      </c>
    </row>
    <row r="5663" spans="1:4">
      <c r="A5663" s="7" t="str">
        <f t="shared" si="88"/>
        <v/>
      </c>
      <c r="B5663" s="205">
        <f>+'[6]ITCNM y bilaterales'!A5664</f>
        <v>41092</v>
      </c>
      <c r="C5663">
        <f>+'[6]ITCNM y bilaterales'!B5664</f>
        <v>45.934838683233984</v>
      </c>
      <c r="D5663">
        <f>+'[6]ITCNM y bilaterales'!C5664</f>
        <v>66.089795136338708</v>
      </c>
    </row>
    <row r="5664" spans="1:4">
      <c r="A5664" s="7" t="str">
        <f t="shared" si="88"/>
        <v/>
      </c>
      <c r="B5664" s="205">
        <f>+'[6]ITCNM y bilaterales'!A5665</f>
        <v>41093</v>
      </c>
      <c r="C5664">
        <f>+'[6]ITCNM y bilaterales'!B5665</f>
        <v>45.878810536811748</v>
      </c>
      <c r="D5664">
        <f>+'[6]ITCNM y bilaterales'!C5665</f>
        <v>65.627523782705751</v>
      </c>
    </row>
    <row r="5665" spans="1:4">
      <c r="A5665" s="7" t="str">
        <f t="shared" si="88"/>
        <v/>
      </c>
      <c r="B5665" s="205">
        <f>+'[6]ITCNM y bilaterales'!A5666</f>
        <v>41094</v>
      </c>
      <c r="C5665">
        <f>+'[6]ITCNM y bilaterales'!B5666</f>
        <v>45.572984291331466</v>
      </c>
      <c r="D5665">
        <f>+'[6]ITCNM y bilaterales'!C5666</f>
        <v>64.594815849137674</v>
      </c>
    </row>
    <row r="5666" spans="1:4">
      <c r="A5666" s="7" t="str">
        <f t="shared" si="88"/>
        <v/>
      </c>
      <c r="B5666" s="205">
        <f>+'[6]ITCNM y bilaterales'!A5667</f>
        <v>41095</v>
      </c>
      <c r="C5666">
        <f>+'[6]ITCNM y bilaterales'!B5667</f>
        <v>45.624451967064758</v>
      </c>
      <c r="D5666">
        <f>+'[6]ITCNM y bilaterales'!C5667</f>
        <v>65.298789745495299</v>
      </c>
    </row>
    <row r="5667" spans="1:4">
      <c r="A5667" s="7" t="str">
        <f t="shared" si="88"/>
        <v/>
      </c>
      <c r="B5667" s="205">
        <f>+'[6]ITCNM y bilaterales'!A5668</f>
        <v>41096</v>
      </c>
      <c r="C5667">
        <f>+'[6]ITCNM y bilaterales'!B5668</f>
        <v>45.352088573213763</v>
      </c>
      <c r="D5667">
        <f>+'[6]ITCNM y bilaterales'!C5668</f>
        <v>64.613685252545196</v>
      </c>
    </row>
    <row r="5668" spans="1:4">
      <c r="A5668" s="7" t="str">
        <f t="shared" si="88"/>
        <v/>
      </c>
      <c r="B5668" s="205">
        <f>+'[6]ITCNM y bilaterales'!A5669</f>
        <v>41097</v>
      </c>
      <c r="C5668">
        <f>+'[6]ITCNM y bilaterales'!B5669</f>
        <v>45.352088573213763</v>
      </c>
      <c r="D5668">
        <f>+'[6]ITCNM y bilaterales'!C5669</f>
        <v>64.613685252545196</v>
      </c>
    </row>
    <row r="5669" spans="1:4">
      <c r="A5669" s="7" t="str">
        <f t="shared" si="88"/>
        <v/>
      </c>
      <c r="B5669" s="205">
        <f>+'[6]ITCNM y bilaterales'!A5670</f>
        <v>41098</v>
      </c>
      <c r="C5669">
        <f>+'[6]ITCNM y bilaterales'!B5670</f>
        <v>45.352088573213763</v>
      </c>
      <c r="D5669">
        <f>+'[6]ITCNM y bilaterales'!C5670</f>
        <v>64.613685252545196</v>
      </c>
    </row>
    <row r="5670" spans="1:4">
      <c r="A5670" s="7" t="str">
        <f t="shared" si="88"/>
        <v/>
      </c>
      <c r="B5670" s="205">
        <f>+'[6]ITCNM y bilaterales'!A5671</f>
        <v>41099</v>
      </c>
      <c r="C5670">
        <f>+'[6]ITCNM y bilaterales'!B5671</f>
        <v>45.352088573213763</v>
      </c>
      <c r="D5670">
        <f>+'[6]ITCNM y bilaterales'!C5671</f>
        <v>64.613685252545196</v>
      </c>
    </row>
    <row r="5671" spans="1:4">
      <c r="A5671" s="7" t="str">
        <f t="shared" si="88"/>
        <v/>
      </c>
      <c r="B5671" s="205">
        <f>+'[6]ITCNM y bilaterales'!A5672</f>
        <v>41100</v>
      </c>
      <c r="C5671">
        <f>+'[6]ITCNM y bilaterales'!B5672</f>
        <v>45.434355971330646</v>
      </c>
      <c r="D5671">
        <f>+'[6]ITCNM y bilaterales'!C5672</f>
        <v>64.74222943452753</v>
      </c>
    </row>
    <row r="5672" spans="1:4">
      <c r="A5672" s="7" t="str">
        <f t="shared" si="88"/>
        <v/>
      </c>
      <c r="B5672" s="205">
        <f>+'[6]ITCNM y bilaterales'!A5673</f>
        <v>41101</v>
      </c>
      <c r="C5672">
        <f>+'[6]ITCNM y bilaterales'!B5673</f>
        <v>45.451200741484335</v>
      </c>
      <c r="D5672">
        <f>+'[6]ITCNM y bilaterales'!C5673</f>
        <v>64.74365189724594</v>
      </c>
    </row>
    <row r="5673" spans="1:4">
      <c r="A5673" s="7" t="str">
        <f t="shared" si="88"/>
        <v/>
      </c>
      <c r="B5673" s="205">
        <f>+'[6]ITCNM y bilaterales'!A5674</f>
        <v>41102</v>
      </c>
      <c r="C5673">
        <f>+'[6]ITCNM y bilaterales'!B5674</f>
        <v>45.365474782001684</v>
      </c>
      <c r="D5673">
        <f>+'[6]ITCNM y bilaterales'!C5674</f>
        <v>64.618184879511617</v>
      </c>
    </row>
    <row r="5674" spans="1:4">
      <c r="A5674" s="7" t="str">
        <f t="shared" si="88"/>
        <v/>
      </c>
      <c r="B5674" s="205">
        <f>+'[6]ITCNM y bilaterales'!A5675</f>
        <v>41103</v>
      </c>
      <c r="C5674">
        <f>+'[6]ITCNM y bilaterales'!B5675</f>
        <v>45.532196879960871</v>
      </c>
      <c r="D5674">
        <f>+'[6]ITCNM y bilaterales'!C5675</f>
        <v>64.9184696623538</v>
      </c>
    </row>
    <row r="5675" spans="1:4">
      <c r="A5675" s="7" t="str">
        <f t="shared" si="88"/>
        <v/>
      </c>
      <c r="B5675" s="205">
        <f>+'[6]ITCNM y bilaterales'!A5676</f>
        <v>41104</v>
      </c>
      <c r="C5675">
        <f>+'[6]ITCNM y bilaterales'!B5676</f>
        <v>45.532196879960871</v>
      </c>
      <c r="D5675">
        <f>+'[6]ITCNM y bilaterales'!C5676</f>
        <v>64.9184696623538</v>
      </c>
    </row>
    <row r="5676" spans="1:4">
      <c r="A5676" s="7" t="str">
        <f t="shared" si="88"/>
        <v/>
      </c>
      <c r="B5676" s="205">
        <f>+'[6]ITCNM y bilaterales'!A5677</f>
        <v>41105</v>
      </c>
      <c r="C5676">
        <f>+'[6]ITCNM y bilaterales'!B5677</f>
        <v>45.532196879960871</v>
      </c>
      <c r="D5676">
        <f>+'[6]ITCNM y bilaterales'!C5677</f>
        <v>64.9184696623538</v>
      </c>
    </row>
    <row r="5677" spans="1:4">
      <c r="A5677" s="7" t="str">
        <f t="shared" si="88"/>
        <v/>
      </c>
      <c r="B5677" s="205">
        <f>+'[6]ITCNM y bilaterales'!A5678</f>
        <v>41106</v>
      </c>
      <c r="C5677">
        <f>+'[6]ITCNM y bilaterales'!B5678</f>
        <v>45.569320705646795</v>
      </c>
      <c r="D5677">
        <f>+'[6]ITCNM y bilaterales'!C5678</f>
        <v>64.864241899945725</v>
      </c>
    </row>
    <row r="5678" spans="1:4">
      <c r="A5678" s="7" t="str">
        <f t="shared" si="88"/>
        <v/>
      </c>
      <c r="B5678" s="205">
        <f>+'[6]ITCNM y bilaterales'!A5679</f>
        <v>41107</v>
      </c>
      <c r="C5678">
        <f>+'[6]ITCNM y bilaterales'!B5679</f>
        <v>45.704904262027455</v>
      </c>
      <c r="D5678">
        <f>+'[6]ITCNM y bilaterales'!C5679</f>
        <v>65.188621459446765</v>
      </c>
    </row>
    <row r="5679" spans="1:4">
      <c r="A5679" s="7" t="str">
        <f t="shared" si="88"/>
        <v/>
      </c>
      <c r="B5679" s="205">
        <f>+'[6]ITCNM y bilaterales'!A5680</f>
        <v>41108</v>
      </c>
      <c r="C5679">
        <f>+'[6]ITCNM y bilaterales'!B5680</f>
        <v>45.810567148568396</v>
      </c>
      <c r="D5679">
        <f>+'[6]ITCNM y bilaterales'!C5680</f>
        <v>65.428088703613923</v>
      </c>
    </row>
    <row r="5680" spans="1:4">
      <c r="A5680" s="7" t="str">
        <f t="shared" si="88"/>
        <v/>
      </c>
      <c r="B5680" s="205">
        <f>+'[6]ITCNM y bilaterales'!A5681</f>
        <v>41109</v>
      </c>
      <c r="C5680">
        <f>+'[6]ITCNM y bilaterales'!B5681</f>
        <v>45.861701928990435</v>
      </c>
      <c r="D5680">
        <f>+'[6]ITCNM y bilaterales'!C5681</f>
        <v>65.513262287610345</v>
      </c>
    </row>
    <row r="5681" spans="1:4">
      <c r="A5681" s="7" t="str">
        <f t="shared" si="88"/>
        <v/>
      </c>
      <c r="B5681" s="205">
        <f>+'[6]ITCNM y bilaterales'!A5682</f>
        <v>41110</v>
      </c>
      <c r="C5681">
        <f>+'[6]ITCNM y bilaterales'!B5682</f>
        <v>45.73449230125707</v>
      </c>
      <c r="D5681">
        <f>+'[6]ITCNM y bilaterales'!C5682</f>
        <v>65.412122285346015</v>
      </c>
    </row>
    <row r="5682" spans="1:4">
      <c r="A5682" s="7" t="str">
        <f t="shared" si="88"/>
        <v/>
      </c>
      <c r="B5682" s="205">
        <f>+'[6]ITCNM y bilaterales'!A5683</f>
        <v>41111</v>
      </c>
      <c r="C5682">
        <f>+'[6]ITCNM y bilaterales'!B5683</f>
        <v>45.73449230125707</v>
      </c>
      <c r="D5682">
        <f>+'[6]ITCNM y bilaterales'!C5683</f>
        <v>65.412122285346015</v>
      </c>
    </row>
    <row r="5683" spans="1:4">
      <c r="A5683" s="7" t="str">
        <f t="shared" si="88"/>
        <v/>
      </c>
      <c r="B5683" s="205">
        <f>+'[6]ITCNM y bilaterales'!A5684</f>
        <v>41112</v>
      </c>
      <c r="C5683">
        <f>+'[6]ITCNM y bilaterales'!B5684</f>
        <v>45.73449230125707</v>
      </c>
      <c r="D5683">
        <f>+'[6]ITCNM y bilaterales'!C5684</f>
        <v>65.412122285346015</v>
      </c>
    </row>
    <row r="5684" spans="1:4">
      <c r="A5684" s="7" t="str">
        <f t="shared" si="88"/>
        <v/>
      </c>
      <c r="B5684" s="205">
        <f>+'[6]ITCNM y bilaterales'!A5685</f>
        <v>41113</v>
      </c>
      <c r="C5684">
        <f>+'[6]ITCNM y bilaterales'!B5685</f>
        <v>45.593764026544157</v>
      </c>
      <c r="D5684">
        <f>+'[6]ITCNM y bilaterales'!C5685</f>
        <v>65.120198099705931</v>
      </c>
    </row>
    <row r="5685" spans="1:4">
      <c r="A5685" s="7" t="str">
        <f t="shared" si="88"/>
        <v/>
      </c>
      <c r="B5685" s="205">
        <f>+'[6]ITCNM y bilaterales'!A5686</f>
        <v>41114</v>
      </c>
      <c r="C5685">
        <f>+'[6]ITCNM y bilaterales'!B5686</f>
        <v>45.446811090304514</v>
      </c>
      <c r="D5685">
        <f>+'[6]ITCNM y bilaterales'!C5686</f>
        <v>64.868567347803747</v>
      </c>
    </row>
    <row r="5686" spans="1:4">
      <c r="A5686" s="7" t="str">
        <f t="shared" si="88"/>
        <v/>
      </c>
      <c r="B5686" s="205">
        <f>+'[6]ITCNM y bilaterales'!A5687</f>
        <v>41115</v>
      </c>
      <c r="C5686">
        <f>+'[6]ITCNM y bilaterales'!B5687</f>
        <v>45.604112730204605</v>
      </c>
      <c r="D5686">
        <f>+'[6]ITCNM y bilaterales'!C5687</f>
        <v>65.131519741750452</v>
      </c>
    </row>
    <row r="5687" spans="1:4">
      <c r="A5687" s="7" t="str">
        <f t="shared" si="88"/>
        <v/>
      </c>
      <c r="B5687" s="205">
        <f>+'[6]ITCNM y bilaterales'!A5688</f>
        <v>41116</v>
      </c>
      <c r="C5687">
        <f>+'[6]ITCNM y bilaterales'!B5688</f>
        <v>45.920068481913965</v>
      </c>
      <c r="D5687">
        <f>+'[6]ITCNM y bilaterales'!C5688</f>
        <v>65.529548034243618</v>
      </c>
    </row>
    <row r="5688" spans="1:4">
      <c r="A5688" s="7" t="str">
        <f t="shared" si="88"/>
        <v/>
      </c>
      <c r="B5688" s="205">
        <f>+'[6]ITCNM y bilaterales'!A5689</f>
        <v>41117</v>
      </c>
      <c r="C5688">
        <f>+'[6]ITCNM y bilaterales'!B5689</f>
        <v>46.070958862344661</v>
      </c>
      <c r="D5688">
        <f>+'[6]ITCNM y bilaterales'!C5689</f>
        <v>65.690083112464549</v>
      </c>
    </row>
    <row r="5689" spans="1:4">
      <c r="A5689" s="7">
        <f t="shared" si="88"/>
        <v>201207</v>
      </c>
      <c r="B5689" s="205">
        <f>+'[6]ITCNM y bilaterales'!A5690</f>
        <v>41118</v>
      </c>
      <c r="C5689">
        <f>+'[6]ITCNM y bilaterales'!B5690</f>
        <v>46.070958862344661</v>
      </c>
      <c r="D5689">
        <f>+'[6]ITCNM y bilaterales'!C5690</f>
        <v>65.690083112464549</v>
      </c>
    </row>
    <row r="5690" spans="1:4">
      <c r="A5690" s="7">
        <f t="shared" si="88"/>
        <v>201207</v>
      </c>
      <c r="B5690" s="205">
        <f>+'[6]ITCNM y bilaterales'!A5691</f>
        <v>41119</v>
      </c>
      <c r="C5690">
        <f>+'[6]ITCNM y bilaterales'!B5691</f>
        <v>46.070958862344661</v>
      </c>
      <c r="D5690">
        <f>+'[6]ITCNM y bilaterales'!C5691</f>
        <v>65.690083112464549</v>
      </c>
    </row>
    <row r="5691" spans="1:4">
      <c r="A5691" s="7">
        <f t="shared" si="88"/>
        <v>201207</v>
      </c>
      <c r="B5691" s="205">
        <f>+'[6]ITCNM y bilaterales'!A5692</f>
        <v>41120</v>
      </c>
      <c r="C5691">
        <f>+'[6]ITCNM y bilaterales'!B5692</f>
        <v>45.939698637016029</v>
      </c>
      <c r="D5691">
        <f>+'[6]ITCNM y bilaterales'!C5692</f>
        <v>65.299689670888569</v>
      </c>
    </row>
    <row r="5692" spans="1:4">
      <c r="A5692" s="7">
        <f t="shared" si="88"/>
        <v>201207</v>
      </c>
      <c r="B5692" s="205">
        <f>+'[6]ITCNM y bilaterales'!A5693</f>
        <v>41121</v>
      </c>
      <c r="C5692">
        <f>+'[6]ITCNM y bilaterales'!B5693</f>
        <v>45.963904089044739</v>
      </c>
      <c r="D5692">
        <f>+'[6]ITCNM y bilaterales'!C5693</f>
        <v>65.029247575281673</v>
      </c>
    </row>
    <row r="5693" spans="1:4">
      <c r="A5693" s="7" t="str">
        <f t="shared" si="88"/>
        <v/>
      </c>
      <c r="B5693" s="205">
        <f>+'[6]ITCNM y bilaterales'!A5694</f>
        <v>41122</v>
      </c>
      <c r="C5693">
        <f>+'[6]ITCNM y bilaterales'!B5694</f>
        <v>46.021306021299665</v>
      </c>
      <c r="D5693">
        <f>+'[6]ITCNM y bilaterales'!C5694</f>
        <v>65.236114296330925</v>
      </c>
    </row>
    <row r="5694" spans="1:4">
      <c r="A5694" s="7" t="str">
        <f t="shared" si="88"/>
        <v/>
      </c>
      <c r="B5694" s="205">
        <f>+'[6]ITCNM y bilaterales'!A5695</f>
        <v>41123</v>
      </c>
      <c r="C5694">
        <f>+'[6]ITCNM y bilaterales'!B5695</f>
        <v>45.797459218625931</v>
      </c>
      <c r="D5694">
        <f>+'[6]ITCNM y bilaterales'!C5695</f>
        <v>64.967268842550794</v>
      </c>
    </row>
    <row r="5695" spans="1:4">
      <c r="A5695" s="7" t="str">
        <f t="shared" si="88"/>
        <v/>
      </c>
      <c r="B5695" s="205">
        <f>+'[6]ITCNM y bilaterales'!A5696</f>
        <v>41124</v>
      </c>
      <c r="C5695">
        <f>+'[6]ITCNM y bilaterales'!B5696</f>
        <v>46.247089786047667</v>
      </c>
      <c r="D5695">
        <f>+'[6]ITCNM y bilaterales'!C5696</f>
        <v>65.806144458346509</v>
      </c>
    </row>
    <row r="5696" spans="1:4">
      <c r="A5696" s="7" t="str">
        <f t="shared" si="88"/>
        <v/>
      </c>
      <c r="B5696" s="205">
        <f>+'[6]ITCNM y bilaterales'!A5697</f>
        <v>41125</v>
      </c>
      <c r="C5696">
        <f>+'[6]ITCNM y bilaterales'!B5697</f>
        <v>46.247089786047667</v>
      </c>
      <c r="D5696">
        <f>+'[6]ITCNM y bilaterales'!C5697</f>
        <v>65.806144458346509</v>
      </c>
    </row>
    <row r="5697" spans="1:4">
      <c r="A5697" s="7" t="str">
        <f t="shared" si="88"/>
        <v/>
      </c>
      <c r="B5697" s="205">
        <f>+'[6]ITCNM y bilaterales'!A5698</f>
        <v>41126</v>
      </c>
      <c r="C5697">
        <f>+'[6]ITCNM y bilaterales'!B5698</f>
        <v>46.247089786047667</v>
      </c>
      <c r="D5697">
        <f>+'[6]ITCNM y bilaterales'!C5698</f>
        <v>65.806144458346509</v>
      </c>
    </row>
    <row r="5698" spans="1:4">
      <c r="A5698" s="7" t="str">
        <f t="shared" si="88"/>
        <v/>
      </c>
      <c r="B5698" s="205">
        <f>+'[6]ITCNM y bilaterales'!A5699</f>
        <v>41127</v>
      </c>
      <c r="C5698">
        <f>+'[6]ITCNM y bilaterales'!B5699</f>
        <v>46.308413229138921</v>
      </c>
      <c r="D5698">
        <f>+'[6]ITCNM y bilaterales'!C5699</f>
        <v>65.771192517265504</v>
      </c>
    </row>
    <row r="5699" spans="1:4">
      <c r="A5699" s="7" t="str">
        <f t="shared" ref="A5699:A5762" si="89">+IF(DAY(B5699)&gt;=28,YEAR(B5699)*100+MONTH(B5699),"")</f>
        <v/>
      </c>
      <c r="B5699" s="205">
        <f>+'[6]ITCNM y bilaterales'!A5700</f>
        <v>41128</v>
      </c>
      <c r="C5699">
        <f>+'[6]ITCNM y bilaterales'!B5700</f>
        <v>46.393875972120739</v>
      </c>
      <c r="D5699">
        <f>+'[6]ITCNM y bilaterales'!C5700</f>
        <v>65.791455353540044</v>
      </c>
    </row>
    <row r="5700" spans="1:4">
      <c r="A5700" s="7" t="str">
        <f t="shared" si="89"/>
        <v/>
      </c>
      <c r="B5700" s="205">
        <f>+'[6]ITCNM y bilaterales'!A5701</f>
        <v>41129</v>
      </c>
      <c r="C5700">
        <f>+'[6]ITCNM y bilaterales'!B5701</f>
        <v>46.417733209216259</v>
      </c>
      <c r="D5700">
        <f>+'[6]ITCNM y bilaterales'!C5701</f>
        <v>65.964531327564131</v>
      </c>
    </row>
    <row r="5701" spans="1:4">
      <c r="A5701" s="7" t="str">
        <f t="shared" si="89"/>
        <v/>
      </c>
      <c r="B5701" s="205">
        <f>+'[6]ITCNM y bilaterales'!A5702</f>
        <v>41130</v>
      </c>
      <c r="C5701">
        <f>+'[6]ITCNM y bilaterales'!B5702</f>
        <v>46.439888747484055</v>
      </c>
      <c r="D5701">
        <f>+'[6]ITCNM y bilaterales'!C5702</f>
        <v>66.179671556261297</v>
      </c>
    </row>
    <row r="5702" spans="1:4">
      <c r="A5702" s="7" t="str">
        <f t="shared" si="89"/>
        <v/>
      </c>
      <c r="B5702" s="205">
        <f>+'[6]ITCNM y bilaterales'!A5703</f>
        <v>41131</v>
      </c>
      <c r="C5702">
        <f>+'[6]ITCNM y bilaterales'!B5703</f>
        <v>46.437814329098295</v>
      </c>
      <c r="D5702">
        <f>+'[6]ITCNM y bilaterales'!C5703</f>
        <v>66.220313348215981</v>
      </c>
    </row>
    <row r="5703" spans="1:4">
      <c r="A5703" s="7" t="str">
        <f t="shared" si="89"/>
        <v/>
      </c>
      <c r="B5703" s="205">
        <f>+'[6]ITCNM y bilaterales'!A5704</f>
        <v>41132</v>
      </c>
      <c r="C5703">
        <f>+'[6]ITCNM y bilaterales'!B5704</f>
        <v>46.437814329098295</v>
      </c>
      <c r="D5703">
        <f>+'[6]ITCNM y bilaterales'!C5704</f>
        <v>66.220313348215981</v>
      </c>
    </row>
    <row r="5704" spans="1:4">
      <c r="A5704" s="7" t="str">
        <f t="shared" si="89"/>
        <v/>
      </c>
      <c r="B5704" s="205">
        <f>+'[6]ITCNM y bilaterales'!A5705</f>
        <v>41133</v>
      </c>
      <c r="C5704">
        <f>+'[6]ITCNM y bilaterales'!B5705</f>
        <v>46.437814329098295</v>
      </c>
      <c r="D5704">
        <f>+'[6]ITCNM y bilaterales'!C5705</f>
        <v>66.220313348215981</v>
      </c>
    </row>
    <row r="5705" spans="1:4">
      <c r="A5705" s="7" t="str">
        <f t="shared" si="89"/>
        <v/>
      </c>
      <c r="B5705" s="205">
        <f>+'[6]ITCNM y bilaterales'!A5706</f>
        <v>41134</v>
      </c>
      <c r="C5705">
        <f>+'[6]ITCNM y bilaterales'!B5706</f>
        <v>46.40958495824318</v>
      </c>
      <c r="D5705">
        <f>+'[6]ITCNM y bilaterales'!C5706</f>
        <v>66.00624722402047</v>
      </c>
    </row>
    <row r="5706" spans="1:4">
      <c r="A5706" s="7" t="str">
        <f t="shared" si="89"/>
        <v/>
      </c>
      <c r="B5706" s="205">
        <f>+'[6]ITCNM y bilaterales'!A5707</f>
        <v>41135</v>
      </c>
      <c r="C5706">
        <f>+'[6]ITCNM y bilaterales'!B5707</f>
        <v>46.39847485487779</v>
      </c>
      <c r="D5706">
        <f>+'[6]ITCNM y bilaterales'!C5707</f>
        <v>66.004302223976921</v>
      </c>
    </row>
    <row r="5707" spans="1:4">
      <c r="A5707" s="7" t="str">
        <f t="shared" si="89"/>
        <v/>
      </c>
      <c r="B5707" s="205">
        <f>+'[6]ITCNM y bilaterales'!A5708</f>
        <v>41136</v>
      </c>
      <c r="C5707">
        <f>+'[6]ITCNM y bilaterales'!B5708</f>
        <v>46.42379083727581</v>
      </c>
      <c r="D5707">
        <f>+'[6]ITCNM y bilaterales'!C5708</f>
        <v>66.179961854775257</v>
      </c>
    </row>
    <row r="5708" spans="1:4">
      <c r="A5708" s="7" t="str">
        <f t="shared" si="89"/>
        <v/>
      </c>
      <c r="B5708" s="205">
        <f>+'[6]ITCNM y bilaterales'!A5709</f>
        <v>41137</v>
      </c>
      <c r="C5708">
        <f>+'[6]ITCNM y bilaterales'!B5709</f>
        <v>46.502724787889939</v>
      </c>
      <c r="D5708">
        <f>+'[6]ITCNM y bilaterales'!C5709</f>
        <v>66.232883273870513</v>
      </c>
    </row>
    <row r="5709" spans="1:4">
      <c r="A5709" s="7" t="str">
        <f t="shared" si="89"/>
        <v/>
      </c>
      <c r="B5709" s="205">
        <f>+'[6]ITCNM y bilaterales'!A5710</f>
        <v>41138</v>
      </c>
      <c r="C5709">
        <f>+'[6]ITCNM y bilaterales'!B5710</f>
        <v>46.554833948720791</v>
      </c>
      <c r="D5709">
        <f>+'[6]ITCNM y bilaterales'!C5710</f>
        <v>66.492235966244081</v>
      </c>
    </row>
    <row r="5710" spans="1:4">
      <c r="A5710" s="7" t="str">
        <f t="shared" si="89"/>
        <v/>
      </c>
      <c r="B5710" s="205">
        <f>+'[6]ITCNM y bilaterales'!A5711</f>
        <v>41139</v>
      </c>
      <c r="C5710">
        <f>+'[6]ITCNM y bilaterales'!B5711</f>
        <v>46.554833948720791</v>
      </c>
      <c r="D5710">
        <f>+'[6]ITCNM y bilaterales'!C5711</f>
        <v>66.492235966244081</v>
      </c>
    </row>
    <row r="5711" spans="1:4">
      <c r="A5711" s="7" t="str">
        <f t="shared" si="89"/>
        <v/>
      </c>
      <c r="B5711" s="205">
        <f>+'[6]ITCNM y bilaterales'!A5712</f>
        <v>41140</v>
      </c>
      <c r="C5711">
        <f>+'[6]ITCNM y bilaterales'!B5712</f>
        <v>46.554833948720791</v>
      </c>
      <c r="D5711">
        <f>+'[6]ITCNM y bilaterales'!C5712</f>
        <v>66.492235966244081</v>
      </c>
    </row>
    <row r="5712" spans="1:4">
      <c r="A5712" s="7" t="str">
        <f t="shared" si="89"/>
        <v/>
      </c>
      <c r="B5712" s="205">
        <f>+'[6]ITCNM y bilaterales'!A5713</f>
        <v>41141</v>
      </c>
      <c r="C5712">
        <f>+'[6]ITCNM y bilaterales'!B5713</f>
        <v>46.554833948720791</v>
      </c>
      <c r="D5712">
        <f>+'[6]ITCNM y bilaterales'!C5713</f>
        <v>66.492235966244081</v>
      </c>
    </row>
    <row r="5713" spans="1:4">
      <c r="A5713" s="7" t="str">
        <f t="shared" si="89"/>
        <v/>
      </c>
      <c r="B5713" s="205">
        <f>+'[6]ITCNM y bilaterales'!A5714</f>
        <v>41142</v>
      </c>
      <c r="C5713">
        <f>+'[6]ITCNM y bilaterales'!B5714</f>
        <v>46.709824074241268</v>
      </c>
      <c r="D5713">
        <f>+'[6]ITCNM y bilaterales'!C5714</f>
        <v>66.458387159516136</v>
      </c>
    </row>
    <row r="5714" spans="1:4">
      <c r="A5714" s="7" t="str">
        <f t="shared" si="89"/>
        <v/>
      </c>
      <c r="B5714" s="205">
        <f>+'[6]ITCNM y bilaterales'!A5715</f>
        <v>41143</v>
      </c>
      <c r="C5714">
        <f>+'[6]ITCNM y bilaterales'!B5715</f>
        <v>46.688805506245018</v>
      </c>
      <c r="D5714">
        <f>+'[6]ITCNM y bilaterales'!C5715</f>
        <v>66.334226485094632</v>
      </c>
    </row>
    <row r="5715" spans="1:4">
      <c r="A5715" s="7" t="str">
        <f t="shared" si="89"/>
        <v/>
      </c>
      <c r="B5715" s="205">
        <f>+'[6]ITCNM y bilaterales'!A5716</f>
        <v>41144</v>
      </c>
      <c r="C5715">
        <f>+'[6]ITCNM y bilaterales'!B5716</f>
        <v>46.719110914178046</v>
      </c>
      <c r="D5715">
        <f>+'[6]ITCNM y bilaterales'!C5716</f>
        <v>66.204404989650854</v>
      </c>
    </row>
    <row r="5716" spans="1:4">
      <c r="A5716" s="7" t="str">
        <f t="shared" si="89"/>
        <v/>
      </c>
      <c r="B5716" s="205">
        <f>+'[6]ITCNM y bilaterales'!A5717</f>
        <v>41145</v>
      </c>
      <c r="C5716">
        <f>+'[6]ITCNM y bilaterales'!B5717</f>
        <v>46.7893579531572</v>
      </c>
      <c r="D5716">
        <f>+'[6]ITCNM y bilaterales'!C5717</f>
        <v>66.391270143088136</v>
      </c>
    </row>
    <row r="5717" spans="1:4">
      <c r="A5717" s="7" t="str">
        <f t="shared" si="89"/>
        <v/>
      </c>
      <c r="B5717" s="205">
        <f>+'[6]ITCNM y bilaterales'!A5718</f>
        <v>41146</v>
      </c>
      <c r="C5717">
        <f>+'[6]ITCNM y bilaterales'!B5718</f>
        <v>46.7893579531572</v>
      </c>
      <c r="D5717">
        <f>+'[6]ITCNM y bilaterales'!C5718</f>
        <v>66.391270143088136</v>
      </c>
    </row>
    <row r="5718" spans="1:4">
      <c r="A5718" s="7" t="str">
        <f t="shared" si="89"/>
        <v/>
      </c>
      <c r="B5718" s="205">
        <f>+'[6]ITCNM y bilaterales'!A5719</f>
        <v>41147</v>
      </c>
      <c r="C5718">
        <f>+'[6]ITCNM y bilaterales'!B5719</f>
        <v>46.7893579531572</v>
      </c>
      <c r="D5718">
        <f>+'[6]ITCNM y bilaterales'!C5719</f>
        <v>66.391270143088136</v>
      </c>
    </row>
    <row r="5719" spans="1:4">
      <c r="A5719" s="7" t="str">
        <f t="shared" si="89"/>
        <v/>
      </c>
      <c r="B5719" s="205">
        <f>+'[6]ITCNM y bilaterales'!A5720</f>
        <v>41148</v>
      </c>
      <c r="C5719">
        <f>+'[6]ITCNM y bilaterales'!B5720</f>
        <v>46.741649779462399</v>
      </c>
      <c r="D5719">
        <f>+'[6]ITCNM y bilaterales'!C5720</f>
        <v>66.193373646120307</v>
      </c>
    </row>
    <row r="5720" spans="1:4">
      <c r="A5720" s="7">
        <f t="shared" si="89"/>
        <v>201208</v>
      </c>
      <c r="B5720" s="205">
        <f>+'[6]ITCNM y bilaterales'!A5721</f>
        <v>41149</v>
      </c>
      <c r="C5720">
        <f>+'[6]ITCNM y bilaterales'!B5721</f>
        <v>46.683716696025307</v>
      </c>
      <c r="D5720">
        <f>+'[6]ITCNM y bilaterales'!C5721</f>
        <v>65.711100724875394</v>
      </c>
    </row>
    <row r="5721" spans="1:4">
      <c r="A5721" s="7">
        <f t="shared" si="89"/>
        <v>201208</v>
      </c>
      <c r="B5721" s="205">
        <f>+'[6]ITCNM y bilaterales'!A5722</f>
        <v>41150</v>
      </c>
      <c r="C5721">
        <f>+'[6]ITCNM y bilaterales'!B5722</f>
        <v>46.60194993251325</v>
      </c>
      <c r="D5721">
        <f>+'[6]ITCNM y bilaterales'!C5722</f>
        <v>65.560406766277765</v>
      </c>
    </row>
    <row r="5722" spans="1:4">
      <c r="A5722" s="7">
        <f t="shared" si="89"/>
        <v>201208</v>
      </c>
      <c r="B5722" s="205">
        <f>+'[6]ITCNM y bilaterales'!A5723</f>
        <v>41151</v>
      </c>
      <c r="C5722">
        <f>+'[6]ITCNM y bilaterales'!B5723</f>
        <v>46.610662211119156</v>
      </c>
      <c r="D5722">
        <f>+'[6]ITCNM y bilaterales'!C5723</f>
        <v>65.710026620373725</v>
      </c>
    </row>
    <row r="5723" spans="1:4">
      <c r="A5723" s="7">
        <f t="shared" si="89"/>
        <v>201208</v>
      </c>
      <c r="B5723" s="205">
        <f>+'[6]ITCNM y bilaterales'!A5724</f>
        <v>41152</v>
      </c>
      <c r="C5723">
        <f>+'[6]ITCNM y bilaterales'!B5724</f>
        <v>46.900431276505714</v>
      </c>
      <c r="D5723">
        <f>+'[6]ITCNM y bilaterales'!C5724</f>
        <v>66.344967530111205</v>
      </c>
    </row>
    <row r="5724" spans="1:4">
      <c r="A5724" s="7" t="str">
        <f t="shared" si="89"/>
        <v/>
      </c>
      <c r="B5724" s="205">
        <f>+'[6]ITCNM y bilaterales'!A5725</f>
        <v>41153</v>
      </c>
      <c r="C5724">
        <f>+'[6]ITCNM y bilaterales'!B5725</f>
        <v>46.900431276505714</v>
      </c>
      <c r="D5724">
        <f>+'[6]ITCNM y bilaterales'!C5725</f>
        <v>66.344967530111205</v>
      </c>
    </row>
    <row r="5725" spans="1:4">
      <c r="A5725" s="7" t="str">
        <f t="shared" si="89"/>
        <v/>
      </c>
      <c r="B5725" s="205">
        <f>+'[6]ITCNM y bilaterales'!A5726</f>
        <v>41154</v>
      </c>
      <c r="C5725">
        <f>+'[6]ITCNM y bilaterales'!B5726</f>
        <v>46.900431276505714</v>
      </c>
      <c r="D5725">
        <f>+'[6]ITCNM y bilaterales'!C5726</f>
        <v>66.344967530111205</v>
      </c>
    </row>
    <row r="5726" spans="1:4">
      <c r="A5726" s="7" t="str">
        <f t="shared" si="89"/>
        <v/>
      </c>
      <c r="B5726" s="205">
        <f>+'[6]ITCNM y bilaterales'!A5727</f>
        <v>41155</v>
      </c>
      <c r="C5726">
        <f>+'[6]ITCNM y bilaterales'!B5727</f>
        <v>46.974937849712489</v>
      </c>
      <c r="D5726">
        <f>+'[6]ITCNM y bilaterales'!C5727</f>
        <v>66.360875888676333</v>
      </c>
    </row>
    <row r="5727" spans="1:4">
      <c r="A5727" s="7" t="str">
        <f t="shared" si="89"/>
        <v/>
      </c>
      <c r="B5727" s="205">
        <f>+'[6]ITCNM y bilaterales'!A5728</f>
        <v>41156</v>
      </c>
      <c r="C5727">
        <f>+'[6]ITCNM y bilaterales'!B5728</f>
        <v>46.903582266156093</v>
      </c>
      <c r="D5727">
        <f>+'[6]ITCNM y bilaterales'!C5728</f>
        <v>66.091972375193407</v>
      </c>
    </row>
    <row r="5728" spans="1:4">
      <c r="A5728" s="7" t="str">
        <f t="shared" si="89"/>
        <v/>
      </c>
      <c r="B5728" s="205">
        <f>+'[6]ITCNM y bilaterales'!A5729</f>
        <v>41157</v>
      </c>
      <c r="C5728">
        <f>+'[6]ITCNM y bilaterales'!B5729</f>
        <v>46.963158203183546</v>
      </c>
      <c r="D5728">
        <f>+'[6]ITCNM y bilaterales'!C5729</f>
        <v>66.137839540399398</v>
      </c>
    </row>
    <row r="5729" spans="1:4">
      <c r="A5729" s="7" t="str">
        <f t="shared" si="89"/>
        <v/>
      </c>
      <c r="B5729" s="205">
        <f>+'[6]ITCNM y bilaterales'!A5730</f>
        <v>41158</v>
      </c>
      <c r="C5729">
        <f>+'[6]ITCNM y bilaterales'!B5730</f>
        <v>47.140490640612917</v>
      </c>
      <c r="D5729">
        <f>+'[6]ITCNM y bilaterales'!C5730</f>
        <v>66.417948576521241</v>
      </c>
    </row>
    <row r="5730" spans="1:4">
      <c r="A5730" s="7" t="str">
        <f t="shared" si="89"/>
        <v/>
      </c>
      <c r="B5730" s="205">
        <f>+'[6]ITCNM y bilaterales'!A5731</f>
        <v>41159</v>
      </c>
      <c r="C5730">
        <f>+'[6]ITCNM y bilaterales'!B5731</f>
        <v>47.389775664696444</v>
      </c>
      <c r="D5730">
        <f>+'[6]ITCNM y bilaterales'!C5731</f>
        <v>66.687113358666721</v>
      </c>
    </row>
    <row r="5731" spans="1:4">
      <c r="A5731" s="7" t="str">
        <f t="shared" si="89"/>
        <v/>
      </c>
      <c r="B5731" s="205">
        <f>+'[6]ITCNM y bilaterales'!A5732</f>
        <v>41160</v>
      </c>
      <c r="C5731">
        <f>+'[6]ITCNM y bilaterales'!B5732</f>
        <v>47.389775664696444</v>
      </c>
      <c r="D5731">
        <f>+'[6]ITCNM y bilaterales'!C5732</f>
        <v>66.687113358666721</v>
      </c>
    </row>
    <row r="5732" spans="1:4">
      <c r="A5732" s="7" t="str">
        <f t="shared" si="89"/>
        <v/>
      </c>
      <c r="B5732" s="205">
        <f>+'[6]ITCNM y bilaterales'!A5733</f>
        <v>41161</v>
      </c>
      <c r="C5732">
        <f>+'[6]ITCNM y bilaterales'!B5733</f>
        <v>47.389775664696444</v>
      </c>
      <c r="D5732">
        <f>+'[6]ITCNM y bilaterales'!C5733</f>
        <v>66.687113358666721</v>
      </c>
    </row>
    <row r="5733" spans="1:4">
      <c r="A5733" s="7" t="str">
        <f t="shared" si="89"/>
        <v/>
      </c>
      <c r="B5733" s="205">
        <f>+'[6]ITCNM y bilaterales'!A5734</f>
        <v>41162</v>
      </c>
      <c r="C5733">
        <f>+'[6]ITCNM y bilaterales'!B5734</f>
        <v>47.422801422627067</v>
      </c>
      <c r="D5733">
        <f>+'[6]ITCNM y bilaterales'!C5734</f>
        <v>66.789153286324321</v>
      </c>
    </row>
    <row r="5734" spans="1:4">
      <c r="A5734" s="7" t="str">
        <f t="shared" si="89"/>
        <v/>
      </c>
      <c r="B5734" s="205">
        <f>+'[6]ITCNM y bilaterales'!A5735</f>
        <v>41163</v>
      </c>
      <c r="C5734">
        <f>+'[6]ITCNM y bilaterales'!B5735</f>
        <v>47.560037984052599</v>
      </c>
      <c r="D5734">
        <f>+'[6]ITCNM y bilaterales'!C5735</f>
        <v>66.966525678355055</v>
      </c>
    </row>
    <row r="5735" spans="1:4">
      <c r="A5735" s="7" t="str">
        <f t="shared" si="89"/>
        <v/>
      </c>
      <c r="B5735" s="205">
        <f>+'[6]ITCNM y bilaterales'!A5736</f>
        <v>41164</v>
      </c>
      <c r="C5735">
        <f>+'[6]ITCNM y bilaterales'!B5736</f>
        <v>47.595777619803499</v>
      </c>
      <c r="D5735">
        <f>+'[6]ITCNM y bilaterales'!C5736</f>
        <v>66.957700603530625</v>
      </c>
    </row>
    <row r="5736" spans="1:4">
      <c r="A5736" s="7" t="str">
        <f t="shared" si="89"/>
        <v/>
      </c>
      <c r="B5736" s="205">
        <f>+'[6]ITCNM y bilaterales'!A5737</f>
        <v>41165</v>
      </c>
      <c r="C5736">
        <f>+'[6]ITCNM y bilaterales'!B5737</f>
        <v>47.731680766889433</v>
      </c>
      <c r="D5736">
        <f>+'[6]ITCNM y bilaterales'!C5737</f>
        <v>67.045022396530356</v>
      </c>
    </row>
    <row r="5737" spans="1:4">
      <c r="A5737" s="7" t="str">
        <f t="shared" si="89"/>
        <v/>
      </c>
      <c r="B5737" s="205">
        <f>+'[6]ITCNM y bilaterales'!A5738</f>
        <v>41166</v>
      </c>
      <c r="C5737">
        <f>+'[6]ITCNM y bilaterales'!B5738</f>
        <v>48.017776498558483</v>
      </c>
      <c r="D5737">
        <f>+'[6]ITCNM y bilaterales'!C5738</f>
        <v>67.347977925701002</v>
      </c>
    </row>
    <row r="5738" spans="1:4">
      <c r="A5738" s="7" t="str">
        <f t="shared" si="89"/>
        <v/>
      </c>
      <c r="B5738" s="205">
        <f>+'[6]ITCNM y bilaterales'!A5739</f>
        <v>41167</v>
      </c>
      <c r="C5738">
        <f>+'[6]ITCNM y bilaterales'!B5739</f>
        <v>48.017776498558483</v>
      </c>
      <c r="D5738">
        <f>+'[6]ITCNM y bilaterales'!C5739</f>
        <v>67.347977925701002</v>
      </c>
    </row>
    <row r="5739" spans="1:4">
      <c r="A5739" s="7" t="str">
        <f t="shared" si="89"/>
        <v/>
      </c>
      <c r="B5739" s="205">
        <f>+'[6]ITCNM y bilaterales'!A5740</f>
        <v>41168</v>
      </c>
      <c r="C5739">
        <f>+'[6]ITCNM y bilaterales'!B5740</f>
        <v>48.017776498558483</v>
      </c>
      <c r="D5739">
        <f>+'[6]ITCNM y bilaterales'!C5740</f>
        <v>67.347977925701002</v>
      </c>
    </row>
    <row r="5740" spans="1:4">
      <c r="A5740" s="7" t="str">
        <f t="shared" si="89"/>
        <v/>
      </c>
      <c r="B5740" s="205">
        <f>+'[6]ITCNM y bilaterales'!A5741</f>
        <v>41169</v>
      </c>
      <c r="C5740">
        <f>+'[6]ITCNM y bilaterales'!B5741</f>
        <v>47.907760137052612</v>
      </c>
      <c r="D5740">
        <f>+'[6]ITCNM y bilaterales'!C5741</f>
        <v>66.830288585752726</v>
      </c>
    </row>
    <row r="5741" spans="1:4">
      <c r="A5741" s="7" t="str">
        <f t="shared" si="89"/>
        <v/>
      </c>
      <c r="B5741" s="205">
        <f>+'[6]ITCNM y bilaterales'!A5742</f>
        <v>41170</v>
      </c>
      <c r="C5741">
        <f>+'[6]ITCNM y bilaterales'!B5742</f>
        <v>47.900134451599939</v>
      </c>
      <c r="D5741">
        <f>+'[6]ITCNM y bilaterales'!C5742</f>
        <v>66.991955828178121</v>
      </c>
    </row>
    <row r="5742" spans="1:4">
      <c r="A5742" s="7" t="str">
        <f t="shared" si="89"/>
        <v/>
      </c>
      <c r="B5742" s="205">
        <f>+'[6]ITCNM y bilaterales'!A5743</f>
        <v>41171</v>
      </c>
      <c r="C5742">
        <f>+'[6]ITCNM y bilaterales'!B5743</f>
        <v>47.997327991579262</v>
      </c>
      <c r="D5742">
        <f>+'[6]ITCNM y bilaterales'!C5743</f>
        <v>67.161925608102806</v>
      </c>
    </row>
    <row r="5743" spans="1:4">
      <c r="A5743" s="7" t="str">
        <f t="shared" si="89"/>
        <v/>
      </c>
      <c r="B5743" s="205">
        <f>+'[6]ITCNM y bilaterales'!A5744</f>
        <v>41172</v>
      </c>
      <c r="C5743">
        <f>+'[6]ITCNM y bilaterales'!B5744</f>
        <v>47.895334747148745</v>
      </c>
      <c r="D5743">
        <f>+'[6]ITCNM y bilaterales'!C5744</f>
        <v>67.171882847131698</v>
      </c>
    </row>
    <row r="5744" spans="1:4">
      <c r="A5744" s="7" t="str">
        <f t="shared" si="89"/>
        <v/>
      </c>
      <c r="B5744" s="205">
        <f>+'[6]ITCNM y bilaterales'!A5745</f>
        <v>41173</v>
      </c>
      <c r="C5744">
        <f>+'[6]ITCNM y bilaterales'!B5745</f>
        <v>47.990353895652994</v>
      </c>
      <c r="D5744">
        <f>+'[6]ITCNM y bilaterales'!C5745</f>
        <v>67.193829414787231</v>
      </c>
    </row>
    <row r="5745" spans="1:4">
      <c r="A5745" s="7" t="str">
        <f t="shared" si="89"/>
        <v/>
      </c>
      <c r="B5745" s="205">
        <f>+'[6]ITCNM y bilaterales'!A5746</f>
        <v>41174</v>
      </c>
      <c r="C5745">
        <f>+'[6]ITCNM y bilaterales'!B5746</f>
        <v>47.990353895652994</v>
      </c>
      <c r="D5745">
        <f>+'[6]ITCNM y bilaterales'!C5746</f>
        <v>67.193829414787231</v>
      </c>
    </row>
    <row r="5746" spans="1:4">
      <c r="A5746" s="7" t="str">
        <f t="shared" si="89"/>
        <v/>
      </c>
      <c r="B5746" s="205">
        <f>+'[6]ITCNM y bilaterales'!A5747</f>
        <v>41175</v>
      </c>
      <c r="C5746">
        <f>+'[6]ITCNM y bilaterales'!B5747</f>
        <v>47.990353895652994</v>
      </c>
      <c r="D5746">
        <f>+'[6]ITCNM y bilaterales'!C5747</f>
        <v>67.193829414787231</v>
      </c>
    </row>
    <row r="5747" spans="1:4">
      <c r="A5747" s="7" t="str">
        <f t="shared" si="89"/>
        <v/>
      </c>
      <c r="B5747" s="205">
        <f>+'[6]ITCNM y bilaterales'!A5748</f>
        <v>41176</v>
      </c>
      <c r="C5747">
        <f>+'[6]ITCNM y bilaterales'!B5748</f>
        <v>47.990353895652994</v>
      </c>
      <c r="D5747">
        <f>+'[6]ITCNM y bilaterales'!C5748</f>
        <v>67.193829414787231</v>
      </c>
    </row>
    <row r="5748" spans="1:4">
      <c r="A5748" s="7" t="str">
        <f t="shared" si="89"/>
        <v/>
      </c>
      <c r="B5748" s="205">
        <f>+'[6]ITCNM y bilaterales'!A5749</f>
        <v>41177</v>
      </c>
      <c r="C5748">
        <f>+'[6]ITCNM y bilaterales'!B5749</f>
        <v>47.981567556768979</v>
      </c>
      <c r="D5748">
        <f>+'[6]ITCNM y bilaterales'!C5749</f>
        <v>67.180417623442182</v>
      </c>
    </row>
    <row r="5749" spans="1:4">
      <c r="A5749" s="7" t="str">
        <f t="shared" si="89"/>
        <v/>
      </c>
      <c r="B5749" s="205">
        <f>+'[6]ITCNM y bilaterales'!A5750</f>
        <v>41178</v>
      </c>
      <c r="C5749">
        <f>+'[6]ITCNM y bilaterales'!B5750</f>
        <v>47.852325305733096</v>
      </c>
      <c r="D5749">
        <f>+'[6]ITCNM y bilaterales'!C5750</f>
        <v>66.976599036789537</v>
      </c>
    </row>
    <row r="5750" spans="1:4">
      <c r="A5750" s="7" t="str">
        <f t="shared" si="89"/>
        <v/>
      </c>
      <c r="B5750" s="205">
        <f>+'[6]ITCNM y bilaterales'!A5751</f>
        <v>41179</v>
      </c>
      <c r="C5750">
        <f>+'[6]ITCNM y bilaterales'!B5751</f>
        <v>47.951809282489336</v>
      </c>
      <c r="D5750">
        <f>+'[6]ITCNM y bilaterales'!C5751</f>
        <v>67.064530456668592</v>
      </c>
    </row>
    <row r="5751" spans="1:4">
      <c r="A5751" s="7">
        <f t="shared" si="89"/>
        <v>201209</v>
      </c>
      <c r="B5751" s="205">
        <f>+'[6]ITCNM y bilaterales'!A5752</f>
        <v>41180</v>
      </c>
      <c r="C5751">
        <f>+'[6]ITCNM y bilaterales'!B5752</f>
        <v>47.993493393939218</v>
      </c>
      <c r="D5751">
        <f>+'[6]ITCNM y bilaterales'!C5752</f>
        <v>67.271803595637394</v>
      </c>
    </row>
    <row r="5752" spans="1:4">
      <c r="A5752" s="7">
        <f t="shared" si="89"/>
        <v>201209</v>
      </c>
      <c r="B5752" s="205">
        <f>+'[6]ITCNM y bilaterales'!A5753</f>
        <v>41181</v>
      </c>
      <c r="C5752">
        <f>+'[6]ITCNM y bilaterales'!B5753</f>
        <v>47.993493393939218</v>
      </c>
      <c r="D5752">
        <f>+'[6]ITCNM y bilaterales'!C5753</f>
        <v>67.271803595637394</v>
      </c>
    </row>
    <row r="5753" spans="1:4">
      <c r="A5753" s="7">
        <f t="shared" si="89"/>
        <v>201209</v>
      </c>
      <c r="B5753" s="205">
        <f>+'[6]ITCNM y bilaterales'!A5754</f>
        <v>41182</v>
      </c>
      <c r="C5753">
        <f>+'[6]ITCNM y bilaterales'!B5754</f>
        <v>47.993493393939218</v>
      </c>
      <c r="D5753">
        <f>+'[6]ITCNM y bilaterales'!C5754</f>
        <v>67.271803595637394</v>
      </c>
    </row>
    <row r="5754" spans="1:4">
      <c r="A5754" s="7" t="str">
        <f t="shared" si="89"/>
        <v/>
      </c>
      <c r="B5754" s="205">
        <f>+'[6]ITCNM y bilaterales'!A5755</f>
        <v>41183</v>
      </c>
      <c r="C5754">
        <f>+'[6]ITCNM y bilaterales'!B5755</f>
        <v>48.08816258240148</v>
      </c>
      <c r="D5754">
        <f>+'[6]ITCNM y bilaterales'!C5755</f>
        <v>67.353609716871858</v>
      </c>
    </row>
    <row r="5755" spans="1:4">
      <c r="A5755" s="7" t="str">
        <f t="shared" si="89"/>
        <v/>
      </c>
      <c r="B5755" s="205">
        <f>+'[6]ITCNM y bilaterales'!A5756</f>
        <v>41184</v>
      </c>
      <c r="C5755">
        <f>+'[6]ITCNM y bilaterales'!B5756</f>
        <v>48.06876304889127</v>
      </c>
      <c r="D5755">
        <f>+'[6]ITCNM y bilaterales'!C5756</f>
        <v>67.33802068667211</v>
      </c>
    </row>
    <row r="5756" spans="1:4">
      <c r="A5756" s="7" t="str">
        <f t="shared" si="89"/>
        <v/>
      </c>
      <c r="B5756" s="205">
        <f>+'[6]ITCNM y bilaterales'!A5757</f>
        <v>41185</v>
      </c>
      <c r="C5756">
        <f>+'[6]ITCNM y bilaterales'!B5757</f>
        <v>48.10177191224642</v>
      </c>
      <c r="D5756">
        <f>+'[6]ITCNM y bilaterales'!C5757</f>
        <v>67.447579345841334</v>
      </c>
    </row>
    <row r="5757" spans="1:4">
      <c r="A5757" s="7" t="str">
        <f t="shared" si="89"/>
        <v/>
      </c>
      <c r="B5757" s="205">
        <f>+'[6]ITCNM y bilaterales'!A5758</f>
        <v>41186</v>
      </c>
      <c r="C5757">
        <f>+'[6]ITCNM y bilaterales'!B5758</f>
        <v>48.299685726649585</v>
      </c>
      <c r="D5757">
        <f>+'[6]ITCNM y bilaterales'!C5758</f>
        <v>67.657726440098358</v>
      </c>
    </row>
    <row r="5758" spans="1:4">
      <c r="A5758" s="7" t="str">
        <f t="shared" si="89"/>
        <v/>
      </c>
      <c r="B5758" s="205">
        <f>+'[6]ITCNM y bilaterales'!A5759</f>
        <v>41187</v>
      </c>
      <c r="C5758">
        <f>+'[6]ITCNM y bilaterales'!B5759</f>
        <v>48.269085014755532</v>
      </c>
      <c r="D5758">
        <f>+'[6]ITCNM y bilaterales'!C5759</f>
        <v>67.407082703143644</v>
      </c>
    </row>
    <row r="5759" spans="1:4">
      <c r="A5759" s="7" t="str">
        <f t="shared" si="89"/>
        <v/>
      </c>
      <c r="B5759" s="205">
        <f>+'[6]ITCNM y bilaterales'!A5760</f>
        <v>41188</v>
      </c>
      <c r="C5759">
        <f>+'[6]ITCNM y bilaterales'!B5760</f>
        <v>48.269085014755532</v>
      </c>
      <c r="D5759">
        <f>+'[6]ITCNM y bilaterales'!C5760</f>
        <v>67.407082703143644</v>
      </c>
    </row>
    <row r="5760" spans="1:4">
      <c r="A5760" s="7" t="str">
        <f t="shared" si="89"/>
        <v/>
      </c>
      <c r="B5760" s="205">
        <f>+'[6]ITCNM y bilaterales'!A5761</f>
        <v>41189</v>
      </c>
      <c r="C5760">
        <f>+'[6]ITCNM y bilaterales'!B5761</f>
        <v>48.269085014755532</v>
      </c>
      <c r="D5760">
        <f>+'[6]ITCNM y bilaterales'!C5761</f>
        <v>67.407082703143644</v>
      </c>
    </row>
    <row r="5761" spans="1:4">
      <c r="A5761" s="7" t="str">
        <f t="shared" si="89"/>
        <v/>
      </c>
      <c r="B5761" s="205">
        <f>+'[6]ITCNM y bilaterales'!A5762</f>
        <v>41190</v>
      </c>
      <c r="C5761">
        <f>+'[6]ITCNM y bilaterales'!B5762</f>
        <v>48.269085014755532</v>
      </c>
      <c r="D5761">
        <f>+'[6]ITCNM y bilaterales'!C5762</f>
        <v>67.407082703143644</v>
      </c>
    </row>
    <row r="5762" spans="1:4">
      <c r="A5762" s="7" t="str">
        <f t="shared" si="89"/>
        <v/>
      </c>
      <c r="B5762" s="205">
        <f>+'[6]ITCNM y bilaterales'!A5763</f>
        <v>41191</v>
      </c>
      <c r="C5762">
        <f>+'[6]ITCNM y bilaterales'!B5763</f>
        <v>48.12270470650283</v>
      </c>
      <c r="D5762">
        <f>+'[6]ITCNM y bilaterales'!C5763</f>
        <v>67.248811953331611</v>
      </c>
    </row>
    <row r="5763" spans="1:4">
      <c r="A5763" s="7" t="str">
        <f t="shared" ref="A5763:A5826" si="90">+IF(DAY(B5763)&gt;=28,YEAR(B5763)*100+MONTH(B5763),"")</f>
        <v/>
      </c>
      <c r="B5763" s="205">
        <f>+'[6]ITCNM y bilaterales'!A5764</f>
        <v>41192</v>
      </c>
      <c r="C5763">
        <f>+'[6]ITCNM y bilaterales'!B5764</f>
        <v>48.108381453334502</v>
      </c>
      <c r="D5763">
        <f>+'[6]ITCNM y bilaterales'!C5764</f>
        <v>67.16180948869723</v>
      </c>
    </row>
    <row r="5764" spans="1:4">
      <c r="A5764" s="7" t="str">
        <f t="shared" si="90"/>
        <v/>
      </c>
      <c r="B5764" s="205">
        <f>+'[6]ITCNM y bilaterales'!A5765</f>
        <v>41193</v>
      </c>
      <c r="C5764">
        <f>+'[6]ITCNM y bilaterales'!B5765</f>
        <v>48.240707473747129</v>
      </c>
      <c r="D5764">
        <f>+'[6]ITCNM y bilaterales'!C5765</f>
        <v>67.249508669765135</v>
      </c>
    </row>
    <row r="5765" spans="1:4">
      <c r="A5765" s="7" t="str">
        <f t="shared" si="90"/>
        <v/>
      </c>
      <c r="B5765" s="205">
        <f>+'[6]ITCNM y bilaterales'!A5766</f>
        <v>41194</v>
      </c>
      <c r="C5765">
        <f>+'[6]ITCNM y bilaterales'!B5766</f>
        <v>48.270764268249636</v>
      </c>
      <c r="D5765">
        <f>+'[6]ITCNM y bilaterales'!C5766</f>
        <v>67.124244860990558</v>
      </c>
    </row>
    <row r="5766" spans="1:4">
      <c r="A5766" s="7" t="str">
        <f t="shared" si="90"/>
        <v/>
      </c>
      <c r="B5766" s="205">
        <f>+'[6]ITCNM y bilaterales'!A5767</f>
        <v>41195</v>
      </c>
      <c r="C5766">
        <f>+'[6]ITCNM y bilaterales'!B5767</f>
        <v>48.270764268249636</v>
      </c>
      <c r="D5766">
        <f>+'[6]ITCNM y bilaterales'!C5767</f>
        <v>67.124244860990558</v>
      </c>
    </row>
    <row r="5767" spans="1:4">
      <c r="A5767" s="7" t="str">
        <f t="shared" si="90"/>
        <v/>
      </c>
      <c r="B5767" s="205">
        <f>+'[6]ITCNM y bilaterales'!A5768</f>
        <v>41196</v>
      </c>
      <c r="C5767">
        <f>+'[6]ITCNM y bilaterales'!B5768</f>
        <v>48.270764268249636</v>
      </c>
      <c r="D5767">
        <f>+'[6]ITCNM y bilaterales'!C5768</f>
        <v>67.124244860990558</v>
      </c>
    </row>
    <row r="5768" spans="1:4">
      <c r="A5768" s="7" t="str">
        <f t="shared" si="90"/>
        <v/>
      </c>
      <c r="B5768" s="205">
        <f>+'[6]ITCNM y bilaterales'!A5769</f>
        <v>41197</v>
      </c>
      <c r="C5768">
        <f>+'[6]ITCNM y bilaterales'!B5769</f>
        <v>48.378140874167499</v>
      </c>
      <c r="D5768">
        <f>+'[6]ITCNM y bilaterales'!C5769</f>
        <v>67.458523599817696</v>
      </c>
    </row>
    <row r="5769" spans="1:4">
      <c r="A5769" s="7" t="str">
        <f t="shared" si="90"/>
        <v/>
      </c>
      <c r="B5769" s="205">
        <f>+'[6]ITCNM y bilaterales'!A5770</f>
        <v>41198</v>
      </c>
      <c r="C5769">
        <f>+'[6]ITCNM y bilaterales'!B5770</f>
        <v>48.50119116234054</v>
      </c>
      <c r="D5769">
        <f>+'[6]ITCNM y bilaterales'!C5770</f>
        <v>67.502329645574548</v>
      </c>
    </row>
    <row r="5770" spans="1:4">
      <c r="A5770" s="7" t="str">
        <f t="shared" si="90"/>
        <v/>
      </c>
      <c r="B5770" s="205">
        <f>+'[6]ITCNM y bilaterales'!A5771</f>
        <v>41199</v>
      </c>
      <c r="C5770">
        <f>+'[6]ITCNM y bilaterales'!B5771</f>
        <v>48.624133274005032</v>
      </c>
      <c r="D5770">
        <f>+'[6]ITCNM y bilaterales'!C5771</f>
        <v>67.619610245215156</v>
      </c>
    </row>
    <row r="5771" spans="1:4">
      <c r="A5771" s="7" t="str">
        <f t="shared" si="90"/>
        <v/>
      </c>
      <c r="B5771" s="205">
        <f>+'[6]ITCNM y bilaterales'!A5772</f>
        <v>41200</v>
      </c>
      <c r="C5771">
        <f>+'[6]ITCNM y bilaterales'!B5772</f>
        <v>48.648006127013566</v>
      </c>
      <c r="D5771">
        <f>+'[6]ITCNM y bilaterales'!C5772</f>
        <v>67.762553233489996</v>
      </c>
    </row>
    <row r="5772" spans="1:4">
      <c r="A5772" s="7" t="str">
        <f t="shared" si="90"/>
        <v/>
      </c>
      <c r="B5772" s="205">
        <f>+'[6]ITCNM y bilaterales'!A5773</f>
        <v>41201</v>
      </c>
      <c r="C5772">
        <f>+'[6]ITCNM y bilaterales'!B5773</f>
        <v>48.579832694723066</v>
      </c>
      <c r="D5772">
        <f>+'[6]ITCNM y bilaterales'!C5773</f>
        <v>67.852313534007024</v>
      </c>
    </row>
    <row r="5773" spans="1:4">
      <c r="A5773" s="7" t="str">
        <f t="shared" si="90"/>
        <v/>
      </c>
      <c r="B5773" s="205">
        <f>+'[6]ITCNM y bilaterales'!A5774</f>
        <v>41202</v>
      </c>
      <c r="C5773">
        <f>+'[6]ITCNM y bilaterales'!B5774</f>
        <v>48.579832694723066</v>
      </c>
      <c r="D5773">
        <f>+'[6]ITCNM y bilaterales'!C5774</f>
        <v>67.852313534007024</v>
      </c>
    </row>
    <row r="5774" spans="1:4">
      <c r="A5774" s="7" t="str">
        <f t="shared" si="90"/>
        <v/>
      </c>
      <c r="B5774" s="205">
        <f>+'[6]ITCNM y bilaterales'!A5775</f>
        <v>41203</v>
      </c>
      <c r="C5774">
        <f>+'[6]ITCNM y bilaterales'!B5775</f>
        <v>48.579832694723066</v>
      </c>
      <c r="D5774">
        <f>+'[6]ITCNM y bilaterales'!C5775</f>
        <v>67.852313534007024</v>
      </c>
    </row>
    <row r="5775" spans="1:4">
      <c r="A5775" s="7" t="str">
        <f t="shared" si="90"/>
        <v/>
      </c>
      <c r="B5775" s="205">
        <f>+'[6]ITCNM y bilaterales'!A5776</f>
        <v>41204</v>
      </c>
      <c r="C5775">
        <f>+'[6]ITCNM y bilaterales'!B5776</f>
        <v>48.638480008911742</v>
      </c>
      <c r="D5775">
        <f>+'[6]ITCNM y bilaterales'!C5776</f>
        <v>67.983383313060827</v>
      </c>
    </row>
    <row r="5776" spans="1:4">
      <c r="A5776" s="7" t="str">
        <f t="shared" si="90"/>
        <v/>
      </c>
      <c r="B5776" s="205">
        <f>+'[6]ITCNM y bilaterales'!A5777</f>
        <v>41205</v>
      </c>
      <c r="C5776">
        <f>+'[6]ITCNM y bilaterales'!B5777</f>
        <v>48.535990503861484</v>
      </c>
      <c r="D5776">
        <f>+'[6]ITCNM y bilaterales'!C5777</f>
        <v>67.944047864418977</v>
      </c>
    </row>
    <row r="5777" spans="1:4">
      <c r="A5777" s="7" t="str">
        <f t="shared" si="90"/>
        <v/>
      </c>
      <c r="B5777" s="205">
        <f>+'[6]ITCNM y bilaterales'!A5778</f>
        <v>41206</v>
      </c>
      <c r="C5777">
        <f>+'[6]ITCNM y bilaterales'!B5778</f>
        <v>48.605097302187907</v>
      </c>
      <c r="D5777">
        <f>+'[6]ITCNM y bilaterales'!C5778</f>
        <v>68.045884583116816</v>
      </c>
    </row>
    <row r="5778" spans="1:4">
      <c r="A5778" s="7" t="str">
        <f t="shared" si="90"/>
        <v/>
      </c>
      <c r="B5778" s="205">
        <f>+'[6]ITCNM y bilaterales'!A5779</f>
        <v>41207</v>
      </c>
      <c r="C5778">
        <f>+'[6]ITCNM y bilaterales'!B5779</f>
        <v>48.650857594567562</v>
      </c>
      <c r="D5778">
        <f>+'[6]ITCNM y bilaterales'!C5779</f>
        <v>68.099851076862336</v>
      </c>
    </row>
    <row r="5779" spans="1:4">
      <c r="A5779" s="7" t="str">
        <f t="shared" si="90"/>
        <v/>
      </c>
      <c r="B5779" s="205">
        <f>+'[6]ITCNM y bilaterales'!A5780</f>
        <v>41208</v>
      </c>
      <c r="C5779">
        <f>+'[6]ITCNM y bilaterales'!B5780</f>
        <v>48.605510392003303</v>
      </c>
      <c r="D5779">
        <f>+'[6]ITCNM y bilaterales'!C5780</f>
        <v>68.079675330141981</v>
      </c>
    </row>
    <row r="5780" spans="1:4">
      <c r="A5780" s="7" t="str">
        <f t="shared" si="90"/>
        <v/>
      </c>
      <c r="B5780" s="205">
        <f>+'[6]ITCNM y bilaterales'!A5781</f>
        <v>41209</v>
      </c>
      <c r="C5780">
        <f>+'[6]ITCNM y bilaterales'!B5781</f>
        <v>48.605510392003303</v>
      </c>
      <c r="D5780">
        <f>+'[6]ITCNM y bilaterales'!C5781</f>
        <v>68.079675330141981</v>
      </c>
    </row>
    <row r="5781" spans="1:4">
      <c r="A5781" s="7">
        <f t="shared" si="90"/>
        <v>201210</v>
      </c>
      <c r="B5781" s="205">
        <f>+'[6]ITCNM y bilaterales'!A5782</f>
        <v>41210</v>
      </c>
      <c r="C5781">
        <f>+'[6]ITCNM y bilaterales'!B5782</f>
        <v>48.605510392003303</v>
      </c>
      <c r="D5781">
        <f>+'[6]ITCNM y bilaterales'!C5782</f>
        <v>68.079675330141981</v>
      </c>
    </row>
    <row r="5782" spans="1:4">
      <c r="A5782" s="7">
        <f t="shared" si="90"/>
        <v>201210</v>
      </c>
      <c r="B5782" s="205">
        <f>+'[6]ITCNM y bilaterales'!A5783</f>
        <v>41211</v>
      </c>
      <c r="C5782">
        <f>+'[6]ITCNM y bilaterales'!B5783</f>
        <v>48.572750819399836</v>
      </c>
      <c r="D5782">
        <f>+'[6]ITCNM y bilaterales'!C5783</f>
        <v>67.973513163586119</v>
      </c>
    </row>
    <row r="5783" spans="1:4">
      <c r="A5783" s="7">
        <f t="shared" si="90"/>
        <v>201210</v>
      </c>
      <c r="B5783" s="205">
        <f>+'[6]ITCNM y bilaterales'!A5784</f>
        <v>41212</v>
      </c>
      <c r="C5783">
        <f>+'[6]ITCNM y bilaterales'!B5784</f>
        <v>48.705215880955997</v>
      </c>
      <c r="D5783">
        <f>+'[6]ITCNM y bilaterales'!C5784</f>
        <v>68.082723464538589</v>
      </c>
    </row>
    <row r="5784" spans="1:4">
      <c r="A5784" s="7">
        <f t="shared" si="90"/>
        <v>201210</v>
      </c>
      <c r="B5784" s="205">
        <f>+'[6]ITCNM y bilaterales'!A5785</f>
        <v>41213</v>
      </c>
      <c r="C5784">
        <f>+'[6]ITCNM y bilaterales'!B5785</f>
        <v>48.749792518442774</v>
      </c>
      <c r="D5784">
        <f>+'[6]ITCNM y bilaterales'!C5785</f>
        <v>68.12893898796132</v>
      </c>
    </row>
    <row r="5785" spans="1:4">
      <c r="A5785" s="7" t="str">
        <f t="shared" si="90"/>
        <v/>
      </c>
      <c r="B5785" s="205">
        <f>+'[6]ITCNM y bilaterales'!A5786</f>
        <v>41214</v>
      </c>
      <c r="C5785">
        <f>+'[6]ITCNM y bilaterales'!B5786</f>
        <v>48.764992332348747</v>
      </c>
      <c r="D5785">
        <f>+'[6]ITCNM y bilaterales'!C5786</f>
        <v>68.169348541104824</v>
      </c>
    </row>
    <row r="5786" spans="1:4">
      <c r="A5786" s="7" t="str">
        <f t="shared" si="90"/>
        <v/>
      </c>
      <c r="B5786" s="205">
        <f>+'[6]ITCNM y bilaterales'!A5787</f>
        <v>41215</v>
      </c>
      <c r="C5786">
        <f>+'[6]ITCNM y bilaterales'!B5787</f>
        <v>48.663950811968341</v>
      </c>
      <c r="D5786">
        <f>+'[6]ITCNM y bilaterales'!C5787</f>
        <v>68.151698391455938</v>
      </c>
    </row>
    <row r="5787" spans="1:4">
      <c r="A5787" s="7" t="str">
        <f t="shared" si="90"/>
        <v/>
      </c>
      <c r="B5787" s="205">
        <f>+'[6]ITCNM y bilaterales'!A5788</f>
        <v>41216</v>
      </c>
      <c r="C5787">
        <f>+'[6]ITCNM y bilaterales'!B5788</f>
        <v>48.663950811968341</v>
      </c>
      <c r="D5787">
        <f>+'[6]ITCNM y bilaterales'!C5788</f>
        <v>68.151698391455938</v>
      </c>
    </row>
    <row r="5788" spans="1:4">
      <c r="A5788" s="7" t="str">
        <f t="shared" si="90"/>
        <v/>
      </c>
      <c r="B5788" s="205">
        <f>+'[6]ITCNM y bilaterales'!A5789</f>
        <v>41217</v>
      </c>
      <c r="C5788">
        <f>+'[6]ITCNM y bilaterales'!B5789</f>
        <v>48.663950811968341</v>
      </c>
      <c r="D5788">
        <f>+'[6]ITCNM y bilaterales'!C5789</f>
        <v>68.151698391455938</v>
      </c>
    </row>
    <row r="5789" spans="1:4">
      <c r="A5789" s="7" t="str">
        <f t="shared" si="90"/>
        <v/>
      </c>
      <c r="B5789" s="205">
        <f>+'[6]ITCNM y bilaterales'!A5790</f>
        <v>41218</v>
      </c>
      <c r="C5789">
        <f>+'[6]ITCNM y bilaterales'!B5790</f>
        <v>48.575819364216215</v>
      </c>
      <c r="D5789">
        <f>+'[6]ITCNM y bilaterales'!C5790</f>
        <v>68.045391075643096</v>
      </c>
    </row>
    <row r="5790" spans="1:4">
      <c r="A5790" s="7" t="str">
        <f t="shared" si="90"/>
        <v/>
      </c>
      <c r="B5790" s="205">
        <f>+'[6]ITCNM y bilaterales'!A5791</f>
        <v>41219</v>
      </c>
      <c r="C5790">
        <f>+'[6]ITCNM y bilaterales'!B5791</f>
        <v>48.575819364216215</v>
      </c>
      <c r="D5790">
        <f>+'[6]ITCNM y bilaterales'!C5791</f>
        <v>68.045391075643096</v>
      </c>
    </row>
    <row r="5791" spans="1:4">
      <c r="A5791" s="7" t="str">
        <f t="shared" si="90"/>
        <v/>
      </c>
      <c r="B5791" s="205">
        <f>+'[6]ITCNM y bilaterales'!A5792</f>
        <v>41220</v>
      </c>
      <c r="C5791">
        <f>+'[6]ITCNM y bilaterales'!B5792</f>
        <v>48.602047192910888</v>
      </c>
      <c r="D5791">
        <f>+'[6]ITCNM y bilaterales'!C5792</f>
        <v>68.108995480052144</v>
      </c>
    </row>
    <row r="5792" spans="1:4">
      <c r="A5792" s="7" t="str">
        <f t="shared" si="90"/>
        <v/>
      </c>
      <c r="B5792" s="205">
        <f>+'[6]ITCNM y bilaterales'!A5793</f>
        <v>41221</v>
      </c>
      <c r="C5792">
        <f>+'[6]ITCNM y bilaterales'!B5793</f>
        <v>48.570683340045917</v>
      </c>
      <c r="D5792">
        <f>+'[6]ITCNM y bilaterales'!C5793</f>
        <v>67.965529954452165</v>
      </c>
    </row>
    <row r="5793" spans="1:4">
      <c r="A5793" s="7" t="str">
        <f t="shared" si="90"/>
        <v/>
      </c>
      <c r="B5793" s="205">
        <f>+'[6]ITCNM y bilaterales'!A5794</f>
        <v>41222</v>
      </c>
      <c r="C5793">
        <f>+'[6]ITCNM y bilaterales'!B5794</f>
        <v>48.525155553411011</v>
      </c>
      <c r="D5793">
        <f>+'[6]ITCNM y bilaterales'!C5794</f>
        <v>67.826215697601853</v>
      </c>
    </row>
    <row r="5794" spans="1:4">
      <c r="A5794" s="7" t="str">
        <f t="shared" si="90"/>
        <v/>
      </c>
      <c r="B5794" s="205">
        <f>+'[6]ITCNM y bilaterales'!A5795</f>
        <v>41223</v>
      </c>
      <c r="C5794">
        <f>+'[6]ITCNM y bilaterales'!B5795</f>
        <v>48.525155553411011</v>
      </c>
      <c r="D5794">
        <f>+'[6]ITCNM y bilaterales'!C5795</f>
        <v>67.826215697601853</v>
      </c>
    </row>
    <row r="5795" spans="1:4">
      <c r="A5795" s="7" t="str">
        <f t="shared" si="90"/>
        <v/>
      </c>
      <c r="B5795" s="205">
        <f>+'[6]ITCNM y bilaterales'!A5796</f>
        <v>41224</v>
      </c>
      <c r="C5795">
        <f>+'[6]ITCNM y bilaterales'!B5796</f>
        <v>48.525155553411011</v>
      </c>
      <c r="D5795">
        <f>+'[6]ITCNM y bilaterales'!C5796</f>
        <v>67.826215697601853</v>
      </c>
    </row>
    <row r="5796" spans="1:4">
      <c r="A5796" s="7" t="str">
        <f t="shared" si="90"/>
        <v/>
      </c>
      <c r="B5796" s="205">
        <f>+'[6]ITCNM y bilaterales'!A5797</f>
        <v>41225</v>
      </c>
      <c r="C5796">
        <f>+'[6]ITCNM y bilaterales'!B5797</f>
        <v>48.515734063995488</v>
      </c>
      <c r="D5796">
        <f>+'[6]ITCNM y bilaterales'!C5797</f>
        <v>67.693868605086621</v>
      </c>
    </row>
    <row r="5797" spans="1:4">
      <c r="A5797" s="7" t="str">
        <f t="shared" si="90"/>
        <v/>
      </c>
      <c r="B5797" s="205">
        <f>+'[6]ITCNM y bilaterales'!A5798</f>
        <v>41226</v>
      </c>
      <c r="C5797">
        <f>+'[6]ITCNM y bilaterales'!B5798</f>
        <v>48.310885970348401</v>
      </c>
      <c r="D5797">
        <f>+'[6]ITCNM y bilaterales'!C5798</f>
        <v>67.015673216768803</v>
      </c>
    </row>
    <row r="5798" spans="1:4">
      <c r="A5798" s="7" t="str">
        <f t="shared" si="90"/>
        <v/>
      </c>
      <c r="B5798" s="205">
        <f>+'[6]ITCNM y bilaterales'!A5799</f>
        <v>41227</v>
      </c>
      <c r="C5798">
        <f>+'[6]ITCNM y bilaterales'!B5799</f>
        <v>48.408092478349019</v>
      </c>
      <c r="D5798">
        <f>+'[6]ITCNM y bilaterales'!C5799</f>
        <v>67.224223669199034</v>
      </c>
    </row>
    <row r="5799" spans="1:4">
      <c r="A5799" s="7" t="str">
        <f t="shared" si="90"/>
        <v/>
      </c>
      <c r="B5799" s="205">
        <f>+'[6]ITCNM y bilaterales'!A5800</f>
        <v>41228</v>
      </c>
      <c r="C5799">
        <f>+'[6]ITCNM y bilaterales'!B5800</f>
        <v>48.48873127950479</v>
      </c>
      <c r="D5799">
        <f>+'[6]ITCNM y bilaterales'!C5800</f>
        <v>67.342055836016172</v>
      </c>
    </row>
    <row r="5800" spans="1:4">
      <c r="A5800" s="7" t="str">
        <f t="shared" si="90"/>
        <v/>
      </c>
      <c r="B5800" s="205">
        <f>+'[6]ITCNM y bilaterales'!A5801</f>
        <v>41229</v>
      </c>
      <c r="C5800">
        <f>+'[6]ITCNM y bilaterales'!B5801</f>
        <v>48.426948921114558</v>
      </c>
      <c r="D5800">
        <f>+'[6]ITCNM y bilaterales'!C5801</f>
        <v>67.101659636604325</v>
      </c>
    </row>
    <row r="5801" spans="1:4">
      <c r="A5801" s="7" t="str">
        <f t="shared" si="90"/>
        <v/>
      </c>
      <c r="B5801" s="205">
        <f>+'[6]ITCNM y bilaterales'!A5802</f>
        <v>41230</v>
      </c>
      <c r="C5801">
        <f>+'[6]ITCNM y bilaterales'!B5802</f>
        <v>48.426948921114558</v>
      </c>
      <c r="D5801">
        <f>+'[6]ITCNM y bilaterales'!C5802</f>
        <v>67.101659636604325</v>
      </c>
    </row>
    <row r="5802" spans="1:4">
      <c r="A5802" s="7" t="str">
        <f t="shared" si="90"/>
        <v/>
      </c>
      <c r="B5802" s="205">
        <f>+'[6]ITCNM y bilaterales'!A5803</f>
        <v>41231</v>
      </c>
      <c r="C5802">
        <f>+'[6]ITCNM y bilaterales'!B5803</f>
        <v>48.426948921114558</v>
      </c>
      <c r="D5802">
        <f>+'[6]ITCNM y bilaterales'!C5803</f>
        <v>67.101659636604325</v>
      </c>
    </row>
    <row r="5803" spans="1:4">
      <c r="A5803" s="7" t="str">
        <f t="shared" si="90"/>
        <v/>
      </c>
      <c r="B5803" s="205">
        <f>+'[6]ITCNM y bilaterales'!A5804</f>
        <v>41232</v>
      </c>
      <c r="C5803">
        <f>+'[6]ITCNM y bilaterales'!B5804</f>
        <v>48.592816920431005</v>
      </c>
      <c r="D5803">
        <f>+'[6]ITCNM y bilaterales'!C5804</f>
        <v>67.155364861687289</v>
      </c>
    </row>
    <row r="5804" spans="1:4">
      <c r="A5804" s="7" t="str">
        <f t="shared" si="90"/>
        <v/>
      </c>
      <c r="B5804" s="205">
        <f>+'[6]ITCNM y bilaterales'!A5805</f>
        <v>41233</v>
      </c>
      <c r="C5804">
        <f>+'[6]ITCNM y bilaterales'!B5805</f>
        <v>48.607417512918182</v>
      </c>
      <c r="D5804">
        <f>+'[6]ITCNM y bilaterales'!C5805</f>
        <v>67.070307397096443</v>
      </c>
    </row>
    <row r="5805" spans="1:4">
      <c r="A5805" s="7" t="str">
        <f t="shared" si="90"/>
        <v/>
      </c>
      <c r="B5805" s="205">
        <f>+'[6]ITCNM y bilaterales'!A5806</f>
        <v>41234</v>
      </c>
      <c r="C5805">
        <f>+'[6]ITCNM y bilaterales'!B5806</f>
        <v>48.58868384658323</v>
      </c>
      <c r="D5805">
        <f>+'[6]ITCNM y bilaterales'!C5806</f>
        <v>66.714923956304276</v>
      </c>
    </row>
    <row r="5806" spans="1:4">
      <c r="A5806" s="7" t="str">
        <f t="shared" si="90"/>
        <v/>
      </c>
      <c r="B5806" s="205">
        <f>+'[6]ITCNM y bilaterales'!A5807</f>
        <v>41235</v>
      </c>
      <c r="C5806">
        <f>+'[6]ITCNM y bilaterales'!B5807</f>
        <v>48.691785407007934</v>
      </c>
      <c r="D5806">
        <f>+'[6]ITCNM y bilaterales'!C5807</f>
        <v>66.783202166788115</v>
      </c>
    </row>
    <row r="5807" spans="1:4">
      <c r="A5807" s="7" t="str">
        <f t="shared" si="90"/>
        <v/>
      </c>
      <c r="B5807" s="205">
        <f>+'[6]ITCNM y bilaterales'!A5808</f>
        <v>41236</v>
      </c>
      <c r="C5807">
        <f>+'[6]ITCNM y bilaterales'!B5808</f>
        <v>48.851341024208359</v>
      </c>
      <c r="D5807">
        <f>+'[6]ITCNM y bilaterales'!C5808</f>
        <v>67.159225831922967</v>
      </c>
    </row>
    <row r="5808" spans="1:4">
      <c r="A5808" s="7" t="str">
        <f t="shared" si="90"/>
        <v/>
      </c>
      <c r="B5808" s="205">
        <f>+'[6]ITCNM y bilaterales'!A5809</f>
        <v>41237</v>
      </c>
      <c r="C5808">
        <f>+'[6]ITCNM y bilaterales'!B5809</f>
        <v>48.851341024208359</v>
      </c>
      <c r="D5808">
        <f>+'[6]ITCNM y bilaterales'!C5809</f>
        <v>67.159225831922967</v>
      </c>
    </row>
    <row r="5809" spans="1:4">
      <c r="A5809" s="7" t="str">
        <f t="shared" si="90"/>
        <v/>
      </c>
      <c r="B5809" s="205">
        <f>+'[6]ITCNM y bilaterales'!A5810</f>
        <v>41238</v>
      </c>
      <c r="C5809">
        <f>+'[6]ITCNM y bilaterales'!B5810</f>
        <v>48.851341024208359</v>
      </c>
      <c r="D5809">
        <f>+'[6]ITCNM y bilaterales'!C5810</f>
        <v>67.159225831922967</v>
      </c>
    </row>
    <row r="5810" spans="1:4">
      <c r="A5810" s="7" t="str">
        <f t="shared" si="90"/>
        <v/>
      </c>
      <c r="B5810" s="205">
        <f>+'[6]ITCNM y bilaterales'!A5811</f>
        <v>41239</v>
      </c>
      <c r="C5810">
        <f>+'[6]ITCNM y bilaterales'!B5811</f>
        <v>48.851341024208359</v>
      </c>
      <c r="D5810">
        <f>+'[6]ITCNM y bilaterales'!C5811</f>
        <v>67.159225831922967</v>
      </c>
    </row>
    <row r="5811" spans="1:4">
      <c r="A5811" s="7" t="str">
        <f t="shared" si="90"/>
        <v/>
      </c>
      <c r="B5811" s="205">
        <f>+'[6]ITCNM y bilaterales'!A5812</f>
        <v>41240</v>
      </c>
      <c r="C5811">
        <f>+'[6]ITCNM y bilaterales'!B5812</f>
        <v>48.902739473079201</v>
      </c>
      <c r="D5811">
        <f>+'[6]ITCNM y bilaterales'!C5812</f>
        <v>67.401450911972773</v>
      </c>
    </row>
    <row r="5812" spans="1:4">
      <c r="A5812" s="7">
        <f t="shared" si="90"/>
        <v>201211</v>
      </c>
      <c r="B5812" s="205">
        <f>+'[6]ITCNM y bilaterales'!A5813</f>
        <v>41241</v>
      </c>
      <c r="C5812">
        <f>+'[6]ITCNM y bilaterales'!B5813</f>
        <v>48.896678263022316</v>
      </c>
      <c r="D5812">
        <f>+'[6]ITCNM y bilaterales'!C5813</f>
        <v>67.22965225141013</v>
      </c>
    </row>
    <row r="5813" spans="1:4">
      <c r="A5813" s="7">
        <f t="shared" si="90"/>
        <v>201211</v>
      </c>
      <c r="B5813" s="205">
        <f>+'[6]ITCNM y bilaterales'!A5814</f>
        <v>41242</v>
      </c>
      <c r="C5813">
        <f>+'[6]ITCNM y bilaterales'!B5814</f>
        <v>48.872963750524676</v>
      </c>
      <c r="D5813">
        <f>+'[6]ITCNM y bilaterales'!C5814</f>
        <v>66.874820377794478</v>
      </c>
    </row>
    <row r="5814" spans="1:4">
      <c r="A5814" s="7">
        <f t="shared" si="90"/>
        <v>201211</v>
      </c>
      <c r="B5814" s="205">
        <f>+'[6]ITCNM y bilaterales'!A5815</f>
        <v>41243</v>
      </c>
      <c r="C5814">
        <f>+'[6]ITCNM y bilaterales'!B5815</f>
        <v>48.735139552350276</v>
      </c>
      <c r="D5814">
        <f>+'[6]ITCNM y bilaterales'!C5815</f>
        <v>66.107996853164124</v>
      </c>
    </row>
    <row r="5815" spans="1:4">
      <c r="A5815" s="7" t="str">
        <f t="shared" si="90"/>
        <v/>
      </c>
      <c r="B5815" s="205">
        <f>+'[6]ITCNM y bilaterales'!A5816</f>
        <v>41244</v>
      </c>
      <c r="C5815">
        <f>+'[6]ITCNM y bilaterales'!B5816</f>
        <v>48.735139552350276</v>
      </c>
      <c r="D5815">
        <f>+'[6]ITCNM y bilaterales'!C5816</f>
        <v>66.107996853164124</v>
      </c>
    </row>
    <row r="5816" spans="1:4">
      <c r="A5816" s="7" t="str">
        <f t="shared" si="90"/>
        <v/>
      </c>
      <c r="B5816" s="205">
        <f>+'[6]ITCNM y bilaterales'!A5817</f>
        <v>41245</v>
      </c>
      <c r="C5816">
        <f>+'[6]ITCNM y bilaterales'!B5817</f>
        <v>48.735139552350276</v>
      </c>
      <c r="D5816">
        <f>+'[6]ITCNM y bilaterales'!C5817</f>
        <v>66.107996853164124</v>
      </c>
    </row>
    <row r="5817" spans="1:4">
      <c r="A5817" s="7" t="str">
        <f t="shared" si="90"/>
        <v/>
      </c>
      <c r="B5817" s="205">
        <f>+'[6]ITCNM y bilaterales'!A5818</f>
        <v>41246</v>
      </c>
      <c r="C5817">
        <f>+'[6]ITCNM y bilaterales'!B5818</f>
        <v>48.856420457147173</v>
      </c>
      <c r="D5817">
        <f>+'[6]ITCNM y bilaterales'!C5818</f>
        <v>66.303077454546511</v>
      </c>
    </row>
    <row r="5818" spans="1:4">
      <c r="A5818" s="7" t="str">
        <f t="shared" si="90"/>
        <v/>
      </c>
      <c r="B5818" s="205">
        <f>+'[6]ITCNM y bilaterales'!A5819</f>
        <v>41247</v>
      </c>
      <c r="C5818">
        <f>+'[6]ITCNM y bilaterales'!B5819</f>
        <v>49.022834896505721</v>
      </c>
      <c r="D5818">
        <f>+'[6]ITCNM y bilaterales'!C5819</f>
        <v>66.59459522226706</v>
      </c>
    </row>
    <row r="5819" spans="1:4">
      <c r="A5819" s="7" t="str">
        <f t="shared" si="90"/>
        <v/>
      </c>
      <c r="B5819" s="205">
        <f>+'[6]ITCNM y bilaterales'!A5820</f>
        <v>41248</v>
      </c>
      <c r="C5819">
        <f>+'[6]ITCNM y bilaterales'!B5820</f>
        <v>49.17585363156067</v>
      </c>
      <c r="D5819">
        <f>+'[6]ITCNM y bilaterales'!C5820</f>
        <v>67.097305158894898</v>
      </c>
    </row>
    <row r="5820" spans="1:4">
      <c r="A5820" s="7" t="str">
        <f t="shared" si="90"/>
        <v/>
      </c>
      <c r="B5820" s="205">
        <f>+'[6]ITCNM y bilaterales'!A5821</f>
        <v>41249</v>
      </c>
      <c r="C5820">
        <f>+'[6]ITCNM y bilaterales'!B5821</f>
        <v>49.315556806234476</v>
      </c>
      <c r="D5820">
        <f>+'[6]ITCNM y bilaterales'!C5821</f>
        <v>67.840585474042953</v>
      </c>
    </row>
    <row r="5821" spans="1:4">
      <c r="A5821" s="7" t="str">
        <f t="shared" si="90"/>
        <v/>
      </c>
      <c r="B5821" s="205">
        <f>+'[6]ITCNM y bilaterales'!A5822</f>
        <v>41250</v>
      </c>
      <c r="C5821">
        <f>+'[6]ITCNM y bilaterales'!B5822</f>
        <v>49.30350687301344</v>
      </c>
      <c r="D5821">
        <f>+'[6]ITCNM y bilaterales'!C5822</f>
        <v>67.672763903121592</v>
      </c>
    </row>
    <row r="5822" spans="1:4">
      <c r="A5822" s="7" t="str">
        <f t="shared" si="90"/>
        <v/>
      </c>
      <c r="B5822" s="205">
        <f>+'[6]ITCNM y bilaterales'!A5823</f>
        <v>41251</v>
      </c>
      <c r="C5822">
        <f>+'[6]ITCNM y bilaterales'!B5823</f>
        <v>49.30350687301344</v>
      </c>
      <c r="D5822">
        <f>+'[6]ITCNM y bilaterales'!C5823</f>
        <v>67.672763903121592</v>
      </c>
    </row>
    <row r="5823" spans="1:4">
      <c r="A5823" s="7" t="str">
        <f t="shared" si="90"/>
        <v/>
      </c>
      <c r="B5823" s="205">
        <f>+'[6]ITCNM y bilaterales'!A5824</f>
        <v>41252</v>
      </c>
      <c r="C5823">
        <f>+'[6]ITCNM y bilaterales'!B5824</f>
        <v>49.30350687301344</v>
      </c>
      <c r="D5823">
        <f>+'[6]ITCNM y bilaterales'!C5824</f>
        <v>67.672763903121592</v>
      </c>
    </row>
    <row r="5824" spans="1:4">
      <c r="A5824" s="7" t="str">
        <f t="shared" si="90"/>
        <v/>
      </c>
      <c r="B5824" s="205">
        <f>+'[6]ITCNM y bilaterales'!A5825</f>
        <v>41253</v>
      </c>
      <c r="C5824">
        <f>+'[6]ITCNM y bilaterales'!B5825</f>
        <v>49.365730680551614</v>
      </c>
      <c r="D5824">
        <f>+'[6]ITCNM y bilaterales'!C5825</f>
        <v>67.903870550086666</v>
      </c>
    </row>
    <row r="5825" spans="1:4">
      <c r="A5825" s="7" t="str">
        <f t="shared" si="90"/>
        <v/>
      </c>
      <c r="B5825" s="205">
        <f>+'[6]ITCNM y bilaterales'!A5826</f>
        <v>41254</v>
      </c>
      <c r="C5825">
        <f>+'[6]ITCNM y bilaterales'!B5826</f>
        <v>49.492960350575146</v>
      </c>
      <c r="D5825">
        <f>+'[6]ITCNM y bilaterales'!C5826</f>
        <v>67.963904282773981</v>
      </c>
    </row>
    <row r="5826" spans="1:4">
      <c r="A5826" s="7" t="str">
        <f t="shared" si="90"/>
        <v/>
      </c>
      <c r="B5826" s="205">
        <f>+'[6]ITCNM y bilaterales'!A5827</f>
        <v>41255</v>
      </c>
      <c r="C5826">
        <f>+'[6]ITCNM y bilaterales'!B5827</f>
        <v>49.643722857030603</v>
      </c>
      <c r="D5826">
        <f>+'[6]ITCNM y bilaterales'!C5827</f>
        <v>68.190279063961484</v>
      </c>
    </row>
    <row r="5827" spans="1:4">
      <c r="A5827" s="7" t="str">
        <f t="shared" ref="A5827:A5890" si="91">+IF(DAY(B5827)&gt;=28,YEAR(B5827)*100+MONTH(B5827),"")</f>
        <v/>
      </c>
      <c r="B5827" s="205">
        <f>+'[6]ITCNM y bilaterales'!A5828</f>
        <v>41256</v>
      </c>
      <c r="C5827">
        <f>+'[6]ITCNM y bilaterales'!B5828</f>
        <v>49.57304582252187</v>
      </c>
      <c r="D5827">
        <f>+'[6]ITCNM y bilaterales'!C5828</f>
        <v>67.972468088935855</v>
      </c>
    </row>
    <row r="5828" spans="1:4">
      <c r="A5828" s="7" t="str">
        <f t="shared" si="91"/>
        <v/>
      </c>
      <c r="B5828" s="205">
        <f>+'[6]ITCNM y bilaterales'!A5829</f>
        <v>41257</v>
      </c>
      <c r="C5828">
        <f>+'[6]ITCNM y bilaterales'!B5829</f>
        <v>49.679169426470715</v>
      </c>
      <c r="D5828">
        <f>+'[6]ITCNM y bilaterales'!C5829</f>
        <v>67.962946297677917</v>
      </c>
    </row>
    <row r="5829" spans="1:4">
      <c r="A5829" s="7" t="str">
        <f t="shared" si="91"/>
        <v/>
      </c>
      <c r="B5829" s="205">
        <f>+'[6]ITCNM y bilaterales'!A5830</f>
        <v>41258</v>
      </c>
      <c r="C5829">
        <f>+'[6]ITCNM y bilaterales'!B5830</f>
        <v>49.679169426470715</v>
      </c>
      <c r="D5829">
        <f>+'[6]ITCNM y bilaterales'!C5830</f>
        <v>67.962946297677917</v>
      </c>
    </row>
    <row r="5830" spans="1:4">
      <c r="A5830" s="7" t="str">
        <f t="shared" si="91"/>
        <v/>
      </c>
      <c r="B5830" s="205">
        <f>+'[6]ITCNM y bilaterales'!A5831</f>
        <v>41259</v>
      </c>
      <c r="C5830">
        <f>+'[6]ITCNM y bilaterales'!B5831</f>
        <v>49.679169426470715</v>
      </c>
      <c r="D5830">
        <f>+'[6]ITCNM y bilaterales'!C5831</f>
        <v>67.962946297677917</v>
      </c>
    </row>
    <row r="5831" spans="1:4">
      <c r="A5831" s="7" t="str">
        <f t="shared" si="91"/>
        <v/>
      </c>
      <c r="B5831" s="205">
        <f>+'[6]ITCNM y bilaterales'!A5832</f>
        <v>41260</v>
      </c>
      <c r="C5831">
        <f>+'[6]ITCNM y bilaterales'!B5832</f>
        <v>49.640045443464494</v>
      </c>
      <c r="D5831">
        <f>+'[6]ITCNM y bilaterales'!C5832</f>
        <v>67.676276515140529</v>
      </c>
    </row>
    <row r="5832" spans="1:4">
      <c r="A5832" s="7" t="str">
        <f t="shared" si="91"/>
        <v/>
      </c>
      <c r="B5832" s="205">
        <f>+'[6]ITCNM y bilaterales'!A5833</f>
        <v>41261</v>
      </c>
      <c r="C5832">
        <f>+'[6]ITCNM y bilaterales'!B5833</f>
        <v>49.799370768957964</v>
      </c>
      <c r="D5832">
        <f>+'[6]ITCNM y bilaterales'!C5833</f>
        <v>67.956414581113762</v>
      </c>
    </row>
    <row r="5833" spans="1:4">
      <c r="A5833" s="7" t="str">
        <f t="shared" si="91"/>
        <v/>
      </c>
      <c r="B5833" s="205">
        <f>+'[6]ITCNM y bilaterales'!A5834</f>
        <v>41262</v>
      </c>
      <c r="C5833">
        <f>+'[6]ITCNM y bilaterales'!B5834</f>
        <v>50.039276279841381</v>
      </c>
      <c r="D5833">
        <f>+'[6]ITCNM y bilaterales'!C5834</f>
        <v>68.691769746830659</v>
      </c>
    </row>
    <row r="5834" spans="1:4">
      <c r="A5834" s="7" t="str">
        <f t="shared" si="91"/>
        <v/>
      </c>
      <c r="B5834" s="205">
        <f>+'[6]ITCNM y bilaterales'!A5835</f>
        <v>41263</v>
      </c>
      <c r="C5834">
        <f>+'[6]ITCNM y bilaterales'!B5835</f>
        <v>50.140672545593567</v>
      </c>
      <c r="D5834">
        <f>+'[6]ITCNM y bilaterales'!C5835</f>
        <v>69.024771172196381</v>
      </c>
    </row>
    <row r="5835" spans="1:4">
      <c r="A5835" s="7" t="str">
        <f t="shared" si="91"/>
        <v/>
      </c>
      <c r="B5835" s="205">
        <f>+'[6]ITCNM y bilaterales'!A5836</f>
        <v>41264</v>
      </c>
      <c r="C5835">
        <f>+'[6]ITCNM y bilaterales'!B5836</f>
        <v>49.960296565594582</v>
      </c>
      <c r="D5835">
        <f>+'[6]ITCNM y bilaterales'!C5836</f>
        <v>68.612460192816272</v>
      </c>
    </row>
    <row r="5836" spans="1:4">
      <c r="A5836" s="7" t="str">
        <f t="shared" si="91"/>
        <v/>
      </c>
      <c r="B5836" s="205">
        <f>+'[6]ITCNM y bilaterales'!A5837</f>
        <v>41265</v>
      </c>
      <c r="C5836">
        <f>+'[6]ITCNM y bilaterales'!B5837</f>
        <v>49.960296565594582</v>
      </c>
      <c r="D5836">
        <f>+'[6]ITCNM y bilaterales'!C5837</f>
        <v>68.612460192816272</v>
      </c>
    </row>
    <row r="5837" spans="1:4">
      <c r="A5837" s="7" t="str">
        <f t="shared" si="91"/>
        <v/>
      </c>
      <c r="B5837" s="205">
        <f>+'[6]ITCNM y bilaterales'!A5838</f>
        <v>41266</v>
      </c>
      <c r="C5837">
        <f>+'[6]ITCNM y bilaterales'!B5838</f>
        <v>49.960296565594582</v>
      </c>
      <c r="D5837">
        <f>+'[6]ITCNM y bilaterales'!C5838</f>
        <v>68.612460192816272</v>
      </c>
    </row>
    <row r="5838" spans="1:4">
      <c r="A5838" s="7" t="str">
        <f t="shared" si="91"/>
        <v/>
      </c>
      <c r="B5838" s="205">
        <f>+'[6]ITCNM y bilaterales'!A5839</f>
        <v>41267</v>
      </c>
      <c r="C5838">
        <f>+'[6]ITCNM y bilaterales'!B5839</f>
        <v>49.960296565594582</v>
      </c>
      <c r="D5838">
        <f>+'[6]ITCNM y bilaterales'!C5839</f>
        <v>68.612460192816272</v>
      </c>
    </row>
    <row r="5839" spans="1:4">
      <c r="A5839" s="7" t="str">
        <f t="shared" si="91"/>
        <v/>
      </c>
      <c r="B5839" s="205">
        <f>+'[6]ITCNM y bilaterales'!A5840</f>
        <v>41268</v>
      </c>
      <c r="C5839">
        <f>+'[6]ITCNM y bilaterales'!B5840</f>
        <v>49.960296565594582</v>
      </c>
      <c r="D5839">
        <f>+'[6]ITCNM y bilaterales'!C5840</f>
        <v>68.612460192816272</v>
      </c>
    </row>
    <row r="5840" spans="1:4">
      <c r="A5840" s="7" t="str">
        <f t="shared" si="91"/>
        <v/>
      </c>
      <c r="B5840" s="205">
        <f>+'[6]ITCNM y bilaterales'!A5841</f>
        <v>41269</v>
      </c>
      <c r="C5840">
        <f>+'[6]ITCNM y bilaterales'!B5841</f>
        <v>50.193470556976493</v>
      </c>
      <c r="D5840">
        <f>+'[6]ITCNM y bilaterales'!C5841</f>
        <v>69.37098117994735</v>
      </c>
    </row>
    <row r="5841" spans="1:4">
      <c r="A5841" s="7" t="str">
        <f t="shared" si="91"/>
        <v/>
      </c>
      <c r="B5841" s="205">
        <f>+'[6]ITCNM y bilaterales'!A5842</f>
        <v>41270</v>
      </c>
      <c r="C5841">
        <f>+'[6]ITCNM y bilaterales'!B5842</f>
        <v>50.26249595176867</v>
      </c>
      <c r="D5841">
        <f>+'[6]ITCNM y bilaterales'!C5842</f>
        <v>69.664269768603049</v>
      </c>
    </row>
    <row r="5842" spans="1:4">
      <c r="A5842" s="7">
        <f t="shared" si="91"/>
        <v>201212</v>
      </c>
      <c r="B5842" s="205">
        <f>+'[6]ITCNM y bilaterales'!A5843</f>
        <v>41271</v>
      </c>
      <c r="C5842">
        <f>+'[6]ITCNM y bilaterales'!B5843</f>
        <v>50.337697718481387</v>
      </c>
      <c r="D5842">
        <f>+'[6]ITCNM y bilaterales'!C5843</f>
        <v>69.821698652724592</v>
      </c>
    </row>
    <row r="5843" spans="1:4">
      <c r="A5843" s="7">
        <f t="shared" si="91"/>
        <v>201212</v>
      </c>
      <c r="B5843" s="205">
        <f>+'[6]ITCNM y bilaterales'!A5844</f>
        <v>41272</v>
      </c>
      <c r="C5843">
        <f>+'[6]ITCNM y bilaterales'!B5844</f>
        <v>50.337697718481387</v>
      </c>
      <c r="D5843">
        <f>+'[6]ITCNM y bilaterales'!C5844</f>
        <v>69.821698652724592</v>
      </c>
    </row>
    <row r="5844" spans="1:4">
      <c r="A5844" s="7">
        <f t="shared" si="91"/>
        <v>201212</v>
      </c>
      <c r="B5844" s="205">
        <f>+'[6]ITCNM y bilaterales'!A5845</f>
        <v>41273</v>
      </c>
      <c r="C5844">
        <f>+'[6]ITCNM y bilaterales'!B5845</f>
        <v>50.337697718481387</v>
      </c>
      <c r="D5844">
        <f>+'[6]ITCNM y bilaterales'!C5845</f>
        <v>69.821698652724592</v>
      </c>
    </row>
    <row r="5845" spans="1:4">
      <c r="A5845" s="7">
        <f t="shared" si="91"/>
        <v>201212</v>
      </c>
      <c r="B5845" s="205">
        <f>+'[6]ITCNM y bilaterales'!A5846</f>
        <v>41274</v>
      </c>
      <c r="C5845">
        <f>+'[6]ITCNM y bilaterales'!B5846</f>
        <v>50.332806498667182</v>
      </c>
      <c r="D5845">
        <f>+'[6]ITCNM y bilaterales'!C5846</f>
        <v>69.728367680485846</v>
      </c>
    </row>
    <row r="5846" spans="1:4">
      <c r="A5846" s="7" t="str">
        <f t="shared" si="91"/>
        <v/>
      </c>
      <c r="B5846" s="205">
        <f>+'[6]ITCNM y bilaterales'!A5847</f>
        <v>41275</v>
      </c>
      <c r="C5846">
        <f>+'[6]ITCNM y bilaterales'!B5847</f>
        <v>50.332806498667182</v>
      </c>
      <c r="D5846">
        <f>+'[6]ITCNM y bilaterales'!C5847</f>
        <v>69.728367680485846</v>
      </c>
    </row>
    <row r="5847" spans="1:4">
      <c r="A5847" s="7" t="str">
        <f t="shared" si="91"/>
        <v/>
      </c>
      <c r="B5847" s="205">
        <f>+'[6]ITCNM y bilaterales'!A5848</f>
        <v>41276</v>
      </c>
      <c r="C5847">
        <f>+'[6]ITCNM y bilaterales'!B5848</f>
        <v>50.459364763168438</v>
      </c>
      <c r="D5847">
        <f>+'[6]ITCNM y bilaterales'!C5848</f>
        <v>69.954016715388448</v>
      </c>
    </row>
    <row r="5848" spans="1:4">
      <c r="A5848" s="7" t="str">
        <f t="shared" si="91"/>
        <v/>
      </c>
      <c r="B5848" s="205">
        <f>+'[6]ITCNM y bilaterales'!A5849</f>
        <v>41277</v>
      </c>
      <c r="C5848">
        <f>+'[6]ITCNM y bilaterales'!B5849</f>
        <v>50.510673575866846</v>
      </c>
      <c r="D5848">
        <f>+'[6]ITCNM y bilaterales'!C5849</f>
        <v>70.260891274497567</v>
      </c>
    </row>
    <row r="5849" spans="1:4">
      <c r="A5849" s="7" t="str">
        <f t="shared" si="91"/>
        <v/>
      </c>
      <c r="B5849" s="205">
        <f>+'[6]ITCNM y bilaterales'!A5850</f>
        <v>41278</v>
      </c>
      <c r="C5849">
        <f>+'[6]ITCNM y bilaterales'!B5850</f>
        <v>50.413597626386718</v>
      </c>
      <c r="D5849">
        <f>+'[6]ITCNM y bilaterales'!C5850</f>
        <v>70.243183065145885</v>
      </c>
    </row>
    <row r="5850" spans="1:4">
      <c r="A5850" s="7" t="str">
        <f t="shared" si="91"/>
        <v/>
      </c>
      <c r="B5850" s="205">
        <f>+'[6]ITCNM y bilaterales'!A5851</f>
        <v>41279</v>
      </c>
      <c r="C5850">
        <f>+'[6]ITCNM y bilaterales'!B5851</f>
        <v>50.413597626386718</v>
      </c>
      <c r="D5850">
        <f>+'[6]ITCNM y bilaterales'!C5851</f>
        <v>70.243183065145885</v>
      </c>
    </row>
    <row r="5851" spans="1:4">
      <c r="A5851" s="7" t="str">
        <f t="shared" si="91"/>
        <v/>
      </c>
      <c r="B5851" s="205">
        <f>+'[6]ITCNM y bilaterales'!A5852</f>
        <v>41280</v>
      </c>
      <c r="C5851">
        <f>+'[6]ITCNM y bilaterales'!B5852</f>
        <v>50.413597626386718</v>
      </c>
      <c r="D5851">
        <f>+'[6]ITCNM y bilaterales'!C5852</f>
        <v>70.243183065145885</v>
      </c>
    </row>
    <row r="5852" spans="1:4">
      <c r="A5852" s="7" t="str">
        <f t="shared" si="91"/>
        <v/>
      </c>
      <c r="B5852" s="205">
        <f>+'[6]ITCNM y bilaterales'!A5853</f>
        <v>41281</v>
      </c>
      <c r="C5852">
        <f>+'[6]ITCNM y bilaterales'!B5853</f>
        <v>50.580695645793213</v>
      </c>
      <c r="D5852">
        <f>+'[6]ITCNM y bilaterales'!C5853</f>
        <v>70.515366951836569</v>
      </c>
    </row>
    <row r="5853" spans="1:4">
      <c r="A5853" s="7" t="str">
        <f t="shared" si="91"/>
        <v/>
      </c>
      <c r="B5853" s="205">
        <f>+'[6]ITCNM y bilaterales'!A5854</f>
        <v>41282</v>
      </c>
      <c r="C5853">
        <f>+'[6]ITCNM y bilaterales'!B5854</f>
        <v>50.467062493562018</v>
      </c>
      <c r="D5853">
        <f>+'[6]ITCNM y bilaterales'!C5854</f>
        <v>70.177053063665369</v>
      </c>
    </row>
    <row r="5854" spans="1:4">
      <c r="A5854" s="7" t="str">
        <f t="shared" si="91"/>
        <v/>
      </c>
      <c r="B5854" s="205">
        <f>+'[6]ITCNM y bilaterales'!A5855</f>
        <v>41283</v>
      </c>
      <c r="C5854">
        <f>+'[6]ITCNM y bilaterales'!B5855</f>
        <v>50.527262900926175</v>
      </c>
      <c r="D5854">
        <f>+'[6]ITCNM y bilaterales'!C5855</f>
        <v>70.306352021784008</v>
      </c>
    </row>
    <row r="5855" spans="1:4">
      <c r="A5855" s="7" t="str">
        <f t="shared" si="91"/>
        <v/>
      </c>
      <c r="B5855" s="205">
        <f>+'[6]ITCNM y bilaterales'!A5856</f>
        <v>41284</v>
      </c>
      <c r="C5855">
        <f>+'[6]ITCNM y bilaterales'!B5856</f>
        <v>50.804948614064436</v>
      </c>
      <c r="D5855">
        <f>+'[6]ITCNM y bilaterales'!C5856</f>
        <v>70.622806431853874</v>
      </c>
    </row>
    <row r="5856" spans="1:4">
      <c r="A5856" s="7" t="str">
        <f t="shared" si="91"/>
        <v/>
      </c>
      <c r="B5856" s="205">
        <f>+'[6]ITCNM y bilaterales'!A5857</f>
        <v>41285</v>
      </c>
      <c r="C5856">
        <f>+'[6]ITCNM y bilaterales'!B5857</f>
        <v>50.86079338340096</v>
      </c>
      <c r="D5856">
        <f>+'[6]ITCNM y bilaterales'!C5857</f>
        <v>70.454026875836419</v>
      </c>
    </row>
    <row r="5857" spans="1:4">
      <c r="A5857" s="7" t="str">
        <f t="shared" si="91"/>
        <v/>
      </c>
      <c r="B5857" s="205">
        <f>+'[6]ITCNM y bilaterales'!A5858</f>
        <v>41286</v>
      </c>
      <c r="C5857">
        <f>+'[6]ITCNM y bilaterales'!B5858</f>
        <v>50.86079338340096</v>
      </c>
      <c r="D5857">
        <f>+'[6]ITCNM y bilaterales'!C5858</f>
        <v>70.454026875836419</v>
      </c>
    </row>
    <row r="5858" spans="1:4">
      <c r="A5858" s="7" t="str">
        <f t="shared" si="91"/>
        <v/>
      </c>
      <c r="B5858" s="205">
        <f>+'[6]ITCNM y bilaterales'!A5859</f>
        <v>41287</v>
      </c>
      <c r="C5858">
        <f>+'[6]ITCNM y bilaterales'!B5859</f>
        <v>50.86079338340096</v>
      </c>
      <c r="D5858">
        <f>+'[6]ITCNM y bilaterales'!C5859</f>
        <v>70.454026875836419</v>
      </c>
    </row>
    <row r="5859" spans="1:4">
      <c r="A5859" s="7" t="str">
        <f t="shared" si="91"/>
        <v/>
      </c>
      <c r="B5859" s="205">
        <f>+'[6]ITCNM y bilaterales'!A5860</f>
        <v>41288</v>
      </c>
      <c r="C5859">
        <f>+'[6]ITCNM y bilaterales'!B5860</f>
        <v>50.982585807904243</v>
      </c>
      <c r="D5859">
        <f>+'[6]ITCNM y bilaterales'!C5860</f>
        <v>70.766504196265018</v>
      </c>
    </row>
    <row r="5860" spans="1:4">
      <c r="A5860" s="7" t="str">
        <f t="shared" si="91"/>
        <v/>
      </c>
      <c r="B5860" s="205">
        <f>+'[6]ITCNM y bilaterales'!A5861</f>
        <v>41289</v>
      </c>
      <c r="C5860">
        <f>+'[6]ITCNM y bilaterales'!B5861</f>
        <v>50.91033641206748</v>
      </c>
      <c r="D5860">
        <f>+'[6]ITCNM y bilaterales'!C5861</f>
        <v>70.654448969875716</v>
      </c>
    </row>
    <row r="5861" spans="1:4">
      <c r="A5861" s="7" t="str">
        <f t="shared" si="91"/>
        <v/>
      </c>
      <c r="B5861" s="205">
        <f>+'[6]ITCNM y bilaterales'!A5862</f>
        <v>41290</v>
      </c>
      <c r="C5861">
        <f>+'[6]ITCNM y bilaterales'!B5862</f>
        <v>50.769074247154521</v>
      </c>
      <c r="D5861">
        <f>+'[6]ITCNM y bilaterales'!C5862</f>
        <v>70.29790433502771</v>
      </c>
    </row>
    <row r="5862" spans="1:4">
      <c r="A5862" s="7" t="str">
        <f t="shared" si="91"/>
        <v/>
      </c>
      <c r="B5862" s="205">
        <f>+'[6]ITCNM y bilaterales'!A5863</f>
        <v>41291</v>
      </c>
      <c r="C5862">
        <f>+'[6]ITCNM y bilaterales'!B5863</f>
        <v>50.894087795887302</v>
      </c>
      <c r="D5862">
        <f>+'[6]ITCNM y bilaterales'!C5863</f>
        <v>70.440092547166259</v>
      </c>
    </row>
    <row r="5863" spans="1:4">
      <c r="A5863" s="7" t="str">
        <f t="shared" si="91"/>
        <v/>
      </c>
      <c r="B5863" s="205">
        <f>+'[6]ITCNM y bilaterales'!A5864</f>
        <v>41292</v>
      </c>
      <c r="C5863">
        <f>+'[6]ITCNM y bilaterales'!B5864</f>
        <v>50.812620899747607</v>
      </c>
      <c r="D5863">
        <f>+'[6]ITCNM y bilaterales'!C5864</f>
        <v>70.285479558630144</v>
      </c>
    </row>
    <row r="5864" spans="1:4">
      <c r="A5864" s="7" t="str">
        <f t="shared" si="91"/>
        <v/>
      </c>
      <c r="B5864" s="205">
        <f>+'[6]ITCNM y bilaterales'!A5865</f>
        <v>41293</v>
      </c>
      <c r="C5864">
        <f>+'[6]ITCNM y bilaterales'!B5865</f>
        <v>50.812620899747607</v>
      </c>
      <c r="D5864">
        <f>+'[6]ITCNM y bilaterales'!C5865</f>
        <v>70.285479558630144</v>
      </c>
    </row>
    <row r="5865" spans="1:4">
      <c r="A5865" s="7" t="str">
        <f t="shared" si="91"/>
        <v/>
      </c>
      <c r="B5865" s="205">
        <f>+'[6]ITCNM y bilaterales'!A5866</f>
        <v>41294</v>
      </c>
      <c r="C5865">
        <f>+'[6]ITCNM y bilaterales'!B5866</f>
        <v>50.812620899747607</v>
      </c>
      <c r="D5865">
        <f>+'[6]ITCNM y bilaterales'!C5866</f>
        <v>70.285479558630144</v>
      </c>
    </row>
    <row r="5866" spans="1:4">
      <c r="A5866" s="7" t="str">
        <f t="shared" si="91"/>
        <v/>
      </c>
      <c r="B5866" s="205">
        <f>+'[6]ITCNM y bilaterales'!A5867</f>
        <v>41295</v>
      </c>
      <c r="C5866">
        <f>+'[6]ITCNM y bilaterales'!B5867</f>
        <v>50.893812302331419</v>
      </c>
      <c r="D5866">
        <f>+'[6]ITCNM y bilaterales'!C5867</f>
        <v>70.498616727580981</v>
      </c>
    </row>
    <row r="5867" spans="1:4">
      <c r="A5867" s="7" t="str">
        <f t="shared" si="91"/>
        <v/>
      </c>
      <c r="B5867" s="205">
        <f>+'[6]ITCNM y bilaterales'!A5868</f>
        <v>41296</v>
      </c>
      <c r="C5867">
        <f>+'[6]ITCNM y bilaterales'!B5868</f>
        <v>50.872448915557243</v>
      </c>
      <c r="D5867">
        <f>+'[6]ITCNM y bilaterales'!C5868</f>
        <v>70.325947171476429</v>
      </c>
    </row>
    <row r="5868" spans="1:4">
      <c r="A5868" s="7" t="str">
        <f t="shared" si="91"/>
        <v/>
      </c>
      <c r="B5868" s="205">
        <f>+'[6]ITCNM y bilaterales'!A5869</f>
        <v>41297</v>
      </c>
      <c r="C5868">
        <f>+'[6]ITCNM y bilaterales'!B5869</f>
        <v>51.017899045916117</v>
      </c>
      <c r="D5868">
        <f>+'[6]ITCNM y bilaterales'!C5869</f>
        <v>70.729462105883485</v>
      </c>
    </row>
    <row r="5869" spans="1:4">
      <c r="A5869" s="7" t="str">
        <f t="shared" si="91"/>
        <v/>
      </c>
      <c r="B5869" s="205">
        <f>+'[6]ITCNM y bilaterales'!A5870</f>
        <v>41298</v>
      </c>
      <c r="C5869">
        <f>+'[6]ITCNM y bilaterales'!B5870</f>
        <v>51.091986378617769</v>
      </c>
      <c r="D5869">
        <f>+'[6]ITCNM y bilaterales'!C5870</f>
        <v>70.962484723040703</v>
      </c>
    </row>
    <row r="5870" spans="1:4">
      <c r="A5870" s="7" t="str">
        <f t="shared" si="91"/>
        <v/>
      </c>
      <c r="B5870" s="205">
        <f>+'[6]ITCNM y bilaterales'!A5871</f>
        <v>41299</v>
      </c>
      <c r="C5870">
        <f>+'[6]ITCNM y bilaterales'!B5871</f>
        <v>51.13525535596596</v>
      </c>
      <c r="D5870">
        <f>+'[6]ITCNM y bilaterales'!C5871</f>
        <v>70.991079126665952</v>
      </c>
    </row>
    <row r="5871" spans="1:4">
      <c r="A5871" s="7" t="str">
        <f t="shared" si="91"/>
        <v/>
      </c>
      <c r="B5871" s="205">
        <f>+'[6]ITCNM y bilaterales'!A5872</f>
        <v>41300</v>
      </c>
      <c r="C5871">
        <f>+'[6]ITCNM y bilaterales'!B5872</f>
        <v>51.13525535596596</v>
      </c>
      <c r="D5871">
        <f>+'[6]ITCNM y bilaterales'!C5872</f>
        <v>70.991079126665952</v>
      </c>
    </row>
    <row r="5872" spans="1:4">
      <c r="A5872" s="7" t="str">
        <f t="shared" si="91"/>
        <v/>
      </c>
      <c r="B5872" s="205">
        <f>+'[6]ITCNM y bilaterales'!A5873</f>
        <v>41301</v>
      </c>
      <c r="C5872">
        <f>+'[6]ITCNM y bilaterales'!B5873</f>
        <v>51.13525535596596</v>
      </c>
      <c r="D5872">
        <f>+'[6]ITCNM y bilaterales'!C5873</f>
        <v>70.991079126665952</v>
      </c>
    </row>
    <row r="5873" spans="1:4">
      <c r="A5873" s="7">
        <f t="shared" si="91"/>
        <v>201301</v>
      </c>
      <c r="B5873" s="205">
        <f>+'[6]ITCNM y bilaterales'!A5874</f>
        <v>41302</v>
      </c>
      <c r="C5873">
        <f>+'[6]ITCNM y bilaterales'!B5874</f>
        <v>51.447114320933466</v>
      </c>
      <c r="D5873">
        <f>+'[6]ITCNM y bilaterales'!C5874</f>
        <v>72.117640569797928</v>
      </c>
    </row>
    <row r="5874" spans="1:4">
      <c r="A5874" s="7">
        <f t="shared" si="91"/>
        <v>201301</v>
      </c>
      <c r="B5874" s="205">
        <f>+'[6]ITCNM y bilaterales'!A5875</f>
        <v>41303</v>
      </c>
      <c r="C5874">
        <f>+'[6]ITCNM y bilaterales'!B5875</f>
        <v>51.683069196573072</v>
      </c>
      <c r="D5874">
        <f>+'[6]ITCNM y bilaterales'!C5875</f>
        <v>72.753742673591248</v>
      </c>
    </row>
    <row r="5875" spans="1:4">
      <c r="A5875" s="7">
        <f t="shared" si="91"/>
        <v>201301</v>
      </c>
      <c r="B5875" s="205">
        <f>+'[6]ITCNM y bilaterales'!A5876</f>
        <v>41304</v>
      </c>
      <c r="C5875">
        <f>+'[6]ITCNM y bilaterales'!B5876</f>
        <v>51.765890196424614</v>
      </c>
      <c r="D5875">
        <f>+'[6]ITCNM y bilaterales'!C5876</f>
        <v>72.680471328667267</v>
      </c>
    </row>
    <row r="5876" spans="1:4">
      <c r="A5876" s="7">
        <f t="shared" si="91"/>
        <v>201301</v>
      </c>
      <c r="B5876" s="205">
        <f>+'[6]ITCNM y bilaterales'!A5877</f>
        <v>41305</v>
      </c>
      <c r="C5876">
        <f>+'[6]ITCNM y bilaterales'!B5877</f>
        <v>51.765890196424614</v>
      </c>
      <c r="D5876">
        <f>+'[6]ITCNM y bilaterales'!C5877</f>
        <v>72.680471328667267</v>
      </c>
    </row>
    <row r="5877" spans="1:4">
      <c r="A5877" s="7" t="str">
        <f t="shared" si="91"/>
        <v/>
      </c>
      <c r="B5877" s="205">
        <f>+'[6]ITCNM y bilaterales'!A5878</f>
        <v>41306</v>
      </c>
      <c r="C5877">
        <f>+'[6]ITCNM y bilaterales'!B5878</f>
        <v>51.919756005521023</v>
      </c>
      <c r="D5877">
        <f>+'[6]ITCNM y bilaterales'!C5878</f>
        <v>72.782685435433265</v>
      </c>
    </row>
    <row r="5878" spans="1:4">
      <c r="A5878" s="7" t="str">
        <f t="shared" si="91"/>
        <v/>
      </c>
      <c r="B5878" s="205">
        <f>+'[6]ITCNM y bilaterales'!A5879</f>
        <v>41307</v>
      </c>
      <c r="C5878">
        <f>+'[6]ITCNM y bilaterales'!B5879</f>
        <v>51.919756005521023</v>
      </c>
      <c r="D5878">
        <f>+'[6]ITCNM y bilaterales'!C5879</f>
        <v>72.782685435433265</v>
      </c>
    </row>
    <row r="5879" spans="1:4">
      <c r="A5879" s="7" t="str">
        <f t="shared" si="91"/>
        <v/>
      </c>
      <c r="B5879" s="205">
        <f>+'[6]ITCNM y bilaterales'!A5880</f>
        <v>41308</v>
      </c>
      <c r="C5879">
        <f>+'[6]ITCNM y bilaterales'!B5880</f>
        <v>51.919756005521023</v>
      </c>
      <c r="D5879">
        <f>+'[6]ITCNM y bilaterales'!C5880</f>
        <v>72.782685435433265</v>
      </c>
    </row>
    <row r="5880" spans="1:4">
      <c r="A5880" s="7" t="str">
        <f t="shared" si="91"/>
        <v/>
      </c>
      <c r="B5880" s="205">
        <f>+'[6]ITCNM y bilaterales'!A5881</f>
        <v>41309</v>
      </c>
      <c r="C5880">
        <f>+'[6]ITCNM y bilaterales'!B5881</f>
        <v>51.723571022412287</v>
      </c>
      <c r="D5880">
        <f>+'[6]ITCNM y bilaterales'!C5881</f>
        <v>72.578257221901296</v>
      </c>
    </row>
    <row r="5881" spans="1:4">
      <c r="A5881" s="7" t="str">
        <f t="shared" si="91"/>
        <v/>
      </c>
      <c r="B5881" s="205">
        <f>+'[6]ITCNM y bilaterales'!A5882</f>
        <v>41310</v>
      </c>
      <c r="C5881">
        <f>+'[6]ITCNM y bilaterales'!B5882</f>
        <v>51.845411778248319</v>
      </c>
      <c r="D5881">
        <f>+'[6]ITCNM y bilaterales'!C5882</f>
        <v>72.848699317508192</v>
      </c>
    </row>
    <row r="5882" spans="1:4">
      <c r="A5882" s="7" t="str">
        <f t="shared" si="91"/>
        <v/>
      </c>
      <c r="B5882" s="205">
        <f>+'[6]ITCNM y bilaterales'!A5883</f>
        <v>41311</v>
      </c>
      <c r="C5882">
        <f>+'[6]ITCNM y bilaterales'!B5883</f>
        <v>51.806965679510611</v>
      </c>
      <c r="D5882">
        <f>+'[6]ITCNM y bilaterales'!C5883</f>
        <v>72.852182899675739</v>
      </c>
    </row>
    <row r="5883" spans="1:4">
      <c r="A5883" s="7" t="str">
        <f t="shared" si="91"/>
        <v/>
      </c>
      <c r="B5883" s="205">
        <f>+'[6]ITCNM y bilaterales'!A5884</f>
        <v>41312</v>
      </c>
      <c r="C5883">
        <f>+'[6]ITCNM y bilaterales'!B5884</f>
        <v>51.944737183688794</v>
      </c>
      <c r="D5883">
        <f>+'[6]ITCNM y bilaterales'!C5884</f>
        <v>73.591195826668567</v>
      </c>
    </row>
    <row r="5884" spans="1:4">
      <c r="A5884" s="7" t="str">
        <f t="shared" si="91"/>
        <v/>
      </c>
      <c r="B5884" s="205">
        <f>+'[6]ITCNM y bilaterales'!A5885</f>
        <v>41313</v>
      </c>
      <c r="C5884">
        <f>+'[6]ITCNM y bilaterales'!B5885</f>
        <v>51.90799472613358</v>
      </c>
      <c r="D5884">
        <f>+'[6]ITCNM y bilaterales'!C5885</f>
        <v>73.576071274091149</v>
      </c>
    </row>
    <row r="5885" spans="1:4">
      <c r="A5885" s="7" t="str">
        <f t="shared" si="91"/>
        <v/>
      </c>
      <c r="B5885" s="205">
        <f>+'[6]ITCNM y bilaterales'!A5886</f>
        <v>41314</v>
      </c>
      <c r="C5885">
        <f>+'[6]ITCNM y bilaterales'!B5886</f>
        <v>51.90799472613358</v>
      </c>
      <c r="D5885">
        <f>+'[6]ITCNM y bilaterales'!C5886</f>
        <v>73.576071274091149</v>
      </c>
    </row>
    <row r="5886" spans="1:4">
      <c r="A5886" s="7" t="str">
        <f t="shared" si="91"/>
        <v/>
      </c>
      <c r="B5886" s="205">
        <f>+'[6]ITCNM y bilaterales'!A5887</f>
        <v>41315</v>
      </c>
      <c r="C5886">
        <f>+'[6]ITCNM y bilaterales'!B5887</f>
        <v>51.90799472613358</v>
      </c>
      <c r="D5886">
        <f>+'[6]ITCNM y bilaterales'!C5887</f>
        <v>73.576071274091149</v>
      </c>
    </row>
    <row r="5887" spans="1:4">
      <c r="A5887" s="7" t="str">
        <f t="shared" si="91"/>
        <v/>
      </c>
      <c r="B5887" s="205">
        <f>+'[6]ITCNM y bilaterales'!A5888</f>
        <v>41316</v>
      </c>
      <c r="C5887">
        <f>+'[6]ITCNM y bilaterales'!B5888</f>
        <v>51.90799472613358</v>
      </c>
      <c r="D5887">
        <f>+'[6]ITCNM y bilaterales'!C5888</f>
        <v>73.576071274091149</v>
      </c>
    </row>
    <row r="5888" spans="1:4">
      <c r="A5888" s="7" t="str">
        <f t="shared" si="91"/>
        <v/>
      </c>
      <c r="B5888" s="205">
        <f>+'[6]ITCNM y bilaterales'!A5889</f>
        <v>41317</v>
      </c>
      <c r="C5888">
        <f>+'[6]ITCNM y bilaterales'!B5889</f>
        <v>51.90799472613358</v>
      </c>
      <c r="D5888">
        <f>+'[6]ITCNM y bilaterales'!C5889</f>
        <v>73.576071274091149</v>
      </c>
    </row>
    <row r="5889" spans="1:4">
      <c r="A5889" s="7" t="str">
        <f t="shared" si="91"/>
        <v/>
      </c>
      <c r="B5889" s="205">
        <f>+'[6]ITCNM y bilaterales'!A5890</f>
        <v>41318</v>
      </c>
      <c r="C5889">
        <f>+'[6]ITCNM y bilaterales'!B5890</f>
        <v>52.119961530242676</v>
      </c>
      <c r="D5889">
        <f>+'[6]ITCNM y bilaterales'!C5890</f>
        <v>73.900073445524029</v>
      </c>
    </row>
    <row r="5890" spans="1:4">
      <c r="A5890" s="7" t="str">
        <f t="shared" si="91"/>
        <v/>
      </c>
      <c r="B5890" s="205">
        <f>+'[6]ITCNM y bilaterales'!A5891</f>
        <v>41319</v>
      </c>
      <c r="C5890">
        <f>+'[6]ITCNM y bilaterales'!B5891</f>
        <v>52.081835044743109</v>
      </c>
      <c r="D5890">
        <f>+'[6]ITCNM y bilaterales'!C5891</f>
        <v>74.13390889852036</v>
      </c>
    </row>
    <row r="5891" spans="1:4">
      <c r="A5891" s="7" t="str">
        <f t="shared" ref="A5891:A5954" si="92">+IF(DAY(B5891)&gt;=28,YEAR(B5891)*100+MONTH(B5891),"")</f>
        <v/>
      </c>
      <c r="B5891" s="205">
        <f>+'[6]ITCNM y bilaterales'!A5892</f>
        <v>41320</v>
      </c>
      <c r="C5891">
        <f>+'[6]ITCNM y bilaterales'!B5892</f>
        <v>52.094967561336738</v>
      </c>
      <c r="D5891">
        <f>+'[6]ITCNM y bilaterales'!C5892</f>
        <v>74.044874344288232</v>
      </c>
    </row>
    <row r="5892" spans="1:4">
      <c r="A5892" s="7" t="str">
        <f t="shared" si="92"/>
        <v/>
      </c>
      <c r="B5892" s="205">
        <f>+'[6]ITCNM y bilaterales'!A5893</f>
        <v>41321</v>
      </c>
      <c r="C5892">
        <f>+'[6]ITCNM y bilaterales'!B5893</f>
        <v>52.094967561336738</v>
      </c>
      <c r="D5892">
        <f>+'[6]ITCNM y bilaterales'!C5893</f>
        <v>74.044874344288232</v>
      </c>
    </row>
    <row r="5893" spans="1:4">
      <c r="A5893" s="7" t="str">
        <f t="shared" si="92"/>
        <v/>
      </c>
      <c r="B5893" s="205">
        <f>+'[6]ITCNM y bilaterales'!A5894</f>
        <v>41322</v>
      </c>
      <c r="C5893">
        <f>+'[6]ITCNM y bilaterales'!B5894</f>
        <v>52.094967561336738</v>
      </c>
      <c r="D5893">
        <f>+'[6]ITCNM y bilaterales'!C5894</f>
        <v>74.044874344288232</v>
      </c>
    </row>
    <row r="5894" spans="1:4">
      <c r="A5894" s="7" t="str">
        <f t="shared" si="92"/>
        <v/>
      </c>
      <c r="B5894" s="205">
        <f>+'[6]ITCNM y bilaterales'!A5895</f>
        <v>41323</v>
      </c>
      <c r="C5894">
        <f>+'[6]ITCNM y bilaterales'!B5895</f>
        <v>52.170107579146318</v>
      </c>
      <c r="D5894">
        <f>+'[6]ITCNM y bilaterales'!C5895</f>
        <v>74.165899794758957</v>
      </c>
    </row>
    <row r="5895" spans="1:4">
      <c r="A5895" s="7" t="str">
        <f t="shared" si="92"/>
        <v/>
      </c>
      <c r="B5895" s="205">
        <f>+'[6]ITCNM y bilaterales'!A5896</f>
        <v>41324</v>
      </c>
      <c r="C5895">
        <f>+'[6]ITCNM y bilaterales'!B5896</f>
        <v>52.292412298943958</v>
      </c>
      <c r="D5895">
        <f>+'[6]ITCNM y bilaterales'!C5896</f>
        <v>74.545145773398787</v>
      </c>
    </row>
    <row r="5896" spans="1:4">
      <c r="A5896" s="7" t="str">
        <f t="shared" si="92"/>
        <v/>
      </c>
      <c r="B5896" s="205">
        <f>+'[6]ITCNM y bilaterales'!A5897</f>
        <v>41325</v>
      </c>
      <c r="C5896">
        <f>+'[6]ITCNM y bilaterales'!B5897</f>
        <v>52.292412298943958</v>
      </c>
      <c r="D5896">
        <f>+'[6]ITCNM y bilaterales'!C5897</f>
        <v>74.545145773398787</v>
      </c>
    </row>
    <row r="5897" spans="1:4">
      <c r="A5897" s="7" t="str">
        <f t="shared" si="92"/>
        <v/>
      </c>
      <c r="B5897" s="205">
        <f>+'[6]ITCNM y bilaterales'!A5898</f>
        <v>41326</v>
      </c>
      <c r="C5897">
        <f>+'[6]ITCNM y bilaterales'!B5898</f>
        <v>51.990477243960818</v>
      </c>
      <c r="D5897">
        <f>+'[6]ITCNM y bilaterales'!C5898</f>
        <v>73.908317923320553</v>
      </c>
    </row>
    <row r="5898" spans="1:4">
      <c r="A5898" s="7" t="str">
        <f t="shared" si="92"/>
        <v/>
      </c>
      <c r="B5898" s="205">
        <f>+'[6]ITCNM y bilaterales'!A5899</f>
        <v>41327</v>
      </c>
      <c r="C5898">
        <f>+'[6]ITCNM y bilaterales'!B5899</f>
        <v>52.062299386349622</v>
      </c>
      <c r="D5898">
        <f>+'[6]ITCNM y bilaterales'!C5899</f>
        <v>74.155797406473084</v>
      </c>
    </row>
    <row r="5899" spans="1:4">
      <c r="A5899" s="7" t="str">
        <f t="shared" si="92"/>
        <v/>
      </c>
      <c r="B5899" s="205">
        <f>+'[6]ITCNM y bilaterales'!A5900</f>
        <v>41328</v>
      </c>
      <c r="C5899">
        <f>+'[6]ITCNM y bilaterales'!B5900</f>
        <v>52.062299386349622</v>
      </c>
      <c r="D5899">
        <f>+'[6]ITCNM y bilaterales'!C5900</f>
        <v>74.155797406473084</v>
      </c>
    </row>
    <row r="5900" spans="1:4">
      <c r="A5900" s="7" t="str">
        <f t="shared" si="92"/>
        <v/>
      </c>
      <c r="B5900" s="205">
        <f>+'[6]ITCNM y bilaterales'!A5901</f>
        <v>41329</v>
      </c>
      <c r="C5900">
        <f>+'[6]ITCNM y bilaterales'!B5901</f>
        <v>52.062299386349622</v>
      </c>
      <c r="D5900">
        <f>+'[6]ITCNM y bilaterales'!C5901</f>
        <v>74.155797406473084</v>
      </c>
    </row>
    <row r="5901" spans="1:4">
      <c r="A5901" s="7" t="str">
        <f t="shared" si="92"/>
        <v/>
      </c>
      <c r="B5901" s="205">
        <f>+'[6]ITCNM y bilaterales'!A5902</f>
        <v>41330</v>
      </c>
      <c r="C5901">
        <f>+'[6]ITCNM y bilaterales'!B5902</f>
        <v>52.098285986608026</v>
      </c>
      <c r="D5901">
        <f>+'[6]ITCNM y bilaterales'!C5902</f>
        <v>74.184624048909498</v>
      </c>
    </row>
    <row r="5902" spans="1:4">
      <c r="A5902" s="7" t="str">
        <f t="shared" si="92"/>
        <v/>
      </c>
      <c r="B5902" s="205">
        <f>+'[6]ITCNM y bilaterales'!A5903</f>
        <v>41331</v>
      </c>
      <c r="C5902">
        <f>+'[6]ITCNM y bilaterales'!B5903</f>
        <v>51.86549880769774</v>
      </c>
      <c r="D5902">
        <f>+'[6]ITCNM y bilaterales'!C5903</f>
        <v>73.626844484183081</v>
      </c>
    </row>
    <row r="5903" spans="1:4">
      <c r="A5903" s="7" t="str">
        <f t="shared" si="92"/>
        <v/>
      </c>
      <c r="B5903" s="205">
        <f>+'[6]ITCNM y bilaterales'!A5904</f>
        <v>41332</v>
      </c>
      <c r="C5903">
        <f>+'[6]ITCNM y bilaterales'!B5904</f>
        <v>52.032616227244063</v>
      </c>
      <c r="D5903">
        <f>+'[6]ITCNM y bilaterales'!C5904</f>
        <v>73.998803970122495</v>
      </c>
    </row>
    <row r="5904" spans="1:4">
      <c r="A5904" s="7">
        <f t="shared" si="92"/>
        <v>201302</v>
      </c>
      <c r="B5904" s="205">
        <f>+'[6]ITCNM y bilaterales'!A5905</f>
        <v>41333</v>
      </c>
      <c r="C5904">
        <f>+'[6]ITCNM y bilaterales'!B5905</f>
        <v>52.09392776442877</v>
      </c>
      <c r="D5904">
        <f>+'[6]ITCNM y bilaterales'!C5905</f>
        <v>74.191968601312723</v>
      </c>
    </row>
    <row r="5905" spans="1:4">
      <c r="A5905" s="7" t="str">
        <f t="shared" si="92"/>
        <v/>
      </c>
      <c r="B5905" s="205">
        <f>+'[6]ITCNM y bilaterales'!A5906</f>
        <v>41334</v>
      </c>
      <c r="C5905">
        <f>+'[6]ITCNM y bilaterales'!B5906</f>
        <v>51.993212060029983</v>
      </c>
      <c r="D5905">
        <f>+'[6]ITCNM y bilaterales'!C5906</f>
        <v>74.029865911116403</v>
      </c>
    </row>
    <row r="5906" spans="1:4">
      <c r="A5906" s="7" t="str">
        <f t="shared" si="92"/>
        <v/>
      </c>
      <c r="B5906" s="205">
        <f>+'[6]ITCNM y bilaterales'!A5907</f>
        <v>41335</v>
      </c>
      <c r="C5906">
        <f>+'[6]ITCNM y bilaterales'!B5907</f>
        <v>51.993212060029983</v>
      </c>
      <c r="D5906">
        <f>+'[6]ITCNM y bilaterales'!C5907</f>
        <v>74.029865911116403</v>
      </c>
    </row>
    <row r="5907" spans="1:4">
      <c r="A5907" s="7" t="str">
        <f t="shared" si="92"/>
        <v/>
      </c>
      <c r="B5907" s="205">
        <f>+'[6]ITCNM y bilaterales'!A5908</f>
        <v>41336</v>
      </c>
      <c r="C5907">
        <f>+'[6]ITCNM y bilaterales'!B5908</f>
        <v>51.993212060029983</v>
      </c>
      <c r="D5907">
        <f>+'[6]ITCNM y bilaterales'!C5908</f>
        <v>74.029865911116403</v>
      </c>
    </row>
    <row r="5908" spans="1:4">
      <c r="A5908" s="7" t="str">
        <f t="shared" si="92"/>
        <v/>
      </c>
      <c r="B5908" s="205">
        <f>+'[6]ITCNM y bilaterales'!A5909</f>
        <v>41337</v>
      </c>
      <c r="C5908">
        <f>+'[6]ITCNM y bilaterales'!B5909</f>
        <v>52.021019547704327</v>
      </c>
      <c r="D5908">
        <f>+'[6]ITCNM y bilaterales'!C5909</f>
        <v>74.110655987552008</v>
      </c>
    </row>
    <row r="5909" spans="1:4">
      <c r="A5909" s="7" t="str">
        <f t="shared" si="92"/>
        <v/>
      </c>
      <c r="B5909" s="205">
        <f>+'[6]ITCNM y bilaterales'!A5910</f>
        <v>41338</v>
      </c>
      <c r="C5909">
        <f>+'[6]ITCNM y bilaterales'!B5910</f>
        <v>52.216893012181743</v>
      </c>
      <c r="D5909">
        <f>+'[6]ITCNM y bilaterales'!C5910</f>
        <v>74.656213984840619</v>
      </c>
    </row>
    <row r="5910" spans="1:4">
      <c r="A5910" s="7" t="str">
        <f t="shared" si="92"/>
        <v/>
      </c>
      <c r="B5910" s="205">
        <f>+'[6]ITCNM y bilaterales'!A5911</f>
        <v>41339</v>
      </c>
      <c r="C5910">
        <f>+'[6]ITCNM y bilaterales'!B5911</f>
        <v>52.221804529837115</v>
      </c>
      <c r="D5910">
        <f>+'[6]ITCNM y bilaterales'!C5911</f>
        <v>74.753260778058078</v>
      </c>
    </row>
    <row r="5911" spans="1:4">
      <c r="A5911" s="7" t="str">
        <f t="shared" si="92"/>
        <v/>
      </c>
      <c r="B5911" s="205">
        <f>+'[6]ITCNM y bilaterales'!A5912</f>
        <v>41340</v>
      </c>
      <c r="C5911">
        <f>+'[6]ITCNM y bilaterales'!B5912</f>
        <v>52.377717598308479</v>
      </c>
      <c r="D5911">
        <f>+'[6]ITCNM y bilaterales'!C5912</f>
        <v>74.969707350068077</v>
      </c>
    </row>
    <row r="5912" spans="1:4">
      <c r="A5912" s="7" t="str">
        <f t="shared" si="92"/>
        <v/>
      </c>
      <c r="B5912" s="205">
        <f>+'[6]ITCNM y bilaterales'!A5913</f>
        <v>41341</v>
      </c>
      <c r="C5912">
        <f>+'[6]ITCNM y bilaterales'!B5913</f>
        <v>52.419409314637491</v>
      </c>
      <c r="D5912">
        <f>+'[6]ITCNM y bilaterales'!C5913</f>
        <v>75.434126912704329</v>
      </c>
    </row>
    <row r="5913" spans="1:4">
      <c r="A5913" s="7" t="str">
        <f t="shared" si="92"/>
        <v/>
      </c>
      <c r="B5913" s="205">
        <f>+'[6]ITCNM y bilaterales'!A5914</f>
        <v>41342</v>
      </c>
      <c r="C5913">
        <f>+'[6]ITCNM y bilaterales'!B5914</f>
        <v>52.419409314637491</v>
      </c>
      <c r="D5913">
        <f>+'[6]ITCNM y bilaterales'!C5914</f>
        <v>75.434126912704329</v>
      </c>
    </row>
    <row r="5914" spans="1:4">
      <c r="A5914" s="7" t="str">
        <f t="shared" si="92"/>
        <v/>
      </c>
      <c r="B5914" s="205">
        <f>+'[6]ITCNM y bilaterales'!A5915</f>
        <v>41343</v>
      </c>
      <c r="C5914">
        <f>+'[6]ITCNM y bilaterales'!B5915</f>
        <v>52.419409314637491</v>
      </c>
      <c r="D5914">
        <f>+'[6]ITCNM y bilaterales'!C5915</f>
        <v>75.434126912704329</v>
      </c>
    </row>
    <row r="5915" spans="1:4">
      <c r="A5915" s="7" t="str">
        <f t="shared" si="92"/>
        <v/>
      </c>
      <c r="B5915" s="205">
        <f>+'[6]ITCNM y bilaterales'!A5916</f>
        <v>41344</v>
      </c>
      <c r="C5915">
        <f>+'[6]ITCNM y bilaterales'!B5916</f>
        <v>52.486389558270517</v>
      </c>
      <c r="D5915">
        <f>+'[6]ITCNM y bilaterales'!C5916</f>
        <v>75.239510788944273</v>
      </c>
    </row>
    <row r="5916" spans="1:4">
      <c r="A5916" s="7" t="str">
        <f t="shared" si="92"/>
        <v/>
      </c>
      <c r="B5916" s="205">
        <f>+'[6]ITCNM y bilaterales'!A5917</f>
        <v>41345</v>
      </c>
      <c r="C5916">
        <f>+'[6]ITCNM y bilaterales'!B5917</f>
        <v>52.491421585160545</v>
      </c>
      <c r="D5916">
        <f>+'[6]ITCNM y bilaterales'!C5917</f>
        <v>75.099906233579986</v>
      </c>
    </row>
    <row r="5917" spans="1:4">
      <c r="A5917" s="7" t="str">
        <f t="shared" si="92"/>
        <v/>
      </c>
      <c r="B5917" s="205">
        <f>+'[6]ITCNM y bilaterales'!A5918</f>
        <v>41346</v>
      </c>
      <c r="C5917">
        <f>+'[6]ITCNM y bilaterales'!B5918</f>
        <v>52.43375628043222</v>
      </c>
      <c r="D5917">
        <f>+'[6]ITCNM y bilaterales'!C5918</f>
        <v>74.953828021354354</v>
      </c>
    </row>
    <row r="5918" spans="1:4">
      <c r="A5918" s="7" t="str">
        <f t="shared" si="92"/>
        <v/>
      </c>
      <c r="B5918" s="205">
        <f>+'[6]ITCNM y bilaterales'!A5919</f>
        <v>41347</v>
      </c>
      <c r="C5918">
        <f>+'[6]ITCNM y bilaterales'!B5919</f>
        <v>52.512299330907943</v>
      </c>
      <c r="D5918">
        <f>+'[6]ITCNM y bilaterales'!C5919</f>
        <v>74.974236006885889</v>
      </c>
    </row>
    <row r="5919" spans="1:4">
      <c r="A5919" s="7" t="str">
        <f t="shared" si="92"/>
        <v/>
      </c>
      <c r="B5919" s="205">
        <f>+'[6]ITCNM y bilaterales'!A5920</f>
        <v>41348</v>
      </c>
      <c r="C5919">
        <f>+'[6]ITCNM y bilaterales'!B5920</f>
        <v>52.546920418865639</v>
      </c>
      <c r="D5919">
        <f>+'[6]ITCNM y bilaterales'!C5920</f>
        <v>74.649014581694374</v>
      </c>
    </row>
    <row r="5920" spans="1:4">
      <c r="A5920" s="7" t="str">
        <f t="shared" si="92"/>
        <v/>
      </c>
      <c r="B5920" s="205">
        <f>+'[6]ITCNM y bilaterales'!A5921</f>
        <v>41349</v>
      </c>
      <c r="C5920">
        <f>+'[6]ITCNM y bilaterales'!B5921</f>
        <v>52.546920418865639</v>
      </c>
      <c r="D5920">
        <f>+'[6]ITCNM y bilaterales'!C5921</f>
        <v>74.649014581694374</v>
      </c>
    </row>
    <row r="5921" spans="1:4">
      <c r="A5921" s="7" t="str">
        <f t="shared" si="92"/>
        <v/>
      </c>
      <c r="B5921" s="205">
        <f>+'[6]ITCNM y bilaterales'!A5922</f>
        <v>41350</v>
      </c>
      <c r="C5921">
        <f>+'[6]ITCNM y bilaterales'!B5922</f>
        <v>52.546920418865639</v>
      </c>
      <c r="D5921">
        <f>+'[6]ITCNM y bilaterales'!C5922</f>
        <v>74.649014581694374</v>
      </c>
    </row>
    <row r="5922" spans="1:4">
      <c r="A5922" s="7" t="str">
        <f t="shared" si="92"/>
        <v/>
      </c>
      <c r="B5922" s="205">
        <f>+'[6]ITCNM y bilaterales'!A5923</f>
        <v>41351</v>
      </c>
      <c r="C5922">
        <f>+'[6]ITCNM y bilaterales'!B5923</f>
        <v>52.430935207657349</v>
      </c>
      <c r="D5922">
        <f>+'[6]ITCNM y bilaterales'!C5923</f>
        <v>74.42577502445765</v>
      </c>
    </row>
    <row r="5923" spans="1:4">
      <c r="A5923" s="7" t="str">
        <f t="shared" si="92"/>
        <v/>
      </c>
      <c r="B5923" s="205">
        <f>+'[6]ITCNM y bilaterales'!A5924</f>
        <v>41352</v>
      </c>
      <c r="C5923">
        <f>+'[6]ITCNM y bilaterales'!B5924</f>
        <v>52.379803181317406</v>
      </c>
      <c r="D5923">
        <f>+'[6]ITCNM y bilaterales'!C5924</f>
        <v>74.560821893152735</v>
      </c>
    </row>
    <row r="5924" spans="1:4">
      <c r="A5924" s="7" t="str">
        <f t="shared" si="92"/>
        <v/>
      </c>
      <c r="B5924" s="205">
        <f>+'[6]ITCNM y bilaterales'!A5925</f>
        <v>41353</v>
      </c>
      <c r="C5924">
        <f>+'[6]ITCNM y bilaterales'!B5925</f>
        <v>52.409673211374063</v>
      </c>
      <c r="D5924">
        <f>+'[6]ITCNM y bilaterales'!C5925</f>
        <v>74.310236215900815</v>
      </c>
    </row>
    <row r="5925" spans="1:4">
      <c r="A5925" s="7" t="str">
        <f t="shared" si="92"/>
        <v/>
      </c>
      <c r="B5925" s="205">
        <f>+'[6]ITCNM y bilaterales'!A5926</f>
        <v>41354</v>
      </c>
      <c r="C5925">
        <f>+'[6]ITCNM y bilaterales'!B5926</f>
        <v>52.277980556219504</v>
      </c>
      <c r="D5925">
        <f>+'[6]ITCNM y bilaterales'!C5926</f>
        <v>73.811329189805875</v>
      </c>
    </row>
    <row r="5926" spans="1:4">
      <c r="A5926" s="7" t="str">
        <f t="shared" si="92"/>
        <v/>
      </c>
      <c r="B5926" s="205">
        <f>+'[6]ITCNM y bilaterales'!A5927</f>
        <v>41355</v>
      </c>
      <c r="C5926">
        <f>+'[6]ITCNM y bilaterales'!B5927</f>
        <v>52.390306404098588</v>
      </c>
      <c r="D5926">
        <f>+'[6]ITCNM y bilaterales'!C5927</f>
        <v>73.710566575609704</v>
      </c>
    </row>
    <row r="5927" spans="1:4">
      <c r="A5927" s="7" t="str">
        <f t="shared" si="92"/>
        <v/>
      </c>
      <c r="B5927" s="205">
        <f>+'[6]ITCNM y bilaterales'!A5928</f>
        <v>41356</v>
      </c>
      <c r="C5927">
        <f>+'[6]ITCNM y bilaterales'!B5928</f>
        <v>52.390306404098588</v>
      </c>
      <c r="D5927">
        <f>+'[6]ITCNM y bilaterales'!C5928</f>
        <v>73.710566575609704</v>
      </c>
    </row>
    <row r="5928" spans="1:4">
      <c r="A5928" s="7" t="str">
        <f t="shared" si="92"/>
        <v/>
      </c>
      <c r="B5928" s="205">
        <f>+'[6]ITCNM y bilaterales'!A5929</f>
        <v>41357</v>
      </c>
      <c r="C5928">
        <f>+'[6]ITCNM y bilaterales'!B5929</f>
        <v>52.390306404098588</v>
      </c>
      <c r="D5928">
        <f>+'[6]ITCNM y bilaterales'!C5929</f>
        <v>73.710566575609704</v>
      </c>
    </row>
    <row r="5929" spans="1:4">
      <c r="A5929" s="7" t="str">
        <f t="shared" si="92"/>
        <v/>
      </c>
      <c r="B5929" s="205">
        <f>+'[6]ITCNM y bilaterales'!A5930</f>
        <v>41358</v>
      </c>
      <c r="C5929">
        <f>+'[6]ITCNM y bilaterales'!B5930</f>
        <v>52.395331280366307</v>
      </c>
      <c r="D5929">
        <f>+'[6]ITCNM y bilaterales'!C5930</f>
        <v>73.863205534250881</v>
      </c>
    </row>
    <row r="5930" spans="1:4">
      <c r="A5930" s="7" t="str">
        <f t="shared" si="92"/>
        <v/>
      </c>
      <c r="B5930" s="205">
        <f>+'[6]ITCNM y bilaterales'!A5931</f>
        <v>41359</v>
      </c>
      <c r="C5930">
        <f>+'[6]ITCNM y bilaterales'!B5931</f>
        <v>52.415162729226225</v>
      </c>
      <c r="D5930">
        <f>+'[6]ITCNM y bilaterales'!C5931</f>
        <v>73.909914565147346</v>
      </c>
    </row>
    <row r="5931" spans="1:4">
      <c r="A5931" s="7" t="str">
        <f t="shared" si="92"/>
        <v/>
      </c>
      <c r="B5931" s="205">
        <f>+'[6]ITCNM y bilaterales'!A5932</f>
        <v>41360</v>
      </c>
      <c r="C5931">
        <f>+'[6]ITCNM y bilaterales'!B5932</f>
        <v>52.358276817931838</v>
      </c>
      <c r="D5931">
        <f>+'[6]ITCNM y bilaterales'!C5932</f>
        <v>73.949830610817116</v>
      </c>
    </row>
    <row r="5932" spans="1:4">
      <c r="A5932" s="7">
        <f t="shared" si="92"/>
        <v>201303</v>
      </c>
      <c r="B5932" s="205">
        <f>+'[6]ITCNM y bilaterales'!A5933</f>
        <v>41361</v>
      </c>
      <c r="C5932">
        <f>+'[6]ITCNM y bilaterales'!B5933</f>
        <v>52.358276817931838</v>
      </c>
      <c r="D5932">
        <f>+'[6]ITCNM y bilaterales'!C5933</f>
        <v>73.949830610817116</v>
      </c>
    </row>
    <row r="5933" spans="1:4">
      <c r="A5933" s="7">
        <f t="shared" si="92"/>
        <v>201303</v>
      </c>
      <c r="B5933" s="205">
        <f>+'[6]ITCNM y bilaterales'!A5934</f>
        <v>41362</v>
      </c>
      <c r="C5933">
        <f>+'[6]ITCNM y bilaterales'!B5934</f>
        <v>52.358276817931838</v>
      </c>
      <c r="D5933">
        <f>+'[6]ITCNM y bilaterales'!C5934</f>
        <v>73.949830610817116</v>
      </c>
    </row>
    <row r="5934" spans="1:4">
      <c r="A5934" s="7">
        <f t="shared" si="92"/>
        <v>201303</v>
      </c>
      <c r="B5934" s="205">
        <f>+'[6]ITCNM y bilaterales'!A5935</f>
        <v>41363</v>
      </c>
      <c r="C5934">
        <f>+'[6]ITCNM y bilaterales'!B5935</f>
        <v>52.358276817931838</v>
      </c>
      <c r="D5934">
        <f>+'[6]ITCNM y bilaterales'!C5935</f>
        <v>73.949830610817116</v>
      </c>
    </row>
    <row r="5935" spans="1:4">
      <c r="A5935" s="7">
        <f t="shared" si="92"/>
        <v>201303</v>
      </c>
      <c r="B5935" s="205">
        <f>+'[6]ITCNM y bilaterales'!A5936</f>
        <v>41364</v>
      </c>
      <c r="C5935">
        <f>+'[6]ITCNM y bilaterales'!B5936</f>
        <v>52.358276817931838</v>
      </c>
      <c r="D5935">
        <f>+'[6]ITCNM y bilaterales'!C5936</f>
        <v>73.949830610817116</v>
      </c>
    </row>
    <row r="5936" spans="1:4">
      <c r="A5936" s="7" t="str">
        <f t="shared" si="92"/>
        <v/>
      </c>
      <c r="B5936" s="205">
        <f>+'[6]ITCNM y bilaterales'!A5937</f>
        <v>41365</v>
      </c>
      <c r="C5936">
        <f>+'[6]ITCNM y bilaterales'!B5937</f>
        <v>52.358276817931838</v>
      </c>
      <c r="D5936">
        <f>+'[6]ITCNM y bilaterales'!C5937</f>
        <v>73.949830610817116</v>
      </c>
    </row>
    <row r="5937" spans="1:4">
      <c r="A5937" s="7" t="str">
        <f t="shared" si="92"/>
        <v/>
      </c>
      <c r="B5937" s="205">
        <f>+'[6]ITCNM y bilaterales'!A5938</f>
        <v>41366</v>
      </c>
      <c r="C5937">
        <f>+'[6]ITCNM y bilaterales'!B5938</f>
        <v>52.358276817931838</v>
      </c>
      <c r="D5937">
        <f>+'[6]ITCNM y bilaterales'!C5938</f>
        <v>73.949830610817116</v>
      </c>
    </row>
    <row r="5938" spans="1:4">
      <c r="A5938" s="7" t="str">
        <f t="shared" si="92"/>
        <v/>
      </c>
      <c r="B5938" s="205">
        <f>+'[6]ITCNM y bilaterales'!A5939</f>
        <v>41367</v>
      </c>
      <c r="C5938">
        <f>+'[6]ITCNM y bilaterales'!B5939</f>
        <v>52.394105467461436</v>
      </c>
      <c r="D5938">
        <f>+'[6]ITCNM y bilaterales'!C5939</f>
        <v>73.487849555698133</v>
      </c>
    </row>
    <row r="5939" spans="1:4">
      <c r="A5939" s="7" t="str">
        <f t="shared" si="92"/>
        <v/>
      </c>
      <c r="B5939" s="205">
        <f>+'[6]ITCNM y bilaterales'!A5940</f>
        <v>41368</v>
      </c>
      <c r="C5939">
        <f>+'[6]ITCNM y bilaterales'!B5940</f>
        <v>52.615276915593121</v>
      </c>
      <c r="D5939">
        <f>+'[6]ITCNM y bilaterales'!C5940</f>
        <v>74.112020390567622</v>
      </c>
    </row>
    <row r="5940" spans="1:4">
      <c r="A5940" s="7" t="str">
        <f t="shared" si="92"/>
        <v/>
      </c>
      <c r="B5940" s="205">
        <f>+'[6]ITCNM y bilaterales'!A5941</f>
        <v>41369</v>
      </c>
      <c r="C5940">
        <f>+'[6]ITCNM y bilaterales'!B5941</f>
        <v>52.823147660518288</v>
      </c>
      <c r="D5940">
        <f>+'[6]ITCNM y bilaterales'!C5941</f>
        <v>74.702661747074515</v>
      </c>
    </row>
    <row r="5941" spans="1:4">
      <c r="A5941" s="7" t="str">
        <f t="shared" si="92"/>
        <v/>
      </c>
      <c r="B5941" s="205">
        <f>+'[6]ITCNM y bilaterales'!A5942</f>
        <v>41370</v>
      </c>
      <c r="C5941">
        <f>+'[6]ITCNM y bilaterales'!B5942</f>
        <v>52.823147660518288</v>
      </c>
      <c r="D5941">
        <f>+'[6]ITCNM y bilaterales'!C5942</f>
        <v>74.702661747074515</v>
      </c>
    </row>
    <row r="5942" spans="1:4">
      <c r="A5942" s="7" t="str">
        <f t="shared" si="92"/>
        <v/>
      </c>
      <c r="B5942" s="205">
        <f>+'[6]ITCNM y bilaterales'!A5943</f>
        <v>41371</v>
      </c>
      <c r="C5942">
        <f>+'[6]ITCNM y bilaterales'!B5943</f>
        <v>52.823147660518288</v>
      </c>
      <c r="D5942">
        <f>+'[6]ITCNM y bilaterales'!C5943</f>
        <v>74.702661747074515</v>
      </c>
    </row>
    <row r="5943" spans="1:4">
      <c r="A5943" s="7" t="str">
        <f t="shared" si="92"/>
        <v/>
      </c>
      <c r="B5943" s="205">
        <f>+'[6]ITCNM y bilaterales'!A5944</f>
        <v>41372</v>
      </c>
      <c r="C5943">
        <f>+'[6]ITCNM y bilaterales'!B5944</f>
        <v>52.892953617162533</v>
      </c>
      <c r="D5943">
        <f>+'[6]ITCNM y bilaterales'!C5944</f>
        <v>74.954844066153228</v>
      </c>
    </row>
    <row r="5944" spans="1:4">
      <c r="A5944" s="7" t="str">
        <f t="shared" si="92"/>
        <v/>
      </c>
      <c r="B5944" s="205">
        <f>+'[6]ITCNM y bilaterales'!A5945</f>
        <v>41373</v>
      </c>
      <c r="C5944">
        <f>+'[6]ITCNM y bilaterales'!B5945</f>
        <v>53.042315467197518</v>
      </c>
      <c r="D5944">
        <f>+'[6]ITCNM y bilaterales'!C5945</f>
        <v>75.156920861722114</v>
      </c>
    </row>
    <row r="5945" spans="1:4">
      <c r="A5945" s="7" t="str">
        <f t="shared" si="92"/>
        <v/>
      </c>
      <c r="B5945" s="205">
        <f>+'[6]ITCNM y bilaterales'!A5946</f>
        <v>41374</v>
      </c>
      <c r="C5945">
        <f>+'[6]ITCNM y bilaterales'!B5946</f>
        <v>53.121775405489537</v>
      </c>
      <c r="D5945">
        <f>+'[6]ITCNM y bilaterales'!C5946</f>
        <v>75.455579972886127</v>
      </c>
    </row>
    <row r="5946" spans="1:4">
      <c r="A5946" s="7" t="str">
        <f t="shared" si="92"/>
        <v/>
      </c>
      <c r="B5946" s="205">
        <f>+'[6]ITCNM y bilaterales'!A5947</f>
        <v>41375</v>
      </c>
      <c r="C5946">
        <f>+'[6]ITCNM y bilaterales'!B5947</f>
        <v>53.260048611054366</v>
      </c>
      <c r="D5946">
        <f>+'[6]ITCNM y bilaterales'!C5947</f>
        <v>75.729418561106399</v>
      </c>
    </row>
    <row r="5947" spans="1:4">
      <c r="A5947" s="7" t="str">
        <f t="shared" si="92"/>
        <v/>
      </c>
      <c r="B5947" s="205">
        <f>+'[6]ITCNM y bilaterales'!A5948</f>
        <v>41376</v>
      </c>
      <c r="C5947">
        <f>+'[6]ITCNM y bilaterales'!B5948</f>
        <v>53.35151366191684</v>
      </c>
      <c r="D5947">
        <f>+'[6]ITCNM y bilaterales'!C5948</f>
        <v>75.991209760997236</v>
      </c>
    </row>
    <row r="5948" spans="1:4">
      <c r="A5948" s="7" t="str">
        <f t="shared" si="92"/>
        <v/>
      </c>
      <c r="B5948" s="205">
        <f>+'[6]ITCNM y bilaterales'!A5949</f>
        <v>41377</v>
      </c>
      <c r="C5948">
        <f>+'[6]ITCNM y bilaterales'!B5949</f>
        <v>53.35151366191684</v>
      </c>
      <c r="D5948">
        <f>+'[6]ITCNM y bilaterales'!C5949</f>
        <v>75.991209760997236</v>
      </c>
    </row>
    <row r="5949" spans="1:4">
      <c r="A5949" s="7" t="str">
        <f t="shared" si="92"/>
        <v/>
      </c>
      <c r="B5949" s="205">
        <f>+'[6]ITCNM y bilaterales'!A5950</f>
        <v>41378</v>
      </c>
      <c r="C5949">
        <f>+'[6]ITCNM y bilaterales'!B5950</f>
        <v>53.35151366191684</v>
      </c>
      <c r="D5949">
        <f>+'[6]ITCNM y bilaterales'!C5950</f>
        <v>75.991209760997236</v>
      </c>
    </row>
    <row r="5950" spans="1:4">
      <c r="A5950" s="7" t="str">
        <f t="shared" si="92"/>
        <v/>
      </c>
      <c r="B5950" s="205">
        <f>+'[6]ITCNM y bilaterales'!A5951</f>
        <v>41379</v>
      </c>
      <c r="C5950">
        <f>+'[6]ITCNM y bilaterales'!B5951</f>
        <v>53.228037113233754</v>
      </c>
      <c r="D5950">
        <f>+'[6]ITCNM y bilaterales'!C5951</f>
        <v>75.55915848266774</v>
      </c>
    </row>
    <row r="5951" spans="1:4">
      <c r="A5951" s="7" t="str">
        <f t="shared" si="92"/>
        <v/>
      </c>
      <c r="B5951" s="205">
        <f>+'[6]ITCNM y bilaterales'!A5952</f>
        <v>41380</v>
      </c>
      <c r="C5951">
        <f>+'[6]ITCNM y bilaterales'!B5952</f>
        <v>53.268272623069379</v>
      </c>
      <c r="D5951">
        <f>+'[6]ITCNM y bilaterales'!C5952</f>
        <v>75.143799368891038</v>
      </c>
    </row>
    <row r="5952" spans="1:4">
      <c r="A5952" s="7" t="str">
        <f t="shared" si="92"/>
        <v/>
      </c>
      <c r="B5952" s="205">
        <f>+'[6]ITCNM y bilaterales'!A5953</f>
        <v>41381</v>
      </c>
      <c r="C5952">
        <f>+'[6]ITCNM y bilaterales'!B5953</f>
        <v>53.008289624626634</v>
      </c>
      <c r="D5952">
        <f>+'[6]ITCNM y bilaterales'!C5953</f>
        <v>74.767920853013166</v>
      </c>
    </row>
    <row r="5953" spans="1:4">
      <c r="A5953" s="7" t="str">
        <f t="shared" si="92"/>
        <v/>
      </c>
      <c r="B5953" s="205">
        <f>+'[6]ITCNM y bilaterales'!A5954</f>
        <v>41382</v>
      </c>
      <c r="C5953">
        <f>+'[6]ITCNM y bilaterales'!B5954</f>
        <v>52.9017011126342</v>
      </c>
      <c r="D5953">
        <f>+'[6]ITCNM y bilaterales'!C5954</f>
        <v>74.251363677269339</v>
      </c>
    </row>
    <row r="5954" spans="1:4">
      <c r="A5954" s="7" t="str">
        <f t="shared" si="92"/>
        <v/>
      </c>
      <c r="B5954" s="205">
        <f>+'[6]ITCNM y bilaterales'!A5955</f>
        <v>41383</v>
      </c>
      <c r="C5954">
        <f>+'[6]ITCNM y bilaterales'!B5955</f>
        <v>53.054670024274877</v>
      </c>
      <c r="D5954">
        <f>+'[6]ITCNM y bilaterales'!C5955</f>
        <v>74.756976599036804</v>
      </c>
    </row>
    <row r="5955" spans="1:4">
      <c r="A5955" s="7" t="str">
        <f t="shared" ref="A5955:A6018" si="93">+IF(DAY(B5955)&gt;=28,YEAR(B5955)*100+MONTH(B5955),"")</f>
        <v/>
      </c>
      <c r="B5955" s="205">
        <f>+'[6]ITCNM y bilaterales'!A5956</f>
        <v>41384</v>
      </c>
      <c r="C5955">
        <f>+'[6]ITCNM y bilaterales'!B5956</f>
        <v>53.054670024274877</v>
      </c>
      <c r="D5955">
        <f>+'[6]ITCNM y bilaterales'!C5956</f>
        <v>74.756976599036804</v>
      </c>
    </row>
    <row r="5956" spans="1:4">
      <c r="A5956" s="7" t="str">
        <f t="shared" si="93"/>
        <v/>
      </c>
      <c r="B5956" s="205">
        <f>+'[6]ITCNM y bilaterales'!A5957</f>
        <v>41385</v>
      </c>
      <c r="C5956">
        <f>+'[6]ITCNM y bilaterales'!B5957</f>
        <v>53.054670024274877</v>
      </c>
      <c r="D5956">
        <f>+'[6]ITCNM y bilaterales'!C5957</f>
        <v>74.756976599036804</v>
      </c>
    </row>
    <row r="5957" spans="1:4">
      <c r="A5957" s="7" t="str">
        <f t="shared" si="93"/>
        <v/>
      </c>
      <c r="B5957" s="205">
        <f>+'[6]ITCNM y bilaterales'!A5958</f>
        <v>41386</v>
      </c>
      <c r="C5957">
        <f>+'[6]ITCNM y bilaterales'!B5958</f>
        <v>52.938015938054797</v>
      </c>
      <c r="D5957">
        <f>+'[6]ITCNM y bilaterales'!C5958</f>
        <v>74.366496067906638</v>
      </c>
    </row>
    <row r="5958" spans="1:4">
      <c r="A5958" s="7" t="str">
        <f t="shared" si="93"/>
        <v/>
      </c>
      <c r="B5958" s="205">
        <f>+'[6]ITCNM y bilaterales'!A5959</f>
        <v>41387</v>
      </c>
      <c r="C5958">
        <f>+'[6]ITCNM y bilaterales'!B5959</f>
        <v>52.880800957469901</v>
      </c>
      <c r="D5958">
        <f>+'[6]ITCNM y bilaterales'!C5959</f>
        <v>74.14073091359846</v>
      </c>
    </row>
    <row r="5959" spans="1:4">
      <c r="A5959" s="7" t="str">
        <f t="shared" si="93"/>
        <v/>
      </c>
      <c r="B5959" s="205">
        <f>+'[6]ITCNM y bilaterales'!A5960</f>
        <v>41388</v>
      </c>
      <c r="C5959">
        <f>+'[6]ITCNM y bilaterales'!B5960</f>
        <v>53.022483366354081</v>
      </c>
      <c r="D5959">
        <f>+'[6]ITCNM y bilaterales'!C5960</f>
        <v>74.500120473883285</v>
      </c>
    </row>
    <row r="5960" spans="1:4">
      <c r="A5960" s="7" t="str">
        <f t="shared" si="93"/>
        <v/>
      </c>
      <c r="B5960" s="205">
        <f>+'[6]ITCNM y bilaterales'!A5961</f>
        <v>41389</v>
      </c>
      <c r="C5960">
        <f>+'[6]ITCNM y bilaterales'!B5961</f>
        <v>53.143736201742328</v>
      </c>
      <c r="D5960">
        <f>+'[6]ITCNM y bilaterales'!C5961</f>
        <v>74.775381524821981</v>
      </c>
    </row>
    <row r="5961" spans="1:4">
      <c r="A5961" s="7" t="str">
        <f t="shared" si="93"/>
        <v/>
      </c>
      <c r="B5961" s="205">
        <f>+'[6]ITCNM y bilaterales'!A5962</f>
        <v>41390</v>
      </c>
      <c r="C5961">
        <f>+'[6]ITCNM y bilaterales'!B5962</f>
        <v>53.300351822849414</v>
      </c>
      <c r="D5961">
        <f>+'[6]ITCNM y bilaterales'!C5962</f>
        <v>75.192134071465688</v>
      </c>
    </row>
    <row r="5962" spans="1:4">
      <c r="A5962" s="7" t="str">
        <f t="shared" si="93"/>
        <v/>
      </c>
      <c r="B5962" s="205">
        <f>+'[6]ITCNM y bilaterales'!A5963</f>
        <v>41391</v>
      </c>
      <c r="C5962">
        <f>+'[6]ITCNM y bilaterales'!B5963</f>
        <v>53.300351822849414</v>
      </c>
      <c r="D5962">
        <f>+'[6]ITCNM y bilaterales'!C5963</f>
        <v>75.192134071465688</v>
      </c>
    </row>
    <row r="5963" spans="1:4">
      <c r="A5963" s="7">
        <f t="shared" si="93"/>
        <v>201304</v>
      </c>
      <c r="B5963" s="205">
        <f>+'[6]ITCNM y bilaterales'!A5964</f>
        <v>41392</v>
      </c>
      <c r="C5963">
        <f>+'[6]ITCNM y bilaterales'!B5964</f>
        <v>53.300351822849414</v>
      </c>
      <c r="D5963">
        <f>+'[6]ITCNM y bilaterales'!C5964</f>
        <v>75.192134071465688</v>
      </c>
    </row>
    <row r="5964" spans="1:4">
      <c r="A5964" s="7">
        <f t="shared" si="93"/>
        <v>201304</v>
      </c>
      <c r="B5964" s="205">
        <f>+'[6]ITCNM y bilaterales'!A5965</f>
        <v>41393</v>
      </c>
      <c r="C5964">
        <f>+'[6]ITCNM y bilaterales'!B5965</f>
        <v>53.367554015792017</v>
      </c>
      <c r="D5964">
        <f>+'[6]ITCNM y bilaterales'!C5965</f>
        <v>75.070963471737997</v>
      </c>
    </row>
    <row r="5965" spans="1:4">
      <c r="A5965" s="7">
        <f t="shared" si="93"/>
        <v>201304</v>
      </c>
      <c r="B5965" s="205">
        <f>+'[6]ITCNM y bilaterales'!A5966</f>
        <v>41394</v>
      </c>
      <c r="C5965">
        <f>+'[6]ITCNM y bilaterales'!B5966</f>
        <v>53.528902749921805</v>
      </c>
      <c r="D5965">
        <f>+'[6]ITCNM y bilaterales'!C5966</f>
        <v>75.209958400222959</v>
      </c>
    </row>
    <row r="5966" spans="1:4">
      <c r="A5966" s="7" t="str">
        <f t="shared" si="93"/>
        <v/>
      </c>
      <c r="B5966" s="205">
        <f>+'[6]ITCNM y bilaterales'!A5967</f>
        <v>41395</v>
      </c>
      <c r="C5966">
        <f>+'[6]ITCNM y bilaterales'!B5967</f>
        <v>53.528902749921805</v>
      </c>
      <c r="D5966">
        <f>+'[6]ITCNM y bilaterales'!C5967</f>
        <v>75.209958400222959</v>
      </c>
    </row>
    <row r="5967" spans="1:4">
      <c r="A5967" s="7" t="str">
        <f t="shared" si="93"/>
        <v/>
      </c>
      <c r="B5967" s="205">
        <f>+'[6]ITCNM y bilaterales'!A5968</f>
        <v>41396</v>
      </c>
      <c r="C5967">
        <f>+'[6]ITCNM y bilaterales'!B5968</f>
        <v>53.406212967456099</v>
      </c>
      <c r="D5967">
        <f>+'[6]ITCNM y bilaterales'!C5968</f>
        <v>74.896668243955261</v>
      </c>
    </row>
    <row r="5968" spans="1:4">
      <c r="A5968" s="7" t="str">
        <f t="shared" si="93"/>
        <v/>
      </c>
      <c r="B5968" s="205">
        <f>+'[6]ITCNM y bilaterales'!A5969</f>
        <v>41397</v>
      </c>
      <c r="C5968">
        <f>+'[6]ITCNM y bilaterales'!B5969</f>
        <v>53.528933738008973</v>
      </c>
      <c r="D5968">
        <f>+'[6]ITCNM y bilaterales'!C5969</f>
        <v>75.098861158929722</v>
      </c>
    </row>
    <row r="5969" spans="1:4">
      <c r="A5969" s="7" t="str">
        <f t="shared" si="93"/>
        <v/>
      </c>
      <c r="B5969" s="205">
        <f>+'[6]ITCNM y bilaterales'!A5970</f>
        <v>41398</v>
      </c>
      <c r="C5969">
        <f>+'[6]ITCNM y bilaterales'!B5970</f>
        <v>53.528933738008973</v>
      </c>
      <c r="D5969">
        <f>+'[6]ITCNM y bilaterales'!C5970</f>
        <v>75.098861158929722</v>
      </c>
    </row>
    <row r="5970" spans="1:4">
      <c r="A5970" s="7" t="str">
        <f t="shared" si="93"/>
        <v/>
      </c>
      <c r="B5970" s="205">
        <f>+'[6]ITCNM y bilaterales'!A5971</f>
        <v>41399</v>
      </c>
      <c r="C5970">
        <f>+'[6]ITCNM y bilaterales'!B5971</f>
        <v>53.528933738008973</v>
      </c>
      <c r="D5970">
        <f>+'[6]ITCNM y bilaterales'!C5971</f>
        <v>75.098861158929722</v>
      </c>
    </row>
    <row r="5971" spans="1:4">
      <c r="A5971" s="7" t="str">
        <f t="shared" si="93"/>
        <v/>
      </c>
      <c r="B5971" s="205">
        <f>+'[6]ITCNM y bilaterales'!A5972</f>
        <v>41400</v>
      </c>
      <c r="C5971">
        <f>+'[6]ITCNM y bilaterales'!B5972</f>
        <v>53.536179267292297</v>
      </c>
      <c r="D5971">
        <f>+'[6]ITCNM y bilaterales'!C5972</f>
        <v>75.06080302374933</v>
      </c>
    </row>
    <row r="5972" spans="1:4">
      <c r="A5972" s="7" t="str">
        <f t="shared" si="93"/>
        <v/>
      </c>
      <c r="B5972" s="205">
        <f>+'[6]ITCNM y bilaterales'!A5973</f>
        <v>41401</v>
      </c>
      <c r="C5972">
        <f>+'[6]ITCNM y bilaterales'!B5973</f>
        <v>53.668771634734902</v>
      </c>
      <c r="D5972">
        <f>+'[6]ITCNM y bilaterales'!C5973</f>
        <v>75.41159974802089</v>
      </c>
    </row>
    <row r="5973" spans="1:4">
      <c r="A5973" s="7" t="str">
        <f t="shared" si="93"/>
        <v/>
      </c>
      <c r="B5973" s="205">
        <f>+'[6]ITCNM y bilaterales'!A5974</f>
        <v>41402</v>
      </c>
      <c r="C5973">
        <f>+'[6]ITCNM y bilaterales'!B5974</f>
        <v>53.812964162075261</v>
      </c>
      <c r="D5973">
        <f>+'[6]ITCNM y bilaterales'!C5974</f>
        <v>75.563687139485552</v>
      </c>
    </row>
    <row r="5974" spans="1:4">
      <c r="A5974" s="7" t="str">
        <f t="shared" si="93"/>
        <v/>
      </c>
      <c r="B5974" s="205">
        <f>+'[6]ITCNM y bilaterales'!A5975</f>
        <v>41403</v>
      </c>
      <c r="C5974">
        <f>+'[6]ITCNM y bilaterales'!B5975</f>
        <v>53.862230219562193</v>
      </c>
      <c r="D5974">
        <f>+'[6]ITCNM y bilaterales'!C5975</f>
        <v>75.801383562717547</v>
      </c>
    </row>
    <row r="5975" spans="1:4">
      <c r="A5975" s="7" t="str">
        <f t="shared" si="93"/>
        <v/>
      </c>
      <c r="B5975" s="205">
        <f>+'[6]ITCNM y bilaterales'!A5976</f>
        <v>41404</v>
      </c>
      <c r="C5975">
        <f>+'[6]ITCNM y bilaterales'!B5976</f>
        <v>53.495582584773985</v>
      </c>
      <c r="D5975">
        <f>+'[6]ITCNM y bilaterales'!C5976</f>
        <v>74.913447498062268</v>
      </c>
    </row>
    <row r="5976" spans="1:4">
      <c r="A5976" s="7" t="str">
        <f t="shared" si="93"/>
        <v/>
      </c>
      <c r="B5976" s="205">
        <f>+'[6]ITCNM y bilaterales'!A5977</f>
        <v>41405</v>
      </c>
      <c r="C5976">
        <f>+'[6]ITCNM y bilaterales'!B5977</f>
        <v>53.495582584773985</v>
      </c>
      <c r="D5976">
        <f>+'[6]ITCNM y bilaterales'!C5977</f>
        <v>74.913447498062268</v>
      </c>
    </row>
    <row r="5977" spans="1:4">
      <c r="A5977" s="7" t="str">
        <f t="shared" si="93"/>
        <v/>
      </c>
      <c r="B5977" s="205">
        <f>+'[6]ITCNM y bilaterales'!A5978</f>
        <v>41406</v>
      </c>
      <c r="C5977">
        <f>+'[6]ITCNM y bilaterales'!B5978</f>
        <v>53.495582584773985</v>
      </c>
      <c r="D5977">
        <f>+'[6]ITCNM y bilaterales'!C5978</f>
        <v>74.913447498062268</v>
      </c>
    </row>
    <row r="5978" spans="1:4">
      <c r="A5978" s="7" t="str">
        <f t="shared" si="93"/>
        <v/>
      </c>
      <c r="B5978" s="205">
        <f>+'[6]ITCNM y bilaterales'!A5979</f>
        <v>41407</v>
      </c>
      <c r="C5978">
        <f>+'[6]ITCNM y bilaterales'!B5979</f>
        <v>53.661233323172908</v>
      </c>
      <c r="D5978">
        <f>+'[6]ITCNM y bilaterales'!C5979</f>
        <v>75.589988184850483</v>
      </c>
    </row>
    <row r="5979" spans="1:4">
      <c r="A5979" s="7" t="str">
        <f t="shared" si="93"/>
        <v/>
      </c>
      <c r="B5979" s="205">
        <f>+'[6]ITCNM y bilaterales'!A5980</f>
        <v>41408</v>
      </c>
      <c r="C5979">
        <f>+'[6]ITCNM y bilaterales'!B5980</f>
        <v>53.573773201824416</v>
      </c>
      <c r="D5979">
        <f>+'[6]ITCNM y bilaterales'!C5980</f>
        <v>75.382569896624702</v>
      </c>
    </row>
    <row r="5980" spans="1:4">
      <c r="A5980" s="7" t="str">
        <f t="shared" si="93"/>
        <v/>
      </c>
      <c r="B5980" s="205">
        <f>+'[6]ITCNM y bilaterales'!A5981</f>
        <v>41409</v>
      </c>
      <c r="C5980">
        <f>+'[6]ITCNM y bilaterales'!B5981</f>
        <v>53.327974600944039</v>
      </c>
      <c r="D5980">
        <f>+'[6]ITCNM y bilaterales'!C5981</f>
        <v>74.789896450520061</v>
      </c>
    </row>
    <row r="5981" spans="1:4">
      <c r="A5981" s="7" t="str">
        <f t="shared" si="93"/>
        <v/>
      </c>
      <c r="B5981" s="205">
        <f>+'[6]ITCNM y bilaterales'!A5982</f>
        <v>41410</v>
      </c>
      <c r="C5981">
        <f>+'[6]ITCNM y bilaterales'!B5982</f>
        <v>53.364366575478385</v>
      </c>
      <c r="D5981">
        <f>+'[6]ITCNM y bilaterales'!C5982</f>
        <v>74.830422123069155</v>
      </c>
    </row>
    <row r="5982" spans="1:4">
      <c r="A5982" s="7" t="str">
        <f t="shared" si="93"/>
        <v/>
      </c>
      <c r="B5982" s="205">
        <f>+'[6]ITCNM y bilaterales'!A5983</f>
        <v>41411</v>
      </c>
      <c r="C5982">
        <f>+'[6]ITCNM y bilaterales'!B5983</f>
        <v>53.241766857373499</v>
      </c>
      <c r="D5982">
        <f>+'[6]ITCNM y bilaterales'!C5983</f>
        <v>74.696681597686919</v>
      </c>
    </row>
    <row r="5983" spans="1:4">
      <c r="A5983" s="7" t="str">
        <f t="shared" si="93"/>
        <v/>
      </c>
      <c r="B5983" s="205">
        <f>+'[6]ITCNM y bilaterales'!A5984</f>
        <v>41412</v>
      </c>
      <c r="C5983">
        <f>+'[6]ITCNM y bilaterales'!B5984</f>
        <v>53.241766857373499</v>
      </c>
      <c r="D5983">
        <f>+'[6]ITCNM y bilaterales'!C5984</f>
        <v>74.696681597686919</v>
      </c>
    </row>
    <row r="5984" spans="1:4">
      <c r="A5984" s="7" t="str">
        <f t="shared" si="93"/>
        <v/>
      </c>
      <c r="B5984" s="205">
        <f>+'[6]ITCNM y bilaterales'!A5985</f>
        <v>41413</v>
      </c>
      <c r="C5984">
        <f>+'[6]ITCNM y bilaterales'!B5985</f>
        <v>53.241766857373499</v>
      </c>
      <c r="D5984">
        <f>+'[6]ITCNM y bilaterales'!C5985</f>
        <v>74.696681597686919</v>
      </c>
    </row>
    <row r="5985" spans="1:4">
      <c r="A5985" s="7" t="str">
        <f t="shared" si="93"/>
        <v/>
      </c>
      <c r="B5985" s="205">
        <f>+'[6]ITCNM y bilaterales'!A5986</f>
        <v>41414</v>
      </c>
      <c r="C5985">
        <f>+'[6]ITCNM y bilaterales'!B5986</f>
        <v>53.400101626882865</v>
      </c>
      <c r="D5985">
        <f>+'[6]ITCNM y bilaterales'!C5986</f>
        <v>74.891326751298379</v>
      </c>
    </row>
    <row r="5986" spans="1:4">
      <c r="A5986" s="7" t="str">
        <f t="shared" si="93"/>
        <v/>
      </c>
      <c r="B5986" s="205">
        <f>+'[6]ITCNM y bilaterales'!A5987</f>
        <v>41415</v>
      </c>
      <c r="C5986">
        <f>+'[6]ITCNM y bilaterales'!B5987</f>
        <v>53.405093963622718</v>
      </c>
      <c r="D5986">
        <f>+'[6]ITCNM y bilaterales'!C5987</f>
        <v>74.875244213624882</v>
      </c>
    </row>
    <row r="5987" spans="1:4">
      <c r="A5987" s="7" t="str">
        <f t="shared" si="93"/>
        <v/>
      </c>
      <c r="B5987" s="205">
        <f>+'[6]ITCNM y bilaterales'!A5988</f>
        <v>41416</v>
      </c>
      <c r="C5987">
        <f>+'[6]ITCNM y bilaterales'!B5988</f>
        <v>53.272750441488185</v>
      </c>
      <c r="D5987">
        <f>+'[6]ITCNM y bilaterales'!C5988</f>
        <v>74.659552417751186</v>
      </c>
    </row>
    <row r="5988" spans="1:4">
      <c r="A5988" s="7" t="str">
        <f t="shared" si="93"/>
        <v/>
      </c>
      <c r="B5988" s="205">
        <f>+'[6]ITCNM y bilaterales'!A5989</f>
        <v>41417</v>
      </c>
      <c r="C5988">
        <f>+'[6]ITCNM y bilaterales'!B5989</f>
        <v>53.451099463423958</v>
      </c>
      <c r="D5988">
        <f>+'[6]ITCNM y bilaterales'!C5989</f>
        <v>74.707393612852101</v>
      </c>
    </row>
    <row r="5989" spans="1:4">
      <c r="A5989" s="7" t="str">
        <f t="shared" si="93"/>
        <v/>
      </c>
      <c r="B5989" s="205">
        <f>+'[6]ITCNM y bilaterales'!A5990</f>
        <v>41418</v>
      </c>
      <c r="C5989">
        <f>+'[6]ITCNM y bilaterales'!B5990</f>
        <v>53.396818363992615</v>
      </c>
      <c r="D5989">
        <f>+'[6]ITCNM y bilaterales'!C5990</f>
        <v>74.484125025764001</v>
      </c>
    </row>
    <row r="5990" spans="1:4">
      <c r="A5990" s="7" t="str">
        <f t="shared" si="93"/>
        <v/>
      </c>
      <c r="B5990" s="205">
        <f>+'[6]ITCNM y bilaterales'!A5991</f>
        <v>41419</v>
      </c>
      <c r="C5990">
        <f>+'[6]ITCNM y bilaterales'!B5991</f>
        <v>53.396818363992615</v>
      </c>
      <c r="D5990">
        <f>+'[6]ITCNM y bilaterales'!C5991</f>
        <v>74.484125025764001</v>
      </c>
    </row>
    <row r="5991" spans="1:4">
      <c r="A5991" s="7" t="str">
        <f t="shared" si="93"/>
        <v/>
      </c>
      <c r="B5991" s="205">
        <f>+'[6]ITCNM y bilaterales'!A5992</f>
        <v>41420</v>
      </c>
      <c r="C5991">
        <f>+'[6]ITCNM y bilaterales'!B5992</f>
        <v>53.396818363992615</v>
      </c>
      <c r="D5991">
        <f>+'[6]ITCNM y bilaterales'!C5992</f>
        <v>74.484125025764001</v>
      </c>
    </row>
    <row r="5992" spans="1:4">
      <c r="A5992" s="7" t="str">
        <f t="shared" si="93"/>
        <v/>
      </c>
      <c r="B5992" s="205">
        <f>+'[6]ITCNM y bilaterales'!A5993</f>
        <v>41421</v>
      </c>
      <c r="C5992">
        <f>+'[6]ITCNM y bilaterales'!B5993</f>
        <v>53.411295406012847</v>
      </c>
      <c r="D5992">
        <f>+'[6]ITCNM y bilaterales'!C5993</f>
        <v>74.508016593463068</v>
      </c>
    </row>
    <row r="5993" spans="1:4">
      <c r="A5993" s="7">
        <f t="shared" si="93"/>
        <v>201305</v>
      </c>
      <c r="B5993" s="205">
        <f>+'[6]ITCNM y bilaterales'!A5994</f>
        <v>41422</v>
      </c>
      <c r="C5993">
        <f>+'[6]ITCNM y bilaterales'!B5994</f>
        <v>53.134445641554628</v>
      </c>
      <c r="D5993">
        <f>+'[6]ITCNM y bilaterales'!C5994</f>
        <v>73.946201879392589</v>
      </c>
    </row>
    <row r="5994" spans="1:4">
      <c r="A5994" s="7">
        <f t="shared" si="93"/>
        <v>201305</v>
      </c>
      <c r="B5994" s="205">
        <f>+'[6]ITCNM y bilaterales'!A5995</f>
        <v>41423</v>
      </c>
      <c r="C5994">
        <f>+'[6]ITCNM y bilaterales'!B5995</f>
        <v>52.859641478650843</v>
      </c>
      <c r="D5994">
        <f>+'[6]ITCNM y bilaterales'!C5995</f>
        <v>72.612483416697401</v>
      </c>
    </row>
    <row r="5995" spans="1:4">
      <c r="A5995" s="7">
        <f t="shared" si="93"/>
        <v>201305</v>
      </c>
      <c r="B5995" s="205">
        <f>+'[6]ITCNM y bilaterales'!A5996</f>
        <v>41424</v>
      </c>
      <c r="C5995">
        <f>+'[6]ITCNM y bilaterales'!B5996</f>
        <v>52.94085766876254</v>
      </c>
      <c r="D5995">
        <f>+'[6]ITCNM y bilaterales'!C5996</f>
        <v>72.622759984091644</v>
      </c>
    </row>
    <row r="5996" spans="1:4">
      <c r="A5996" s="7">
        <f t="shared" si="93"/>
        <v>201305</v>
      </c>
      <c r="B5996" s="205">
        <f>+'[6]ITCNM y bilaterales'!A5997</f>
        <v>41425</v>
      </c>
      <c r="C5996">
        <f>+'[6]ITCNM y bilaterales'!B5997</f>
        <v>52.662856897718527</v>
      </c>
      <c r="D5996">
        <f>+'[6]ITCNM y bilaterales'!C5997</f>
        <v>71.816920339184776</v>
      </c>
    </row>
    <row r="5997" spans="1:4">
      <c r="A5997" s="7" t="str">
        <f t="shared" si="93"/>
        <v/>
      </c>
      <c r="B5997" s="205">
        <f>+'[6]ITCNM y bilaterales'!A5998</f>
        <v>41426</v>
      </c>
      <c r="C5997">
        <f>+'[6]ITCNM y bilaterales'!B5998</f>
        <v>52.662856897718527</v>
      </c>
      <c r="D5997">
        <f>+'[6]ITCNM y bilaterales'!C5998</f>
        <v>71.816920339184776</v>
      </c>
    </row>
    <row r="5998" spans="1:4">
      <c r="A5998" s="7" t="str">
        <f t="shared" si="93"/>
        <v/>
      </c>
      <c r="B5998" s="205">
        <f>+'[6]ITCNM y bilaterales'!A5999</f>
        <v>41427</v>
      </c>
      <c r="C5998">
        <f>+'[6]ITCNM y bilaterales'!B5999</f>
        <v>52.662856897718527</v>
      </c>
      <c r="D5998">
        <f>+'[6]ITCNM y bilaterales'!C5999</f>
        <v>71.816920339184776</v>
      </c>
    </row>
    <row r="5999" spans="1:4">
      <c r="A5999" s="7" t="str">
        <f t="shared" si="93"/>
        <v/>
      </c>
      <c r="B5999" s="205">
        <f>+'[6]ITCNM y bilaterales'!A6000</f>
        <v>41428</v>
      </c>
      <c r="C5999">
        <f>+'[6]ITCNM y bilaterales'!B6000</f>
        <v>52.845463860639001</v>
      </c>
      <c r="D5999">
        <f>+'[6]ITCNM y bilaterales'!C6000</f>
        <v>71.941893849445378</v>
      </c>
    </row>
    <row r="6000" spans="1:4">
      <c r="A6000" s="7" t="str">
        <f t="shared" si="93"/>
        <v/>
      </c>
      <c r="B6000" s="205">
        <f>+'[6]ITCNM y bilaterales'!A6001</f>
        <v>41429</v>
      </c>
      <c r="C6000">
        <f>+'[6]ITCNM y bilaterales'!B6001</f>
        <v>52.760373909588196</v>
      </c>
      <c r="D6000">
        <f>+'[6]ITCNM y bilaterales'!C6001</f>
        <v>71.713632127917137</v>
      </c>
    </row>
    <row r="6001" spans="1:4">
      <c r="A6001" s="7" t="str">
        <f t="shared" si="93"/>
        <v/>
      </c>
      <c r="B6001" s="205">
        <f>+'[6]ITCNM y bilaterales'!A6002</f>
        <v>41430</v>
      </c>
      <c r="C6001">
        <f>+'[6]ITCNM y bilaterales'!B6002</f>
        <v>52.91006373818734</v>
      </c>
      <c r="D6001">
        <f>+'[6]ITCNM y bilaterales'!C6002</f>
        <v>72.097697061888738</v>
      </c>
    </row>
    <row r="6002" spans="1:4">
      <c r="A6002" s="7" t="str">
        <f t="shared" si="93"/>
        <v/>
      </c>
      <c r="B6002" s="205">
        <f>+'[6]ITCNM y bilaterales'!A6003</f>
        <v>41431</v>
      </c>
      <c r="C6002">
        <f>+'[6]ITCNM y bilaterales'!B6003</f>
        <v>53.152558641754958</v>
      </c>
      <c r="D6002">
        <f>+'[6]ITCNM y bilaterales'!C6003</f>
        <v>72.332432440278339</v>
      </c>
    </row>
    <row r="6003" spans="1:4">
      <c r="A6003" s="7" t="str">
        <f t="shared" si="93"/>
        <v/>
      </c>
      <c r="B6003" s="205">
        <f>+'[6]ITCNM y bilaterales'!A6004</f>
        <v>41432</v>
      </c>
      <c r="C6003">
        <f>+'[6]ITCNM y bilaterales'!B6004</f>
        <v>53.068888366754706</v>
      </c>
      <c r="D6003">
        <f>+'[6]ITCNM y bilaterales'!C6004</f>
        <v>72.081614524215254</v>
      </c>
    </row>
    <row r="6004" spans="1:4">
      <c r="A6004" s="7" t="str">
        <f t="shared" si="93"/>
        <v/>
      </c>
      <c r="B6004" s="205">
        <f>+'[6]ITCNM y bilaterales'!A6005</f>
        <v>41433</v>
      </c>
      <c r="C6004">
        <f>+'[6]ITCNM y bilaterales'!B6005</f>
        <v>53.068888366754706</v>
      </c>
      <c r="D6004">
        <f>+'[6]ITCNM y bilaterales'!C6005</f>
        <v>72.081614524215254</v>
      </c>
    </row>
    <row r="6005" spans="1:4">
      <c r="A6005" s="7" t="str">
        <f t="shared" si="93"/>
        <v/>
      </c>
      <c r="B6005" s="205">
        <f>+'[6]ITCNM y bilaterales'!A6006</f>
        <v>41434</v>
      </c>
      <c r="C6005">
        <f>+'[6]ITCNM y bilaterales'!B6006</f>
        <v>53.068888366754706</v>
      </c>
      <c r="D6005">
        <f>+'[6]ITCNM y bilaterales'!C6006</f>
        <v>72.081614524215254</v>
      </c>
    </row>
    <row r="6006" spans="1:4">
      <c r="A6006" s="7" t="str">
        <f t="shared" si="93"/>
        <v/>
      </c>
      <c r="B6006" s="205">
        <f>+'[6]ITCNM y bilaterales'!A6007</f>
        <v>41435</v>
      </c>
      <c r="C6006">
        <f>+'[6]ITCNM y bilaterales'!B6007</f>
        <v>53.030792297865446</v>
      </c>
      <c r="D6006">
        <f>+'[6]ITCNM y bilaterales'!C6007</f>
        <v>71.773027203873738</v>
      </c>
    </row>
    <row r="6007" spans="1:4">
      <c r="A6007" s="7" t="str">
        <f t="shared" si="93"/>
        <v/>
      </c>
      <c r="B6007" s="205">
        <f>+'[6]ITCNM y bilaterales'!A6008</f>
        <v>41436</v>
      </c>
      <c r="C6007">
        <f>+'[6]ITCNM y bilaterales'!B6008</f>
        <v>53.10711053276237</v>
      </c>
      <c r="D6007">
        <f>+'[6]ITCNM y bilaterales'!C6008</f>
        <v>71.797151010383985</v>
      </c>
    </row>
    <row r="6008" spans="1:4">
      <c r="A6008" s="7" t="str">
        <f t="shared" si="93"/>
        <v/>
      </c>
      <c r="B6008" s="205">
        <f>+'[6]ITCNM y bilaterales'!A6009</f>
        <v>41437</v>
      </c>
      <c r="C6008">
        <f>+'[6]ITCNM y bilaterales'!B6009</f>
        <v>53.2442195078767</v>
      </c>
      <c r="D6008">
        <f>+'[6]ITCNM y bilaterales'!C6009</f>
        <v>71.861829519294687</v>
      </c>
    </row>
    <row r="6009" spans="1:4">
      <c r="A6009" s="7" t="str">
        <f t="shared" si="93"/>
        <v/>
      </c>
      <c r="B6009" s="205">
        <f>+'[6]ITCNM y bilaterales'!A6010</f>
        <v>41438</v>
      </c>
      <c r="C6009">
        <f>+'[6]ITCNM y bilaterales'!B6010</f>
        <v>53.418776499867235</v>
      </c>
      <c r="D6009">
        <f>+'[6]ITCNM y bilaterales'!C6010</f>
        <v>72.097551912631772</v>
      </c>
    </row>
    <row r="6010" spans="1:4">
      <c r="A6010" s="7" t="str">
        <f t="shared" si="93"/>
        <v/>
      </c>
      <c r="B6010" s="205">
        <f>+'[6]ITCNM y bilaterales'!A6011</f>
        <v>41439</v>
      </c>
      <c r="C6010">
        <f>+'[6]ITCNM y bilaterales'!B6011</f>
        <v>53.501550167089803</v>
      </c>
      <c r="D6010">
        <f>+'[6]ITCNM y bilaterales'!C6011</f>
        <v>72.21558728840867</v>
      </c>
    </row>
    <row r="6011" spans="1:4">
      <c r="A6011" s="7" t="str">
        <f t="shared" si="93"/>
        <v/>
      </c>
      <c r="B6011" s="205">
        <f>+'[6]ITCNM y bilaterales'!A6012</f>
        <v>41440</v>
      </c>
      <c r="C6011">
        <f>+'[6]ITCNM y bilaterales'!B6012</f>
        <v>53.501550167089803</v>
      </c>
      <c r="D6011">
        <f>+'[6]ITCNM y bilaterales'!C6012</f>
        <v>72.21558728840867</v>
      </c>
    </row>
    <row r="6012" spans="1:4">
      <c r="A6012" s="7" t="str">
        <f t="shared" si="93"/>
        <v/>
      </c>
      <c r="B6012" s="205">
        <f>+'[6]ITCNM y bilaterales'!A6013</f>
        <v>41441</v>
      </c>
      <c r="C6012">
        <f>+'[6]ITCNM y bilaterales'!B6013</f>
        <v>53.501550167089803</v>
      </c>
      <c r="D6012">
        <f>+'[6]ITCNM y bilaterales'!C6013</f>
        <v>72.21558728840867</v>
      </c>
    </row>
    <row r="6013" spans="1:4">
      <c r="A6013" s="7" t="str">
        <f t="shared" si="93"/>
        <v/>
      </c>
      <c r="B6013" s="205">
        <f>+'[6]ITCNM y bilaterales'!A6014</f>
        <v>41442</v>
      </c>
      <c r="C6013">
        <f>+'[6]ITCNM y bilaterales'!B6014</f>
        <v>53.374225871502681</v>
      </c>
      <c r="D6013">
        <f>+'[6]ITCNM y bilaterales'!C6014</f>
        <v>71.704690933687118</v>
      </c>
    </row>
    <row r="6014" spans="1:4">
      <c r="A6014" s="7" t="str">
        <f t="shared" si="93"/>
        <v/>
      </c>
      <c r="B6014" s="205">
        <f>+'[6]ITCNM y bilaterales'!A6015</f>
        <v>41443</v>
      </c>
      <c r="C6014">
        <f>+'[6]ITCNM y bilaterales'!B6015</f>
        <v>53.305631087072534</v>
      </c>
      <c r="D6014">
        <f>+'[6]ITCNM y bilaterales'!C6015</f>
        <v>71.421272494506098</v>
      </c>
    </row>
    <row r="6015" spans="1:4">
      <c r="A6015" s="7" t="str">
        <f t="shared" si="93"/>
        <v/>
      </c>
      <c r="B6015" s="205">
        <f>+'[6]ITCNM y bilaterales'!A6016</f>
        <v>41444</v>
      </c>
      <c r="C6015">
        <f>+'[6]ITCNM y bilaterales'!B6016</f>
        <v>53.316596217009639</v>
      </c>
      <c r="D6015">
        <f>+'[6]ITCNM y bilaterales'!C6016</f>
        <v>71.33766652248508</v>
      </c>
    </row>
    <row r="6016" spans="1:4">
      <c r="A6016" s="7" t="str">
        <f t="shared" si="93"/>
        <v/>
      </c>
      <c r="B6016" s="205">
        <f>+'[6]ITCNM y bilaterales'!A6017</f>
        <v>41445</v>
      </c>
      <c r="C6016">
        <f>+'[6]ITCNM y bilaterales'!B6017</f>
        <v>53.316596217009639</v>
      </c>
      <c r="D6016">
        <f>+'[6]ITCNM y bilaterales'!C6017</f>
        <v>71.33766652248508</v>
      </c>
    </row>
    <row r="6017" spans="1:4">
      <c r="A6017" s="7" t="str">
        <f t="shared" si="93"/>
        <v/>
      </c>
      <c r="B6017" s="205">
        <f>+'[6]ITCNM y bilaterales'!A6018</f>
        <v>41446</v>
      </c>
      <c r="C6017">
        <f>+'[6]ITCNM y bilaterales'!B6018</f>
        <v>53.316596217009639</v>
      </c>
      <c r="D6017">
        <f>+'[6]ITCNM y bilaterales'!C6018</f>
        <v>71.33766652248508</v>
      </c>
    </row>
    <row r="6018" spans="1:4">
      <c r="A6018" s="7" t="str">
        <f t="shared" si="93"/>
        <v/>
      </c>
      <c r="B6018" s="205">
        <f>+'[6]ITCNM y bilaterales'!A6019</f>
        <v>41447</v>
      </c>
      <c r="C6018">
        <f>+'[6]ITCNM y bilaterales'!B6019</f>
        <v>53.316596217009639</v>
      </c>
      <c r="D6018">
        <f>+'[6]ITCNM y bilaterales'!C6019</f>
        <v>71.33766652248508</v>
      </c>
    </row>
    <row r="6019" spans="1:4">
      <c r="A6019" s="7" t="str">
        <f t="shared" ref="A6019:A6082" si="94">+IF(DAY(B6019)&gt;=28,YEAR(B6019)*100+MONTH(B6019),"")</f>
        <v/>
      </c>
      <c r="B6019" s="205">
        <f>+'[6]ITCNM y bilaterales'!A6020</f>
        <v>41448</v>
      </c>
      <c r="C6019">
        <f>+'[6]ITCNM y bilaterales'!B6020</f>
        <v>53.316596217009639</v>
      </c>
      <c r="D6019">
        <f>+'[6]ITCNM y bilaterales'!C6020</f>
        <v>71.33766652248508</v>
      </c>
    </row>
    <row r="6020" spans="1:4">
      <c r="A6020" s="7" t="str">
        <f t="shared" si="94"/>
        <v/>
      </c>
      <c r="B6020" s="205">
        <f>+'[6]ITCNM y bilaterales'!A6021</f>
        <v>41449</v>
      </c>
      <c r="C6020">
        <f>+'[6]ITCNM y bilaterales'!B6021</f>
        <v>52.497117604724508</v>
      </c>
      <c r="D6020">
        <f>+'[6]ITCNM y bilaterales'!C6021</f>
        <v>69.65500924600768</v>
      </c>
    </row>
    <row r="6021" spans="1:4">
      <c r="A6021" s="7" t="str">
        <f t="shared" si="94"/>
        <v/>
      </c>
      <c r="B6021" s="205">
        <f>+'[6]ITCNM y bilaterales'!A6022</f>
        <v>41450</v>
      </c>
      <c r="C6021">
        <f>+'[6]ITCNM y bilaterales'!B6022</f>
        <v>52.629973689411038</v>
      </c>
      <c r="D6021">
        <f>+'[6]ITCNM y bilaterales'!C6022</f>
        <v>70.12256403259471</v>
      </c>
    </row>
    <row r="6022" spans="1:4">
      <c r="A6022" s="7" t="str">
        <f t="shared" si="94"/>
        <v/>
      </c>
      <c r="B6022" s="205">
        <f>+'[6]ITCNM y bilaterales'!A6023</f>
        <v>41451</v>
      </c>
      <c r="C6022">
        <f>+'[6]ITCNM y bilaterales'!B6023</f>
        <v>52.884293982488451</v>
      </c>
      <c r="D6022">
        <f>+'[6]ITCNM y bilaterales'!C6023</f>
        <v>71.062724799911763</v>
      </c>
    </row>
    <row r="6023" spans="1:4">
      <c r="A6023" s="7" t="str">
        <f t="shared" si="94"/>
        <v/>
      </c>
      <c r="B6023" s="205">
        <f>+'[6]ITCNM y bilaterales'!A6024</f>
        <v>41452</v>
      </c>
      <c r="C6023">
        <f>+'[6]ITCNM y bilaterales'!B6024</f>
        <v>53.097438409303422</v>
      </c>
      <c r="D6023">
        <f>+'[6]ITCNM y bilaterales'!C6024</f>
        <v>71.458314584887646</v>
      </c>
    </row>
    <row r="6024" spans="1:4">
      <c r="A6024" s="7">
        <f t="shared" si="94"/>
        <v>201306</v>
      </c>
      <c r="B6024" s="205">
        <f>+'[6]ITCNM y bilaterales'!A6025</f>
        <v>41453</v>
      </c>
      <c r="C6024">
        <f>+'[6]ITCNM y bilaterales'!B6025</f>
        <v>52.872594658915936</v>
      </c>
      <c r="D6024">
        <f>+'[6]ITCNM y bilaterales'!C6025</f>
        <v>70.532494564160331</v>
      </c>
    </row>
    <row r="6025" spans="1:4">
      <c r="A6025" s="7">
        <f t="shared" si="94"/>
        <v>201306</v>
      </c>
      <c r="B6025" s="205">
        <f>+'[6]ITCNM y bilaterales'!A6026</f>
        <v>41454</v>
      </c>
      <c r="C6025">
        <f>+'[6]ITCNM y bilaterales'!B6026</f>
        <v>52.872594658915936</v>
      </c>
      <c r="D6025">
        <f>+'[6]ITCNM y bilaterales'!C6026</f>
        <v>70.532494564160331</v>
      </c>
    </row>
    <row r="6026" spans="1:4">
      <c r="A6026" s="7">
        <f t="shared" si="94"/>
        <v>201306</v>
      </c>
      <c r="B6026" s="205">
        <f>+'[6]ITCNM y bilaterales'!A6027</f>
        <v>41455</v>
      </c>
      <c r="C6026">
        <f>+'[6]ITCNM y bilaterales'!B6027</f>
        <v>52.872594658915936</v>
      </c>
      <c r="D6026">
        <f>+'[6]ITCNM y bilaterales'!C6027</f>
        <v>70.532494564160331</v>
      </c>
    </row>
    <row r="6027" spans="1:4">
      <c r="A6027" s="7" t="str">
        <f t="shared" si="94"/>
        <v/>
      </c>
      <c r="B6027" s="205">
        <f>+'[6]ITCNM y bilaterales'!A6028</f>
        <v>41456</v>
      </c>
      <c r="C6027">
        <f>+'[6]ITCNM y bilaterales'!B6028</f>
        <v>52.920349630870774</v>
      </c>
      <c r="D6027">
        <f>+'[6]ITCNM y bilaterales'!C6028</f>
        <v>70.399944262685324</v>
      </c>
    </row>
    <row r="6028" spans="1:4">
      <c r="A6028" s="7" t="str">
        <f t="shared" si="94"/>
        <v/>
      </c>
      <c r="B6028" s="205">
        <f>+'[6]ITCNM y bilaterales'!A6029</f>
        <v>41457</v>
      </c>
      <c r="C6028">
        <f>+'[6]ITCNM y bilaterales'!B6029</f>
        <v>52.64899597196122</v>
      </c>
      <c r="D6028">
        <f>+'[6]ITCNM y bilaterales'!C6029</f>
        <v>69.646851857765341</v>
      </c>
    </row>
    <row r="6029" spans="1:4">
      <c r="A6029" s="7" t="str">
        <f t="shared" si="94"/>
        <v/>
      </c>
      <c r="B6029" s="205">
        <f>+'[6]ITCNM y bilaterales'!A6030</f>
        <v>41458</v>
      </c>
      <c r="C6029">
        <f>+'[6]ITCNM y bilaterales'!B6030</f>
        <v>52.562377231842184</v>
      </c>
      <c r="D6029">
        <f>+'[6]ITCNM y bilaterales'!C6030</f>
        <v>69.221274236297191</v>
      </c>
    </row>
    <row r="6030" spans="1:4">
      <c r="A6030" s="7" t="str">
        <f t="shared" si="94"/>
        <v/>
      </c>
      <c r="B6030" s="205">
        <f>+'[6]ITCNM y bilaterales'!A6031</f>
        <v>41459</v>
      </c>
      <c r="C6030">
        <f>+'[6]ITCNM y bilaterales'!B6031</f>
        <v>52.537968016315794</v>
      </c>
      <c r="D6030">
        <f>+'[6]ITCNM y bilaterales'!C6031</f>
        <v>69.239534012825388</v>
      </c>
    </row>
    <row r="6031" spans="1:4">
      <c r="A6031" s="7" t="str">
        <f t="shared" si="94"/>
        <v/>
      </c>
      <c r="B6031" s="205">
        <f>+'[6]ITCNM y bilaterales'!A6032</f>
        <v>41460</v>
      </c>
      <c r="C6031">
        <f>+'[6]ITCNM y bilaterales'!B6032</f>
        <v>52.374800742818408</v>
      </c>
      <c r="D6031">
        <f>+'[6]ITCNM y bilaterales'!C6032</f>
        <v>69.230941176812109</v>
      </c>
    </row>
    <row r="6032" spans="1:4">
      <c r="A6032" s="7" t="str">
        <f t="shared" si="94"/>
        <v/>
      </c>
      <c r="B6032" s="205">
        <f>+'[6]ITCNM y bilaterales'!A6033</f>
        <v>41461</v>
      </c>
      <c r="C6032">
        <f>+'[6]ITCNM y bilaterales'!B6033</f>
        <v>52.374800742818408</v>
      </c>
      <c r="D6032">
        <f>+'[6]ITCNM y bilaterales'!C6033</f>
        <v>69.230941176812109</v>
      </c>
    </row>
    <row r="6033" spans="1:4">
      <c r="A6033" s="7" t="str">
        <f t="shared" si="94"/>
        <v/>
      </c>
      <c r="B6033" s="205">
        <f>+'[6]ITCNM y bilaterales'!A6034</f>
        <v>41462</v>
      </c>
      <c r="C6033">
        <f>+'[6]ITCNM y bilaterales'!B6034</f>
        <v>52.374800742818408</v>
      </c>
      <c r="D6033">
        <f>+'[6]ITCNM y bilaterales'!C6034</f>
        <v>69.230941176812109</v>
      </c>
    </row>
    <row r="6034" spans="1:4">
      <c r="A6034" s="7" t="str">
        <f t="shared" si="94"/>
        <v/>
      </c>
      <c r="B6034" s="205">
        <f>+'[6]ITCNM y bilaterales'!A6035</f>
        <v>41463</v>
      </c>
      <c r="C6034">
        <f>+'[6]ITCNM y bilaterales'!B6035</f>
        <v>52.522017106473406</v>
      </c>
      <c r="D6034">
        <f>+'[6]ITCNM y bilaterales'!C6035</f>
        <v>69.499960809700625</v>
      </c>
    </row>
    <row r="6035" spans="1:4">
      <c r="A6035" s="7" t="str">
        <f t="shared" si="94"/>
        <v/>
      </c>
      <c r="B6035" s="205">
        <f>+'[6]ITCNM y bilaterales'!A6036</f>
        <v>41464</v>
      </c>
      <c r="C6035">
        <f>+'[6]ITCNM y bilaterales'!B6036</f>
        <v>52.522017106473406</v>
      </c>
      <c r="D6035">
        <f>+'[6]ITCNM y bilaterales'!C6036</f>
        <v>69.499960809700625</v>
      </c>
    </row>
    <row r="6036" spans="1:4">
      <c r="A6036" s="7" t="str">
        <f t="shared" si="94"/>
        <v/>
      </c>
      <c r="B6036" s="205">
        <f>+'[6]ITCNM y bilaterales'!A6037</f>
        <v>41465</v>
      </c>
      <c r="C6036">
        <f>+'[6]ITCNM y bilaterales'!B6037</f>
        <v>52.40623036352271</v>
      </c>
      <c r="D6036">
        <f>+'[6]ITCNM y bilaterales'!C6037</f>
        <v>69.050665799641777</v>
      </c>
    </row>
    <row r="6037" spans="1:4">
      <c r="A6037" s="7" t="str">
        <f t="shared" si="94"/>
        <v/>
      </c>
      <c r="B6037" s="205">
        <f>+'[6]ITCNM y bilaterales'!A6038</f>
        <v>41466</v>
      </c>
      <c r="C6037">
        <f>+'[6]ITCNM y bilaterales'!B6038</f>
        <v>52.763427037909196</v>
      </c>
      <c r="D6037">
        <f>+'[6]ITCNM y bilaterales'!C6038</f>
        <v>69.312979536857753</v>
      </c>
    </row>
    <row r="6038" spans="1:4">
      <c r="A6038" s="7" t="str">
        <f t="shared" si="94"/>
        <v/>
      </c>
      <c r="B6038" s="205">
        <f>+'[6]ITCNM y bilaterales'!A6039</f>
        <v>41467</v>
      </c>
      <c r="C6038">
        <f>+'[6]ITCNM y bilaterales'!B6039</f>
        <v>52.847195924614212</v>
      </c>
      <c r="D6038">
        <f>+'[6]ITCNM y bilaterales'!C6039</f>
        <v>69.479059316695356</v>
      </c>
    </row>
    <row r="6039" spans="1:4">
      <c r="A6039" s="7" t="str">
        <f t="shared" si="94"/>
        <v/>
      </c>
      <c r="B6039" s="205">
        <f>+'[6]ITCNM y bilaterales'!A6040</f>
        <v>41468</v>
      </c>
      <c r="C6039">
        <f>+'[6]ITCNM y bilaterales'!B6040</f>
        <v>52.847195924614212</v>
      </c>
      <c r="D6039">
        <f>+'[6]ITCNM y bilaterales'!C6040</f>
        <v>69.479059316695356</v>
      </c>
    </row>
    <row r="6040" spans="1:4">
      <c r="A6040" s="7" t="str">
        <f t="shared" si="94"/>
        <v/>
      </c>
      <c r="B6040" s="205">
        <f>+'[6]ITCNM y bilaterales'!A6041</f>
        <v>41469</v>
      </c>
      <c r="C6040">
        <f>+'[6]ITCNM y bilaterales'!B6041</f>
        <v>52.847195924614212</v>
      </c>
      <c r="D6040">
        <f>+'[6]ITCNM y bilaterales'!C6041</f>
        <v>69.479059316695356</v>
      </c>
    </row>
    <row r="6041" spans="1:4">
      <c r="A6041" s="7" t="str">
        <f t="shared" si="94"/>
        <v/>
      </c>
      <c r="B6041" s="205">
        <f>+'[6]ITCNM y bilaterales'!A6042</f>
        <v>41470</v>
      </c>
      <c r="C6041">
        <f>+'[6]ITCNM y bilaterales'!B6042</f>
        <v>53.148006150273552</v>
      </c>
      <c r="D6041">
        <f>+'[6]ITCNM y bilaterales'!C6042</f>
        <v>70.418233069064925</v>
      </c>
    </row>
    <row r="6042" spans="1:4">
      <c r="A6042" s="7" t="str">
        <f t="shared" si="94"/>
        <v/>
      </c>
      <c r="B6042" s="205">
        <f>+'[6]ITCNM y bilaterales'!A6043</f>
        <v>41471</v>
      </c>
      <c r="C6042">
        <f>+'[6]ITCNM y bilaterales'!B6043</f>
        <v>53.223253394495742</v>
      </c>
      <c r="D6042">
        <f>+'[6]ITCNM y bilaterales'!C6043</f>
        <v>70.1014012709269</v>
      </c>
    </row>
    <row r="6043" spans="1:4">
      <c r="A6043" s="7" t="str">
        <f t="shared" si="94"/>
        <v/>
      </c>
      <c r="B6043" s="205">
        <f>+'[6]ITCNM y bilaterales'!A6044</f>
        <v>41472</v>
      </c>
      <c r="C6043">
        <f>+'[6]ITCNM y bilaterales'!B6044</f>
        <v>53.461888411237304</v>
      </c>
      <c r="D6043">
        <f>+'[6]ITCNM y bilaterales'!C6044</f>
        <v>70.788653972880311</v>
      </c>
    </row>
    <row r="6044" spans="1:4">
      <c r="A6044" s="7" t="str">
        <f t="shared" si="94"/>
        <v/>
      </c>
      <c r="B6044" s="205">
        <f>+'[6]ITCNM y bilaterales'!A6045</f>
        <v>41473</v>
      </c>
      <c r="C6044">
        <f>+'[6]ITCNM y bilaterales'!B6045</f>
        <v>53.600800481927735</v>
      </c>
      <c r="D6044">
        <f>+'[6]ITCNM y bilaterales'!C6045</f>
        <v>71.196436295442609</v>
      </c>
    </row>
    <row r="6045" spans="1:4">
      <c r="A6045" s="7" t="str">
        <f t="shared" si="94"/>
        <v/>
      </c>
      <c r="B6045" s="205">
        <f>+'[6]ITCNM y bilaterales'!A6046</f>
        <v>41474</v>
      </c>
      <c r="C6045">
        <f>+'[6]ITCNM y bilaterales'!B6046</f>
        <v>53.623256713035246</v>
      </c>
      <c r="D6045">
        <f>+'[6]ITCNM y bilaterales'!C6046</f>
        <v>71.02080569449565</v>
      </c>
    </row>
    <row r="6046" spans="1:4">
      <c r="A6046" s="7" t="str">
        <f t="shared" si="94"/>
        <v/>
      </c>
      <c r="B6046" s="205">
        <f>+'[6]ITCNM y bilaterales'!A6047</f>
        <v>41475</v>
      </c>
      <c r="C6046">
        <f>+'[6]ITCNM y bilaterales'!B6047</f>
        <v>53.623256713035246</v>
      </c>
      <c r="D6046">
        <f>+'[6]ITCNM y bilaterales'!C6047</f>
        <v>71.02080569449565</v>
      </c>
    </row>
    <row r="6047" spans="1:4">
      <c r="A6047" s="7" t="str">
        <f t="shared" si="94"/>
        <v/>
      </c>
      <c r="B6047" s="205">
        <f>+'[6]ITCNM y bilaterales'!A6048</f>
        <v>41476</v>
      </c>
      <c r="C6047">
        <f>+'[6]ITCNM y bilaterales'!B6048</f>
        <v>53.623256713035246</v>
      </c>
      <c r="D6047">
        <f>+'[6]ITCNM y bilaterales'!C6048</f>
        <v>71.02080569449565</v>
      </c>
    </row>
    <row r="6048" spans="1:4">
      <c r="A6048" s="7" t="str">
        <f t="shared" si="94"/>
        <v/>
      </c>
      <c r="B6048" s="205">
        <f>+'[6]ITCNM y bilaterales'!A6049</f>
        <v>41477</v>
      </c>
      <c r="C6048">
        <f>+'[6]ITCNM y bilaterales'!B6049</f>
        <v>53.637652199469862</v>
      </c>
      <c r="D6048">
        <f>+'[6]ITCNM y bilaterales'!C6049</f>
        <v>70.953775767621849</v>
      </c>
    </row>
    <row r="6049" spans="1:4">
      <c r="A6049" s="7" t="str">
        <f t="shared" si="94"/>
        <v/>
      </c>
      <c r="B6049" s="205">
        <f>+'[6]ITCNM y bilaterales'!A6050</f>
        <v>41478</v>
      </c>
      <c r="C6049">
        <f>+'[6]ITCNM y bilaterales'!B6050</f>
        <v>53.863277118951288</v>
      </c>
      <c r="D6049">
        <f>+'[6]ITCNM y bilaterales'!C6050</f>
        <v>71.523776899786057</v>
      </c>
    </row>
    <row r="6050" spans="1:4">
      <c r="A6050" s="7" t="str">
        <f t="shared" si="94"/>
        <v/>
      </c>
      <c r="B6050" s="205">
        <f>+'[6]ITCNM y bilaterales'!A6051</f>
        <v>41479</v>
      </c>
      <c r="C6050">
        <f>+'[6]ITCNM y bilaterales'!B6051</f>
        <v>53.515509438002255</v>
      </c>
      <c r="D6050">
        <f>+'[6]ITCNM y bilaterales'!C6051</f>
        <v>70.525585459528031</v>
      </c>
    </row>
    <row r="6051" spans="1:4">
      <c r="A6051" s="7" t="str">
        <f t="shared" si="94"/>
        <v/>
      </c>
      <c r="B6051" s="205">
        <f>+'[6]ITCNM y bilaterales'!A6052</f>
        <v>41480</v>
      </c>
      <c r="C6051">
        <f>+'[6]ITCNM y bilaterales'!B6052</f>
        <v>53.680912664122715</v>
      </c>
      <c r="D6051">
        <f>+'[6]ITCNM y bilaterales'!C6052</f>
        <v>70.515773369756133</v>
      </c>
    </row>
    <row r="6052" spans="1:4">
      <c r="A6052" s="7" t="str">
        <f t="shared" si="94"/>
        <v/>
      </c>
      <c r="B6052" s="205">
        <f>+'[6]ITCNM y bilaterales'!A6053</f>
        <v>41481</v>
      </c>
      <c r="C6052">
        <f>+'[6]ITCNM y bilaterales'!B6053</f>
        <v>53.769881575457624</v>
      </c>
      <c r="D6052">
        <f>+'[6]ITCNM y bilaterales'!C6053</f>
        <v>70.657061656501384</v>
      </c>
    </row>
    <row r="6053" spans="1:4">
      <c r="A6053" s="7" t="str">
        <f t="shared" si="94"/>
        <v/>
      </c>
      <c r="B6053" s="205">
        <f>+'[6]ITCNM y bilaterales'!A6054</f>
        <v>41482</v>
      </c>
      <c r="C6053">
        <f>+'[6]ITCNM y bilaterales'!B6054</f>
        <v>53.769881575457624</v>
      </c>
      <c r="D6053">
        <f>+'[6]ITCNM y bilaterales'!C6054</f>
        <v>70.657061656501384</v>
      </c>
    </row>
    <row r="6054" spans="1:4">
      <c r="A6054" s="7">
        <f t="shared" si="94"/>
        <v>201307</v>
      </c>
      <c r="B6054" s="205">
        <f>+'[6]ITCNM y bilaterales'!A6055</f>
        <v>41483</v>
      </c>
      <c r="C6054">
        <f>+'[6]ITCNM y bilaterales'!B6055</f>
        <v>53.769881575457624</v>
      </c>
      <c r="D6054">
        <f>+'[6]ITCNM y bilaterales'!C6055</f>
        <v>70.657061656501384</v>
      </c>
    </row>
    <row r="6055" spans="1:4">
      <c r="A6055" s="7">
        <f t="shared" si="94"/>
        <v>201307</v>
      </c>
      <c r="B6055" s="205">
        <f>+'[6]ITCNM y bilaterales'!A6056</f>
        <v>41484</v>
      </c>
      <c r="C6055">
        <f>+'[6]ITCNM y bilaterales'!B6056</f>
        <v>53.715728666358999</v>
      </c>
      <c r="D6055">
        <f>+'[6]ITCNM y bilaterales'!C6056</f>
        <v>70.365689038037814</v>
      </c>
    </row>
    <row r="6056" spans="1:4">
      <c r="A6056" s="7">
        <f t="shared" si="94"/>
        <v>201307</v>
      </c>
      <c r="B6056" s="205">
        <f>+'[6]ITCNM y bilaterales'!A6057</f>
        <v>41485</v>
      </c>
      <c r="C6056">
        <f>+'[6]ITCNM y bilaterales'!B6057</f>
        <v>53.654358533518035</v>
      </c>
      <c r="D6056">
        <f>+'[6]ITCNM y bilaterales'!C6057</f>
        <v>70.197896496967829</v>
      </c>
    </row>
    <row r="6057" spans="1:4">
      <c r="A6057" s="7">
        <f t="shared" si="94"/>
        <v>201307</v>
      </c>
      <c r="B6057" s="205">
        <f>+'[6]ITCNM y bilaterales'!A6058</f>
        <v>41486</v>
      </c>
      <c r="C6057">
        <f>+'[6]ITCNM y bilaterales'!B6058</f>
        <v>53.6115121214468</v>
      </c>
      <c r="D6057">
        <f>+'[6]ITCNM y bilaterales'!C6058</f>
        <v>69.822308279603917</v>
      </c>
    </row>
    <row r="6058" spans="1:4">
      <c r="A6058" s="7" t="str">
        <f t="shared" si="94"/>
        <v/>
      </c>
      <c r="B6058" s="205">
        <f>+'[6]ITCNM y bilaterales'!A6059</f>
        <v>41487</v>
      </c>
      <c r="C6058">
        <f>+'[6]ITCNM y bilaterales'!B6059</f>
        <v>53.508457083428539</v>
      </c>
      <c r="D6058">
        <f>+'[6]ITCNM y bilaterales'!C6059</f>
        <v>69.661018425246681</v>
      </c>
    </row>
    <row r="6059" spans="1:4">
      <c r="A6059" s="7" t="str">
        <f t="shared" si="94"/>
        <v/>
      </c>
      <c r="B6059" s="205">
        <f>+'[6]ITCNM y bilaterales'!A6060</f>
        <v>41488</v>
      </c>
      <c r="C6059">
        <f>+'[6]ITCNM y bilaterales'!B6060</f>
        <v>53.778685706854169</v>
      </c>
      <c r="D6059">
        <f>+'[6]ITCNM y bilaterales'!C6060</f>
        <v>70.24379269202521</v>
      </c>
    </row>
    <row r="6060" spans="1:4">
      <c r="A6060" s="7" t="str">
        <f t="shared" si="94"/>
        <v/>
      </c>
      <c r="B6060" s="205">
        <f>+'[6]ITCNM y bilaterales'!A6061</f>
        <v>41489</v>
      </c>
      <c r="C6060">
        <f>+'[6]ITCNM y bilaterales'!B6061</f>
        <v>53.778685706854169</v>
      </c>
      <c r="D6060">
        <f>+'[6]ITCNM y bilaterales'!C6061</f>
        <v>70.24379269202521</v>
      </c>
    </row>
    <row r="6061" spans="1:4">
      <c r="A6061" s="7" t="str">
        <f t="shared" si="94"/>
        <v/>
      </c>
      <c r="B6061" s="205">
        <f>+'[6]ITCNM y bilaterales'!A6062</f>
        <v>41490</v>
      </c>
      <c r="C6061">
        <f>+'[6]ITCNM y bilaterales'!B6062</f>
        <v>53.778685706854169</v>
      </c>
      <c r="D6061">
        <f>+'[6]ITCNM y bilaterales'!C6062</f>
        <v>70.24379269202521</v>
      </c>
    </row>
    <row r="6062" spans="1:4">
      <c r="A6062" s="7" t="str">
        <f t="shared" si="94"/>
        <v/>
      </c>
      <c r="B6062" s="205">
        <f>+'[6]ITCNM y bilaterales'!A6063</f>
        <v>41491</v>
      </c>
      <c r="C6062">
        <f>+'[6]ITCNM y bilaterales'!B6063</f>
        <v>53.59632026797577</v>
      </c>
      <c r="D6062">
        <f>+'[6]ITCNM y bilaterales'!C6063</f>
        <v>69.55421760196009</v>
      </c>
    </row>
    <row r="6063" spans="1:4">
      <c r="A6063" s="7" t="str">
        <f t="shared" si="94"/>
        <v/>
      </c>
      <c r="B6063" s="205">
        <f>+'[6]ITCNM y bilaterales'!A6064</f>
        <v>41492</v>
      </c>
      <c r="C6063">
        <f>+'[6]ITCNM y bilaterales'!B6064</f>
        <v>53.804356119961938</v>
      </c>
      <c r="D6063">
        <f>+'[6]ITCNM y bilaterales'!C6064</f>
        <v>70.000870895541894</v>
      </c>
    </row>
    <row r="6064" spans="1:4">
      <c r="A6064" s="7" t="str">
        <f t="shared" si="94"/>
        <v/>
      </c>
      <c r="B6064" s="205">
        <f>+'[6]ITCNM y bilaterales'!A6065</f>
        <v>41493</v>
      </c>
      <c r="C6064">
        <f>+'[6]ITCNM y bilaterales'!B6065</f>
        <v>53.808757775243222</v>
      </c>
      <c r="D6064">
        <f>+'[6]ITCNM y bilaterales'!C6065</f>
        <v>69.794817010331727</v>
      </c>
    </row>
    <row r="6065" spans="1:4">
      <c r="A6065" s="7" t="str">
        <f t="shared" si="94"/>
        <v/>
      </c>
      <c r="B6065" s="205">
        <f>+'[6]ITCNM y bilaterales'!A6066</f>
        <v>41494</v>
      </c>
      <c r="C6065">
        <f>+'[6]ITCNM y bilaterales'!B6066</f>
        <v>54.177694208690497</v>
      </c>
      <c r="D6065">
        <f>+'[6]ITCNM y bilaterales'!C6066</f>
        <v>70.512696205508121</v>
      </c>
    </row>
    <row r="6066" spans="1:4">
      <c r="A6066" s="7" t="str">
        <f t="shared" si="94"/>
        <v/>
      </c>
      <c r="B6066" s="205">
        <f>+'[6]ITCNM y bilaterales'!A6067</f>
        <v>41495</v>
      </c>
      <c r="C6066">
        <f>+'[6]ITCNM y bilaterales'!B6067</f>
        <v>54.233895472116068</v>
      </c>
      <c r="D6066">
        <f>+'[6]ITCNM y bilaterales'!C6067</f>
        <v>70.705570538184418</v>
      </c>
    </row>
    <row r="6067" spans="1:4">
      <c r="A6067" s="7" t="str">
        <f t="shared" si="94"/>
        <v/>
      </c>
      <c r="B6067" s="205">
        <f>+'[6]ITCNM y bilaterales'!A6068</f>
        <v>41496</v>
      </c>
      <c r="C6067">
        <f>+'[6]ITCNM y bilaterales'!B6068</f>
        <v>54.233895472116068</v>
      </c>
      <c r="D6067">
        <f>+'[6]ITCNM y bilaterales'!C6068</f>
        <v>70.705570538184418</v>
      </c>
    </row>
    <row r="6068" spans="1:4">
      <c r="A6068" s="7" t="str">
        <f t="shared" si="94"/>
        <v/>
      </c>
      <c r="B6068" s="205">
        <f>+'[6]ITCNM y bilaterales'!A6069</f>
        <v>41497</v>
      </c>
      <c r="C6068">
        <f>+'[6]ITCNM y bilaterales'!B6069</f>
        <v>54.233895472116068</v>
      </c>
      <c r="D6068">
        <f>+'[6]ITCNM y bilaterales'!C6069</f>
        <v>70.705570538184418</v>
      </c>
    </row>
    <row r="6069" spans="1:4">
      <c r="A6069" s="7" t="str">
        <f t="shared" si="94"/>
        <v/>
      </c>
      <c r="B6069" s="205">
        <f>+'[6]ITCNM y bilaterales'!A6070</f>
        <v>41498</v>
      </c>
      <c r="C6069">
        <f>+'[6]ITCNM y bilaterales'!B6070</f>
        <v>54.223765117092945</v>
      </c>
      <c r="D6069">
        <f>+'[6]ITCNM y bilaterales'!C6070</f>
        <v>70.640659790462536</v>
      </c>
    </row>
    <row r="6070" spans="1:4">
      <c r="A6070" s="7" t="str">
        <f t="shared" si="94"/>
        <v/>
      </c>
      <c r="B6070" s="205">
        <f>+'[6]ITCNM y bilaterales'!A6071</f>
        <v>41499</v>
      </c>
      <c r="C6070">
        <f>+'[6]ITCNM y bilaterales'!B6071</f>
        <v>53.984440328409654</v>
      </c>
      <c r="D6070">
        <f>+'[6]ITCNM y bilaterales'!C6071</f>
        <v>69.955381118404063</v>
      </c>
    </row>
    <row r="6071" spans="1:4">
      <c r="A6071" s="7" t="str">
        <f t="shared" si="94"/>
        <v/>
      </c>
      <c r="B6071" s="205">
        <f>+'[6]ITCNM y bilaterales'!A6072</f>
        <v>41500</v>
      </c>
      <c r="C6071">
        <f>+'[6]ITCNM y bilaterales'!B6072</f>
        <v>53.977516403757384</v>
      </c>
      <c r="D6071">
        <f>+'[6]ITCNM y bilaterales'!C6072</f>
        <v>69.761839099145661</v>
      </c>
    </row>
    <row r="6072" spans="1:4">
      <c r="A6072" s="7" t="str">
        <f t="shared" si="94"/>
        <v/>
      </c>
      <c r="B6072" s="205">
        <f>+'[6]ITCNM y bilaterales'!A6073</f>
        <v>41501</v>
      </c>
      <c r="C6072">
        <f>+'[6]ITCNM y bilaterales'!B6073</f>
        <v>53.928648294671774</v>
      </c>
      <c r="D6072">
        <f>+'[6]ITCNM y bilaterales'!C6073</f>
        <v>69.206701250896288</v>
      </c>
    </row>
    <row r="6073" spans="1:4">
      <c r="A6073" s="7" t="str">
        <f t="shared" si="94"/>
        <v/>
      </c>
      <c r="B6073" s="205">
        <f>+'[6]ITCNM y bilaterales'!A6074</f>
        <v>41502</v>
      </c>
      <c r="C6073">
        <f>+'[6]ITCNM y bilaterales'!B6074</f>
        <v>53.619914758591925</v>
      </c>
      <c r="D6073">
        <f>+'[6]ITCNM y bilaterales'!C6074</f>
        <v>68.064202419347822</v>
      </c>
    </row>
    <row r="6074" spans="1:4">
      <c r="A6074" s="7" t="str">
        <f t="shared" si="94"/>
        <v/>
      </c>
      <c r="B6074" s="205">
        <f>+'[6]ITCNM y bilaterales'!A6075</f>
        <v>41503</v>
      </c>
      <c r="C6074">
        <f>+'[6]ITCNM y bilaterales'!B6075</f>
        <v>53.619914758591925</v>
      </c>
      <c r="D6074">
        <f>+'[6]ITCNM y bilaterales'!C6075</f>
        <v>68.064202419347822</v>
      </c>
    </row>
    <row r="6075" spans="1:4">
      <c r="A6075" s="7" t="str">
        <f t="shared" si="94"/>
        <v/>
      </c>
      <c r="B6075" s="205">
        <f>+'[6]ITCNM y bilaterales'!A6076</f>
        <v>41504</v>
      </c>
      <c r="C6075">
        <f>+'[6]ITCNM y bilaterales'!B6076</f>
        <v>53.619914758591925</v>
      </c>
      <c r="D6075">
        <f>+'[6]ITCNM y bilaterales'!C6076</f>
        <v>68.064202419347822</v>
      </c>
    </row>
    <row r="6076" spans="1:4">
      <c r="A6076" s="7" t="str">
        <f t="shared" si="94"/>
        <v/>
      </c>
      <c r="B6076" s="205">
        <f>+'[6]ITCNM y bilaterales'!A6077</f>
        <v>41505</v>
      </c>
      <c r="C6076">
        <f>+'[6]ITCNM y bilaterales'!B6077</f>
        <v>53.619914758591925</v>
      </c>
      <c r="D6076">
        <f>+'[6]ITCNM y bilaterales'!C6077</f>
        <v>68.064202419347822</v>
      </c>
    </row>
    <row r="6077" spans="1:4">
      <c r="A6077" s="7" t="str">
        <f t="shared" si="94"/>
        <v/>
      </c>
      <c r="B6077" s="205">
        <f>+'[6]ITCNM y bilaterales'!A6078</f>
        <v>41506</v>
      </c>
      <c r="C6077">
        <f>+'[6]ITCNM y bilaterales'!B6078</f>
        <v>53.576002672682719</v>
      </c>
      <c r="D6077">
        <f>+'[6]ITCNM y bilaterales'!C6078</f>
        <v>67.698397261904418</v>
      </c>
    </row>
    <row r="6078" spans="1:4">
      <c r="A6078" s="7" t="str">
        <f t="shared" si="94"/>
        <v/>
      </c>
      <c r="B6078" s="205">
        <f>+'[6]ITCNM y bilaterales'!A6079</f>
        <v>41507</v>
      </c>
      <c r="C6078">
        <f>+'[6]ITCNM y bilaterales'!B6079</f>
        <v>53.286079283523669</v>
      </c>
      <c r="D6078">
        <f>+'[6]ITCNM y bilaterales'!C6079</f>
        <v>66.924896871452916</v>
      </c>
    </row>
    <row r="6079" spans="1:4">
      <c r="A6079" s="7" t="str">
        <f t="shared" si="94"/>
        <v/>
      </c>
      <c r="B6079" s="205">
        <f>+'[6]ITCNM y bilaterales'!A6080</f>
        <v>41508</v>
      </c>
      <c r="C6079">
        <f>+'[6]ITCNM y bilaterales'!B6080</f>
        <v>53.364198343669258</v>
      </c>
      <c r="D6079">
        <f>+'[6]ITCNM y bilaterales'!C6080</f>
        <v>67.105985084462361</v>
      </c>
    </row>
    <row r="6080" spans="1:4">
      <c r="A6080" s="7" t="str">
        <f t="shared" si="94"/>
        <v/>
      </c>
      <c r="B6080" s="205">
        <f>+'[6]ITCNM y bilaterales'!A6081</f>
        <v>41509</v>
      </c>
      <c r="C6080">
        <f>+'[6]ITCNM y bilaterales'!B6081</f>
        <v>54.02966155463821</v>
      </c>
      <c r="D6080">
        <f>+'[6]ITCNM y bilaterales'!C6081</f>
        <v>68.948800051092547</v>
      </c>
    </row>
    <row r="6081" spans="1:4">
      <c r="A6081" s="7" t="str">
        <f t="shared" si="94"/>
        <v/>
      </c>
      <c r="B6081" s="205">
        <f>+'[6]ITCNM y bilaterales'!A6082</f>
        <v>41510</v>
      </c>
      <c r="C6081">
        <f>+'[6]ITCNM y bilaterales'!B6082</f>
        <v>54.02966155463821</v>
      </c>
      <c r="D6081">
        <f>+'[6]ITCNM y bilaterales'!C6082</f>
        <v>68.948800051092547</v>
      </c>
    </row>
    <row r="6082" spans="1:4">
      <c r="A6082" s="7" t="str">
        <f t="shared" si="94"/>
        <v/>
      </c>
      <c r="B6082" s="205">
        <f>+'[6]ITCNM y bilaterales'!A6083</f>
        <v>41511</v>
      </c>
      <c r="C6082">
        <f>+'[6]ITCNM y bilaterales'!B6083</f>
        <v>54.02966155463821</v>
      </c>
      <c r="D6082">
        <f>+'[6]ITCNM y bilaterales'!C6083</f>
        <v>68.948800051092547</v>
      </c>
    </row>
    <row r="6083" spans="1:4">
      <c r="A6083" s="7" t="str">
        <f t="shared" ref="A6083:A6146" si="95">+IF(DAY(B6083)&gt;=28,YEAR(B6083)*100+MONTH(B6083),"")</f>
        <v/>
      </c>
      <c r="B6083" s="205">
        <f>+'[6]ITCNM y bilaterales'!A6084</f>
        <v>41512</v>
      </c>
      <c r="C6083">
        <f>+'[6]ITCNM y bilaterales'!B6084</f>
        <v>53.874238005400166</v>
      </c>
      <c r="D6083">
        <f>+'[6]ITCNM y bilaterales'!C6084</f>
        <v>68.454247502707048</v>
      </c>
    </row>
    <row r="6084" spans="1:4">
      <c r="A6084" s="7" t="str">
        <f t="shared" si="95"/>
        <v/>
      </c>
      <c r="B6084" s="205">
        <f>+'[6]ITCNM y bilaterales'!A6085</f>
        <v>41513</v>
      </c>
      <c r="C6084">
        <f>+'[6]ITCNM y bilaterales'!B6085</f>
        <v>53.988137388471557</v>
      </c>
      <c r="D6084">
        <f>+'[6]ITCNM y bilaterales'!C6085</f>
        <v>68.656933925155244</v>
      </c>
    </row>
    <row r="6085" spans="1:4">
      <c r="A6085" s="7">
        <f t="shared" si="95"/>
        <v>201308</v>
      </c>
      <c r="B6085" s="205">
        <f>+'[6]ITCNM y bilaterales'!A6086</f>
        <v>41514</v>
      </c>
      <c r="C6085">
        <f>+'[6]ITCNM y bilaterales'!B6086</f>
        <v>54.495507274324986</v>
      </c>
      <c r="D6085">
        <f>+'[6]ITCNM y bilaterales'!C6086</f>
        <v>70.515337921985179</v>
      </c>
    </row>
    <row r="6086" spans="1:4">
      <c r="A6086" s="7">
        <f t="shared" si="95"/>
        <v>201308</v>
      </c>
      <c r="B6086" s="205">
        <f>+'[6]ITCNM y bilaterales'!A6087</f>
        <v>41515</v>
      </c>
      <c r="C6086">
        <f>+'[6]ITCNM y bilaterales'!B6087</f>
        <v>54.133855705004827</v>
      </c>
      <c r="D6086">
        <f>+'[6]ITCNM y bilaterales'!C6087</f>
        <v>69.279537148049343</v>
      </c>
    </row>
    <row r="6087" spans="1:4">
      <c r="A6087" s="7">
        <f t="shared" si="95"/>
        <v>201308</v>
      </c>
      <c r="B6087" s="205">
        <f>+'[6]ITCNM y bilaterales'!A6088</f>
        <v>41516</v>
      </c>
      <c r="C6087">
        <f>+'[6]ITCNM y bilaterales'!B6088</f>
        <v>54.053197122534712</v>
      </c>
      <c r="D6087">
        <f>+'[6]ITCNM y bilaterales'!C6088</f>
        <v>68.888505049742648</v>
      </c>
    </row>
    <row r="6088" spans="1:4">
      <c r="A6088" s="7">
        <f t="shared" si="95"/>
        <v>201308</v>
      </c>
      <c r="B6088" s="205">
        <f>+'[6]ITCNM y bilaterales'!A6089</f>
        <v>41517</v>
      </c>
      <c r="C6088">
        <f>+'[6]ITCNM y bilaterales'!B6089</f>
        <v>54.053197122534712</v>
      </c>
      <c r="D6088">
        <f>+'[6]ITCNM y bilaterales'!C6089</f>
        <v>68.888505049742648</v>
      </c>
    </row>
    <row r="6089" spans="1:4">
      <c r="A6089" s="7" t="str">
        <f t="shared" si="95"/>
        <v/>
      </c>
      <c r="B6089" s="205">
        <f>+'[6]ITCNM y bilaterales'!A6090</f>
        <v>41518</v>
      </c>
      <c r="C6089">
        <f>+'[6]ITCNM y bilaterales'!B6090</f>
        <v>54.053197122534712</v>
      </c>
      <c r="D6089">
        <f>+'[6]ITCNM y bilaterales'!C6090</f>
        <v>68.888505049742648</v>
      </c>
    </row>
    <row r="6090" spans="1:4">
      <c r="A6090" s="7" t="str">
        <f t="shared" si="95"/>
        <v/>
      </c>
      <c r="B6090" s="205">
        <f>+'[6]ITCNM y bilaterales'!A6091</f>
        <v>41519</v>
      </c>
      <c r="C6090">
        <f>+'[6]ITCNM y bilaterales'!B6091</f>
        <v>54.053197122534712</v>
      </c>
      <c r="D6090">
        <f>+'[6]ITCNM y bilaterales'!C6091</f>
        <v>68.888505049742648</v>
      </c>
    </row>
    <row r="6091" spans="1:4">
      <c r="A6091" s="7" t="str">
        <f t="shared" si="95"/>
        <v/>
      </c>
      <c r="B6091" s="205">
        <f>+'[6]ITCNM y bilaterales'!A6092</f>
        <v>41520</v>
      </c>
      <c r="C6091">
        <f>+'[6]ITCNM y bilaterales'!B6092</f>
        <v>54.341080867959292</v>
      </c>
      <c r="D6091">
        <f>+'[6]ITCNM y bilaterales'!C6092</f>
        <v>69.752056039225138</v>
      </c>
    </row>
    <row r="6092" spans="1:4">
      <c r="A6092" s="7" t="str">
        <f t="shared" si="95"/>
        <v/>
      </c>
      <c r="B6092" s="205">
        <f>+'[6]ITCNM y bilaterales'!A6093</f>
        <v>41521</v>
      </c>
      <c r="C6092">
        <f>+'[6]ITCNM y bilaterales'!B6093</f>
        <v>54.600031031655007</v>
      </c>
      <c r="D6092">
        <f>+'[6]ITCNM y bilaterales'!C6093</f>
        <v>70.186661944477507</v>
      </c>
    </row>
    <row r="6093" spans="1:4">
      <c r="A6093" s="7" t="str">
        <f t="shared" si="95"/>
        <v/>
      </c>
      <c r="B6093" s="205">
        <f>+'[6]ITCNM y bilaterales'!A6094</f>
        <v>41522</v>
      </c>
      <c r="C6093">
        <f>+'[6]ITCNM y bilaterales'!B6094</f>
        <v>54.733190627064154</v>
      </c>
      <c r="D6093">
        <f>+'[6]ITCNM y bilaterales'!C6094</f>
        <v>71.004781216524961</v>
      </c>
    </row>
    <row r="6094" spans="1:4">
      <c r="A6094" s="7" t="str">
        <f t="shared" si="95"/>
        <v/>
      </c>
      <c r="B6094" s="205">
        <f>+'[6]ITCNM y bilaterales'!A6095</f>
        <v>41523</v>
      </c>
      <c r="C6094">
        <f>+'[6]ITCNM y bilaterales'!B6095</f>
        <v>55.128920673352631</v>
      </c>
      <c r="D6094">
        <f>+'[6]ITCNM y bilaterales'!C6095</f>
        <v>71.928017580478013</v>
      </c>
    </row>
    <row r="6095" spans="1:4">
      <c r="A6095" s="7" t="str">
        <f t="shared" si="95"/>
        <v/>
      </c>
      <c r="B6095" s="205">
        <f>+'[6]ITCNM y bilaterales'!A6096</f>
        <v>41524</v>
      </c>
      <c r="C6095">
        <f>+'[6]ITCNM y bilaterales'!B6096</f>
        <v>55.128920673352631</v>
      </c>
      <c r="D6095">
        <f>+'[6]ITCNM y bilaterales'!C6096</f>
        <v>71.928017580478013</v>
      </c>
    </row>
    <row r="6096" spans="1:4">
      <c r="A6096" s="7" t="str">
        <f t="shared" si="95"/>
        <v/>
      </c>
      <c r="B6096" s="205">
        <f>+'[6]ITCNM y bilaterales'!A6097</f>
        <v>41525</v>
      </c>
      <c r="C6096">
        <f>+'[6]ITCNM y bilaterales'!B6097</f>
        <v>55.128920673352631</v>
      </c>
      <c r="D6096">
        <f>+'[6]ITCNM y bilaterales'!C6097</f>
        <v>71.928017580478013</v>
      </c>
    </row>
    <row r="6097" spans="1:4">
      <c r="A6097" s="7" t="str">
        <f t="shared" si="95"/>
        <v/>
      </c>
      <c r="B6097" s="205">
        <f>+'[6]ITCNM y bilaterales'!A6098</f>
        <v>41526</v>
      </c>
      <c r="C6097">
        <f>+'[6]ITCNM y bilaterales'!B6098</f>
        <v>55.452476401800197</v>
      </c>
      <c r="D6097">
        <f>+'[6]ITCNM y bilaterales'!C6098</f>
        <v>72.651064089202933</v>
      </c>
    </row>
    <row r="6098" spans="1:4">
      <c r="A6098" s="7" t="str">
        <f t="shared" si="95"/>
        <v/>
      </c>
      <c r="B6098" s="205">
        <f>+'[6]ITCNM y bilaterales'!A6099</f>
        <v>41527</v>
      </c>
      <c r="C6098">
        <f>+'[6]ITCNM y bilaterales'!B6099</f>
        <v>55.517124007919946</v>
      </c>
      <c r="D6098">
        <f>+'[6]ITCNM y bilaterales'!C6099</f>
        <v>72.587343565388295</v>
      </c>
    </row>
    <row r="6099" spans="1:4">
      <c r="A6099" s="7" t="str">
        <f t="shared" si="95"/>
        <v/>
      </c>
      <c r="B6099" s="205">
        <f>+'[6]ITCNM y bilaterales'!A6100</f>
        <v>41528</v>
      </c>
      <c r="C6099">
        <f>+'[6]ITCNM y bilaterales'!B6100</f>
        <v>55.812448017642303</v>
      </c>
      <c r="D6099">
        <f>+'[6]ITCNM y bilaterales'!C6100</f>
        <v>73.088834248257484</v>
      </c>
    </row>
    <row r="6100" spans="1:4">
      <c r="A6100" s="7" t="str">
        <f t="shared" si="95"/>
        <v/>
      </c>
      <c r="B6100" s="205">
        <f>+'[6]ITCNM y bilaterales'!A6101</f>
        <v>41529</v>
      </c>
      <c r="C6100">
        <f>+'[6]ITCNM y bilaterales'!B6101</f>
        <v>55.7503272293715</v>
      </c>
      <c r="D6100">
        <f>+'[6]ITCNM y bilaterales'!C6101</f>
        <v>72.950855364571396</v>
      </c>
    </row>
    <row r="6101" spans="1:4">
      <c r="A6101" s="7" t="str">
        <f t="shared" si="95"/>
        <v/>
      </c>
      <c r="B6101" s="205">
        <f>+'[6]ITCNM y bilaterales'!A6102</f>
        <v>41530</v>
      </c>
      <c r="C6101">
        <f>+'[6]ITCNM y bilaterales'!B6102</f>
        <v>55.74496682223409</v>
      </c>
      <c r="D6101">
        <f>+'[6]ITCNM y bilaterales'!C6102</f>
        <v>72.829046108112976</v>
      </c>
    </row>
    <row r="6102" spans="1:4">
      <c r="A6102" s="7" t="str">
        <f t="shared" si="95"/>
        <v/>
      </c>
      <c r="B6102" s="205">
        <f>+'[6]ITCNM y bilaterales'!A6103</f>
        <v>41531</v>
      </c>
      <c r="C6102">
        <f>+'[6]ITCNM y bilaterales'!B6103</f>
        <v>55.74496682223409</v>
      </c>
      <c r="D6102">
        <f>+'[6]ITCNM y bilaterales'!C6103</f>
        <v>72.829046108112976</v>
      </c>
    </row>
    <row r="6103" spans="1:4">
      <c r="A6103" s="7" t="str">
        <f t="shared" si="95"/>
        <v/>
      </c>
      <c r="B6103" s="205">
        <f>+'[6]ITCNM y bilaterales'!A6104</f>
        <v>41532</v>
      </c>
      <c r="C6103">
        <f>+'[6]ITCNM y bilaterales'!B6104</f>
        <v>55.74496682223409</v>
      </c>
      <c r="D6103">
        <f>+'[6]ITCNM y bilaterales'!C6104</f>
        <v>72.829046108112976</v>
      </c>
    </row>
    <row r="6104" spans="1:4">
      <c r="A6104" s="7" t="str">
        <f t="shared" si="95"/>
        <v/>
      </c>
      <c r="B6104" s="205">
        <f>+'[6]ITCNM y bilaterales'!A6105</f>
        <v>41533</v>
      </c>
      <c r="C6104">
        <f>+'[6]ITCNM y bilaterales'!B6105</f>
        <v>55.966750152732011</v>
      </c>
      <c r="D6104">
        <f>+'[6]ITCNM y bilaterales'!C6105</f>
        <v>73.164979548469688</v>
      </c>
    </row>
    <row r="6105" spans="1:4">
      <c r="A6105" s="7" t="str">
        <f t="shared" si="95"/>
        <v/>
      </c>
      <c r="B6105" s="205">
        <f>+'[6]ITCNM y bilaterales'!A6106</f>
        <v>41534</v>
      </c>
      <c r="C6105">
        <f>+'[6]ITCNM y bilaterales'!B6106</f>
        <v>56.231676960314623</v>
      </c>
      <c r="D6105">
        <f>+'[6]ITCNM y bilaterales'!C6106</f>
        <v>73.83806568294176</v>
      </c>
    </row>
    <row r="6106" spans="1:4">
      <c r="A6106" s="7" t="str">
        <f t="shared" si="95"/>
        <v/>
      </c>
      <c r="B6106" s="205">
        <f>+'[6]ITCNM y bilaterales'!A6107</f>
        <v>41535</v>
      </c>
      <c r="C6106">
        <f>+'[6]ITCNM y bilaterales'!B6107</f>
        <v>56.826529905057654</v>
      </c>
      <c r="D6106">
        <f>+'[6]ITCNM y bilaterales'!C6107</f>
        <v>75.287787431816128</v>
      </c>
    </row>
    <row r="6107" spans="1:4">
      <c r="A6107" s="7" t="str">
        <f t="shared" si="95"/>
        <v/>
      </c>
      <c r="B6107" s="205">
        <f>+'[6]ITCNM y bilaterales'!A6108</f>
        <v>41536</v>
      </c>
      <c r="C6107">
        <f>+'[6]ITCNM y bilaterales'!B6108</f>
        <v>57.076251868043805</v>
      </c>
      <c r="D6107">
        <f>+'[6]ITCNM y bilaterales'!C6108</f>
        <v>75.570276915752473</v>
      </c>
    </row>
    <row r="6108" spans="1:4">
      <c r="A6108" s="7" t="str">
        <f t="shared" si="95"/>
        <v/>
      </c>
      <c r="B6108" s="205">
        <f>+'[6]ITCNM y bilaterales'!A6109</f>
        <v>41537</v>
      </c>
      <c r="C6108">
        <f>+'[6]ITCNM y bilaterales'!B6109</f>
        <v>57.067010427081009</v>
      </c>
      <c r="D6108">
        <f>+'[6]ITCNM y bilaterales'!C6109</f>
        <v>75.469746540367453</v>
      </c>
    </row>
    <row r="6109" spans="1:4">
      <c r="A6109" s="7" t="str">
        <f t="shared" si="95"/>
        <v/>
      </c>
      <c r="B6109" s="205">
        <f>+'[6]ITCNM y bilaterales'!A6110</f>
        <v>41538</v>
      </c>
      <c r="C6109">
        <f>+'[6]ITCNM y bilaterales'!B6110</f>
        <v>57.067010427081009</v>
      </c>
      <c r="D6109">
        <f>+'[6]ITCNM y bilaterales'!C6110</f>
        <v>75.469746540367453</v>
      </c>
    </row>
    <row r="6110" spans="1:4">
      <c r="A6110" s="7" t="str">
        <f t="shared" si="95"/>
        <v/>
      </c>
      <c r="B6110" s="205">
        <f>+'[6]ITCNM y bilaterales'!A6111</f>
        <v>41539</v>
      </c>
      <c r="C6110">
        <f>+'[6]ITCNM y bilaterales'!B6111</f>
        <v>57.067010427081009</v>
      </c>
      <c r="D6110">
        <f>+'[6]ITCNM y bilaterales'!C6111</f>
        <v>75.469746540367453</v>
      </c>
    </row>
    <row r="6111" spans="1:4">
      <c r="A6111" s="7" t="str">
        <f t="shared" si="95"/>
        <v/>
      </c>
      <c r="B6111" s="205">
        <f>+'[6]ITCNM y bilaterales'!A6112</f>
        <v>41540</v>
      </c>
      <c r="C6111">
        <f>+'[6]ITCNM y bilaterales'!B6112</f>
        <v>57.299950313090818</v>
      </c>
      <c r="D6111">
        <f>+'[6]ITCNM y bilaterales'!C6112</f>
        <v>76.109070957665764</v>
      </c>
    </row>
    <row r="6112" spans="1:4">
      <c r="A6112" s="7" t="str">
        <f t="shared" si="95"/>
        <v/>
      </c>
      <c r="B6112" s="205">
        <f>+'[6]ITCNM y bilaterales'!A6113</f>
        <v>41541</v>
      </c>
      <c r="C6112">
        <f>+'[6]ITCNM y bilaterales'!B6113</f>
        <v>57.313904162508436</v>
      </c>
      <c r="D6112">
        <f>+'[6]ITCNM y bilaterales'!C6113</f>
        <v>76.341425888240877</v>
      </c>
    </row>
    <row r="6113" spans="1:4">
      <c r="A6113" s="7" t="str">
        <f t="shared" si="95"/>
        <v/>
      </c>
      <c r="B6113" s="205">
        <f>+'[6]ITCNM y bilaterales'!A6114</f>
        <v>41542</v>
      </c>
      <c r="C6113">
        <f>+'[6]ITCNM y bilaterales'!B6114</f>
        <v>57.005223305166361</v>
      </c>
      <c r="D6113">
        <f>+'[6]ITCNM y bilaterales'!C6114</f>
        <v>75.247610117483831</v>
      </c>
    </row>
    <row r="6114" spans="1:4">
      <c r="A6114" s="7" t="str">
        <f t="shared" si="95"/>
        <v/>
      </c>
      <c r="B6114" s="205">
        <f>+'[6]ITCNM y bilaterales'!A6115</f>
        <v>41543</v>
      </c>
      <c r="C6114">
        <f>+'[6]ITCNM y bilaterales'!B6115</f>
        <v>56.876294278929777</v>
      </c>
      <c r="D6114">
        <f>+'[6]ITCNM y bilaterales'!C6115</f>
        <v>74.752331822813403</v>
      </c>
    </row>
    <row r="6115" spans="1:4">
      <c r="A6115" s="7" t="str">
        <f t="shared" si="95"/>
        <v/>
      </c>
      <c r="B6115" s="205">
        <f>+'[6]ITCNM y bilaterales'!A6116</f>
        <v>41544</v>
      </c>
      <c r="C6115">
        <f>+'[6]ITCNM y bilaterales'!B6116</f>
        <v>56.817686946861066</v>
      </c>
      <c r="D6115">
        <f>+'[6]ITCNM y bilaterales'!C6116</f>
        <v>74.369660321708821</v>
      </c>
    </row>
    <row r="6116" spans="1:4">
      <c r="A6116" s="7">
        <f t="shared" si="95"/>
        <v>201309</v>
      </c>
      <c r="B6116" s="205">
        <f>+'[6]ITCNM y bilaterales'!A6117</f>
        <v>41545</v>
      </c>
      <c r="C6116">
        <f>+'[6]ITCNM y bilaterales'!B6117</f>
        <v>56.817686946861066</v>
      </c>
      <c r="D6116">
        <f>+'[6]ITCNM y bilaterales'!C6117</f>
        <v>74.369660321708821</v>
      </c>
    </row>
    <row r="6117" spans="1:4">
      <c r="A6117" s="7">
        <f t="shared" si="95"/>
        <v>201309</v>
      </c>
      <c r="B6117" s="205">
        <f>+'[6]ITCNM y bilaterales'!A6118</f>
        <v>41546</v>
      </c>
      <c r="C6117">
        <f>+'[6]ITCNM y bilaterales'!B6118</f>
        <v>56.817686946861066</v>
      </c>
      <c r="D6117">
        <f>+'[6]ITCNM y bilaterales'!C6118</f>
        <v>74.369660321708821</v>
      </c>
    </row>
    <row r="6118" spans="1:4">
      <c r="A6118" s="7">
        <f t="shared" si="95"/>
        <v>201309</v>
      </c>
      <c r="B6118" s="205">
        <f>+'[6]ITCNM y bilaterales'!A6119</f>
        <v>41547</v>
      </c>
      <c r="C6118">
        <f>+'[6]ITCNM y bilaterales'!B6119</f>
        <v>57.191955107581592</v>
      </c>
      <c r="D6118">
        <f>+'[6]ITCNM y bilaterales'!C6119</f>
        <v>75.612573409236717</v>
      </c>
    </row>
    <row r="6119" spans="1:4">
      <c r="A6119" s="7" t="str">
        <f t="shared" si="95"/>
        <v/>
      </c>
      <c r="B6119" s="205">
        <f>+'[6]ITCNM y bilaterales'!A6120</f>
        <v>41548</v>
      </c>
      <c r="C6119">
        <f>+'[6]ITCNM y bilaterales'!B6120</f>
        <v>57.254337434452182</v>
      </c>
      <c r="D6119">
        <f>+'[6]ITCNM y bilaterales'!C6120</f>
        <v>75.680125873435671</v>
      </c>
    </row>
    <row r="6120" spans="1:4">
      <c r="A6120" s="7" t="str">
        <f t="shared" si="95"/>
        <v/>
      </c>
      <c r="B6120" s="205">
        <f>+'[6]ITCNM y bilaterales'!A6121</f>
        <v>41549</v>
      </c>
      <c r="C6120">
        <f>+'[6]ITCNM y bilaterales'!B6121</f>
        <v>57.564241876351261</v>
      </c>
      <c r="D6120">
        <f>+'[6]ITCNM y bilaterales'!C6121</f>
        <v>76.444278651737591</v>
      </c>
    </row>
    <row r="6121" spans="1:4">
      <c r="A6121" s="7" t="str">
        <f t="shared" si="95"/>
        <v/>
      </c>
      <c r="B6121" s="205">
        <f>+'[6]ITCNM y bilaterales'!A6122</f>
        <v>41550</v>
      </c>
      <c r="C6121">
        <f>+'[6]ITCNM y bilaterales'!B6122</f>
        <v>57.694773220205462</v>
      </c>
      <c r="D6121">
        <f>+'[6]ITCNM y bilaterales'!C6122</f>
        <v>76.531571414885917</v>
      </c>
    </row>
    <row r="6122" spans="1:4">
      <c r="A6122" s="7" t="str">
        <f t="shared" si="95"/>
        <v/>
      </c>
      <c r="B6122" s="205">
        <f>+'[6]ITCNM y bilaterales'!A6123</f>
        <v>41551</v>
      </c>
      <c r="C6122">
        <f>+'[6]ITCNM y bilaterales'!B6123</f>
        <v>57.635090522353458</v>
      </c>
      <c r="D6122">
        <f>+'[6]ITCNM y bilaterales'!C6123</f>
        <v>76.426860740899869</v>
      </c>
    </row>
    <row r="6123" spans="1:4">
      <c r="A6123" s="7" t="str">
        <f t="shared" si="95"/>
        <v/>
      </c>
      <c r="B6123" s="205">
        <f>+'[6]ITCNM y bilaterales'!A6124</f>
        <v>41552</v>
      </c>
      <c r="C6123">
        <f>+'[6]ITCNM y bilaterales'!B6124</f>
        <v>57.635090522353458</v>
      </c>
      <c r="D6123">
        <f>+'[6]ITCNM y bilaterales'!C6124</f>
        <v>76.426860740899869</v>
      </c>
    </row>
    <row r="6124" spans="1:4">
      <c r="A6124" s="7" t="str">
        <f t="shared" si="95"/>
        <v/>
      </c>
      <c r="B6124" s="205">
        <f>+'[6]ITCNM y bilaterales'!A6125</f>
        <v>41553</v>
      </c>
      <c r="C6124">
        <f>+'[6]ITCNM y bilaterales'!B6125</f>
        <v>57.635090522353458</v>
      </c>
      <c r="D6124">
        <f>+'[6]ITCNM y bilaterales'!C6125</f>
        <v>76.426860740899869</v>
      </c>
    </row>
    <row r="6125" spans="1:4">
      <c r="A6125" s="7" t="str">
        <f t="shared" si="95"/>
        <v/>
      </c>
      <c r="B6125" s="205">
        <f>+'[6]ITCNM y bilaterales'!A6126</f>
        <v>41554</v>
      </c>
      <c r="C6125">
        <f>+'[6]ITCNM y bilaterales'!B6126</f>
        <v>57.73999582714643</v>
      </c>
      <c r="D6125">
        <f>+'[6]ITCNM y bilaterales'!C6126</f>
        <v>76.528581340192119</v>
      </c>
    </row>
    <row r="6126" spans="1:4">
      <c r="A6126" s="7" t="str">
        <f t="shared" si="95"/>
        <v/>
      </c>
      <c r="B6126" s="205">
        <f>+'[6]ITCNM y bilaterales'!A6127</f>
        <v>41555</v>
      </c>
      <c r="C6126">
        <f>+'[6]ITCNM y bilaterales'!B6127</f>
        <v>57.735422347296847</v>
      </c>
      <c r="D6126">
        <f>+'[6]ITCNM y bilaterales'!C6127</f>
        <v>76.60069149106026</v>
      </c>
    </row>
    <row r="6127" spans="1:4">
      <c r="A6127" s="7" t="str">
        <f t="shared" si="95"/>
        <v/>
      </c>
      <c r="B6127" s="205">
        <f>+'[6]ITCNM y bilaterales'!A6128</f>
        <v>41556</v>
      </c>
      <c r="C6127">
        <f>+'[6]ITCNM y bilaterales'!B6128</f>
        <v>57.657214188938724</v>
      </c>
      <c r="D6127">
        <f>+'[6]ITCNM y bilaterales'!C6128</f>
        <v>76.589573057975514</v>
      </c>
    </row>
    <row r="6128" spans="1:4">
      <c r="A6128" s="7" t="str">
        <f t="shared" si="95"/>
        <v/>
      </c>
      <c r="B6128" s="205">
        <f>+'[6]ITCNM y bilaterales'!A6129</f>
        <v>41557</v>
      </c>
      <c r="C6128">
        <f>+'[6]ITCNM y bilaterales'!B6129</f>
        <v>58.132426022843319</v>
      </c>
      <c r="D6128">
        <f>+'[6]ITCNM y bilaterales'!C6129</f>
        <v>77.900299878364933</v>
      </c>
    </row>
    <row r="6129" spans="1:4">
      <c r="A6129" s="7" t="str">
        <f t="shared" si="95"/>
        <v/>
      </c>
      <c r="B6129" s="205">
        <f>+'[6]ITCNM y bilaterales'!A6130</f>
        <v>41558</v>
      </c>
      <c r="C6129">
        <f>+'[6]ITCNM y bilaterales'!B6130</f>
        <v>58.094653069283972</v>
      </c>
      <c r="D6129">
        <f>+'[6]ITCNM y bilaterales'!C6130</f>
        <v>77.665070992501597</v>
      </c>
    </row>
    <row r="6130" spans="1:4">
      <c r="A6130" s="7" t="str">
        <f t="shared" si="95"/>
        <v/>
      </c>
      <c r="B6130" s="205">
        <f>+'[6]ITCNM y bilaterales'!A6131</f>
        <v>41559</v>
      </c>
      <c r="C6130">
        <f>+'[6]ITCNM y bilaterales'!B6131</f>
        <v>58.094653069283972</v>
      </c>
      <c r="D6130">
        <f>+'[6]ITCNM y bilaterales'!C6131</f>
        <v>77.665070992501597</v>
      </c>
    </row>
    <row r="6131" spans="1:4">
      <c r="A6131" s="7" t="str">
        <f t="shared" si="95"/>
        <v/>
      </c>
      <c r="B6131" s="205">
        <f>+'[6]ITCNM y bilaterales'!A6132</f>
        <v>41560</v>
      </c>
      <c r="C6131">
        <f>+'[6]ITCNM y bilaterales'!B6132</f>
        <v>58.094653069283972</v>
      </c>
      <c r="D6131">
        <f>+'[6]ITCNM y bilaterales'!C6132</f>
        <v>77.665070992501597</v>
      </c>
    </row>
    <row r="6132" spans="1:4">
      <c r="A6132" s="7" t="str">
        <f t="shared" si="95"/>
        <v/>
      </c>
      <c r="B6132" s="205">
        <f>+'[6]ITCNM y bilaterales'!A6133</f>
        <v>41561</v>
      </c>
      <c r="C6132">
        <f>+'[6]ITCNM y bilaterales'!B6133</f>
        <v>58.094653069283972</v>
      </c>
      <c r="D6132">
        <f>+'[6]ITCNM y bilaterales'!C6133</f>
        <v>77.665070992501597</v>
      </c>
    </row>
    <row r="6133" spans="1:4">
      <c r="A6133" s="7" t="str">
        <f t="shared" si="95"/>
        <v/>
      </c>
      <c r="B6133" s="205">
        <f>+'[6]ITCNM y bilaterales'!A6134</f>
        <v>41562</v>
      </c>
      <c r="C6133">
        <f>+'[6]ITCNM y bilaterales'!B6134</f>
        <v>58.119742898868545</v>
      </c>
      <c r="D6133">
        <f>+'[6]ITCNM y bilaterales'!C6134</f>
        <v>77.720024501194587</v>
      </c>
    </row>
    <row r="6134" spans="1:4">
      <c r="A6134" s="7" t="str">
        <f t="shared" si="95"/>
        <v/>
      </c>
      <c r="B6134" s="205">
        <f>+'[6]ITCNM y bilaterales'!A6135</f>
        <v>41563</v>
      </c>
      <c r="C6134">
        <f>+'[6]ITCNM y bilaterales'!B6135</f>
        <v>58.43240723778149</v>
      </c>
      <c r="D6134">
        <f>+'[6]ITCNM y bilaterales'!C6135</f>
        <v>78.51973884745685</v>
      </c>
    </row>
    <row r="6135" spans="1:4">
      <c r="A6135" s="7" t="str">
        <f t="shared" si="95"/>
        <v/>
      </c>
      <c r="B6135" s="205">
        <f>+'[6]ITCNM y bilaterales'!A6136</f>
        <v>41564</v>
      </c>
      <c r="C6135">
        <f>+'[6]ITCNM y bilaterales'!B6136</f>
        <v>58.645051376586153</v>
      </c>
      <c r="D6135">
        <f>+'[6]ITCNM y bilaterales'!C6136</f>
        <v>78.436219964990002</v>
      </c>
    </row>
    <row r="6136" spans="1:4">
      <c r="A6136" s="7" t="str">
        <f t="shared" si="95"/>
        <v/>
      </c>
      <c r="B6136" s="205">
        <f>+'[6]ITCNM y bilaterales'!A6137</f>
        <v>41565</v>
      </c>
      <c r="C6136">
        <f>+'[6]ITCNM y bilaterales'!B6137</f>
        <v>58.603960739666618</v>
      </c>
      <c r="D6136">
        <f>+'[6]ITCNM y bilaterales'!C6137</f>
        <v>78.252402945949328</v>
      </c>
    </row>
    <row r="6137" spans="1:4">
      <c r="A6137" s="7" t="str">
        <f t="shared" si="95"/>
        <v/>
      </c>
      <c r="B6137" s="205">
        <f>+'[6]ITCNM y bilaterales'!A6138</f>
        <v>41566</v>
      </c>
      <c r="C6137">
        <f>+'[6]ITCNM y bilaterales'!B6138</f>
        <v>58.603960739666618</v>
      </c>
      <c r="D6137">
        <f>+'[6]ITCNM y bilaterales'!C6138</f>
        <v>78.252402945949328</v>
      </c>
    </row>
    <row r="6138" spans="1:4">
      <c r="A6138" s="7" t="str">
        <f t="shared" si="95"/>
        <v/>
      </c>
      <c r="B6138" s="205">
        <f>+'[6]ITCNM y bilaterales'!A6139</f>
        <v>41567</v>
      </c>
      <c r="C6138">
        <f>+'[6]ITCNM y bilaterales'!B6139</f>
        <v>58.603960739666618</v>
      </c>
      <c r="D6138">
        <f>+'[6]ITCNM y bilaterales'!C6139</f>
        <v>78.252402945949328</v>
      </c>
    </row>
    <row r="6139" spans="1:4">
      <c r="A6139" s="7" t="str">
        <f t="shared" si="95"/>
        <v/>
      </c>
      <c r="B6139" s="205">
        <f>+'[6]ITCNM y bilaterales'!A6140</f>
        <v>41568</v>
      </c>
      <c r="C6139">
        <f>+'[6]ITCNM y bilaterales'!B6140</f>
        <v>58.616808030167256</v>
      </c>
      <c r="D6139">
        <f>+'[6]ITCNM y bilaterales'!C6140</f>
        <v>78.272839961332238</v>
      </c>
    </row>
    <row r="6140" spans="1:4">
      <c r="A6140" s="7" t="str">
        <f t="shared" si="95"/>
        <v/>
      </c>
      <c r="B6140" s="205">
        <f>+'[6]ITCNM y bilaterales'!A6141</f>
        <v>41569</v>
      </c>
      <c r="C6140">
        <f>+'[6]ITCNM y bilaterales'!B6141</f>
        <v>58.747772773028849</v>
      </c>
      <c r="D6140">
        <f>+'[6]ITCNM y bilaterales'!C6141</f>
        <v>78.318620036984044</v>
      </c>
    </row>
    <row r="6141" spans="1:4">
      <c r="A6141" s="7" t="str">
        <f t="shared" si="95"/>
        <v/>
      </c>
      <c r="B6141" s="205">
        <f>+'[6]ITCNM y bilaterales'!A6142</f>
        <v>41570</v>
      </c>
      <c r="C6141">
        <f>+'[6]ITCNM y bilaterales'!B6142</f>
        <v>58.601445918268467</v>
      </c>
      <c r="D6141">
        <f>+'[6]ITCNM y bilaterales'!C6142</f>
        <v>77.90538010235926</v>
      </c>
    </row>
    <row r="6142" spans="1:4">
      <c r="A6142" s="7" t="str">
        <f t="shared" si="95"/>
        <v/>
      </c>
      <c r="B6142" s="205">
        <f>+'[6]ITCNM y bilaterales'!A6143</f>
        <v>41571</v>
      </c>
      <c r="C6142">
        <f>+'[6]ITCNM y bilaterales'!B6143</f>
        <v>58.497700805658916</v>
      </c>
      <c r="D6142">
        <f>+'[6]ITCNM y bilaterales'!C6143</f>
        <v>77.32336061171705</v>
      </c>
    </row>
    <row r="6143" spans="1:4">
      <c r="A6143" s="7" t="str">
        <f t="shared" si="95"/>
        <v/>
      </c>
      <c r="B6143" s="205">
        <f>+'[6]ITCNM y bilaterales'!A6144</f>
        <v>41572</v>
      </c>
      <c r="C6143">
        <f>+'[6]ITCNM y bilaterales'!B6144</f>
        <v>58.786874304228078</v>
      </c>
      <c r="D6143">
        <f>+'[6]ITCNM y bilaterales'!C6144</f>
        <v>78.065479732809237</v>
      </c>
    </row>
    <row r="6144" spans="1:4">
      <c r="A6144" s="7" t="str">
        <f t="shared" si="95"/>
        <v/>
      </c>
      <c r="B6144" s="205">
        <f>+'[6]ITCNM y bilaterales'!A6145</f>
        <v>41573</v>
      </c>
      <c r="C6144">
        <f>+'[6]ITCNM y bilaterales'!B6145</f>
        <v>58.786874304228078</v>
      </c>
      <c r="D6144">
        <f>+'[6]ITCNM y bilaterales'!C6145</f>
        <v>78.065479732809237</v>
      </c>
    </row>
    <row r="6145" spans="1:4">
      <c r="A6145" s="7" t="str">
        <f t="shared" si="95"/>
        <v/>
      </c>
      <c r="B6145" s="205">
        <f>+'[6]ITCNM y bilaterales'!A6146</f>
        <v>41574</v>
      </c>
      <c r="C6145">
        <f>+'[6]ITCNM y bilaterales'!B6146</f>
        <v>58.786874304228078</v>
      </c>
      <c r="D6145">
        <f>+'[6]ITCNM y bilaterales'!C6146</f>
        <v>78.065479732809237</v>
      </c>
    </row>
    <row r="6146" spans="1:4">
      <c r="A6146" s="7">
        <f t="shared" si="95"/>
        <v>201310</v>
      </c>
      <c r="B6146" s="205">
        <f>+'[6]ITCNM y bilaterales'!A6147</f>
        <v>41575</v>
      </c>
      <c r="C6146">
        <f>+'[6]ITCNM y bilaterales'!B6147</f>
        <v>58.87186032268302</v>
      </c>
      <c r="D6146">
        <f>+'[6]ITCNM y bilaterales'!C6147</f>
        <v>78.316791156346071</v>
      </c>
    </row>
    <row r="6147" spans="1:4">
      <c r="A6147" s="7">
        <f t="shared" ref="A6147:A6210" si="96">+IF(DAY(B6147)&gt;=28,YEAR(B6147)*100+MONTH(B6147),"")</f>
        <v>201310</v>
      </c>
      <c r="B6147" s="205">
        <f>+'[6]ITCNM y bilaterales'!A6148</f>
        <v>41576</v>
      </c>
      <c r="C6147">
        <f>+'[6]ITCNM y bilaterales'!B6148</f>
        <v>58.865754106671531</v>
      </c>
      <c r="D6147">
        <f>+'[6]ITCNM y bilaterales'!C6148</f>
        <v>78.497937429058311</v>
      </c>
    </row>
    <row r="6148" spans="1:4">
      <c r="A6148" s="7">
        <f t="shared" si="96"/>
        <v>201310</v>
      </c>
      <c r="B6148" s="205">
        <f>+'[6]ITCNM y bilaterales'!A6149</f>
        <v>41577</v>
      </c>
      <c r="C6148">
        <f>+'[6]ITCNM y bilaterales'!B6149</f>
        <v>58.961580426045536</v>
      </c>
      <c r="D6148">
        <f>+'[6]ITCNM y bilaterales'!C6149</f>
        <v>78.45868906997066</v>
      </c>
    </row>
    <row r="6149" spans="1:4">
      <c r="A6149" s="7">
        <f t="shared" si="96"/>
        <v>201310</v>
      </c>
      <c r="B6149" s="205">
        <f>+'[6]ITCNM y bilaterales'!A6150</f>
        <v>41578</v>
      </c>
      <c r="C6149">
        <f>+'[6]ITCNM y bilaterales'!B6150</f>
        <v>58.348663586467175</v>
      </c>
      <c r="D6149">
        <f>+'[6]ITCNM y bilaterales'!C6150</f>
        <v>76.792927167005843</v>
      </c>
    </row>
    <row r="6150" spans="1:4">
      <c r="A6150" s="7" t="str">
        <f t="shared" si="96"/>
        <v/>
      </c>
      <c r="B6150" s="205">
        <f>+'[6]ITCNM y bilaterales'!A6151</f>
        <v>41579</v>
      </c>
      <c r="C6150">
        <f>+'[6]ITCNM y bilaterales'!B6151</f>
        <v>58.19079498351072</v>
      </c>
      <c r="D6150">
        <f>+'[6]ITCNM y bilaterales'!C6151</f>
        <v>76.29886812609405</v>
      </c>
    </row>
    <row r="6151" spans="1:4">
      <c r="A6151" s="7" t="str">
        <f t="shared" si="96"/>
        <v/>
      </c>
      <c r="B6151" s="205">
        <f>+'[6]ITCNM y bilaterales'!A6152</f>
        <v>41580</v>
      </c>
      <c r="C6151">
        <f>+'[6]ITCNM y bilaterales'!B6152</f>
        <v>58.19079498351072</v>
      </c>
      <c r="D6151">
        <f>+'[6]ITCNM y bilaterales'!C6152</f>
        <v>76.29886812609405</v>
      </c>
    </row>
    <row r="6152" spans="1:4">
      <c r="A6152" s="7" t="str">
        <f t="shared" si="96"/>
        <v/>
      </c>
      <c r="B6152" s="205">
        <f>+'[6]ITCNM y bilaterales'!A6153</f>
        <v>41581</v>
      </c>
      <c r="C6152">
        <f>+'[6]ITCNM y bilaterales'!B6153</f>
        <v>58.19079498351072</v>
      </c>
      <c r="D6152">
        <f>+'[6]ITCNM y bilaterales'!C6153</f>
        <v>76.29886812609405</v>
      </c>
    </row>
    <row r="6153" spans="1:4">
      <c r="A6153" s="7" t="str">
        <f t="shared" si="96"/>
        <v/>
      </c>
      <c r="B6153" s="205">
        <f>+'[6]ITCNM y bilaterales'!A6154</f>
        <v>41582</v>
      </c>
      <c r="C6153">
        <f>+'[6]ITCNM y bilaterales'!B6154</f>
        <v>58.4803127474391</v>
      </c>
      <c r="D6153">
        <f>+'[6]ITCNM y bilaterales'!C6154</f>
        <v>76.868840228406881</v>
      </c>
    </row>
    <row r="6154" spans="1:4">
      <c r="A6154" s="7" t="str">
        <f t="shared" si="96"/>
        <v/>
      </c>
      <c r="B6154" s="205">
        <f>+'[6]ITCNM y bilaterales'!A6155</f>
        <v>41583</v>
      </c>
      <c r="C6154">
        <f>+'[6]ITCNM y bilaterales'!B6155</f>
        <v>58.146578491602483</v>
      </c>
      <c r="D6154">
        <f>+'[6]ITCNM y bilaterales'!C6155</f>
        <v>75.718445277278633</v>
      </c>
    </row>
    <row r="6155" spans="1:4">
      <c r="A6155" s="7" t="str">
        <f t="shared" si="96"/>
        <v/>
      </c>
      <c r="B6155" s="205">
        <f>+'[6]ITCNM y bilaterales'!A6156</f>
        <v>41584</v>
      </c>
      <c r="C6155">
        <f>+'[6]ITCNM y bilaterales'!B6156</f>
        <v>58.146578491602483</v>
      </c>
      <c r="D6155">
        <f>+'[6]ITCNM y bilaterales'!C6156</f>
        <v>75.718445277278633</v>
      </c>
    </row>
    <row r="6156" spans="1:4">
      <c r="A6156" s="7" t="str">
        <f t="shared" si="96"/>
        <v/>
      </c>
      <c r="B6156" s="205">
        <f>+'[6]ITCNM y bilaterales'!A6157</f>
        <v>41585</v>
      </c>
      <c r="C6156">
        <f>+'[6]ITCNM y bilaterales'!B6157</f>
        <v>57.766340854876418</v>
      </c>
      <c r="D6156">
        <f>+'[6]ITCNM y bilaterales'!C6157</f>
        <v>74.85724570575924</v>
      </c>
    </row>
    <row r="6157" spans="1:4">
      <c r="A6157" s="7" t="str">
        <f t="shared" si="96"/>
        <v/>
      </c>
      <c r="B6157" s="205">
        <f>+'[6]ITCNM y bilaterales'!A6158</f>
        <v>41586</v>
      </c>
      <c r="C6157">
        <f>+'[6]ITCNM y bilaterales'!B6158</f>
        <v>57.798642168780944</v>
      </c>
      <c r="D6157">
        <f>+'[6]ITCNM y bilaterales'!C6158</f>
        <v>74.75564122587258</v>
      </c>
    </row>
    <row r="6158" spans="1:4">
      <c r="A6158" s="7" t="str">
        <f t="shared" si="96"/>
        <v/>
      </c>
      <c r="B6158" s="205">
        <f>+'[6]ITCNM y bilaterales'!A6159</f>
        <v>41587</v>
      </c>
      <c r="C6158">
        <f>+'[6]ITCNM y bilaterales'!B6159</f>
        <v>57.798642168780944</v>
      </c>
      <c r="D6158">
        <f>+'[6]ITCNM y bilaterales'!C6159</f>
        <v>74.75564122587258</v>
      </c>
    </row>
    <row r="6159" spans="1:4">
      <c r="A6159" s="7" t="str">
        <f t="shared" si="96"/>
        <v/>
      </c>
      <c r="B6159" s="205">
        <f>+'[6]ITCNM y bilaterales'!A6160</f>
        <v>41588</v>
      </c>
      <c r="C6159">
        <f>+'[6]ITCNM y bilaterales'!B6160</f>
        <v>57.798642168780944</v>
      </c>
      <c r="D6159">
        <f>+'[6]ITCNM y bilaterales'!C6160</f>
        <v>74.75564122587258</v>
      </c>
    </row>
    <row r="6160" spans="1:4">
      <c r="A6160" s="7" t="str">
        <f t="shared" si="96"/>
        <v/>
      </c>
      <c r="B6160" s="205">
        <f>+'[6]ITCNM y bilaterales'!A6161</f>
        <v>41589</v>
      </c>
      <c r="C6160">
        <f>+'[6]ITCNM y bilaterales'!B6161</f>
        <v>57.723081734747886</v>
      </c>
      <c r="D6160">
        <f>+'[6]ITCNM y bilaterales'!C6161</f>
        <v>74.281496663018586</v>
      </c>
    </row>
    <row r="6161" spans="1:4">
      <c r="A6161" s="7" t="str">
        <f t="shared" si="96"/>
        <v/>
      </c>
      <c r="B6161" s="205">
        <f>+'[6]ITCNM y bilaterales'!A6162</f>
        <v>41590</v>
      </c>
      <c r="C6161">
        <f>+'[6]ITCNM y bilaterales'!B6162</f>
        <v>57.776318961823684</v>
      </c>
      <c r="D6161">
        <f>+'[6]ITCNM y bilaterales'!C6162</f>
        <v>74.328350843172046</v>
      </c>
    </row>
    <row r="6162" spans="1:4">
      <c r="A6162" s="7" t="str">
        <f t="shared" si="96"/>
        <v/>
      </c>
      <c r="B6162" s="205">
        <f>+'[6]ITCNM y bilaterales'!A6163</f>
        <v>41591</v>
      </c>
      <c r="C6162">
        <f>+'[6]ITCNM y bilaterales'!B6163</f>
        <v>57.841690649115222</v>
      </c>
      <c r="D6162">
        <f>+'[6]ITCNM y bilaterales'!C6163</f>
        <v>74.382230247363367</v>
      </c>
    </row>
    <row r="6163" spans="1:4">
      <c r="A6163" s="7" t="str">
        <f t="shared" si="96"/>
        <v/>
      </c>
      <c r="B6163" s="205">
        <f>+'[6]ITCNM y bilaterales'!A6164</f>
        <v>41592</v>
      </c>
      <c r="C6163">
        <f>+'[6]ITCNM y bilaterales'!B6164</f>
        <v>58.126994892064623</v>
      </c>
      <c r="D6163">
        <f>+'[6]ITCNM y bilaterales'!C6164</f>
        <v>74.933100707457484</v>
      </c>
    </row>
    <row r="6164" spans="1:4">
      <c r="A6164" s="7" t="str">
        <f t="shared" si="96"/>
        <v/>
      </c>
      <c r="B6164" s="205">
        <f>+'[6]ITCNM y bilaterales'!A6165</f>
        <v>41593</v>
      </c>
      <c r="C6164">
        <f>+'[6]ITCNM y bilaterales'!B6165</f>
        <v>58.248601820453395</v>
      </c>
      <c r="D6164">
        <f>+'[6]ITCNM y bilaterales'!C6165</f>
        <v>75.199391534314728</v>
      </c>
    </row>
    <row r="6165" spans="1:4">
      <c r="A6165" s="7" t="str">
        <f t="shared" si="96"/>
        <v/>
      </c>
      <c r="B6165" s="205">
        <f>+'[6]ITCNM y bilaterales'!A6166</f>
        <v>41594</v>
      </c>
      <c r="C6165">
        <f>+'[6]ITCNM y bilaterales'!B6166</f>
        <v>58.248601820453395</v>
      </c>
      <c r="D6165">
        <f>+'[6]ITCNM y bilaterales'!C6166</f>
        <v>75.199391534314728</v>
      </c>
    </row>
    <row r="6166" spans="1:4">
      <c r="A6166" s="7" t="str">
        <f t="shared" si="96"/>
        <v/>
      </c>
      <c r="B6166" s="205">
        <f>+'[6]ITCNM y bilaterales'!A6167</f>
        <v>41595</v>
      </c>
      <c r="C6166">
        <f>+'[6]ITCNM y bilaterales'!B6167</f>
        <v>58.248601820453395</v>
      </c>
      <c r="D6166">
        <f>+'[6]ITCNM y bilaterales'!C6167</f>
        <v>75.199391534314728</v>
      </c>
    </row>
    <row r="6167" spans="1:4">
      <c r="A6167" s="7" t="str">
        <f t="shared" si="96"/>
        <v/>
      </c>
      <c r="B6167" s="205">
        <f>+'[6]ITCNM y bilaterales'!A6168</f>
        <v>41596</v>
      </c>
      <c r="C6167">
        <f>+'[6]ITCNM y bilaterales'!B6168</f>
        <v>58.856613834723937</v>
      </c>
      <c r="D6167">
        <f>+'[6]ITCNM y bilaterales'!C6168</f>
        <v>76.832814182824194</v>
      </c>
    </row>
    <row r="6168" spans="1:4">
      <c r="A6168" s="7" t="str">
        <f t="shared" si="96"/>
        <v/>
      </c>
      <c r="B6168" s="205">
        <f>+'[6]ITCNM y bilaterales'!A6169</f>
        <v>41597</v>
      </c>
      <c r="C6168">
        <f>+'[6]ITCNM y bilaterales'!B6169</f>
        <v>59.195229398255279</v>
      </c>
      <c r="D6168">
        <f>+'[6]ITCNM y bilaterales'!C6169</f>
        <v>77.246663744328302</v>
      </c>
    </row>
    <row r="6169" spans="1:4">
      <c r="A6169" s="7" t="str">
        <f t="shared" si="96"/>
        <v/>
      </c>
      <c r="B6169" s="205">
        <f>+'[6]ITCNM y bilaterales'!A6170</f>
        <v>41598</v>
      </c>
      <c r="C6169">
        <f>+'[6]ITCNM y bilaterales'!B6170</f>
        <v>59.125529986081645</v>
      </c>
      <c r="D6169">
        <f>+'[6]ITCNM y bilaterales'!C6170</f>
        <v>77.278306282350144</v>
      </c>
    </row>
    <row r="6170" spans="1:4">
      <c r="A6170" s="7" t="str">
        <f t="shared" si="96"/>
        <v/>
      </c>
      <c r="B6170" s="205">
        <f>+'[6]ITCNM y bilaterales'!A6171</f>
        <v>41599</v>
      </c>
      <c r="C6170">
        <f>+'[6]ITCNM y bilaterales'!B6171</f>
        <v>58.89247272496133</v>
      </c>
      <c r="D6170">
        <f>+'[6]ITCNM y bilaterales'!C6171</f>
        <v>76.302206559004617</v>
      </c>
    </row>
    <row r="6171" spans="1:4">
      <c r="A6171" s="7" t="str">
        <f t="shared" si="96"/>
        <v/>
      </c>
      <c r="B6171" s="205">
        <f>+'[6]ITCNM y bilaterales'!A6172</f>
        <v>41600</v>
      </c>
      <c r="C6171">
        <f>+'[6]ITCNM y bilaterales'!B6172</f>
        <v>59.359551179107783</v>
      </c>
      <c r="D6171">
        <f>+'[6]ITCNM y bilaterales'!C6172</f>
        <v>77.150778145166683</v>
      </c>
    </row>
    <row r="6172" spans="1:4">
      <c r="A6172" s="7" t="str">
        <f t="shared" si="96"/>
        <v/>
      </c>
      <c r="B6172" s="205">
        <f>+'[6]ITCNM y bilaterales'!A6173</f>
        <v>41601</v>
      </c>
      <c r="C6172">
        <f>+'[6]ITCNM y bilaterales'!B6173</f>
        <v>59.359551179107783</v>
      </c>
      <c r="D6172">
        <f>+'[6]ITCNM y bilaterales'!C6173</f>
        <v>77.150778145166683</v>
      </c>
    </row>
    <row r="6173" spans="1:4">
      <c r="A6173" s="7" t="str">
        <f t="shared" si="96"/>
        <v/>
      </c>
      <c r="B6173" s="205">
        <f>+'[6]ITCNM y bilaterales'!A6174</f>
        <v>41602</v>
      </c>
      <c r="C6173">
        <f>+'[6]ITCNM y bilaterales'!B6174</f>
        <v>59.359551179107783</v>
      </c>
      <c r="D6173">
        <f>+'[6]ITCNM y bilaterales'!C6174</f>
        <v>77.150778145166683</v>
      </c>
    </row>
    <row r="6174" spans="1:4">
      <c r="A6174" s="7" t="str">
        <f t="shared" si="96"/>
        <v/>
      </c>
      <c r="B6174" s="205">
        <f>+'[6]ITCNM y bilaterales'!A6175</f>
        <v>41603</v>
      </c>
      <c r="C6174">
        <f>+'[6]ITCNM y bilaterales'!B6175</f>
        <v>59.359551179107783</v>
      </c>
      <c r="D6174">
        <f>+'[6]ITCNM y bilaterales'!C6175</f>
        <v>77.150778145166683</v>
      </c>
    </row>
    <row r="6175" spans="1:4">
      <c r="A6175" s="7" t="str">
        <f t="shared" si="96"/>
        <v/>
      </c>
      <c r="B6175" s="205">
        <f>+'[6]ITCNM y bilaterales'!A6176</f>
        <v>41604</v>
      </c>
      <c r="C6175">
        <f>+'[6]ITCNM y bilaterales'!B6176</f>
        <v>59.43719196918115</v>
      </c>
      <c r="D6175">
        <f>+'[6]ITCNM y bilaterales'!C6176</f>
        <v>77.089989636343049</v>
      </c>
    </row>
    <row r="6176" spans="1:4">
      <c r="A6176" s="7" t="str">
        <f t="shared" si="96"/>
        <v/>
      </c>
      <c r="B6176" s="205">
        <f>+'[6]ITCNM y bilaterales'!A6177</f>
        <v>41605</v>
      </c>
      <c r="C6176">
        <f>+'[6]ITCNM y bilaterales'!B6177</f>
        <v>59.383214190033115</v>
      </c>
      <c r="D6176">
        <f>+'[6]ITCNM y bilaterales'!C6177</f>
        <v>76.704879627721184</v>
      </c>
    </row>
    <row r="6177" spans="1:4">
      <c r="A6177" s="7">
        <f t="shared" si="96"/>
        <v>201311</v>
      </c>
      <c r="B6177" s="205">
        <f>+'[6]ITCNM y bilaterales'!A6178</f>
        <v>41606</v>
      </c>
      <c r="C6177">
        <f>+'[6]ITCNM y bilaterales'!B6178</f>
        <v>59.414618416869693</v>
      </c>
      <c r="D6177">
        <f>+'[6]ITCNM y bilaterales'!C6178</f>
        <v>76.400240367169559</v>
      </c>
    </row>
    <row r="6178" spans="1:4">
      <c r="A6178" s="7">
        <f t="shared" si="96"/>
        <v>201311</v>
      </c>
      <c r="B6178" s="205">
        <f>+'[6]ITCNM y bilaterales'!A6179</f>
        <v>41607</v>
      </c>
      <c r="C6178">
        <f>+'[6]ITCNM y bilaterales'!B6179</f>
        <v>59.447542803368925</v>
      </c>
      <c r="D6178">
        <f>+'[6]ITCNM y bilaterales'!C6179</f>
        <v>76.354431261666377</v>
      </c>
    </row>
    <row r="6179" spans="1:4">
      <c r="A6179" s="7">
        <f t="shared" si="96"/>
        <v>201311</v>
      </c>
      <c r="B6179" s="205">
        <f>+'[6]ITCNM y bilaterales'!A6180</f>
        <v>41608</v>
      </c>
      <c r="C6179">
        <f>+'[6]ITCNM y bilaterales'!B6180</f>
        <v>59.447542803368925</v>
      </c>
      <c r="D6179">
        <f>+'[6]ITCNM y bilaterales'!C6180</f>
        <v>76.354431261666377</v>
      </c>
    </row>
    <row r="6180" spans="1:4">
      <c r="A6180" s="7" t="str">
        <f t="shared" si="96"/>
        <v/>
      </c>
      <c r="B6180" s="205">
        <f>+'[6]ITCNM y bilaterales'!A6181</f>
        <v>41609</v>
      </c>
      <c r="C6180">
        <f>+'[6]ITCNM y bilaterales'!B6181</f>
        <v>59.447542803368925</v>
      </c>
      <c r="D6180">
        <f>+'[6]ITCNM y bilaterales'!C6181</f>
        <v>76.354431261666377</v>
      </c>
    </row>
    <row r="6181" spans="1:4">
      <c r="A6181" s="7" t="str">
        <f t="shared" si="96"/>
        <v/>
      </c>
      <c r="B6181" s="205">
        <f>+'[6]ITCNM y bilaterales'!A6182</f>
        <v>41610</v>
      </c>
      <c r="C6181">
        <f>+'[6]ITCNM y bilaterales'!B6182</f>
        <v>59.355835985552389</v>
      </c>
      <c r="D6181">
        <f>+'[6]ITCNM y bilaterales'!C6182</f>
        <v>75.847860354802847</v>
      </c>
    </row>
    <row r="6182" spans="1:4">
      <c r="A6182" s="7" t="str">
        <f t="shared" si="96"/>
        <v/>
      </c>
      <c r="B6182" s="205">
        <f>+'[6]ITCNM y bilaterales'!A6183</f>
        <v>41611</v>
      </c>
      <c r="C6182">
        <f>+'[6]ITCNM y bilaterales'!B6183</f>
        <v>59.411550002308722</v>
      </c>
      <c r="D6182">
        <f>+'[6]ITCNM y bilaterales'!C6183</f>
        <v>75.491547958766006</v>
      </c>
    </row>
    <row r="6183" spans="1:4">
      <c r="A6183" s="7" t="str">
        <f t="shared" si="96"/>
        <v/>
      </c>
      <c r="B6183" s="205">
        <f>+'[6]ITCNM y bilaterales'!A6184</f>
        <v>41612</v>
      </c>
      <c r="C6183">
        <f>+'[6]ITCNM y bilaterales'!B6184</f>
        <v>59.573722680150745</v>
      </c>
      <c r="D6183">
        <f>+'[6]ITCNM y bilaterales'!C6184</f>
        <v>75.583717736948913</v>
      </c>
    </row>
    <row r="6184" spans="1:4">
      <c r="A6184" s="7" t="str">
        <f t="shared" si="96"/>
        <v/>
      </c>
      <c r="B6184" s="205">
        <f>+'[6]ITCNM y bilaterales'!A6185</f>
        <v>41613</v>
      </c>
      <c r="C6184">
        <f>+'[6]ITCNM y bilaterales'!B6185</f>
        <v>60.123733556785851</v>
      </c>
      <c r="D6184">
        <f>+'[6]ITCNM y bilaterales'!C6185</f>
        <v>76.549018355575043</v>
      </c>
    </row>
    <row r="6185" spans="1:4">
      <c r="A6185" s="7" t="str">
        <f t="shared" si="96"/>
        <v/>
      </c>
      <c r="B6185" s="205">
        <f>+'[6]ITCNM y bilaterales'!A6186</f>
        <v>41614</v>
      </c>
      <c r="C6185">
        <f>+'[6]ITCNM y bilaterales'!B6186</f>
        <v>60.679383439238634</v>
      </c>
      <c r="D6185">
        <f>+'[6]ITCNM y bilaterales'!C6186</f>
        <v>77.863664205902921</v>
      </c>
    </row>
    <row r="6186" spans="1:4">
      <c r="A6186" s="7" t="str">
        <f t="shared" si="96"/>
        <v/>
      </c>
      <c r="B6186" s="205">
        <f>+'[6]ITCNM y bilaterales'!A6187</f>
        <v>41615</v>
      </c>
      <c r="C6186">
        <f>+'[6]ITCNM y bilaterales'!B6187</f>
        <v>60.679383439238634</v>
      </c>
      <c r="D6186">
        <f>+'[6]ITCNM y bilaterales'!C6187</f>
        <v>77.863664205902921</v>
      </c>
    </row>
    <row r="6187" spans="1:4">
      <c r="A6187" s="7" t="str">
        <f t="shared" si="96"/>
        <v/>
      </c>
      <c r="B6187" s="205">
        <f>+'[6]ITCNM y bilaterales'!A6188</f>
        <v>41616</v>
      </c>
      <c r="C6187">
        <f>+'[6]ITCNM y bilaterales'!B6188</f>
        <v>60.679383439238634</v>
      </c>
      <c r="D6187">
        <f>+'[6]ITCNM y bilaterales'!C6188</f>
        <v>77.863664205902921</v>
      </c>
    </row>
    <row r="6188" spans="1:4">
      <c r="A6188" s="7" t="str">
        <f t="shared" si="96"/>
        <v/>
      </c>
      <c r="B6188" s="205">
        <f>+'[6]ITCNM y bilaterales'!A6189</f>
        <v>41617</v>
      </c>
      <c r="C6188">
        <f>+'[6]ITCNM y bilaterales'!B6189</f>
        <v>60.857812656190504</v>
      </c>
      <c r="D6188">
        <f>+'[6]ITCNM y bilaterales'!C6189</f>
        <v>78.199655705962442</v>
      </c>
    </row>
    <row r="6189" spans="1:4">
      <c r="A6189" s="7" t="str">
        <f t="shared" si="96"/>
        <v/>
      </c>
      <c r="B6189" s="205">
        <f>+'[6]ITCNM y bilaterales'!A6190</f>
        <v>41618</v>
      </c>
      <c r="C6189">
        <f>+'[6]ITCNM y bilaterales'!B6190</f>
        <v>61.157646590553469</v>
      </c>
      <c r="D6189">
        <f>+'[6]ITCNM y bilaterales'!C6190</f>
        <v>78.736940195603154</v>
      </c>
    </row>
    <row r="6190" spans="1:4">
      <c r="A6190" s="7" t="str">
        <f t="shared" si="96"/>
        <v/>
      </c>
      <c r="B6190" s="205">
        <f>+'[6]ITCNM y bilaterales'!A6191</f>
        <v>41619</v>
      </c>
      <c r="C6190">
        <f>+'[6]ITCNM y bilaterales'!B6191</f>
        <v>61.019134736634804</v>
      </c>
      <c r="D6190">
        <f>+'[6]ITCNM y bilaterales'!C6191</f>
        <v>78.001962417954388</v>
      </c>
    </row>
    <row r="6191" spans="1:4">
      <c r="A6191" s="7" t="str">
        <f t="shared" si="96"/>
        <v/>
      </c>
      <c r="B6191" s="205">
        <f>+'[6]ITCNM y bilaterales'!A6192</f>
        <v>41620</v>
      </c>
      <c r="C6191">
        <f>+'[6]ITCNM y bilaterales'!B6192</f>
        <v>60.894208002256242</v>
      </c>
      <c r="D6191">
        <f>+'[6]ITCNM y bilaterales'!C6192</f>
        <v>77.782874129467331</v>
      </c>
    </row>
    <row r="6192" spans="1:4">
      <c r="A6192" s="7" t="str">
        <f t="shared" si="96"/>
        <v/>
      </c>
      <c r="B6192" s="205">
        <f>+'[6]ITCNM y bilaterales'!A6193</f>
        <v>41621</v>
      </c>
      <c r="C6192">
        <f>+'[6]ITCNM y bilaterales'!B6193</f>
        <v>61.055611761579442</v>
      </c>
      <c r="D6192">
        <f>+'[6]ITCNM y bilaterales'!C6193</f>
        <v>78.171148391891393</v>
      </c>
    </row>
    <row r="6193" spans="1:4">
      <c r="A6193" s="7" t="str">
        <f t="shared" si="96"/>
        <v/>
      </c>
      <c r="B6193" s="205">
        <f>+'[6]ITCNM y bilaterales'!A6194</f>
        <v>41622</v>
      </c>
      <c r="C6193">
        <f>+'[6]ITCNM y bilaterales'!B6194</f>
        <v>61.055611761579442</v>
      </c>
      <c r="D6193">
        <f>+'[6]ITCNM y bilaterales'!C6194</f>
        <v>78.171148391891393</v>
      </c>
    </row>
    <row r="6194" spans="1:4">
      <c r="A6194" s="7" t="str">
        <f t="shared" si="96"/>
        <v/>
      </c>
      <c r="B6194" s="205">
        <f>+'[6]ITCNM y bilaterales'!A6195</f>
        <v>41623</v>
      </c>
      <c r="C6194">
        <f>+'[6]ITCNM y bilaterales'!B6195</f>
        <v>61.055611761579442</v>
      </c>
      <c r="D6194">
        <f>+'[6]ITCNM y bilaterales'!C6195</f>
        <v>78.171148391891393</v>
      </c>
    </row>
    <row r="6195" spans="1:4">
      <c r="A6195" s="7" t="str">
        <f t="shared" si="96"/>
        <v/>
      </c>
      <c r="B6195" s="205">
        <f>+'[6]ITCNM y bilaterales'!A6196</f>
        <v>41624</v>
      </c>
      <c r="C6195">
        <f>+'[6]ITCNM y bilaterales'!B6196</f>
        <v>61.425961573716101</v>
      </c>
      <c r="D6195">
        <f>+'[6]ITCNM y bilaterales'!C6196</f>
        <v>78.75734818113466</v>
      </c>
    </row>
    <row r="6196" spans="1:4">
      <c r="A6196" s="7" t="str">
        <f t="shared" si="96"/>
        <v/>
      </c>
      <c r="B6196" s="205">
        <f>+'[6]ITCNM y bilaterales'!A6197</f>
        <v>41625</v>
      </c>
      <c r="C6196">
        <f>+'[6]ITCNM y bilaterales'!B6197</f>
        <v>61.661459156878131</v>
      </c>
      <c r="D6196">
        <f>+'[6]ITCNM y bilaterales'!C6197</f>
        <v>79.176858563661</v>
      </c>
    </row>
    <row r="6197" spans="1:4">
      <c r="A6197" s="7" t="str">
        <f t="shared" si="96"/>
        <v/>
      </c>
      <c r="B6197" s="205">
        <f>+'[6]ITCNM y bilaterales'!A6198</f>
        <v>41626</v>
      </c>
      <c r="C6197">
        <f>+'[6]ITCNM y bilaterales'!B6198</f>
        <v>61.881972524716097</v>
      </c>
      <c r="D6197">
        <f>+'[6]ITCNM y bilaterales'!C6198</f>
        <v>79.016904082468017</v>
      </c>
    </row>
    <row r="6198" spans="1:4">
      <c r="A6198" s="7" t="str">
        <f t="shared" si="96"/>
        <v/>
      </c>
      <c r="B6198" s="205">
        <f>+'[6]ITCNM y bilaterales'!A6199</f>
        <v>41627</v>
      </c>
      <c r="C6198">
        <f>+'[6]ITCNM y bilaterales'!B6199</f>
        <v>61.872209098298306</v>
      </c>
      <c r="D6198">
        <f>+'[6]ITCNM y bilaterales'!C6199</f>
        <v>79.01286893312394</v>
      </c>
    </row>
    <row r="6199" spans="1:4">
      <c r="A6199" s="7" t="str">
        <f t="shared" si="96"/>
        <v/>
      </c>
      <c r="B6199" s="205">
        <f>+'[6]ITCNM y bilaterales'!A6200</f>
        <v>41628</v>
      </c>
      <c r="C6199">
        <f>+'[6]ITCNM y bilaterales'!B6200</f>
        <v>61.885143660858979</v>
      </c>
      <c r="D6199">
        <f>+'[6]ITCNM y bilaterales'!C6200</f>
        <v>78.422111457211457</v>
      </c>
    </row>
    <row r="6200" spans="1:4">
      <c r="A6200" s="7" t="str">
        <f t="shared" si="96"/>
        <v/>
      </c>
      <c r="B6200" s="205">
        <f>+'[6]ITCNM y bilaterales'!A6201</f>
        <v>41629</v>
      </c>
      <c r="C6200">
        <f>+'[6]ITCNM y bilaterales'!B6201</f>
        <v>61.885143660858979</v>
      </c>
      <c r="D6200">
        <f>+'[6]ITCNM y bilaterales'!C6201</f>
        <v>78.422111457211457</v>
      </c>
    </row>
    <row r="6201" spans="1:4">
      <c r="A6201" s="7" t="str">
        <f t="shared" si="96"/>
        <v/>
      </c>
      <c r="B6201" s="205">
        <f>+'[6]ITCNM y bilaterales'!A6202</f>
        <v>41630</v>
      </c>
      <c r="C6201">
        <f>+'[6]ITCNM y bilaterales'!B6202</f>
        <v>61.885143660858979</v>
      </c>
      <c r="D6201">
        <f>+'[6]ITCNM y bilaterales'!C6202</f>
        <v>78.422111457211457</v>
      </c>
    </row>
    <row r="6202" spans="1:4">
      <c r="A6202" s="7" t="str">
        <f t="shared" si="96"/>
        <v/>
      </c>
      <c r="B6202" s="205">
        <f>+'[6]ITCNM y bilaterales'!A6203</f>
        <v>41631</v>
      </c>
      <c r="C6202">
        <f>+'[6]ITCNM y bilaterales'!B6203</f>
        <v>62.182107619556689</v>
      </c>
      <c r="D6202">
        <f>+'[6]ITCNM y bilaterales'!C6203</f>
        <v>78.956086543792978</v>
      </c>
    </row>
    <row r="6203" spans="1:4">
      <c r="A6203" s="7" t="str">
        <f t="shared" si="96"/>
        <v/>
      </c>
      <c r="B6203" s="205">
        <f>+'[6]ITCNM y bilaterales'!A6204</f>
        <v>41632</v>
      </c>
      <c r="C6203">
        <f>+'[6]ITCNM y bilaterales'!B6204</f>
        <v>62.182107619556689</v>
      </c>
      <c r="D6203">
        <f>+'[6]ITCNM y bilaterales'!C6204</f>
        <v>78.956086543792978</v>
      </c>
    </row>
    <row r="6204" spans="1:4">
      <c r="A6204" s="7" t="str">
        <f t="shared" si="96"/>
        <v/>
      </c>
      <c r="B6204" s="205">
        <f>+'[6]ITCNM y bilaterales'!A6205</f>
        <v>41633</v>
      </c>
      <c r="C6204">
        <f>+'[6]ITCNM y bilaterales'!B6205</f>
        <v>62.182107619556689</v>
      </c>
      <c r="D6204">
        <f>+'[6]ITCNM y bilaterales'!C6205</f>
        <v>78.956086543792978</v>
      </c>
    </row>
    <row r="6205" spans="1:4">
      <c r="A6205" s="7" t="str">
        <f t="shared" si="96"/>
        <v/>
      </c>
      <c r="B6205" s="205">
        <f>+'[6]ITCNM y bilaterales'!A6206</f>
        <v>41634</v>
      </c>
      <c r="C6205">
        <f>+'[6]ITCNM y bilaterales'!B6206</f>
        <v>62.600422548585385</v>
      </c>
      <c r="D6205">
        <f>+'[6]ITCNM y bilaterales'!C6206</f>
        <v>79.751388352643019</v>
      </c>
    </row>
    <row r="6206" spans="1:4">
      <c r="A6206" s="7" t="str">
        <f t="shared" si="96"/>
        <v/>
      </c>
      <c r="B6206" s="205">
        <f>+'[6]ITCNM y bilaterales'!A6207</f>
        <v>41635</v>
      </c>
      <c r="C6206">
        <f>+'[6]ITCNM y bilaterales'!B6207</f>
        <v>62.953315023114342</v>
      </c>
      <c r="D6206">
        <f>+'[6]ITCNM y bilaterales'!C6207</f>
        <v>80.409988591268402</v>
      </c>
    </row>
    <row r="6207" spans="1:4">
      <c r="A6207" s="7">
        <f t="shared" si="96"/>
        <v>201312</v>
      </c>
      <c r="B6207" s="205">
        <f>+'[6]ITCNM y bilaterales'!A6208</f>
        <v>41636</v>
      </c>
      <c r="C6207">
        <f>+'[6]ITCNM y bilaterales'!B6208</f>
        <v>62.953315023114342</v>
      </c>
      <c r="D6207">
        <f>+'[6]ITCNM y bilaterales'!C6208</f>
        <v>80.409988591268402</v>
      </c>
    </row>
    <row r="6208" spans="1:4">
      <c r="A6208" s="7">
        <f t="shared" si="96"/>
        <v>201312</v>
      </c>
      <c r="B6208" s="205">
        <f>+'[6]ITCNM y bilaterales'!A6209</f>
        <v>41637</v>
      </c>
      <c r="C6208">
        <f>+'[6]ITCNM y bilaterales'!B6209</f>
        <v>62.953315023114342</v>
      </c>
      <c r="D6208">
        <f>+'[6]ITCNM y bilaterales'!C6209</f>
        <v>80.409988591268402</v>
      </c>
    </row>
    <row r="6209" spans="1:4">
      <c r="A6209" s="7">
        <f t="shared" si="96"/>
        <v>201312</v>
      </c>
      <c r="B6209" s="205">
        <f>+'[6]ITCNM y bilaterales'!A6210</f>
        <v>41638</v>
      </c>
      <c r="C6209">
        <f>+'[6]ITCNM y bilaterales'!B6210</f>
        <v>63.114206543764453</v>
      </c>
      <c r="D6209">
        <f>+'[6]ITCNM y bilaterales'!C6210</f>
        <v>80.196415974546625</v>
      </c>
    </row>
    <row r="6210" spans="1:4">
      <c r="A6210" s="7">
        <f t="shared" si="96"/>
        <v>201312</v>
      </c>
      <c r="B6210" s="205">
        <f>+'[6]ITCNM y bilaterales'!A6211</f>
        <v>41639</v>
      </c>
      <c r="C6210">
        <f>+'[6]ITCNM y bilaterales'!B6211</f>
        <v>63.065590647849049</v>
      </c>
      <c r="D6210">
        <f>+'[6]ITCNM y bilaterales'!C6211</f>
        <v>80.095072763322534</v>
      </c>
    </row>
    <row r="6211" spans="1:4">
      <c r="A6211" s="7" t="str">
        <f t="shared" ref="A6211:A6274" si="97">+IF(DAY(B6211)&gt;=28,YEAR(B6211)*100+MONTH(B6211),"")</f>
        <v/>
      </c>
      <c r="B6211" s="205">
        <f>+'[6]ITCNM y bilaterales'!A6212</f>
        <v>41640</v>
      </c>
      <c r="C6211">
        <f>+'[6]ITCNM y bilaterales'!B6212</f>
        <v>63.065590647849049</v>
      </c>
      <c r="D6211">
        <f>+'[6]ITCNM y bilaterales'!C6212</f>
        <v>80.095072763322534</v>
      </c>
    </row>
    <row r="6212" spans="1:4">
      <c r="A6212" s="7" t="str">
        <f t="shared" si="97"/>
        <v/>
      </c>
      <c r="B6212" s="205">
        <f>+'[6]ITCNM y bilaterales'!A6213</f>
        <v>41641</v>
      </c>
      <c r="C6212">
        <f>+'[6]ITCNM y bilaterales'!B6213</f>
        <v>62.903816812023663</v>
      </c>
      <c r="D6212">
        <f>+'[6]ITCNM y bilaterales'!C6213</f>
        <v>79.421638270633693</v>
      </c>
    </row>
    <row r="6213" spans="1:4">
      <c r="A6213" s="7" t="str">
        <f t="shared" si="97"/>
        <v/>
      </c>
      <c r="B6213" s="205">
        <f>+'[6]ITCNM y bilaterales'!A6214</f>
        <v>41642</v>
      </c>
      <c r="C6213">
        <f>+'[6]ITCNM y bilaterales'!B6214</f>
        <v>63.082631932945702</v>
      </c>
      <c r="D6213">
        <f>+'[6]ITCNM y bilaterales'!C6214</f>
        <v>79.970854029198208</v>
      </c>
    </row>
    <row r="6214" spans="1:4">
      <c r="A6214" s="7" t="str">
        <f t="shared" si="97"/>
        <v/>
      </c>
      <c r="B6214" s="205">
        <f>+'[6]ITCNM y bilaterales'!A6215</f>
        <v>41643</v>
      </c>
      <c r="C6214">
        <f>+'[6]ITCNM y bilaterales'!B6215</f>
        <v>63.082631932945702</v>
      </c>
      <c r="D6214">
        <f>+'[6]ITCNM y bilaterales'!C6215</f>
        <v>79.970854029198208</v>
      </c>
    </row>
    <row r="6215" spans="1:4">
      <c r="A6215" s="7" t="str">
        <f t="shared" si="97"/>
        <v/>
      </c>
      <c r="B6215" s="205">
        <f>+'[6]ITCNM y bilaterales'!A6216</f>
        <v>41644</v>
      </c>
      <c r="C6215">
        <f>+'[6]ITCNM y bilaterales'!B6216</f>
        <v>63.082631932945702</v>
      </c>
      <c r="D6215">
        <f>+'[6]ITCNM y bilaterales'!C6216</f>
        <v>79.970854029198208</v>
      </c>
    </row>
    <row r="6216" spans="1:4">
      <c r="A6216" s="7" t="str">
        <f t="shared" si="97"/>
        <v/>
      </c>
      <c r="B6216" s="205">
        <f>+'[6]ITCNM y bilaterales'!A6217</f>
        <v>41645</v>
      </c>
      <c r="C6216">
        <f>+'[6]ITCNM y bilaterales'!B6217</f>
        <v>63.500119129816291</v>
      </c>
      <c r="D6216">
        <f>+'[6]ITCNM y bilaterales'!C6217</f>
        <v>80.56042128120346</v>
      </c>
    </row>
    <row r="6217" spans="1:4">
      <c r="A6217" s="7" t="str">
        <f t="shared" si="97"/>
        <v/>
      </c>
      <c r="B6217" s="205">
        <f>+'[6]ITCNM y bilaterales'!A6218</f>
        <v>41646</v>
      </c>
      <c r="C6217">
        <f>+'[6]ITCNM y bilaterales'!B6218</f>
        <v>63.566674243958317</v>
      </c>
      <c r="D6217">
        <f>+'[6]ITCNM y bilaterales'!C6218</f>
        <v>80.753382703433957</v>
      </c>
    </row>
    <row r="6218" spans="1:4">
      <c r="A6218" s="7" t="str">
        <f t="shared" si="97"/>
        <v/>
      </c>
      <c r="B6218" s="205">
        <f>+'[6]ITCNM y bilaterales'!A6219</f>
        <v>41647</v>
      </c>
      <c r="C6218">
        <f>+'[6]ITCNM y bilaterales'!B6219</f>
        <v>63.382202441476707</v>
      </c>
      <c r="D6218">
        <f>+'[6]ITCNM y bilaterales'!C6219</f>
        <v>80.253720901202712</v>
      </c>
    </row>
    <row r="6219" spans="1:4">
      <c r="A6219" s="7" t="str">
        <f t="shared" si="97"/>
        <v/>
      </c>
      <c r="B6219" s="205">
        <f>+'[6]ITCNM y bilaterales'!A6220</f>
        <v>41648</v>
      </c>
      <c r="C6219">
        <f>+'[6]ITCNM y bilaterales'!B6220</f>
        <v>63.516691905512424</v>
      </c>
      <c r="D6219">
        <f>+'[6]ITCNM y bilaterales'!C6220</f>
        <v>80.297149558891419</v>
      </c>
    </row>
    <row r="6220" spans="1:4">
      <c r="A6220" s="7" t="str">
        <f t="shared" si="97"/>
        <v/>
      </c>
      <c r="B6220" s="205">
        <f>+'[6]ITCNM y bilaterales'!A6221</f>
        <v>41649</v>
      </c>
      <c r="C6220">
        <f>+'[6]ITCNM y bilaterales'!B6221</f>
        <v>64.292460413236569</v>
      </c>
      <c r="D6220">
        <f>+'[6]ITCNM y bilaterales'!C6221</f>
        <v>81.785277801162948</v>
      </c>
    </row>
    <row r="6221" spans="1:4">
      <c r="A6221" s="7" t="str">
        <f t="shared" si="97"/>
        <v/>
      </c>
      <c r="B6221" s="205">
        <f>+'[6]ITCNM y bilaterales'!A6222</f>
        <v>41650</v>
      </c>
      <c r="C6221">
        <f>+'[6]ITCNM y bilaterales'!B6222</f>
        <v>64.292460413236569</v>
      </c>
      <c r="D6221">
        <f>+'[6]ITCNM y bilaterales'!C6222</f>
        <v>81.785277801162948</v>
      </c>
    </row>
    <row r="6222" spans="1:4">
      <c r="A6222" s="7" t="str">
        <f t="shared" si="97"/>
        <v/>
      </c>
      <c r="B6222" s="205">
        <f>+'[6]ITCNM y bilaterales'!A6223</f>
        <v>41651</v>
      </c>
      <c r="C6222">
        <f>+'[6]ITCNM y bilaterales'!B6223</f>
        <v>64.292460413236569</v>
      </c>
      <c r="D6222">
        <f>+'[6]ITCNM y bilaterales'!C6223</f>
        <v>81.785277801162948</v>
      </c>
    </row>
    <row r="6223" spans="1:4">
      <c r="A6223" s="7" t="str">
        <f t="shared" si="97"/>
        <v/>
      </c>
      <c r="B6223" s="205">
        <f>+'[6]ITCNM y bilaterales'!A6224</f>
        <v>41652</v>
      </c>
      <c r="C6223">
        <f>+'[6]ITCNM y bilaterales'!B6224</f>
        <v>64.68153911051327</v>
      </c>
      <c r="D6223">
        <f>+'[6]ITCNM y bilaterales'!C6224</f>
        <v>82.367703709724722</v>
      </c>
    </row>
    <row r="6224" spans="1:4">
      <c r="A6224" s="7" t="str">
        <f t="shared" si="97"/>
        <v/>
      </c>
      <c r="B6224" s="205">
        <f>+'[6]ITCNM y bilaterales'!A6225</f>
        <v>41653</v>
      </c>
      <c r="C6224">
        <f>+'[6]ITCNM y bilaterales'!B6225</f>
        <v>64.889139368693236</v>
      </c>
      <c r="D6224">
        <f>+'[6]ITCNM y bilaterales'!C6225</f>
        <v>82.755658643783406</v>
      </c>
    </row>
    <row r="6225" spans="1:4">
      <c r="A6225" s="7" t="str">
        <f t="shared" si="97"/>
        <v/>
      </c>
      <c r="B6225" s="205">
        <f>+'[6]ITCNM y bilaterales'!A6226</f>
        <v>41654</v>
      </c>
      <c r="C6225">
        <f>+'[6]ITCNM y bilaterales'!B6226</f>
        <v>65.249092709679005</v>
      </c>
      <c r="D6225">
        <f>+'[6]ITCNM y bilaterales'!C6226</f>
        <v>83.488023734806504</v>
      </c>
    </row>
    <row r="6226" spans="1:4">
      <c r="A6226" s="7" t="str">
        <f t="shared" si="97"/>
        <v/>
      </c>
      <c r="B6226" s="205">
        <f>+'[6]ITCNM y bilaterales'!A6227</f>
        <v>41655</v>
      </c>
      <c r="C6226">
        <f>+'[6]ITCNM y bilaterales'!B6227</f>
        <v>65.251705321043602</v>
      </c>
      <c r="D6226">
        <f>+'[6]ITCNM y bilaterales'!C6227</f>
        <v>83.205650370275762</v>
      </c>
    </row>
    <row r="6227" spans="1:4">
      <c r="A6227" s="7" t="str">
        <f t="shared" si="97"/>
        <v/>
      </c>
      <c r="B6227" s="205">
        <f>+'[6]ITCNM y bilaterales'!A6228</f>
        <v>41656</v>
      </c>
      <c r="C6227">
        <f>+'[6]ITCNM y bilaterales'!B6228</f>
        <v>65.532392822372316</v>
      </c>
      <c r="D6227">
        <f>+'[6]ITCNM y bilaterales'!C6228</f>
        <v>84.032159269376706</v>
      </c>
    </row>
    <row r="6228" spans="1:4">
      <c r="A6228" s="7" t="str">
        <f t="shared" si="97"/>
        <v/>
      </c>
      <c r="B6228" s="205">
        <f>+'[6]ITCNM y bilaterales'!A6229</f>
        <v>41657</v>
      </c>
      <c r="C6228">
        <f>+'[6]ITCNM y bilaterales'!B6229</f>
        <v>65.532392822372316</v>
      </c>
      <c r="D6228">
        <f>+'[6]ITCNM y bilaterales'!C6229</f>
        <v>84.032159269376706</v>
      </c>
    </row>
    <row r="6229" spans="1:4">
      <c r="A6229" s="7" t="str">
        <f t="shared" si="97"/>
        <v/>
      </c>
      <c r="B6229" s="205">
        <f>+'[6]ITCNM y bilaterales'!A6230</f>
        <v>41658</v>
      </c>
      <c r="C6229">
        <f>+'[6]ITCNM y bilaterales'!B6230</f>
        <v>65.532392822372316</v>
      </c>
      <c r="D6229">
        <f>+'[6]ITCNM y bilaterales'!C6230</f>
        <v>84.032159269376706</v>
      </c>
    </row>
    <row r="6230" spans="1:4">
      <c r="A6230" s="7" t="str">
        <f t="shared" si="97"/>
        <v/>
      </c>
      <c r="B6230" s="205">
        <f>+'[6]ITCNM y bilaterales'!A6231</f>
        <v>41659</v>
      </c>
      <c r="C6230">
        <f>+'[6]ITCNM y bilaterales'!B6231</f>
        <v>65.934153784832333</v>
      </c>
      <c r="D6230">
        <f>+'[6]ITCNM y bilaterales'!C6231</f>
        <v>84.699352344015352</v>
      </c>
    </row>
    <row r="6231" spans="1:4">
      <c r="A6231" s="7" t="str">
        <f t="shared" si="97"/>
        <v/>
      </c>
      <c r="B6231" s="205">
        <f>+'[6]ITCNM y bilaterales'!A6232</f>
        <v>41660</v>
      </c>
      <c r="C6231">
        <f>+'[6]ITCNM y bilaterales'!B6232</f>
        <v>66.217923812704186</v>
      </c>
      <c r="D6231">
        <f>+'[6]ITCNM y bilaterales'!C6232</f>
        <v>84.569066370949244</v>
      </c>
    </row>
    <row r="6232" spans="1:4">
      <c r="A6232" s="7" t="str">
        <f t="shared" si="97"/>
        <v/>
      </c>
      <c r="B6232" s="205">
        <f>+'[6]ITCNM y bilaterales'!A6233</f>
        <v>41661</v>
      </c>
      <c r="C6232">
        <f>+'[6]ITCNM y bilaterales'!B6233</f>
        <v>68.524514635153992</v>
      </c>
      <c r="D6232">
        <f>+'[6]ITCNM y bilaterales'!C6233</f>
        <v>87.405398971762651</v>
      </c>
    </row>
    <row r="6233" spans="1:4">
      <c r="A6233" s="7" t="str">
        <f t="shared" si="97"/>
        <v/>
      </c>
      <c r="B6233" s="205">
        <f>+'[6]ITCNM y bilaterales'!A6234</f>
        <v>41662</v>
      </c>
      <c r="C6233">
        <f>+'[6]ITCNM y bilaterales'!B6234</f>
        <v>74.18410786144311</v>
      </c>
      <c r="D6233">
        <f>+'[6]ITCNM y bilaterales'!C6234</f>
        <v>93.906576132236779</v>
      </c>
    </row>
    <row r="6234" spans="1:4">
      <c r="A6234" s="7" t="str">
        <f t="shared" si="97"/>
        <v/>
      </c>
      <c r="B6234" s="205">
        <f>+'[6]ITCNM y bilaterales'!A6235</f>
        <v>41663</v>
      </c>
      <c r="C6234">
        <f>+'[6]ITCNM y bilaterales'!B6235</f>
        <v>76.519510500158319</v>
      </c>
      <c r="D6234">
        <f>+'[6]ITCNM y bilaterales'!C6235</f>
        <v>96.677562537557378</v>
      </c>
    </row>
    <row r="6235" spans="1:4">
      <c r="A6235" s="7" t="str">
        <f t="shared" si="97"/>
        <v/>
      </c>
      <c r="B6235" s="205">
        <f>+'[6]ITCNM y bilaterales'!A6236</f>
        <v>41664</v>
      </c>
      <c r="C6235">
        <f>+'[6]ITCNM y bilaterales'!B6236</f>
        <v>76.519510500158319</v>
      </c>
      <c r="D6235">
        <f>+'[6]ITCNM y bilaterales'!C6236</f>
        <v>96.677562537557378</v>
      </c>
    </row>
    <row r="6236" spans="1:4">
      <c r="A6236" s="7" t="str">
        <f t="shared" si="97"/>
        <v/>
      </c>
      <c r="B6236" s="205">
        <f>+'[6]ITCNM y bilaterales'!A6237</f>
        <v>41665</v>
      </c>
      <c r="C6236">
        <f>+'[6]ITCNM y bilaterales'!B6237</f>
        <v>76.519510500158319</v>
      </c>
      <c r="D6236">
        <f>+'[6]ITCNM y bilaterales'!C6237</f>
        <v>96.677562537557378</v>
      </c>
    </row>
    <row r="6237" spans="1:4">
      <c r="A6237" s="7" t="str">
        <f t="shared" si="97"/>
        <v/>
      </c>
      <c r="B6237" s="205">
        <f>+'[6]ITCNM y bilaterales'!A6238</f>
        <v>41666</v>
      </c>
      <c r="C6237">
        <f>+'[6]ITCNM y bilaterales'!B6238</f>
        <v>76.372663940557203</v>
      </c>
      <c r="D6237">
        <f>+'[6]ITCNM y bilaterales'!C6238</f>
        <v>96.082450583935454</v>
      </c>
    </row>
    <row r="6238" spans="1:4">
      <c r="A6238" s="7">
        <f t="shared" si="97"/>
        <v>201401</v>
      </c>
      <c r="B6238" s="205">
        <f>+'[6]ITCNM y bilaterales'!A6239</f>
        <v>41667</v>
      </c>
      <c r="C6238">
        <f>+'[6]ITCNM y bilaterales'!B6239</f>
        <v>76.328994618253049</v>
      </c>
      <c r="D6238">
        <f>+'[6]ITCNM y bilaterales'!C6239</f>
        <v>95.829019981246716</v>
      </c>
    </row>
    <row r="6239" spans="1:4">
      <c r="A6239" s="7">
        <f t="shared" si="97"/>
        <v>201401</v>
      </c>
      <c r="B6239" s="205">
        <f>+'[6]ITCNM y bilaterales'!A6240</f>
        <v>41668</v>
      </c>
      <c r="C6239">
        <f>+'[6]ITCNM y bilaterales'!B6240</f>
        <v>76.139485670183603</v>
      </c>
      <c r="D6239">
        <f>+'[6]ITCNM y bilaterales'!C6240</f>
        <v>95.399639449245655</v>
      </c>
    </row>
    <row r="6240" spans="1:4">
      <c r="A6240" s="7">
        <f t="shared" si="97"/>
        <v>201401</v>
      </c>
      <c r="B6240" s="205">
        <f>+'[6]ITCNM y bilaterales'!A6241</f>
        <v>41669</v>
      </c>
      <c r="C6240">
        <f>+'[6]ITCNM y bilaterales'!B6241</f>
        <v>76.370642321559501</v>
      </c>
      <c r="D6240">
        <f>+'[6]ITCNM y bilaterales'!C6241</f>
        <v>96.449300816029137</v>
      </c>
    </row>
    <row r="6241" spans="1:4">
      <c r="A6241" s="7">
        <f t="shared" si="97"/>
        <v>201401</v>
      </c>
      <c r="B6241" s="205">
        <f>+'[6]ITCNM y bilaterales'!A6242</f>
        <v>41670</v>
      </c>
      <c r="C6241">
        <f>+'[6]ITCNM y bilaterales'!B6242</f>
        <v>76.211386441196495</v>
      </c>
      <c r="D6241">
        <f>+'[6]ITCNM y bilaterales'!C6242</f>
        <v>96.301306633611361</v>
      </c>
    </row>
    <row r="6242" spans="1:4">
      <c r="A6242" s="7" t="str">
        <f t="shared" si="97"/>
        <v/>
      </c>
      <c r="B6242" s="205">
        <f>+'[6]ITCNM y bilaterales'!A6243</f>
        <v>41671</v>
      </c>
      <c r="C6242">
        <f>+'[6]ITCNM y bilaterales'!B6243</f>
        <v>76.211386441196495</v>
      </c>
      <c r="D6242">
        <f>+'[6]ITCNM y bilaterales'!C6243</f>
        <v>96.301306633611361</v>
      </c>
    </row>
    <row r="6243" spans="1:4">
      <c r="A6243" s="7" t="str">
        <f t="shared" si="97"/>
        <v/>
      </c>
      <c r="B6243" s="205">
        <f>+'[6]ITCNM y bilaterales'!A6244</f>
        <v>41672</v>
      </c>
      <c r="C6243">
        <f>+'[6]ITCNM y bilaterales'!B6244</f>
        <v>76.211386441196495</v>
      </c>
      <c r="D6243">
        <f>+'[6]ITCNM y bilaterales'!C6244</f>
        <v>96.301306633611361</v>
      </c>
    </row>
    <row r="6244" spans="1:4">
      <c r="A6244" s="7" t="str">
        <f t="shared" si="97"/>
        <v/>
      </c>
      <c r="B6244" s="205">
        <f>+'[6]ITCNM y bilaterales'!A6245</f>
        <v>41673</v>
      </c>
      <c r="C6244">
        <f>+'[6]ITCNM y bilaterales'!B6245</f>
        <v>75.941559608395721</v>
      </c>
      <c r="D6244">
        <f>+'[6]ITCNM y bilaterales'!C6245</f>
        <v>95.529054526769883</v>
      </c>
    </row>
    <row r="6245" spans="1:4">
      <c r="A6245" s="7" t="str">
        <f t="shared" si="97"/>
        <v/>
      </c>
      <c r="B6245" s="205">
        <f>+'[6]ITCNM y bilaterales'!A6246</f>
        <v>41674</v>
      </c>
      <c r="C6245">
        <f>+'[6]ITCNM y bilaterales'!B6246</f>
        <v>76.246231453994611</v>
      </c>
      <c r="D6245">
        <f>+'[6]ITCNM y bilaterales'!C6246</f>
        <v>96.432927979841679</v>
      </c>
    </row>
    <row r="6246" spans="1:4">
      <c r="A6246" s="7" t="str">
        <f t="shared" si="97"/>
        <v/>
      </c>
      <c r="B6246" s="205">
        <f>+'[6]ITCNM y bilaterales'!A6247</f>
        <v>41675</v>
      </c>
      <c r="C6246">
        <f>+'[6]ITCNM y bilaterales'!B6247</f>
        <v>75.384326280082604</v>
      </c>
      <c r="D6246">
        <f>+'[6]ITCNM y bilaterales'!C6247</f>
        <v>95.604386991143002</v>
      </c>
    </row>
    <row r="6247" spans="1:4">
      <c r="A6247" s="7" t="str">
        <f t="shared" si="97"/>
        <v/>
      </c>
      <c r="B6247" s="205">
        <f>+'[6]ITCNM y bilaterales'!A6248</f>
        <v>41676</v>
      </c>
      <c r="C6247">
        <f>+'[6]ITCNM y bilaterales'!B6248</f>
        <v>75.47363907077407</v>
      </c>
      <c r="D6247">
        <f>+'[6]ITCNM y bilaterales'!C6248</f>
        <v>95.89805296786686</v>
      </c>
    </row>
    <row r="6248" spans="1:4">
      <c r="A6248" s="7" t="str">
        <f t="shared" si="97"/>
        <v/>
      </c>
      <c r="B6248" s="205">
        <f>+'[6]ITCNM y bilaterales'!A6249</f>
        <v>41677</v>
      </c>
      <c r="C6248">
        <f>+'[6]ITCNM y bilaterales'!B6249</f>
        <v>75.124473817714204</v>
      </c>
      <c r="D6248">
        <f>+'[6]ITCNM y bilaterales'!C6249</f>
        <v>95.559477811033091</v>
      </c>
    </row>
    <row r="6249" spans="1:4">
      <c r="A6249" s="7" t="str">
        <f t="shared" si="97"/>
        <v/>
      </c>
      <c r="B6249" s="205">
        <f>+'[6]ITCNM y bilaterales'!A6250</f>
        <v>41678</v>
      </c>
      <c r="C6249">
        <f>+'[6]ITCNM y bilaterales'!B6250</f>
        <v>75.124473817714204</v>
      </c>
      <c r="D6249">
        <f>+'[6]ITCNM y bilaterales'!C6250</f>
        <v>95.559477811033091</v>
      </c>
    </row>
    <row r="6250" spans="1:4">
      <c r="A6250" s="7" t="str">
        <f t="shared" si="97"/>
        <v/>
      </c>
      <c r="B6250" s="205">
        <f>+'[6]ITCNM y bilaterales'!A6251</f>
        <v>41679</v>
      </c>
      <c r="C6250">
        <f>+'[6]ITCNM y bilaterales'!B6251</f>
        <v>75.124473817714204</v>
      </c>
      <c r="D6250">
        <f>+'[6]ITCNM y bilaterales'!C6251</f>
        <v>95.559477811033091</v>
      </c>
    </row>
    <row r="6251" spans="1:4">
      <c r="A6251" s="7" t="str">
        <f t="shared" si="97"/>
        <v/>
      </c>
      <c r="B6251" s="205">
        <f>+'[6]ITCNM y bilaterales'!A6252</f>
        <v>41680</v>
      </c>
      <c r="C6251">
        <f>+'[6]ITCNM y bilaterales'!B6252</f>
        <v>74.748962348717512</v>
      </c>
      <c r="D6251">
        <f>+'[6]ITCNM y bilaterales'!C6252</f>
        <v>94.612582118192151</v>
      </c>
    </row>
    <row r="6252" spans="1:4">
      <c r="A6252" s="7" t="str">
        <f t="shared" si="97"/>
        <v/>
      </c>
      <c r="B6252" s="205">
        <f>+'[6]ITCNM y bilaterales'!A6253</f>
        <v>41681</v>
      </c>
      <c r="C6252">
        <f>+'[6]ITCNM y bilaterales'!B6253</f>
        <v>74.627949690099996</v>
      </c>
      <c r="D6252">
        <f>+'[6]ITCNM y bilaterales'!C6253</f>
        <v>94.330411962621156</v>
      </c>
    </row>
    <row r="6253" spans="1:4">
      <c r="A6253" s="7" t="str">
        <f t="shared" si="97"/>
        <v/>
      </c>
      <c r="B6253" s="205">
        <f>+'[6]ITCNM y bilaterales'!A6254</f>
        <v>41682</v>
      </c>
      <c r="C6253">
        <f>+'[6]ITCNM y bilaterales'!B6254</f>
        <v>74.305609313544082</v>
      </c>
      <c r="D6253">
        <f>+'[6]ITCNM y bilaterales'!C6254</f>
        <v>93.488197913914888</v>
      </c>
    </row>
    <row r="6254" spans="1:4">
      <c r="A6254" s="7" t="str">
        <f t="shared" si="97"/>
        <v/>
      </c>
      <c r="B6254" s="205">
        <f>+'[6]ITCNM y bilaterales'!A6255</f>
        <v>41683</v>
      </c>
      <c r="C6254">
        <f>+'[6]ITCNM y bilaterales'!B6255</f>
        <v>74.534148583211248</v>
      </c>
      <c r="D6254">
        <f>+'[6]ITCNM y bilaterales'!C6255</f>
        <v>94.152168675048557</v>
      </c>
    </row>
    <row r="6255" spans="1:4">
      <c r="A6255" s="7" t="str">
        <f t="shared" si="97"/>
        <v/>
      </c>
      <c r="B6255" s="205">
        <f>+'[6]ITCNM y bilaterales'!A6256</f>
        <v>41684</v>
      </c>
      <c r="C6255">
        <f>+'[6]ITCNM y bilaterales'!B6256</f>
        <v>74.463546927791185</v>
      </c>
      <c r="D6255">
        <f>+'[6]ITCNM y bilaterales'!C6256</f>
        <v>94.39839987459105</v>
      </c>
    </row>
    <row r="6256" spans="1:4">
      <c r="A6256" s="7" t="str">
        <f t="shared" si="97"/>
        <v/>
      </c>
      <c r="B6256" s="205">
        <f>+'[6]ITCNM y bilaterales'!A6257</f>
        <v>41685</v>
      </c>
      <c r="C6256">
        <f>+'[6]ITCNM y bilaterales'!B6257</f>
        <v>74.463546927791185</v>
      </c>
      <c r="D6256">
        <f>+'[6]ITCNM y bilaterales'!C6257</f>
        <v>94.39839987459105</v>
      </c>
    </row>
    <row r="6257" spans="1:4">
      <c r="A6257" s="7" t="str">
        <f t="shared" si="97"/>
        <v/>
      </c>
      <c r="B6257" s="205">
        <f>+'[6]ITCNM y bilaterales'!A6258</f>
        <v>41686</v>
      </c>
      <c r="C6257">
        <f>+'[6]ITCNM y bilaterales'!B6258</f>
        <v>74.463546927791185</v>
      </c>
      <c r="D6257">
        <f>+'[6]ITCNM y bilaterales'!C6258</f>
        <v>94.39839987459105</v>
      </c>
    </row>
    <row r="6258" spans="1:4">
      <c r="A6258" s="7" t="str">
        <f t="shared" si="97"/>
        <v/>
      </c>
      <c r="B6258" s="205">
        <f>+'[6]ITCNM y bilaterales'!A6259</f>
        <v>41687</v>
      </c>
      <c r="C6258">
        <f>+'[6]ITCNM y bilaterales'!B6259</f>
        <v>74.471030716134578</v>
      </c>
      <c r="D6258">
        <f>+'[6]ITCNM y bilaterales'!C6259</f>
        <v>94.429752114098946</v>
      </c>
    </row>
    <row r="6259" spans="1:4">
      <c r="A6259" s="7" t="str">
        <f t="shared" si="97"/>
        <v/>
      </c>
      <c r="B6259" s="205">
        <f>+'[6]ITCNM y bilaterales'!A6260</f>
        <v>41688</v>
      </c>
      <c r="C6259">
        <f>+'[6]ITCNM y bilaterales'!B6260</f>
        <v>74.547816167772183</v>
      </c>
      <c r="D6259">
        <f>+'[6]ITCNM y bilaterales'!C6260</f>
        <v>94.384988083246</v>
      </c>
    </row>
    <row r="6260" spans="1:4">
      <c r="A6260" s="7" t="str">
        <f t="shared" si="97"/>
        <v/>
      </c>
      <c r="B6260" s="205">
        <f>+'[6]ITCNM y bilaterales'!A6261</f>
        <v>41689</v>
      </c>
      <c r="C6260">
        <f>+'[6]ITCNM y bilaterales'!B6261</f>
        <v>74.509248585226743</v>
      </c>
      <c r="D6260">
        <f>+'[6]ITCNM y bilaterales'!C6261</f>
        <v>94.282193379452096</v>
      </c>
    </row>
    <row r="6261" spans="1:4">
      <c r="A6261" s="7" t="str">
        <f t="shared" si="97"/>
        <v/>
      </c>
      <c r="B6261" s="205">
        <f>+'[6]ITCNM y bilaterales'!A6262</f>
        <v>41690</v>
      </c>
      <c r="C6261">
        <f>+'[6]ITCNM y bilaterales'!B6262</f>
        <v>75.068399361615235</v>
      </c>
      <c r="D6261">
        <f>+'[6]ITCNM y bilaterales'!C6262</f>
        <v>95.797899980550014</v>
      </c>
    </row>
    <row r="6262" spans="1:4">
      <c r="A6262" s="7" t="str">
        <f t="shared" si="97"/>
        <v/>
      </c>
      <c r="B6262" s="205">
        <f>+'[6]ITCNM y bilaterales'!A6263</f>
        <v>41691</v>
      </c>
      <c r="C6262">
        <f>+'[6]ITCNM y bilaterales'!B6263</f>
        <v>75.564996677020304</v>
      </c>
      <c r="D6262">
        <f>+'[6]ITCNM y bilaterales'!C6263</f>
        <v>96.786743808658443</v>
      </c>
    </row>
    <row r="6263" spans="1:4">
      <c r="A6263" s="7" t="str">
        <f t="shared" si="97"/>
        <v/>
      </c>
      <c r="B6263" s="205">
        <f>+'[6]ITCNM y bilaterales'!A6264</f>
        <v>41692</v>
      </c>
      <c r="C6263">
        <f>+'[6]ITCNM y bilaterales'!B6264</f>
        <v>75.564996677020304</v>
      </c>
      <c r="D6263">
        <f>+'[6]ITCNM y bilaterales'!C6264</f>
        <v>96.786743808658443</v>
      </c>
    </row>
    <row r="6264" spans="1:4">
      <c r="A6264" s="7" t="str">
        <f t="shared" si="97"/>
        <v/>
      </c>
      <c r="B6264" s="205">
        <f>+'[6]ITCNM y bilaterales'!A6265</f>
        <v>41693</v>
      </c>
      <c r="C6264">
        <f>+'[6]ITCNM y bilaterales'!B6265</f>
        <v>75.564996677020304</v>
      </c>
      <c r="D6264">
        <f>+'[6]ITCNM y bilaterales'!C6265</f>
        <v>96.786743808658443</v>
      </c>
    </row>
    <row r="6265" spans="1:4">
      <c r="A6265" s="7" t="str">
        <f t="shared" si="97"/>
        <v/>
      </c>
      <c r="B6265" s="205">
        <f>+'[6]ITCNM y bilaterales'!A6266</f>
        <v>41694</v>
      </c>
      <c r="C6265">
        <f>+'[6]ITCNM y bilaterales'!B6266</f>
        <v>75.869916451934202</v>
      </c>
      <c r="D6265">
        <f>+'[6]ITCNM y bilaterales'!C6266</f>
        <v>97.602830991108164</v>
      </c>
    </row>
    <row r="6266" spans="1:4">
      <c r="A6266" s="7" t="str">
        <f t="shared" si="97"/>
        <v/>
      </c>
      <c r="B6266" s="205">
        <f>+'[6]ITCNM y bilaterales'!A6267</f>
        <v>41695</v>
      </c>
      <c r="C6266">
        <f>+'[6]ITCNM y bilaterales'!B6267</f>
        <v>76.017245503870384</v>
      </c>
      <c r="D6266">
        <f>+'[6]ITCNM y bilaterales'!C6267</f>
        <v>97.877337265910541</v>
      </c>
    </row>
    <row r="6267" spans="1:4">
      <c r="A6267" s="7" t="str">
        <f t="shared" si="97"/>
        <v/>
      </c>
      <c r="B6267" s="205">
        <f>+'[6]ITCNM y bilaterales'!A6268</f>
        <v>41696</v>
      </c>
      <c r="C6267">
        <f>+'[6]ITCNM y bilaterales'!B6268</f>
        <v>75.737942210322828</v>
      </c>
      <c r="D6267">
        <f>+'[6]ITCNM y bilaterales'!C6268</f>
        <v>97.226749266270502</v>
      </c>
    </row>
    <row r="6268" spans="1:4">
      <c r="A6268" s="7" t="str">
        <f t="shared" si="97"/>
        <v/>
      </c>
      <c r="B6268" s="205">
        <f>+'[6]ITCNM y bilaterales'!A6269</f>
        <v>41697</v>
      </c>
      <c r="C6268">
        <f>+'[6]ITCNM y bilaterales'!B6269</f>
        <v>76.090193989839179</v>
      </c>
      <c r="D6268">
        <f>+'[6]ITCNM y bilaterales'!C6269</f>
        <v>98.411138173383691</v>
      </c>
    </row>
    <row r="6269" spans="1:4">
      <c r="A6269" s="7">
        <f t="shared" si="97"/>
        <v>201402</v>
      </c>
      <c r="B6269" s="205">
        <f>+'[6]ITCNM y bilaterales'!A6270</f>
        <v>41698</v>
      </c>
      <c r="C6269">
        <f>+'[6]ITCNM y bilaterales'!B6270</f>
        <v>76.076181444129276</v>
      </c>
      <c r="D6269">
        <f>+'[6]ITCNM y bilaterales'!C6270</f>
        <v>97.943728536053626</v>
      </c>
    </row>
    <row r="6270" spans="1:4">
      <c r="A6270" s="7" t="str">
        <f t="shared" si="97"/>
        <v/>
      </c>
      <c r="B6270" s="205">
        <f>+'[6]ITCNM y bilaterales'!A6271</f>
        <v>41699</v>
      </c>
      <c r="C6270">
        <f>+'[6]ITCNM y bilaterales'!B6271</f>
        <v>76.076181444129276</v>
      </c>
      <c r="D6270">
        <f>+'[6]ITCNM y bilaterales'!C6271</f>
        <v>97.943728536053626</v>
      </c>
    </row>
    <row r="6271" spans="1:4">
      <c r="A6271" s="7" t="str">
        <f t="shared" si="97"/>
        <v/>
      </c>
      <c r="B6271" s="205">
        <f>+'[6]ITCNM y bilaterales'!A6272</f>
        <v>41700</v>
      </c>
      <c r="C6271">
        <f>+'[6]ITCNM y bilaterales'!B6272</f>
        <v>76.076181444129276</v>
      </c>
      <c r="D6271">
        <f>+'[6]ITCNM y bilaterales'!C6272</f>
        <v>97.943728536053626</v>
      </c>
    </row>
    <row r="6272" spans="1:4">
      <c r="A6272" s="7" t="str">
        <f t="shared" si="97"/>
        <v/>
      </c>
      <c r="B6272" s="205">
        <f>+'[6]ITCNM y bilaterales'!A6273</f>
        <v>41701</v>
      </c>
      <c r="C6272">
        <f>+'[6]ITCNM y bilaterales'!B6273</f>
        <v>76.076181444129276</v>
      </c>
      <c r="D6272">
        <f>+'[6]ITCNM y bilaterales'!C6273</f>
        <v>97.943728536053626</v>
      </c>
    </row>
    <row r="6273" spans="1:4">
      <c r="A6273" s="7" t="str">
        <f t="shared" si="97"/>
        <v/>
      </c>
      <c r="B6273" s="205">
        <f>+'[6]ITCNM y bilaterales'!A6274</f>
        <v>41702</v>
      </c>
      <c r="C6273">
        <f>+'[6]ITCNM y bilaterales'!B6274</f>
        <v>76.076181444129276</v>
      </c>
      <c r="D6273">
        <f>+'[6]ITCNM y bilaterales'!C6274</f>
        <v>97.943728536053626</v>
      </c>
    </row>
    <row r="6274" spans="1:4">
      <c r="A6274" s="7" t="str">
        <f t="shared" si="97"/>
        <v/>
      </c>
      <c r="B6274" s="205">
        <f>+'[6]ITCNM y bilaterales'!A6275</f>
        <v>41703</v>
      </c>
      <c r="C6274">
        <f>+'[6]ITCNM y bilaterales'!B6275</f>
        <v>76.178176579338526</v>
      </c>
      <c r="D6274">
        <f>+'[6]ITCNM y bilaterales'!C6275</f>
        <v>98.410499516652976</v>
      </c>
    </row>
    <row r="6275" spans="1:4">
      <c r="A6275" s="7" t="str">
        <f t="shared" ref="A6275:A6338" si="98">+IF(DAY(B6275)&gt;=28,YEAR(B6275)*100+MONTH(B6275),"")</f>
        <v/>
      </c>
      <c r="B6275" s="205">
        <f>+'[6]ITCNM y bilaterales'!A6276</f>
        <v>41704</v>
      </c>
      <c r="C6275">
        <f>+'[6]ITCNM y bilaterales'!B6276</f>
        <v>76.409526305612189</v>
      </c>
      <c r="D6275">
        <f>+'[6]ITCNM y bilaterales'!C6276</f>
        <v>98.671652059813113</v>
      </c>
    </row>
    <row r="6276" spans="1:4">
      <c r="A6276" s="7" t="str">
        <f t="shared" si="98"/>
        <v/>
      </c>
      <c r="B6276" s="205">
        <f>+'[6]ITCNM y bilaterales'!A6277</f>
        <v>41705</v>
      </c>
      <c r="C6276">
        <f>+'[6]ITCNM y bilaterales'!B6277</f>
        <v>75.898831694026242</v>
      </c>
      <c r="D6276">
        <f>+'[6]ITCNM y bilaterales'!C6277</f>
        <v>97.315000014514936</v>
      </c>
    </row>
    <row r="6277" spans="1:4">
      <c r="A6277" s="7" t="str">
        <f t="shared" si="98"/>
        <v/>
      </c>
      <c r="B6277" s="205">
        <f>+'[6]ITCNM y bilaterales'!A6278</f>
        <v>41706</v>
      </c>
      <c r="C6277">
        <f>+'[6]ITCNM y bilaterales'!B6278</f>
        <v>75.898831694026242</v>
      </c>
      <c r="D6277">
        <f>+'[6]ITCNM y bilaterales'!C6278</f>
        <v>97.315000014514936</v>
      </c>
    </row>
    <row r="6278" spans="1:4">
      <c r="A6278" s="7" t="str">
        <f t="shared" si="98"/>
        <v/>
      </c>
      <c r="B6278" s="205">
        <f>+'[6]ITCNM y bilaterales'!A6279</f>
        <v>41707</v>
      </c>
      <c r="C6278">
        <f>+'[6]ITCNM y bilaterales'!B6279</f>
        <v>75.898831694026242</v>
      </c>
      <c r="D6278">
        <f>+'[6]ITCNM y bilaterales'!C6279</f>
        <v>97.315000014514936</v>
      </c>
    </row>
    <row r="6279" spans="1:4">
      <c r="A6279" s="7" t="str">
        <f t="shared" si="98"/>
        <v/>
      </c>
      <c r="B6279" s="205">
        <f>+'[6]ITCNM y bilaterales'!A6280</f>
        <v>41708</v>
      </c>
      <c r="C6279">
        <f>+'[6]ITCNM y bilaterales'!B6280</f>
        <v>75.846621905560241</v>
      </c>
      <c r="D6279">
        <f>+'[6]ITCNM y bilaterales'!C6280</f>
        <v>97.331605089513545</v>
      </c>
    </row>
    <row r="6280" spans="1:4">
      <c r="A6280" s="7" t="str">
        <f t="shared" si="98"/>
        <v/>
      </c>
      <c r="B6280" s="205">
        <f>+'[6]ITCNM y bilaterales'!A6281</f>
        <v>41709</v>
      </c>
      <c r="C6280">
        <f>+'[6]ITCNM y bilaterales'!B6281</f>
        <v>75.712351842637759</v>
      </c>
      <c r="D6280">
        <f>+'[6]ITCNM y bilaterales'!C6281</f>
        <v>96.868753138852682</v>
      </c>
    </row>
    <row r="6281" spans="1:4">
      <c r="A6281" s="7" t="str">
        <f t="shared" si="98"/>
        <v/>
      </c>
      <c r="B6281" s="205">
        <f>+'[6]ITCNM y bilaterales'!A6282</f>
        <v>41710</v>
      </c>
      <c r="C6281">
        <f>+'[6]ITCNM y bilaterales'!B6282</f>
        <v>75.724750718422769</v>
      </c>
      <c r="D6281">
        <f>+'[6]ITCNM y bilaterales'!C6282</f>
        <v>96.655732089307435</v>
      </c>
    </row>
    <row r="6282" spans="1:4">
      <c r="A6282" s="7" t="str">
        <f t="shared" si="98"/>
        <v/>
      </c>
      <c r="B6282" s="205">
        <f>+'[6]ITCNM y bilaterales'!A6283</f>
        <v>41711</v>
      </c>
      <c r="C6282">
        <f>+'[6]ITCNM y bilaterales'!B6283</f>
        <v>75.868882417308512</v>
      </c>
      <c r="D6282">
        <f>+'[6]ITCNM y bilaterales'!C6283</f>
        <v>96.94640799133748</v>
      </c>
    </row>
    <row r="6283" spans="1:4">
      <c r="A6283" s="7" t="str">
        <f t="shared" si="98"/>
        <v/>
      </c>
      <c r="B6283" s="205">
        <f>+'[6]ITCNM y bilaterales'!A6284</f>
        <v>41712</v>
      </c>
      <c r="C6283">
        <f>+'[6]ITCNM y bilaterales'!B6284</f>
        <v>76.020552320763656</v>
      </c>
      <c r="D6283">
        <f>+'[6]ITCNM y bilaterales'!C6284</f>
        <v>97.089815457234693</v>
      </c>
    </row>
    <row r="6284" spans="1:4">
      <c r="A6284" s="7" t="str">
        <f t="shared" si="98"/>
        <v/>
      </c>
      <c r="B6284" s="205">
        <f>+'[6]ITCNM y bilaterales'!A6285</f>
        <v>41713</v>
      </c>
      <c r="C6284">
        <f>+'[6]ITCNM y bilaterales'!B6285</f>
        <v>76.020552320763656</v>
      </c>
      <c r="D6284">
        <f>+'[6]ITCNM y bilaterales'!C6285</f>
        <v>97.089815457234693</v>
      </c>
    </row>
    <row r="6285" spans="1:4">
      <c r="A6285" s="7" t="str">
        <f t="shared" si="98"/>
        <v/>
      </c>
      <c r="B6285" s="205">
        <f>+'[6]ITCNM y bilaterales'!A6286</f>
        <v>41714</v>
      </c>
      <c r="C6285">
        <f>+'[6]ITCNM y bilaterales'!B6286</f>
        <v>76.020552320763656</v>
      </c>
      <c r="D6285">
        <f>+'[6]ITCNM y bilaterales'!C6286</f>
        <v>97.089815457234693</v>
      </c>
    </row>
    <row r="6286" spans="1:4">
      <c r="A6286" s="7" t="str">
        <f t="shared" si="98"/>
        <v/>
      </c>
      <c r="B6286" s="205">
        <f>+'[6]ITCNM y bilaterales'!A6287</f>
        <v>41715</v>
      </c>
      <c r="C6286">
        <f>+'[6]ITCNM y bilaterales'!B6287</f>
        <v>76.396083524733839</v>
      </c>
      <c r="D6286">
        <f>+'[6]ITCNM y bilaterales'!C6287</f>
        <v>97.98689592507975</v>
      </c>
    </row>
    <row r="6287" spans="1:4">
      <c r="A6287" s="7" t="str">
        <f t="shared" si="98"/>
        <v/>
      </c>
      <c r="B6287" s="205">
        <f>+'[6]ITCNM y bilaterales'!A6288</f>
        <v>41716</v>
      </c>
      <c r="C6287">
        <f>+'[6]ITCNM y bilaterales'!B6288</f>
        <v>76.771743593217451</v>
      </c>
      <c r="D6287">
        <f>+'[6]ITCNM y bilaterales'!C6288</f>
        <v>98.688837731839641</v>
      </c>
    </row>
    <row r="6288" spans="1:4">
      <c r="A6288" s="7" t="str">
        <f t="shared" si="98"/>
        <v/>
      </c>
      <c r="B6288" s="205">
        <f>+'[6]ITCNM y bilaterales'!A6289</f>
        <v>41717</v>
      </c>
      <c r="C6288">
        <f>+'[6]ITCNM y bilaterales'!B6289</f>
        <v>76.774806954014181</v>
      </c>
      <c r="D6288">
        <f>+'[6]ITCNM y bilaterales'!C6289</f>
        <v>98.968801618704518</v>
      </c>
    </row>
    <row r="6289" spans="1:4">
      <c r="A6289" s="7" t="str">
        <f t="shared" si="98"/>
        <v/>
      </c>
      <c r="B6289" s="205">
        <f>+'[6]ITCNM y bilaterales'!A6290</f>
        <v>41718</v>
      </c>
      <c r="C6289">
        <f>+'[6]ITCNM y bilaterales'!B6290</f>
        <v>76.763543310237935</v>
      </c>
      <c r="D6289">
        <f>+'[6]ITCNM y bilaterales'!C6290</f>
        <v>99.467766704502239</v>
      </c>
    </row>
    <row r="6290" spans="1:4">
      <c r="A6290" s="7" t="str">
        <f t="shared" si="98"/>
        <v/>
      </c>
      <c r="B6290" s="205">
        <f>+'[6]ITCNM y bilaterales'!A6291</f>
        <v>41719</v>
      </c>
      <c r="C6290">
        <f>+'[6]ITCNM y bilaterales'!B6291</f>
        <v>76.946491952504772</v>
      </c>
      <c r="D6290">
        <f>+'[6]ITCNM y bilaterales'!C6291</f>
        <v>99.661628052125991</v>
      </c>
    </row>
    <row r="6291" spans="1:4">
      <c r="A6291" s="7" t="str">
        <f t="shared" si="98"/>
        <v/>
      </c>
      <c r="B6291" s="205">
        <f>+'[6]ITCNM y bilaterales'!A6292</f>
        <v>41720</v>
      </c>
      <c r="C6291">
        <f>+'[6]ITCNM y bilaterales'!B6292</f>
        <v>76.946491952504772</v>
      </c>
      <c r="D6291">
        <f>+'[6]ITCNM y bilaterales'!C6292</f>
        <v>99.661628052125991</v>
      </c>
    </row>
    <row r="6292" spans="1:4">
      <c r="A6292" s="7" t="str">
        <f t="shared" si="98"/>
        <v/>
      </c>
      <c r="B6292" s="205">
        <f>+'[6]ITCNM y bilaterales'!A6293</f>
        <v>41721</v>
      </c>
      <c r="C6292">
        <f>+'[6]ITCNM y bilaterales'!B6293</f>
        <v>76.946491952504772</v>
      </c>
      <c r="D6292">
        <f>+'[6]ITCNM y bilaterales'!C6293</f>
        <v>99.661628052125991</v>
      </c>
    </row>
    <row r="6293" spans="1:4">
      <c r="A6293" s="7" t="str">
        <f t="shared" si="98"/>
        <v/>
      </c>
      <c r="B6293" s="205">
        <f>+'[6]ITCNM y bilaterales'!A6294</f>
        <v>41722</v>
      </c>
      <c r="C6293">
        <f>+'[6]ITCNM y bilaterales'!B6294</f>
        <v>76.946491952504772</v>
      </c>
      <c r="D6293">
        <f>+'[6]ITCNM y bilaterales'!C6294</f>
        <v>99.661628052125991</v>
      </c>
    </row>
    <row r="6294" spans="1:4">
      <c r="A6294" s="7" t="str">
        <f t="shared" si="98"/>
        <v/>
      </c>
      <c r="B6294" s="205">
        <f>+'[6]ITCNM y bilaterales'!A6295</f>
        <v>41723</v>
      </c>
      <c r="C6294">
        <f>+'[6]ITCNM y bilaterales'!B6295</f>
        <v>77.643459912435148</v>
      </c>
      <c r="D6294">
        <f>+'[6]ITCNM y bilaterales'!C6295</f>
        <v>100.96187509616138</v>
      </c>
    </row>
    <row r="6295" spans="1:4">
      <c r="A6295" s="7" t="str">
        <f t="shared" si="98"/>
        <v/>
      </c>
      <c r="B6295" s="205">
        <f>+'[6]ITCNM y bilaterales'!A6296</f>
        <v>41724</v>
      </c>
      <c r="C6295">
        <f>+'[6]ITCNM y bilaterales'!B6296</f>
        <v>77.491758684333448</v>
      </c>
      <c r="D6295">
        <f>+'[6]ITCNM y bilaterales'!C6296</f>
        <v>100.45751045800397</v>
      </c>
    </row>
    <row r="6296" spans="1:4">
      <c r="A6296" s="7" t="str">
        <f t="shared" si="98"/>
        <v/>
      </c>
      <c r="B6296" s="205">
        <f>+'[6]ITCNM y bilaterales'!A6297</f>
        <v>41725</v>
      </c>
      <c r="C6296">
        <f>+'[6]ITCNM y bilaterales'!B6297</f>
        <v>77.990685621910259</v>
      </c>
      <c r="D6296">
        <f>+'[6]ITCNM y bilaterales'!C6297</f>
        <v>102.30334452917936</v>
      </c>
    </row>
    <row r="6297" spans="1:4">
      <c r="A6297" s="7">
        <f t="shared" si="98"/>
        <v>201403</v>
      </c>
      <c r="B6297" s="205">
        <f>+'[6]ITCNM y bilaterales'!A6298</f>
        <v>41726</v>
      </c>
      <c r="C6297">
        <f>+'[6]ITCNM y bilaterales'!B6298</f>
        <v>78.156411318098264</v>
      </c>
      <c r="D6297">
        <f>+'[6]ITCNM y bilaterales'!C6298</f>
        <v>102.76268386782128</v>
      </c>
    </row>
    <row r="6298" spans="1:4">
      <c r="A6298" s="7">
        <f t="shared" si="98"/>
        <v>201403</v>
      </c>
      <c r="B6298" s="205">
        <f>+'[6]ITCNM y bilaterales'!A6299</f>
        <v>41727</v>
      </c>
      <c r="C6298">
        <f>+'[6]ITCNM y bilaterales'!B6299</f>
        <v>78.156411318098264</v>
      </c>
      <c r="D6298">
        <f>+'[6]ITCNM y bilaterales'!C6299</f>
        <v>102.76268386782128</v>
      </c>
    </row>
    <row r="6299" spans="1:4">
      <c r="A6299" s="7">
        <f t="shared" si="98"/>
        <v>201403</v>
      </c>
      <c r="B6299" s="205">
        <f>+'[6]ITCNM y bilaterales'!A6300</f>
        <v>41728</v>
      </c>
      <c r="C6299">
        <f>+'[6]ITCNM y bilaterales'!B6300</f>
        <v>78.156411318098264</v>
      </c>
      <c r="D6299">
        <f>+'[6]ITCNM y bilaterales'!C6300</f>
        <v>102.76268386782128</v>
      </c>
    </row>
    <row r="6300" spans="1:4">
      <c r="A6300" s="7">
        <f t="shared" si="98"/>
        <v>201403</v>
      </c>
      <c r="B6300" s="205">
        <f>+'[6]ITCNM y bilaterales'!A6301</f>
        <v>41729</v>
      </c>
      <c r="C6300">
        <f>+'[6]ITCNM y bilaterales'!B6301</f>
        <v>78.078663630265027</v>
      </c>
      <c r="D6300">
        <f>+'[6]ITCNM y bilaterales'!C6301</f>
        <v>102.42367326321657</v>
      </c>
    </row>
    <row r="6301" spans="1:4">
      <c r="A6301" s="7" t="str">
        <f t="shared" si="98"/>
        <v/>
      </c>
      <c r="B6301" s="205">
        <f>+'[6]ITCNM y bilaterales'!A6302</f>
        <v>41730</v>
      </c>
      <c r="C6301">
        <f>+'[6]ITCNM y bilaterales'!B6302</f>
        <v>78.154939154343765</v>
      </c>
      <c r="D6301">
        <f>+'[6]ITCNM y bilaterales'!C6302</f>
        <v>102.63634595454506</v>
      </c>
    </row>
    <row r="6302" spans="1:4">
      <c r="A6302" s="7" t="str">
        <f t="shared" si="98"/>
        <v/>
      </c>
      <c r="B6302" s="205">
        <f>+'[6]ITCNM y bilaterales'!A6303</f>
        <v>41731</v>
      </c>
      <c r="C6302">
        <f>+'[6]ITCNM y bilaterales'!B6303</f>
        <v>78.154939154343765</v>
      </c>
      <c r="D6302">
        <f>+'[6]ITCNM y bilaterales'!C6303</f>
        <v>102.63634595454506</v>
      </c>
    </row>
    <row r="6303" spans="1:4">
      <c r="A6303" s="7" t="str">
        <f t="shared" si="98"/>
        <v/>
      </c>
      <c r="B6303" s="205">
        <f>+'[6]ITCNM y bilaterales'!A6304</f>
        <v>41732</v>
      </c>
      <c r="C6303">
        <f>+'[6]ITCNM y bilaterales'!B6304</f>
        <v>77.716627603807027</v>
      </c>
      <c r="D6303">
        <f>+'[6]ITCNM y bilaterales'!C6304</f>
        <v>101.75200959146291</v>
      </c>
    </row>
    <row r="6304" spans="1:4">
      <c r="A6304" s="7" t="str">
        <f t="shared" si="98"/>
        <v/>
      </c>
      <c r="B6304" s="205">
        <f>+'[6]ITCNM y bilaterales'!A6305</f>
        <v>41733</v>
      </c>
      <c r="C6304">
        <f>+'[6]ITCNM y bilaterales'!B6305</f>
        <v>78.252825587164196</v>
      </c>
      <c r="D6304">
        <f>+'[6]ITCNM y bilaterales'!C6305</f>
        <v>103.57630351290231</v>
      </c>
    </row>
    <row r="6305" spans="1:4">
      <c r="A6305" s="7" t="str">
        <f t="shared" si="98"/>
        <v/>
      </c>
      <c r="B6305" s="205">
        <f>+'[6]ITCNM y bilaterales'!A6306</f>
        <v>41734</v>
      </c>
      <c r="C6305">
        <f>+'[6]ITCNM y bilaterales'!B6306</f>
        <v>78.252825587164196</v>
      </c>
      <c r="D6305">
        <f>+'[6]ITCNM y bilaterales'!C6306</f>
        <v>103.57630351290231</v>
      </c>
    </row>
    <row r="6306" spans="1:4">
      <c r="A6306" s="7" t="str">
        <f t="shared" si="98"/>
        <v/>
      </c>
      <c r="B6306" s="205">
        <f>+'[6]ITCNM y bilaterales'!A6307</f>
        <v>41735</v>
      </c>
      <c r="C6306">
        <f>+'[6]ITCNM y bilaterales'!B6307</f>
        <v>78.252825587164196</v>
      </c>
      <c r="D6306">
        <f>+'[6]ITCNM y bilaterales'!C6307</f>
        <v>103.57630351290231</v>
      </c>
    </row>
    <row r="6307" spans="1:4">
      <c r="A6307" s="7" t="str">
        <f t="shared" si="98"/>
        <v/>
      </c>
      <c r="B6307" s="205">
        <f>+'[6]ITCNM y bilaterales'!A6308</f>
        <v>41736</v>
      </c>
      <c r="C6307">
        <f>+'[6]ITCNM y bilaterales'!B6308</f>
        <v>78.548492225138517</v>
      </c>
      <c r="D6307">
        <f>+'[6]ITCNM y bilaterales'!C6308</f>
        <v>104.31502614138118</v>
      </c>
    </row>
    <row r="6308" spans="1:4">
      <c r="A6308" s="7" t="str">
        <f t="shared" si="98"/>
        <v/>
      </c>
      <c r="B6308" s="205">
        <f>+'[6]ITCNM y bilaterales'!A6309</f>
        <v>41737</v>
      </c>
      <c r="C6308">
        <f>+'[6]ITCNM y bilaterales'!B6309</f>
        <v>78.986900954613787</v>
      </c>
      <c r="D6308">
        <f>+'[6]ITCNM y bilaterales'!C6309</f>
        <v>105.30822444719905</v>
      </c>
    </row>
    <row r="6309" spans="1:4">
      <c r="A6309" s="7" t="str">
        <f t="shared" si="98"/>
        <v/>
      </c>
      <c r="B6309" s="205">
        <f>+'[6]ITCNM y bilaterales'!A6310</f>
        <v>41738</v>
      </c>
      <c r="C6309">
        <f>+'[6]ITCNM y bilaterales'!B6310</f>
        <v>78.883256388806558</v>
      </c>
      <c r="D6309">
        <f>+'[6]ITCNM y bilaterales'!C6310</f>
        <v>104.99992742537151</v>
      </c>
    </row>
    <row r="6310" spans="1:4">
      <c r="A6310" s="7" t="str">
        <f t="shared" si="98"/>
        <v/>
      </c>
      <c r="B6310" s="205">
        <f>+'[6]ITCNM y bilaterales'!A6311</f>
        <v>41739</v>
      </c>
      <c r="C6310">
        <f>+'[6]ITCNM y bilaterales'!B6311</f>
        <v>79.282578719600664</v>
      </c>
      <c r="D6310">
        <f>+'[6]ITCNM y bilaterales'!C6311</f>
        <v>106.11780894293604</v>
      </c>
    </row>
    <row r="6311" spans="1:4">
      <c r="A6311" s="7" t="str">
        <f t="shared" si="98"/>
        <v/>
      </c>
      <c r="B6311" s="205">
        <f>+'[6]ITCNM y bilaterales'!A6312</f>
        <v>41740</v>
      </c>
      <c r="C6311">
        <f>+'[6]ITCNM y bilaterales'!B6312</f>
        <v>78.924396640273855</v>
      </c>
      <c r="D6311">
        <f>+'[6]ITCNM y bilaterales'!C6312</f>
        <v>104.93823899115461</v>
      </c>
    </row>
    <row r="6312" spans="1:4">
      <c r="A6312" s="7" t="str">
        <f t="shared" si="98"/>
        <v/>
      </c>
      <c r="B6312" s="205">
        <f>+'[6]ITCNM y bilaterales'!A6313</f>
        <v>41741</v>
      </c>
      <c r="C6312">
        <f>+'[6]ITCNM y bilaterales'!B6313</f>
        <v>78.924396640273855</v>
      </c>
      <c r="D6312">
        <f>+'[6]ITCNM y bilaterales'!C6313</f>
        <v>104.93823899115461</v>
      </c>
    </row>
    <row r="6313" spans="1:4">
      <c r="A6313" s="7" t="str">
        <f t="shared" si="98"/>
        <v/>
      </c>
      <c r="B6313" s="205">
        <f>+'[6]ITCNM y bilaterales'!A6314</f>
        <v>41742</v>
      </c>
      <c r="C6313">
        <f>+'[6]ITCNM y bilaterales'!B6314</f>
        <v>78.924396640273855</v>
      </c>
      <c r="D6313">
        <f>+'[6]ITCNM y bilaterales'!C6314</f>
        <v>104.93823899115461</v>
      </c>
    </row>
    <row r="6314" spans="1:4">
      <c r="A6314" s="7" t="str">
        <f t="shared" si="98"/>
        <v/>
      </c>
      <c r="B6314" s="205">
        <f>+'[6]ITCNM y bilaterales'!A6315</f>
        <v>41743</v>
      </c>
      <c r="C6314">
        <f>+'[6]ITCNM y bilaterales'!B6315</f>
        <v>78.841943497480386</v>
      </c>
      <c r="D6314">
        <f>+'[6]ITCNM y bilaterales'!C6315</f>
        <v>104.9703169769474</v>
      </c>
    </row>
    <row r="6315" spans="1:4">
      <c r="A6315" s="7" t="str">
        <f t="shared" si="98"/>
        <v/>
      </c>
      <c r="B6315" s="205">
        <f>+'[6]ITCNM y bilaterales'!A6316</f>
        <v>41744</v>
      </c>
      <c r="C6315">
        <f>+'[6]ITCNM y bilaterales'!B6316</f>
        <v>78.479256364726169</v>
      </c>
      <c r="D6315">
        <f>+'[6]ITCNM y bilaterales'!C6316</f>
        <v>103.94718889434007</v>
      </c>
    </row>
    <row r="6316" spans="1:4">
      <c r="A6316" s="7" t="str">
        <f t="shared" si="98"/>
        <v/>
      </c>
      <c r="B6316" s="205">
        <f>+'[6]ITCNM y bilaterales'!A6317</f>
        <v>41745</v>
      </c>
      <c r="C6316">
        <f>+'[6]ITCNM y bilaterales'!B6317</f>
        <v>78.409141640505339</v>
      </c>
      <c r="D6316">
        <f>+'[6]ITCNM y bilaterales'!C6317</f>
        <v>103.65860314161051</v>
      </c>
    </row>
    <row r="6317" spans="1:4">
      <c r="A6317" s="7" t="str">
        <f t="shared" si="98"/>
        <v/>
      </c>
      <c r="B6317" s="205">
        <f>+'[6]ITCNM y bilaterales'!A6318</f>
        <v>41746</v>
      </c>
      <c r="C6317">
        <f>+'[6]ITCNM y bilaterales'!B6318</f>
        <v>78.409141640505339</v>
      </c>
      <c r="D6317">
        <f>+'[6]ITCNM y bilaterales'!C6318</f>
        <v>103.65860314161051</v>
      </c>
    </row>
    <row r="6318" spans="1:4">
      <c r="A6318" s="7" t="str">
        <f t="shared" si="98"/>
        <v/>
      </c>
      <c r="B6318" s="205">
        <f>+'[6]ITCNM y bilaterales'!A6319</f>
        <v>41747</v>
      </c>
      <c r="C6318">
        <f>+'[6]ITCNM y bilaterales'!B6319</f>
        <v>78.409141640505339</v>
      </c>
      <c r="D6318">
        <f>+'[6]ITCNM y bilaterales'!C6319</f>
        <v>103.65860314161051</v>
      </c>
    </row>
    <row r="6319" spans="1:4">
      <c r="A6319" s="7" t="str">
        <f t="shared" si="98"/>
        <v/>
      </c>
      <c r="B6319" s="205">
        <f>+'[6]ITCNM y bilaterales'!A6320</f>
        <v>41748</v>
      </c>
      <c r="C6319">
        <f>+'[6]ITCNM y bilaterales'!B6320</f>
        <v>78.409141640505339</v>
      </c>
      <c r="D6319">
        <f>+'[6]ITCNM y bilaterales'!C6320</f>
        <v>103.65860314161051</v>
      </c>
    </row>
    <row r="6320" spans="1:4">
      <c r="A6320" s="7" t="str">
        <f t="shared" si="98"/>
        <v/>
      </c>
      <c r="B6320" s="205">
        <f>+'[6]ITCNM y bilaterales'!A6321</f>
        <v>41749</v>
      </c>
      <c r="C6320">
        <f>+'[6]ITCNM y bilaterales'!B6321</f>
        <v>78.409141640505339</v>
      </c>
      <c r="D6320">
        <f>+'[6]ITCNM y bilaterales'!C6321</f>
        <v>103.65860314161051</v>
      </c>
    </row>
    <row r="6321" spans="1:4">
      <c r="A6321" s="7" t="str">
        <f t="shared" si="98"/>
        <v/>
      </c>
      <c r="B6321" s="205">
        <f>+'[6]ITCNM y bilaterales'!A6322</f>
        <v>41750</v>
      </c>
      <c r="C6321">
        <f>+'[6]ITCNM y bilaterales'!B6322</f>
        <v>78.391830511847871</v>
      </c>
      <c r="D6321">
        <f>+'[6]ITCNM y bilaterales'!C6322</f>
        <v>103.8310114290525</v>
      </c>
    </row>
    <row r="6322" spans="1:4">
      <c r="A6322" s="7" t="str">
        <f t="shared" si="98"/>
        <v/>
      </c>
      <c r="B6322" s="205">
        <f>+'[6]ITCNM y bilaterales'!A6323</f>
        <v>41751</v>
      </c>
      <c r="C6322">
        <f>+'[6]ITCNM y bilaterales'!B6323</f>
        <v>78.26003612706694</v>
      </c>
      <c r="D6322">
        <f>+'[6]ITCNM y bilaterales'!C6323</f>
        <v>103.52001463104511</v>
      </c>
    </row>
    <row r="6323" spans="1:4">
      <c r="A6323" s="7" t="str">
        <f t="shared" si="98"/>
        <v/>
      </c>
      <c r="B6323" s="205">
        <f>+'[6]ITCNM y bilaterales'!A6324</f>
        <v>41752</v>
      </c>
      <c r="C6323">
        <f>+'[6]ITCNM y bilaterales'!B6324</f>
        <v>78.435265546229331</v>
      </c>
      <c r="D6323">
        <f>+'[6]ITCNM y bilaterales'!C6324</f>
        <v>104.20839949720296</v>
      </c>
    </row>
    <row r="6324" spans="1:4">
      <c r="A6324" s="7" t="str">
        <f t="shared" si="98"/>
        <v/>
      </c>
      <c r="B6324" s="205">
        <f>+'[6]ITCNM y bilaterales'!A6325</f>
        <v>41753</v>
      </c>
      <c r="C6324">
        <f>+'[6]ITCNM y bilaterales'!B6325</f>
        <v>78.521641415227464</v>
      </c>
      <c r="D6324">
        <f>+'[6]ITCNM y bilaterales'!C6325</f>
        <v>104.43698054709658</v>
      </c>
    </row>
    <row r="6325" spans="1:4">
      <c r="A6325" s="7" t="str">
        <f t="shared" si="98"/>
        <v/>
      </c>
      <c r="B6325" s="205">
        <f>+'[6]ITCNM y bilaterales'!A6326</f>
        <v>41754</v>
      </c>
      <c r="C6325">
        <f>+'[6]ITCNM y bilaterales'!B6326</f>
        <v>78.242129012102268</v>
      </c>
      <c r="D6325">
        <f>+'[6]ITCNM y bilaterales'!C6326</f>
        <v>103.40566604639552</v>
      </c>
    </row>
    <row r="6326" spans="1:4">
      <c r="A6326" s="7" t="str">
        <f t="shared" si="98"/>
        <v/>
      </c>
      <c r="B6326" s="205">
        <f>+'[6]ITCNM y bilaterales'!A6327</f>
        <v>41755</v>
      </c>
      <c r="C6326">
        <f>+'[6]ITCNM y bilaterales'!B6327</f>
        <v>78.242129012102268</v>
      </c>
      <c r="D6326">
        <f>+'[6]ITCNM y bilaterales'!C6327</f>
        <v>103.40566604639552</v>
      </c>
    </row>
    <row r="6327" spans="1:4">
      <c r="A6327" s="7" t="str">
        <f t="shared" si="98"/>
        <v/>
      </c>
      <c r="B6327" s="205">
        <f>+'[6]ITCNM y bilaterales'!A6328</f>
        <v>41756</v>
      </c>
      <c r="C6327">
        <f>+'[6]ITCNM y bilaterales'!B6328</f>
        <v>78.242129012102268</v>
      </c>
      <c r="D6327">
        <f>+'[6]ITCNM y bilaterales'!C6328</f>
        <v>103.40566604639552</v>
      </c>
    </row>
    <row r="6328" spans="1:4">
      <c r="A6328" s="7">
        <f t="shared" si="98"/>
        <v>201404</v>
      </c>
      <c r="B6328" s="205">
        <f>+'[6]ITCNM y bilaterales'!A6329</f>
        <v>41757</v>
      </c>
      <c r="C6328">
        <f>+'[6]ITCNM y bilaterales'!B6329</f>
        <v>78.438320381944109</v>
      </c>
      <c r="D6328">
        <f>+'[6]ITCNM y bilaterales'!C6329</f>
        <v>104.06731441941749</v>
      </c>
    </row>
    <row r="6329" spans="1:4">
      <c r="A6329" s="7">
        <f t="shared" si="98"/>
        <v>201404</v>
      </c>
      <c r="B6329" s="205">
        <f>+'[6]ITCNM y bilaterales'!A6330</f>
        <v>41758</v>
      </c>
      <c r="C6329">
        <f>+'[6]ITCNM y bilaterales'!B6330</f>
        <v>78.420455300458997</v>
      </c>
      <c r="D6329">
        <f>+'[6]ITCNM y bilaterales'!C6330</f>
        <v>104.13164457011145</v>
      </c>
    </row>
    <row r="6330" spans="1:4">
      <c r="A6330" s="7">
        <f t="shared" si="98"/>
        <v>201404</v>
      </c>
      <c r="B6330" s="205">
        <f>+'[6]ITCNM y bilaterales'!A6331</f>
        <v>41759</v>
      </c>
      <c r="C6330">
        <f>+'[6]ITCNM y bilaterales'!B6331</f>
        <v>78.378338563807105</v>
      </c>
      <c r="D6330">
        <f>+'[6]ITCNM y bilaterales'!C6331</f>
        <v>103.76882948736186</v>
      </c>
    </row>
    <row r="6331" spans="1:4">
      <c r="A6331" s="7" t="str">
        <f t="shared" si="98"/>
        <v/>
      </c>
      <c r="B6331" s="205">
        <f>+'[6]ITCNM y bilaterales'!A6332</f>
        <v>41760</v>
      </c>
      <c r="C6331">
        <f>+'[6]ITCNM y bilaterales'!B6332</f>
        <v>78.378338563807105</v>
      </c>
      <c r="D6331">
        <f>+'[6]ITCNM y bilaterales'!C6332</f>
        <v>103.76882948736186</v>
      </c>
    </row>
    <row r="6332" spans="1:4">
      <c r="A6332" s="7" t="str">
        <f t="shared" si="98"/>
        <v/>
      </c>
      <c r="B6332" s="205">
        <f>+'[6]ITCNM y bilaterales'!A6333</f>
        <v>41761</v>
      </c>
      <c r="C6332">
        <f>+'[6]ITCNM y bilaterales'!B6333</f>
        <v>78.378338563807105</v>
      </c>
      <c r="D6332">
        <f>+'[6]ITCNM y bilaterales'!C6333</f>
        <v>103.76882948736186</v>
      </c>
    </row>
    <row r="6333" spans="1:4">
      <c r="A6333" s="7" t="str">
        <f t="shared" si="98"/>
        <v/>
      </c>
      <c r="B6333" s="205">
        <f>+'[6]ITCNM y bilaterales'!A6334</f>
        <v>41762</v>
      </c>
      <c r="C6333">
        <f>+'[6]ITCNM y bilaterales'!B6334</f>
        <v>78.378338563807105</v>
      </c>
      <c r="D6333">
        <f>+'[6]ITCNM y bilaterales'!C6334</f>
        <v>103.76882948736186</v>
      </c>
    </row>
    <row r="6334" spans="1:4">
      <c r="A6334" s="7" t="str">
        <f t="shared" si="98"/>
        <v/>
      </c>
      <c r="B6334" s="205">
        <f>+'[6]ITCNM y bilaterales'!A6335</f>
        <v>41763</v>
      </c>
      <c r="C6334">
        <f>+'[6]ITCNM y bilaterales'!B6335</f>
        <v>78.378338563807105</v>
      </c>
      <c r="D6334">
        <f>+'[6]ITCNM y bilaterales'!C6335</f>
        <v>103.76882948736186</v>
      </c>
    </row>
    <row r="6335" spans="1:4">
      <c r="A6335" s="7" t="str">
        <f t="shared" si="98"/>
        <v/>
      </c>
      <c r="B6335" s="205">
        <f>+'[6]ITCNM y bilaterales'!A6336</f>
        <v>41764</v>
      </c>
      <c r="C6335">
        <f>+'[6]ITCNM y bilaterales'!B6336</f>
        <v>78.326634419935985</v>
      </c>
      <c r="D6335">
        <f>+'[6]ITCNM y bilaterales'!C6336</f>
        <v>103.49232015281314</v>
      </c>
    </row>
    <row r="6336" spans="1:4">
      <c r="A6336" s="7" t="str">
        <f t="shared" si="98"/>
        <v/>
      </c>
      <c r="B6336" s="205">
        <f>+'[6]ITCNM y bilaterales'!A6337</f>
        <v>41765</v>
      </c>
      <c r="C6336">
        <f>+'[6]ITCNM y bilaterales'!B6337</f>
        <v>78.676894474167995</v>
      </c>
      <c r="D6336">
        <f>+'[6]ITCNM y bilaterales'!C6337</f>
        <v>104.30199173810431</v>
      </c>
    </row>
    <row r="6337" spans="1:4">
      <c r="A6337" s="7" t="str">
        <f t="shared" si="98"/>
        <v/>
      </c>
      <c r="B6337" s="205">
        <f>+'[6]ITCNM y bilaterales'!A6338</f>
        <v>41766</v>
      </c>
      <c r="C6337">
        <f>+'[6]ITCNM y bilaterales'!B6338</f>
        <v>78.703704582808754</v>
      </c>
      <c r="D6337">
        <f>+'[6]ITCNM y bilaterales'!C6338</f>
        <v>104.47924801072944</v>
      </c>
    </row>
    <row r="6338" spans="1:4">
      <c r="A6338" s="7" t="str">
        <f t="shared" si="98"/>
        <v/>
      </c>
      <c r="B6338" s="205">
        <f>+'[6]ITCNM y bilaterales'!A6339</f>
        <v>41767</v>
      </c>
      <c r="C6338">
        <f>+'[6]ITCNM y bilaterales'!B6339</f>
        <v>79.002003690267685</v>
      </c>
      <c r="D6338">
        <f>+'[6]ITCNM y bilaterales'!C6339</f>
        <v>105.45526064452075</v>
      </c>
    </row>
    <row r="6339" spans="1:4">
      <c r="A6339" s="7" t="str">
        <f t="shared" ref="A6339:A6402" si="99">+IF(DAY(B6339)&gt;=28,YEAR(B6339)*100+MONTH(B6339),"")</f>
        <v/>
      </c>
      <c r="B6339" s="205">
        <f>+'[6]ITCNM y bilaterales'!A6340</f>
        <v>41768</v>
      </c>
      <c r="C6339">
        <f>+'[6]ITCNM y bilaterales'!B6340</f>
        <v>78.663403354344723</v>
      </c>
      <c r="D6339">
        <f>+'[6]ITCNM y bilaterales'!C6340</f>
        <v>104.62091368554285</v>
      </c>
    </row>
    <row r="6340" spans="1:4">
      <c r="A6340" s="7" t="str">
        <f t="shared" si="99"/>
        <v/>
      </c>
      <c r="B6340" s="205">
        <f>+'[6]ITCNM y bilaterales'!A6341</f>
        <v>41769</v>
      </c>
      <c r="C6340">
        <f>+'[6]ITCNM y bilaterales'!B6341</f>
        <v>78.663403354344723</v>
      </c>
      <c r="D6340">
        <f>+'[6]ITCNM y bilaterales'!C6341</f>
        <v>104.62091368554285</v>
      </c>
    </row>
    <row r="6341" spans="1:4">
      <c r="A6341" s="7" t="str">
        <f t="shared" si="99"/>
        <v/>
      </c>
      <c r="B6341" s="205">
        <f>+'[6]ITCNM y bilaterales'!A6342</f>
        <v>41770</v>
      </c>
      <c r="C6341">
        <f>+'[6]ITCNM y bilaterales'!B6342</f>
        <v>78.663403354344723</v>
      </c>
      <c r="D6341">
        <f>+'[6]ITCNM y bilaterales'!C6342</f>
        <v>104.62091368554285</v>
      </c>
    </row>
    <row r="6342" spans="1:4">
      <c r="A6342" s="7" t="str">
        <f t="shared" si="99"/>
        <v/>
      </c>
      <c r="B6342" s="205">
        <f>+'[6]ITCNM y bilaterales'!A6343</f>
        <v>41771</v>
      </c>
      <c r="C6342">
        <f>+'[6]ITCNM y bilaterales'!B6343</f>
        <v>78.775944881168044</v>
      </c>
      <c r="D6342">
        <f>+'[6]ITCNM y bilaterales'!C6343</f>
        <v>104.85982936253349</v>
      </c>
    </row>
    <row r="6343" spans="1:4">
      <c r="A6343" s="7" t="str">
        <f t="shared" si="99"/>
        <v/>
      </c>
      <c r="B6343" s="205">
        <f>+'[6]ITCNM y bilaterales'!A6344</f>
        <v>41772</v>
      </c>
      <c r="C6343">
        <f>+'[6]ITCNM y bilaterales'!B6344</f>
        <v>78.934335168880736</v>
      </c>
      <c r="D6343">
        <f>+'[6]ITCNM y bilaterales'!C6344</f>
        <v>105.35174019444194</v>
      </c>
    </row>
    <row r="6344" spans="1:4">
      <c r="A6344" s="7" t="str">
        <f t="shared" si="99"/>
        <v/>
      </c>
      <c r="B6344" s="205">
        <f>+'[6]ITCNM y bilaterales'!A6345</f>
        <v>41773</v>
      </c>
      <c r="C6344">
        <f>+'[6]ITCNM y bilaterales'!B6345</f>
        <v>79.123336200090918</v>
      </c>
      <c r="D6344">
        <f>+'[6]ITCNM y bilaterales'!C6345</f>
        <v>105.67786154502676</v>
      </c>
    </row>
    <row r="6345" spans="1:4">
      <c r="A6345" s="7" t="str">
        <f t="shared" si="99"/>
        <v/>
      </c>
      <c r="B6345" s="205">
        <f>+'[6]ITCNM y bilaterales'!A6346</f>
        <v>41774</v>
      </c>
      <c r="C6345">
        <f>+'[6]ITCNM y bilaterales'!B6346</f>
        <v>79.111939242496604</v>
      </c>
      <c r="D6345">
        <f>+'[6]ITCNM y bilaterales'!C6346</f>
        <v>105.17608056364359</v>
      </c>
    </row>
    <row r="6346" spans="1:4">
      <c r="A6346" s="7" t="str">
        <f t="shared" si="99"/>
        <v/>
      </c>
      <c r="B6346" s="205">
        <f>+'[6]ITCNM y bilaterales'!A6347</f>
        <v>41775</v>
      </c>
      <c r="C6346">
        <f>+'[6]ITCNM y bilaterales'!B6347</f>
        <v>79.265728700489788</v>
      </c>
      <c r="D6346">
        <f>+'[6]ITCNM y bilaterales'!C6347</f>
        <v>105.74692356149828</v>
      </c>
    </row>
    <row r="6347" spans="1:4">
      <c r="A6347" s="7" t="str">
        <f t="shared" si="99"/>
        <v/>
      </c>
      <c r="B6347" s="205">
        <f>+'[6]ITCNM y bilaterales'!A6348</f>
        <v>41776</v>
      </c>
      <c r="C6347">
        <f>+'[6]ITCNM y bilaterales'!B6348</f>
        <v>79.265728700489788</v>
      </c>
      <c r="D6347">
        <f>+'[6]ITCNM y bilaterales'!C6348</f>
        <v>105.74692356149828</v>
      </c>
    </row>
    <row r="6348" spans="1:4">
      <c r="A6348" s="7" t="str">
        <f t="shared" si="99"/>
        <v/>
      </c>
      <c r="B6348" s="205">
        <f>+'[6]ITCNM y bilaterales'!A6349</f>
        <v>41777</v>
      </c>
      <c r="C6348">
        <f>+'[6]ITCNM y bilaterales'!B6349</f>
        <v>79.265728700489788</v>
      </c>
      <c r="D6348">
        <f>+'[6]ITCNM y bilaterales'!C6349</f>
        <v>105.74692356149828</v>
      </c>
    </row>
    <row r="6349" spans="1:4">
      <c r="A6349" s="7" t="str">
        <f t="shared" si="99"/>
        <v/>
      </c>
      <c r="B6349" s="205">
        <f>+'[6]ITCNM y bilaterales'!A6350</f>
        <v>41778</v>
      </c>
      <c r="C6349">
        <f>+'[6]ITCNM y bilaterales'!B6350</f>
        <v>79.386584644080699</v>
      </c>
      <c r="D6349">
        <f>+'[6]ITCNM y bilaterales'!C6350</f>
        <v>105.9252249087737</v>
      </c>
    </row>
    <row r="6350" spans="1:4">
      <c r="A6350" s="7" t="str">
        <f t="shared" si="99"/>
        <v/>
      </c>
      <c r="B6350" s="205">
        <f>+'[6]ITCNM y bilaterales'!A6351</f>
        <v>41779</v>
      </c>
      <c r="C6350">
        <f>+'[6]ITCNM y bilaterales'!B6351</f>
        <v>79.243250810236759</v>
      </c>
      <c r="D6350">
        <f>+'[6]ITCNM y bilaterales'!C6351</f>
        <v>105.62505624533708</v>
      </c>
    </row>
    <row r="6351" spans="1:4">
      <c r="A6351" s="7" t="str">
        <f t="shared" si="99"/>
        <v/>
      </c>
      <c r="B6351" s="205">
        <f>+'[6]ITCNM y bilaterales'!A6352</f>
        <v>41780</v>
      </c>
      <c r="C6351">
        <f>+'[6]ITCNM y bilaterales'!B6352</f>
        <v>79.293288689331661</v>
      </c>
      <c r="D6351">
        <f>+'[6]ITCNM y bilaterales'!C6352</f>
        <v>105.85674348933009</v>
      </c>
    </row>
    <row r="6352" spans="1:4">
      <c r="A6352" s="7" t="str">
        <f t="shared" si="99"/>
        <v/>
      </c>
      <c r="B6352" s="205">
        <f>+'[6]ITCNM y bilaterales'!A6353</f>
        <v>41781</v>
      </c>
      <c r="C6352">
        <f>+'[6]ITCNM y bilaterales'!B6353</f>
        <v>79.246454555987697</v>
      </c>
      <c r="D6352">
        <f>+'[6]ITCNM y bilaterales'!C6353</f>
        <v>105.65960176849855</v>
      </c>
    </row>
    <row r="6353" spans="1:4">
      <c r="A6353" s="7" t="str">
        <f t="shared" si="99"/>
        <v/>
      </c>
      <c r="B6353" s="205">
        <f>+'[6]ITCNM y bilaterales'!A6354</f>
        <v>41782</v>
      </c>
      <c r="C6353">
        <f>+'[6]ITCNM y bilaterales'!B6354</f>
        <v>79.143772682173264</v>
      </c>
      <c r="D6353">
        <f>+'[6]ITCNM y bilaterales'!C6354</f>
        <v>105.32088146240778</v>
      </c>
    </row>
    <row r="6354" spans="1:4">
      <c r="A6354" s="7" t="str">
        <f t="shared" si="99"/>
        <v/>
      </c>
      <c r="B6354" s="205">
        <f>+'[6]ITCNM y bilaterales'!A6355</f>
        <v>41783</v>
      </c>
      <c r="C6354">
        <f>+'[6]ITCNM y bilaterales'!B6355</f>
        <v>79.143772682173264</v>
      </c>
      <c r="D6354">
        <f>+'[6]ITCNM y bilaterales'!C6355</f>
        <v>105.32088146240778</v>
      </c>
    </row>
    <row r="6355" spans="1:4">
      <c r="A6355" s="7" t="str">
        <f t="shared" si="99"/>
        <v/>
      </c>
      <c r="B6355" s="205">
        <f>+'[6]ITCNM y bilaterales'!A6356</f>
        <v>41784</v>
      </c>
      <c r="C6355">
        <f>+'[6]ITCNM y bilaterales'!B6356</f>
        <v>79.143772682173264</v>
      </c>
      <c r="D6355">
        <f>+'[6]ITCNM y bilaterales'!C6356</f>
        <v>105.32088146240778</v>
      </c>
    </row>
    <row r="6356" spans="1:4">
      <c r="A6356" s="7" t="str">
        <f t="shared" si="99"/>
        <v/>
      </c>
      <c r="B6356" s="205">
        <f>+'[6]ITCNM y bilaterales'!A6357</f>
        <v>41785</v>
      </c>
      <c r="C6356">
        <f>+'[6]ITCNM y bilaterales'!B6357</f>
        <v>79.172133264190478</v>
      </c>
      <c r="D6356">
        <f>+'[6]ITCNM y bilaterales'!C6357</f>
        <v>105.4039068374009</v>
      </c>
    </row>
    <row r="6357" spans="1:4">
      <c r="A6357" s="7" t="str">
        <f t="shared" si="99"/>
        <v/>
      </c>
      <c r="B6357" s="205">
        <f>+'[6]ITCNM y bilaterales'!A6358</f>
        <v>41786</v>
      </c>
      <c r="C6357">
        <f>+'[6]ITCNM y bilaterales'!B6358</f>
        <v>78.86671801785441</v>
      </c>
      <c r="D6357">
        <f>+'[6]ITCNM y bilaterales'!C6358</f>
        <v>104.43965129342503</v>
      </c>
    </row>
    <row r="6358" spans="1:4">
      <c r="A6358" s="7">
        <f t="shared" si="99"/>
        <v>201405</v>
      </c>
      <c r="B6358" s="205">
        <f>+'[6]ITCNM y bilaterales'!A6359</f>
        <v>41787</v>
      </c>
      <c r="C6358">
        <f>+'[6]ITCNM y bilaterales'!B6359</f>
        <v>78.950851502468723</v>
      </c>
      <c r="D6358">
        <f>+'[6]ITCNM y bilaterales'!C6359</f>
        <v>104.71186420996713</v>
      </c>
    </row>
    <row r="6359" spans="1:4">
      <c r="A6359" s="7">
        <f t="shared" si="99"/>
        <v>201405</v>
      </c>
      <c r="B6359" s="205">
        <f>+'[6]ITCNM y bilaterales'!A6360</f>
        <v>41788</v>
      </c>
      <c r="C6359">
        <f>+'[6]ITCNM y bilaterales'!B6360</f>
        <v>79.219414525283867</v>
      </c>
      <c r="D6359">
        <f>+'[6]ITCNM y bilaterales'!C6360</f>
        <v>105.47404295837411</v>
      </c>
    </row>
    <row r="6360" spans="1:4">
      <c r="A6360" s="7">
        <f t="shared" si="99"/>
        <v>201405</v>
      </c>
      <c r="B6360" s="205">
        <f>+'[6]ITCNM y bilaterales'!A6361</f>
        <v>41789</v>
      </c>
      <c r="C6360">
        <f>+'[6]ITCNM y bilaterales'!B6361</f>
        <v>79.031577882523848</v>
      </c>
      <c r="D6360">
        <f>+'[6]ITCNM y bilaterales'!C6361</f>
        <v>104.56079286330134</v>
      </c>
    </row>
    <row r="6361" spans="1:4">
      <c r="A6361" s="7">
        <f t="shared" si="99"/>
        <v>201405</v>
      </c>
      <c r="B6361" s="205">
        <f>+'[6]ITCNM y bilaterales'!A6362</f>
        <v>41790</v>
      </c>
      <c r="C6361">
        <f>+'[6]ITCNM y bilaterales'!B6362</f>
        <v>79.031577882523848</v>
      </c>
      <c r="D6361">
        <f>+'[6]ITCNM y bilaterales'!C6362</f>
        <v>104.56079286330134</v>
      </c>
    </row>
    <row r="6362" spans="1:4">
      <c r="A6362" s="7" t="str">
        <f t="shared" si="99"/>
        <v/>
      </c>
      <c r="B6362" s="205">
        <f>+'[6]ITCNM y bilaterales'!A6363</f>
        <v>41791</v>
      </c>
      <c r="C6362">
        <f>+'[6]ITCNM y bilaterales'!B6363</f>
        <v>79.031577882523848</v>
      </c>
      <c r="D6362">
        <f>+'[6]ITCNM y bilaterales'!C6363</f>
        <v>104.56079286330134</v>
      </c>
    </row>
    <row r="6363" spans="1:4">
      <c r="A6363" s="7" t="str">
        <f t="shared" si="99"/>
        <v/>
      </c>
      <c r="B6363" s="205">
        <f>+'[6]ITCNM y bilaterales'!A6364</f>
        <v>41792</v>
      </c>
      <c r="C6363">
        <f>+'[6]ITCNM y bilaterales'!B6364</f>
        <v>78.696712317553661</v>
      </c>
      <c r="D6363">
        <f>+'[6]ITCNM y bilaterales'!C6364</f>
        <v>103.54538672116539</v>
      </c>
    </row>
    <row r="6364" spans="1:4">
      <c r="A6364" s="7" t="str">
        <f t="shared" si="99"/>
        <v/>
      </c>
      <c r="B6364" s="205">
        <f>+'[6]ITCNM y bilaterales'!A6365</f>
        <v>41793</v>
      </c>
      <c r="C6364">
        <f>+'[6]ITCNM y bilaterales'!B6365</f>
        <v>78.650502882123973</v>
      </c>
      <c r="D6364">
        <f>+'[6]ITCNM y bilaterales'!C6365</f>
        <v>103.10488775607958</v>
      </c>
    </row>
    <row r="6365" spans="1:4">
      <c r="A6365" s="7" t="str">
        <f t="shared" si="99"/>
        <v/>
      </c>
      <c r="B6365" s="205">
        <f>+'[6]ITCNM y bilaterales'!A6366</f>
        <v>41794</v>
      </c>
      <c r="C6365">
        <f>+'[6]ITCNM y bilaterales'!B6366</f>
        <v>78.616804106062375</v>
      </c>
      <c r="D6365">
        <f>+'[6]ITCNM y bilaterales'!C6366</f>
        <v>102.88835409451539</v>
      </c>
    </row>
    <row r="6366" spans="1:4">
      <c r="A6366" s="7" t="str">
        <f t="shared" si="99"/>
        <v/>
      </c>
      <c r="B6366" s="205">
        <f>+'[6]ITCNM y bilaterales'!A6367</f>
        <v>41795</v>
      </c>
      <c r="C6366">
        <f>+'[6]ITCNM y bilaterales'!B6367</f>
        <v>79.163057405744269</v>
      </c>
      <c r="D6366">
        <f>+'[6]ITCNM y bilaterales'!C6367</f>
        <v>104.020750537778</v>
      </c>
    </row>
    <row r="6367" spans="1:4">
      <c r="A6367" s="7" t="str">
        <f t="shared" si="99"/>
        <v/>
      </c>
      <c r="B6367" s="205">
        <f>+'[6]ITCNM y bilaterales'!A6368</f>
        <v>41796</v>
      </c>
      <c r="C6367">
        <f>+'[6]ITCNM y bilaterales'!B6368</f>
        <v>79.3987632562215</v>
      </c>
      <c r="D6367">
        <f>+'[6]ITCNM y bilaterales'!C6368</f>
        <v>104.93649720007083</v>
      </c>
    </row>
    <row r="6368" spans="1:4">
      <c r="A6368" s="7" t="str">
        <f t="shared" si="99"/>
        <v/>
      </c>
      <c r="B6368" s="205">
        <f>+'[6]ITCNM y bilaterales'!A6369</f>
        <v>41797</v>
      </c>
      <c r="C6368">
        <f>+'[6]ITCNM y bilaterales'!B6369</f>
        <v>79.3987632562215</v>
      </c>
      <c r="D6368">
        <f>+'[6]ITCNM y bilaterales'!C6369</f>
        <v>104.93649720007083</v>
      </c>
    </row>
    <row r="6369" spans="1:4">
      <c r="A6369" s="7" t="str">
        <f t="shared" si="99"/>
        <v/>
      </c>
      <c r="B6369" s="205">
        <f>+'[6]ITCNM y bilaterales'!A6370</f>
        <v>41798</v>
      </c>
      <c r="C6369">
        <f>+'[6]ITCNM y bilaterales'!B6370</f>
        <v>79.3987632562215</v>
      </c>
      <c r="D6369">
        <f>+'[6]ITCNM y bilaterales'!C6370</f>
        <v>104.93649720007083</v>
      </c>
    </row>
    <row r="6370" spans="1:4">
      <c r="A6370" s="7" t="str">
        <f t="shared" si="99"/>
        <v/>
      </c>
      <c r="B6370" s="205">
        <f>+'[6]ITCNM y bilaterales'!A6371</f>
        <v>41799</v>
      </c>
      <c r="C6370">
        <f>+'[6]ITCNM y bilaterales'!B6371</f>
        <v>79.623800029276808</v>
      </c>
      <c r="D6370">
        <f>+'[6]ITCNM y bilaterales'!C6371</f>
        <v>106.00166050749986</v>
      </c>
    </row>
    <row r="6371" spans="1:4">
      <c r="A6371" s="7" t="str">
        <f t="shared" si="99"/>
        <v/>
      </c>
      <c r="B6371" s="205">
        <f>+'[6]ITCNM y bilaterales'!A6372</f>
        <v>41800</v>
      </c>
      <c r="C6371">
        <f>+'[6]ITCNM y bilaterales'!B6372</f>
        <v>79.525615248593311</v>
      </c>
      <c r="D6371">
        <f>+'[6]ITCNM y bilaterales'!C6372</f>
        <v>105.89700789321661</v>
      </c>
    </row>
    <row r="6372" spans="1:4">
      <c r="A6372" s="7" t="str">
        <f t="shared" si="99"/>
        <v/>
      </c>
      <c r="B6372" s="205">
        <f>+'[6]ITCNM y bilaterales'!A6373</f>
        <v>41801</v>
      </c>
      <c r="C6372">
        <f>+'[6]ITCNM y bilaterales'!B6373</f>
        <v>79.480871465049688</v>
      </c>
      <c r="D6372">
        <f>+'[6]ITCNM y bilaterales'!C6373</f>
        <v>105.694292440917</v>
      </c>
    </row>
    <row r="6373" spans="1:4">
      <c r="A6373" s="7" t="str">
        <f t="shared" si="99"/>
        <v/>
      </c>
      <c r="B6373" s="205">
        <f>+'[6]ITCNM y bilaterales'!A6374</f>
        <v>41802</v>
      </c>
      <c r="C6373">
        <f>+'[6]ITCNM y bilaterales'!B6374</f>
        <v>79.572208530572198</v>
      </c>
      <c r="D6373">
        <f>+'[6]ITCNM y bilaterales'!C6374</f>
        <v>105.78431401009659</v>
      </c>
    </row>
    <row r="6374" spans="1:4">
      <c r="A6374" s="7" t="str">
        <f t="shared" si="99"/>
        <v/>
      </c>
      <c r="B6374" s="205">
        <f>+'[6]ITCNM y bilaterales'!A6375</f>
        <v>41803</v>
      </c>
      <c r="C6374">
        <f>+'[6]ITCNM y bilaterales'!B6375</f>
        <v>79.571501866216764</v>
      </c>
      <c r="D6374">
        <f>+'[6]ITCNM y bilaterales'!C6375</f>
        <v>105.89700789321661</v>
      </c>
    </row>
    <row r="6375" spans="1:4">
      <c r="A6375" s="7" t="str">
        <f t="shared" si="99"/>
        <v/>
      </c>
      <c r="B6375" s="205">
        <f>+'[6]ITCNM y bilaterales'!A6376</f>
        <v>41804</v>
      </c>
      <c r="C6375">
        <f>+'[6]ITCNM y bilaterales'!B6376</f>
        <v>79.571501866216764</v>
      </c>
      <c r="D6375">
        <f>+'[6]ITCNM y bilaterales'!C6376</f>
        <v>105.89700789321661</v>
      </c>
    </row>
    <row r="6376" spans="1:4">
      <c r="A6376" s="7" t="str">
        <f t="shared" si="99"/>
        <v/>
      </c>
      <c r="B6376" s="205">
        <f>+'[6]ITCNM y bilaterales'!A6377</f>
        <v>41805</v>
      </c>
      <c r="C6376">
        <f>+'[6]ITCNM y bilaterales'!B6377</f>
        <v>79.571501866216764</v>
      </c>
      <c r="D6376">
        <f>+'[6]ITCNM y bilaterales'!C6377</f>
        <v>105.89700789321661</v>
      </c>
    </row>
    <row r="6377" spans="1:4">
      <c r="A6377" s="7" t="str">
        <f t="shared" si="99"/>
        <v/>
      </c>
      <c r="B6377" s="205">
        <f>+'[6]ITCNM y bilaterales'!A6378</f>
        <v>41806</v>
      </c>
      <c r="C6377">
        <f>+'[6]ITCNM y bilaterales'!B6378</f>
        <v>79.507800063202012</v>
      </c>
      <c r="D6377">
        <f>+'[6]ITCNM y bilaterales'!C6378</f>
        <v>105.66590124625152</v>
      </c>
    </row>
    <row r="6378" spans="1:4">
      <c r="A6378" s="7" t="str">
        <f t="shared" si="99"/>
        <v/>
      </c>
      <c r="B6378" s="205">
        <f>+'[6]ITCNM y bilaterales'!A6379</f>
        <v>41807</v>
      </c>
      <c r="C6378">
        <f>+'[6]ITCNM y bilaterales'!B6379</f>
        <v>79.057160808800617</v>
      </c>
      <c r="D6378">
        <f>+'[6]ITCNM y bilaterales'!C6379</f>
        <v>104.32521561922125</v>
      </c>
    </row>
    <row r="6379" spans="1:4">
      <c r="A6379" s="7" t="str">
        <f t="shared" si="99"/>
        <v/>
      </c>
      <c r="B6379" s="205">
        <f>+'[6]ITCNM y bilaterales'!A6380</f>
        <v>41808</v>
      </c>
      <c r="C6379">
        <f>+'[6]ITCNM y bilaterales'!B6380</f>
        <v>79.370896510821808</v>
      </c>
      <c r="D6379">
        <f>+'[6]ITCNM y bilaterales'!C6380</f>
        <v>105.20781019121962</v>
      </c>
    </row>
    <row r="6380" spans="1:4">
      <c r="A6380" s="7" t="str">
        <f t="shared" si="99"/>
        <v/>
      </c>
      <c r="B6380" s="205">
        <f>+'[6]ITCNM y bilaterales'!A6381</f>
        <v>41809</v>
      </c>
      <c r="C6380">
        <f>+'[6]ITCNM y bilaterales'!B6381</f>
        <v>79.615513274364815</v>
      </c>
      <c r="D6380">
        <f>+'[6]ITCNM y bilaterales'!C6381</f>
        <v>105.94931968543254</v>
      </c>
    </row>
    <row r="6381" spans="1:4">
      <c r="A6381" s="7" t="str">
        <f t="shared" si="99"/>
        <v/>
      </c>
      <c r="B6381" s="205">
        <f>+'[6]ITCNM y bilaterales'!A6382</f>
        <v>41810</v>
      </c>
      <c r="C6381">
        <f>+'[6]ITCNM y bilaterales'!B6382</f>
        <v>79.615513274364815</v>
      </c>
      <c r="D6381">
        <f>+'[6]ITCNM y bilaterales'!C6382</f>
        <v>105.94931968543254</v>
      </c>
    </row>
    <row r="6382" spans="1:4">
      <c r="A6382" s="7" t="str">
        <f t="shared" si="99"/>
        <v/>
      </c>
      <c r="B6382" s="205">
        <f>+'[6]ITCNM y bilaterales'!A6383</f>
        <v>41811</v>
      </c>
      <c r="C6382">
        <f>+'[6]ITCNM y bilaterales'!B6383</f>
        <v>79.615513274364815</v>
      </c>
      <c r="D6382">
        <f>+'[6]ITCNM y bilaterales'!C6383</f>
        <v>105.94931968543254</v>
      </c>
    </row>
    <row r="6383" spans="1:4">
      <c r="A6383" s="7" t="str">
        <f t="shared" si="99"/>
        <v/>
      </c>
      <c r="B6383" s="205">
        <f>+'[6]ITCNM y bilaterales'!A6384</f>
        <v>41812</v>
      </c>
      <c r="C6383">
        <f>+'[6]ITCNM y bilaterales'!B6384</f>
        <v>79.615513274364815</v>
      </c>
      <c r="D6383">
        <f>+'[6]ITCNM y bilaterales'!C6384</f>
        <v>105.94931968543254</v>
      </c>
    </row>
    <row r="6384" spans="1:4">
      <c r="A6384" s="7" t="str">
        <f t="shared" si="99"/>
        <v/>
      </c>
      <c r="B6384" s="205">
        <f>+'[6]ITCNM y bilaterales'!A6385</f>
        <v>41813</v>
      </c>
      <c r="C6384">
        <f>+'[6]ITCNM y bilaterales'!B6385</f>
        <v>79.797444943414817</v>
      </c>
      <c r="D6384">
        <f>+'[6]ITCNM y bilaterales'!C6385</f>
        <v>106.44628171148392</v>
      </c>
    </row>
    <row r="6385" spans="1:4">
      <c r="A6385" s="7" t="str">
        <f t="shared" si="99"/>
        <v/>
      </c>
      <c r="B6385" s="205">
        <f>+'[6]ITCNM y bilaterales'!A6386</f>
        <v>41814</v>
      </c>
      <c r="C6385">
        <f>+'[6]ITCNM y bilaterales'!B6386</f>
        <v>79.675423595069546</v>
      </c>
      <c r="D6385">
        <f>+'[6]ITCNM y bilaterales'!C6386</f>
        <v>106.0349867769027</v>
      </c>
    </row>
    <row r="6386" spans="1:4">
      <c r="A6386" s="7" t="str">
        <f t="shared" si="99"/>
        <v/>
      </c>
      <c r="B6386" s="205">
        <f>+'[6]ITCNM y bilaterales'!A6387</f>
        <v>41815</v>
      </c>
      <c r="C6386">
        <f>+'[6]ITCNM y bilaterales'!B6387</f>
        <v>79.950089549304352</v>
      </c>
      <c r="D6386">
        <f>+'[6]ITCNM y bilaterales'!C6387</f>
        <v>106.85319313850432</v>
      </c>
    </row>
    <row r="6387" spans="1:4">
      <c r="A6387" s="7" t="str">
        <f t="shared" si="99"/>
        <v/>
      </c>
      <c r="B6387" s="205">
        <f>+'[6]ITCNM y bilaterales'!A6388</f>
        <v>41816</v>
      </c>
      <c r="C6387">
        <f>+'[6]ITCNM y bilaterales'!B6388</f>
        <v>79.97913728410181</v>
      </c>
      <c r="D6387">
        <f>+'[6]ITCNM y bilaterales'!C6388</f>
        <v>106.92094881166304</v>
      </c>
    </row>
    <row r="6388" spans="1:4">
      <c r="A6388" s="7" t="str">
        <f t="shared" si="99"/>
        <v/>
      </c>
      <c r="B6388" s="205">
        <f>+'[6]ITCNM y bilaterales'!A6389</f>
        <v>41817</v>
      </c>
      <c r="C6388">
        <f>+'[6]ITCNM y bilaterales'!B6389</f>
        <v>80.117894654294787</v>
      </c>
      <c r="D6388">
        <f>+'[6]ITCNM y bilaterales'!C6389</f>
        <v>107.23664844559661</v>
      </c>
    </row>
    <row r="6389" spans="1:4">
      <c r="A6389" s="7">
        <f t="shared" si="99"/>
        <v>201406</v>
      </c>
      <c r="B6389" s="205">
        <f>+'[6]ITCNM y bilaterales'!A6390</f>
        <v>41818</v>
      </c>
      <c r="C6389">
        <f>+'[6]ITCNM y bilaterales'!B6390</f>
        <v>80.117894654294787</v>
      </c>
      <c r="D6389">
        <f>+'[6]ITCNM y bilaterales'!C6390</f>
        <v>107.23664844559661</v>
      </c>
    </row>
    <row r="6390" spans="1:4">
      <c r="A6390" s="7">
        <f t="shared" si="99"/>
        <v>201406</v>
      </c>
      <c r="B6390" s="205">
        <f>+'[6]ITCNM y bilaterales'!A6391</f>
        <v>41819</v>
      </c>
      <c r="C6390">
        <f>+'[6]ITCNM y bilaterales'!B6391</f>
        <v>80.117894654294787</v>
      </c>
      <c r="D6390">
        <f>+'[6]ITCNM y bilaterales'!C6391</f>
        <v>107.23664844559661</v>
      </c>
    </row>
    <row r="6391" spans="1:4">
      <c r="A6391" s="7">
        <f t="shared" si="99"/>
        <v>201406</v>
      </c>
      <c r="B6391" s="205">
        <f>+'[6]ITCNM y bilaterales'!A6392</f>
        <v>41820</v>
      </c>
      <c r="C6391">
        <f>+'[6]ITCNM y bilaterales'!B6392</f>
        <v>80.123060949413954</v>
      </c>
      <c r="D6391">
        <f>+'[6]ITCNM y bilaterales'!C6392</f>
        <v>106.90504045309791</v>
      </c>
    </row>
    <row r="6392" spans="1:4">
      <c r="A6392" s="7" t="str">
        <f t="shared" si="99"/>
        <v/>
      </c>
      <c r="B6392" s="205">
        <f>+'[6]ITCNM y bilaterales'!A6393</f>
        <v>41821</v>
      </c>
      <c r="C6392">
        <f>+'[6]ITCNM y bilaterales'!B6393</f>
        <v>80.24482527892954</v>
      </c>
      <c r="D6392">
        <f>+'[6]ITCNM y bilaterales'!C6393</f>
        <v>107.31032620844015</v>
      </c>
    </row>
    <row r="6393" spans="1:4">
      <c r="A6393" s="7" t="str">
        <f t="shared" si="99"/>
        <v/>
      </c>
      <c r="B6393" s="205">
        <f>+'[6]ITCNM y bilaterales'!A6394</f>
        <v>41822</v>
      </c>
      <c r="C6393">
        <f>+'[6]ITCNM y bilaterales'!B6394</f>
        <v>79.943357639620487</v>
      </c>
      <c r="D6393">
        <f>+'[6]ITCNM y bilaterales'!C6394</f>
        <v>106.29216223042154</v>
      </c>
    </row>
    <row r="6394" spans="1:4">
      <c r="A6394" s="7" t="str">
        <f t="shared" si="99"/>
        <v/>
      </c>
      <c r="B6394" s="205">
        <f>+'[6]ITCNM y bilaterales'!A6395</f>
        <v>41823</v>
      </c>
      <c r="C6394">
        <f>+'[6]ITCNM y bilaterales'!B6395</f>
        <v>79.987192271316445</v>
      </c>
      <c r="D6394">
        <f>+'[6]ITCNM y bilaterales'!C6395</f>
        <v>106.62316059604092</v>
      </c>
    </row>
    <row r="6395" spans="1:4">
      <c r="A6395" s="7" t="str">
        <f t="shared" si="99"/>
        <v/>
      </c>
      <c r="B6395" s="205">
        <f>+'[6]ITCNM y bilaterales'!A6396</f>
        <v>41824</v>
      </c>
      <c r="C6395">
        <f>+'[6]ITCNM y bilaterales'!B6396</f>
        <v>80.009733714659404</v>
      </c>
      <c r="D6395">
        <f>+'[6]ITCNM y bilaterales'!C6396</f>
        <v>106.73393850896878</v>
      </c>
    </row>
    <row r="6396" spans="1:4">
      <c r="A6396" s="7" t="str">
        <f t="shared" si="99"/>
        <v/>
      </c>
      <c r="B6396" s="205">
        <f>+'[6]ITCNM y bilaterales'!A6397</f>
        <v>41825</v>
      </c>
      <c r="C6396">
        <f>+'[6]ITCNM y bilaterales'!B6397</f>
        <v>80.009733714659404</v>
      </c>
      <c r="D6396">
        <f>+'[6]ITCNM y bilaterales'!C6397</f>
        <v>106.73393850896878</v>
      </c>
    </row>
    <row r="6397" spans="1:4">
      <c r="A6397" s="7" t="str">
        <f t="shared" si="99"/>
        <v/>
      </c>
      <c r="B6397" s="205">
        <f>+'[6]ITCNM y bilaterales'!A6398</f>
        <v>41826</v>
      </c>
      <c r="C6397">
        <f>+'[6]ITCNM y bilaterales'!B6398</f>
        <v>80.009733714659404</v>
      </c>
      <c r="D6397">
        <f>+'[6]ITCNM y bilaterales'!C6398</f>
        <v>106.73393850896878</v>
      </c>
    </row>
    <row r="6398" spans="1:4">
      <c r="A6398" s="7" t="str">
        <f t="shared" si="99"/>
        <v/>
      </c>
      <c r="B6398" s="205">
        <f>+'[6]ITCNM y bilaterales'!A6399</f>
        <v>41827</v>
      </c>
      <c r="C6398">
        <f>+'[6]ITCNM y bilaterales'!B6399</f>
        <v>79.926129430464982</v>
      </c>
      <c r="D6398">
        <f>+'[6]ITCNM y bilaterales'!C6399</f>
        <v>106.38050006822016</v>
      </c>
    </row>
    <row r="6399" spans="1:4">
      <c r="A6399" s="7" t="str">
        <f t="shared" si="99"/>
        <v/>
      </c>
      <c r="B6399" s="205">
        <f>+'[6]ITCNM y bilaterales'!A6400</f>
        <v>41828</v>
      </c>
      <c r="C6399">
        <f>+'[6]ITCNM y bilaterales'!B6400</f>
        <v>80.060759392313173</v>
      </c>
      <c r="D6399">
        <f>+'[6]ITCNM y bilaterales'!C6400</f>
        <v>106.77057418143076</v>
      </c>
    </row>
    <row r="6400" spans="1:4">
      <c r="A6400" s="7" t="str">
        <f t="shared" si="99"/>
        <v/>
      </c>
      <c r="B6400" s="205">
        <f>+'[6]ITCNM y bilaterales'!A6401</f>
        <v>41829</v>
      </c>
      <c r="C6400">
        <f>+'[6]ITCNM y bilaterales'!B6401</f>
        <v>80.060759392313173</v>
      </c>
      <c r="D6400">
        <f>+'[6]ITCNM y bilaterales'!C6401</f>
        <v>106.77057418143076</v>
      </c>
    </row>
    <row r="6401" spans="1:4">
      <c r="A6401" s="7" t="str">
        <f t="shared" si="99"/>
        <v/>
      </c>
      <c r="B6401" s="205">
        <f>+'[6]ITCNM y bilaterales'!A6402</f>
        <v>41830</v>
      </c>
      <c r="C6401">
        <f>+'[6]ITCNM y bilaterales'!B6402</f>
        <v>80.02039007061957</v>
      </c>
      <c r="D6401">
        <f>+'[6]ITCNM y bilaterales'!C6402</f>
        <v>106.55964328118604</v>
      </c>
    </row>
    <row r="6402" spans="1:4">
      <c r="A6402" s="7" t="str">
        <f t="shared" si="99"/>
        <v/>
      </c>
      <c r="B6402" s="205">
        <f>+'[6]ITCNM y bilaterales'!A6403</f>
        <v>41831</v>
      </c>
      <c r="C6402">
        <f>+'[6]ITCNM y bilaterales'!B6403</f>
        <v>79.998749336173233</v>
      </c>
      <c r="D6402">
        <f>+'[6]ITCNM y bilaterales'!C6403</f>
        <v>106.43321827835562</v>
      </c>
    </row>
    <row r="6403" spans="1:4">
      <c r="A6403" s="7" t="str">
        <f t="shared" ref="A6403:A6466" si="100">+IF(DAY(B6403)&gt;=28,YEAR(B6403)*100+MONTH(B6403),"")</f>
        <v/>
      </c>
      <c r="B6403" s="205">
        <f>+'[6]ITCNM y bilaterales'!A6404</f>
        <v>41832</v>
      </c>
      <c r="C6403">
        <f>+'[6]ITCNM y bilaterales'!B6404</f>
        <v>79.998749336173233</v>
      </c>
      <c r="D6403">
        <f>+'[6]ITCNM y bilaterales'!C6404</f>
        <v>106.43321827835562</v>
      </c>
    </row>
    <row r="6404" spans="1:4">
      <c r="A6404" s="7" t="str">
        <f t="shared" si="100"/>
        <v/>
      </c>
      <c r="B6404" s="205">
        <f>+'[6]ITCNM y bilaterales'!A6405</f>
        <v>41833</v>
      </c>
      <c r="C6404">
        <f>+'[6]ITCNM y bilaterales'!B6405</f>
        <v>79.998749336173233</v>
      </c>
      <c r="D6404">
        <f>+'[6]ITCNM y bilaterales'!C6405</f>
        <v>106.43321827835562</v>
      </c>
    </row>
    <row r="6405" spans="1:4">
      <c r="A6405" s="7" t="str">
        <f t="shared" si="100"/>
        <v/>
      </c>
      <c r="B6405" s="205">
        <f>+'[6]ITCNM y bilaterales'!A6406</f>
        <v>41834</v>
      </c>
      <c r="C6405">
        <f>+'[6]ITCNM y bilaterales'!B6406</f>
        <v>80.112581251813282</v>
      </c>
      <c r="D6405">
        <f>+'[6]ITCNM y bilaterales'!C6406</f>
        <v>106.86236657154552</v>
      </c>
    </row>
    <row r="6406" spans="1:4">
      <c r="A6406" s="7" t="str">
        <f t="shared" si="100"/>
        <v/>
      </c>
      <c r="B6406" s="205">
        <f>+'[6]ITCNM y bilaterales'!A6407</f>
        <v>41835</v>
      </c>
      <c r="C6406">
        <f>+'[6]ITCNM y bilaterales'!B6407</f>
        <v>79.897599851368767</v>
      </c>
      <c r="D6406">
        <f>+'[6]ITCNM y bilaterales'!C6407</f>
        <v>106.36752372464606</v>
      </c>
    </row>
    <row r="6407" spans="1:4">
      <c r="A6407" s="7" t="str">
        <f t="shared" si="100"/>
        <v/>
      </c>
      <c r="B6407" s="205">
        <f>+'[6]ITCNM y bilaterales'!A6408</f>
        <v>41836</v>
      </c>
      <c r="C6407">
        <f>+'[6]ITCNM y bilaterales'!B6408</f>
        <v>79.855334786958338</v>
      </c>
      <c r="D6407">
        <f>+'[6]ITCNM y bilaterales'!C6408</f>
        <v>106.30502245459006</v>
      </c>
    </row>
    <row r="6408" spans="1:4">
      <c r="A6408" s="7" t="str">
        <f t="shared" si="100"/>
        <v/>
      </c>
      <c r="B6408" s="205">
        <f>+'[6]ITCNM y bilaterales'!A6409</f>
        <v>41837</v>
      </c>
      <c r="C6408">
        <f>+'[6]ITCNM y bilaterales'!B6409</f>
        <v>79.629908353566591</v>
      </c>
      <c r="D6408">
        <f>+'[6]ITCNM y bilaterales'!C6409</f>
        <v>105.5113463174182</v>
      </c>
    </row>
    <row r="6409" spans="1:4">
      <c r="A6409" s="7" t="str">
        <f t="shared" si="100"/>
        <v/>
      </c>
      <c r="B6409" s="205">
        <f>+'[6]ITCNM y bilaterales'!A6410</f>
        <v>41838</v>
      </c>
      <c r="C6409">
        <f>+'[6]ITCNM y bilaterales'!B6410</f>
        <v>79.837174754348098</v>
      </c>
      <c r="D6409">
        <f>+'[6]ITCNM y bilaterales'!C6410</f>
        <v>106.32119208181773</v>
      </c>
    </row>
    <row r="6410" spans="1:4">
      <c r="A6410" s="7" t="str">
        <f t="shared" si="100"/>
        <v/>
      </c>
      <c r="B6410" s="205">
        <f>+'[6]ITCNM y bilaterales'!A6411</f>
        <v>41839</v>
      </c>
      <c r="C6410">
        <f>+'[6]ITCNM y bilaterales'!B6411</f>
        <v>79.837174754348098</v>
      </c>
      <c r="D6410">
        <f>+'[6]ITCNM y bilaterales'!C6411</f>
        <v>106.32119208181773</v>
      </c>
    </row>
    <row r="6411" spans="1:4">
      <c r="A6411" s="7" t="str">
        <f t="shared" si="100"/>
        <v/>
      </c>
      <c r="B6411" s="205">
        <f>+'[6]ITCNM y bilaterales'!A6412</f>
        <v>41840</v>
      </c>
      <c r="C6411">
        <f>+'[6]ITCNM y bilaterales'!B6412</f>
        <v>79.837174754348098</v>
      </c>
      <c r="D6411">
        <f>+'[6]ITCNM y bilaterales'!C6412</f>
        <v>106.32119208181773</v>
      </c>
    </row>
    <row r="6412" spans="1:4">
      <c r="A6412" s="7" t="str">
        <f t="shared" si="100"/>
        <v/>
      </c>
      <c r="B6412" s="205">
        <f>+'[6]ITCNM y bilaterales'!A6413</f>
        <v>41841</v>
      </c>
      <c r="C6412">
        <f>+'[6]ITCNM y bilaterales'!B6413</f>
        <v>79.904486640680091</v>
      </c>
      <c r="D6412">
        <f>+'[6]ITCNM y bilaterales'!C6413</f>
        <v>106.53157141488595</v>
      </c>
    </row>
    <row r="6413" spans="1:4">
      <c r="A6413" s="7" t="str">
        <f t="shared" si="100"/>
        <v/>
      </c>
      <c r="B6413" s="205">
        <f>+'[6]ITCNM y bilaterales'!A6414</f>
        <v>41842</v>
      </c>
      <c r="C6413">
        <f>+'[6]ITCNM y bilaterales'!B6414</f>
        <v>80.065685093615954</v>
      </c>
      <c r="D6413">
        <f>+'[6]ITCNM y bilaterales'!C6414</f>
        <v>107.17867583235844</v>
      </c>
    </row>
    <row r="6414" spans="1:4">
      <c r="A6414" s="7" t="str">
        <f t="shared" si="100"/>
        <v/>
      </c>
      <c r="B6414" s="205">
        <f>+'[6]ITCNM y bilaterales'!A6415</f>
        <v>41843</v>
      </c>
      <c r="C6414">
        <f>+'[6]ITCNM y bilaterales'!B6415</f>
        <v>80.001529901776962</v>
      </c>
      <c r="D6414">
        <f>+'[6]ITCNM y bilaterales'!C6415</f>
        <v>106.81237716744128</v>
      </c>
    </row>
    <row r="6415" spans="1:4">
      <c r="A6415" s="7" t="str">
        <f t="shared" si="100"/>
        <v/>
      </c>
      <c r="B6415" s="205">
        <f>+'[6]ITCNM y bilaterales'!A6416</f>
        <v>41844</v>
      </c>
      <c r="C6415">
        <f>+'[6]ITCNM y bilaterales'!B6416</f>
        <v>80.07472880808912</v>
      </c>
      <c r="D6415">
        <f>+'[6]ITCNM y bilaterales'!C6416</f>
        <v>106.9631001558903</v>
      </c>
    </row>
    <row r="6416" spans="1:4">
      <c r="A6416" s="7" t="str">
        <f t="shared" si="100"/>
        <v/>
      </c>
      <c r="B6416" s="205">
        <f>+'[6]ITCNM y bilaterales'!A6417</f>
        <v>41845</v>
      </c>
      <c r="C6416">
        <f>+'[6]ITCNM y bilaterales'!B6417</f>
        <v>79.923968917675808</v>
      </c>
      <c r="D6416">
        <f>+'[6]ITCNM y bilaterales'!C6417</f>
        <v>106.50791208599803</v>
      </c>
    </row>
    <row r="6417" spans="1:4">
      <c r="A6417" s="7" t="str">
        <f t="shared" si="100"/>
        <v/>
      </c>
      <c r="B6417" s="205">
        <f>+'[6]ITCNM y bilaterales'!A6418</f>
        <v>41846</v>
      </c>
      <c r="C6417">
        <f>+'[6]ITCNM y bilaterales'!B6418</f>
        <v>79.923968917675808</v>
      </c>
      <c r="D6417">
        <f>+'[6]ITCNM y bilaterales'!C6418</f>
        <v>106.50791208599803</v>
      </c>
    </row>
    <row r="6418" spans="1:4">
      <c r="A6418" s="7" t="str">
        <f t="shared" si="100"/>
        <v/>
      </c>
      <c r="B6418" s="205">
        <f>+'[6]ITCNM y bilaterales'!A6419</f>
        <v>41847</v>
      </c>
      <c r="C6418">
        <f>+'[6]ITCNM y bilaterales'!B6419</f>
        <v>79.923968917675808</v>
      </c>
      <c r="D6418">
        <f>+'[6]ITCNM y bilaterales'!C6419</f>
        <v>106.50791208599803</v>
      </c>
    </row>
    <row r="6419" spans="1:4">
      <c r="A6419" s="7">
        <f t="shared" si="100"/>
        <v>201407</v>
      </c>
      <c r="B6419" s="205">
        <f>+'[6]ITCNM y bilaterales'!A6420</f>
        <v>41848</v>
      </c>
      <c r="C6419">
        <f>+'[6]ITCNM y bilaterales'!B6420</f>
        <v>80.039627770638518</v>
      </c>
      <c r="D6419">
        <f>+'[6]ITCNM y bilaterales'!C6420</f>
        <v>106.79687522679572</v>
      </c>
    </row>
    <row r="6420" spans="1:4">
      <c r="A6420" s="7">
        <f t="shared" si="100"/>
        <v>201407</v>
      </c>
      <c r="B6420" s="205">
        <f>+'[6]ITCNM y bilaterales'!A6421</f>
        <v>41849</v>
      </c>
      <c r="C6420">
        <f>+'[6]ITCNM y bilaterales'!B6421</f>
        <v>80.000170189525974</v>
      </c>
      <c r="D6420">
        <f>+'[6]ITCNM y bilaterales'!C6421</f>
        <v>106.70937925468759</v>
      </c>
    </row>
    <row r="6421" spans="1:4">
      <c r="A6421" s="7">
        <f t="shared" si="100"/>
        <v>201407</v>
      </c>
      <c r="B6421" s="205">
        <f>+'[6]ITCNM y bilaterales'!A6422</f>
        <v>41850</v>
      </c>
      <c r="C6421">
        <f>+'[6]ITCNM y bilaterales'!B6422</f>
        <v>79.613479757700176</v>
      </c>
      <c r="D6421">
        <f>+'[6]ITCNM y bilaterales'!C6422</f>
        <v>105.46838213735184</v>
      </c>
    </row>
    <row r="6422" spans="1:4">
      <c r="A6422" s="7">
        <f t="shared" si="100"/>
        <v>201407</v>
      </c>
      <c r="B6422" s="205">
        <f>+'[6]ITCNM y bilaterales'!A6423</f>
        <v>41851</v>
      </c>
      <c r="C6422">
        <f>+'[6]ITCNM y bilaterales'!B6423</f>
        <v>79.649495429469127</v>
      </c>
      <c r="D6422">
        <f>+'[6]ITCNM y bilaterales'!C6423</f>
        <v>105.34271191065774</v>
      </c>
    </row>
    <row r="6423" spans="1:4">
      <c r="A6423" s="7" t="str">
        <f t="shared" si="100"/>
        <v/>
      </c>
      <c r="B6423" s="205">
        <f>+'[6]ITCNM y bilaterales'!A6424</f>
        <v>41852</v>
      </c>
      <c r="C6423">
        <f>+'[6]ITCNM y bilaterales'!B6424</f>
        <v>79.856903533716192</v>
      </c>
      <c r="D6423">
        <f>+'[6]ITCNM y bilaterales'!C6424</f>
        <v>105.59573609542691</v>
      </c>
    </row>
    <row r="6424" spans="1:4">
      <c r="A6424" s="7" t="str">
        <f t="shared" si="100"/>
        <v/>
      </c>
      <c r="B6424" s="205">
        <f>+'[6]ITCNM y bilaterales'!A6425</f>
        <v>41853</v>
      </c>
      <c r="C6424">
        <f>+'[6]ITCNM y bilaterales'!B6425</f>
        <v>79.856903533716192</v>
      </c>
      <c r="D6424">
        <f>+'[6]ITCNM y bilaterales'!C6425</f>
        <v>105.59573609542691</v>
      </c>
    </row>
    <row r="6425" spans="1:4">
      <c r="A6425" s="7" t="str">
        <f t="shared" si="100"/>
        <v/>
      </c>
      <c r="B6425" s="205">
        <f>+'[6]ITCNM y bilaterales'!A6426</f>
        <v>41854</v>
      </c>
      <c r="C6425">
        <f>+'[6]ITCNM y bilaterales'!B6426</f>
        <v>79.856903533716192</v>
      </c>
      <c r="D6425">
        <f>+'[6]ITCNM y bilaterales'!C6426</f>
        <v>105.59573609542691</v>
      </c>
    </row>
    <row r="6426" spans="1:4">
      <c r="A6426" s="7" t="str">
        <f t="shared" si="100"/>
        <v/>
      </c>
      <c r="B6426" s="205">
        <f>+'[6]ITCNM y bilaterales'!A6427</f>
        <v>41855</v>
      </c>
      <c r="C6426">
        <f>+'[6]ITCNM y bilaterales'!B6427</f>
        <v>80.181177514633546</v>
      </c>
      <c r="D6426">
        <f>+'[6]ITCNM y bilaterales'!C6427</f>
        <v>106.20365021351456</v>
      </c>
    </row>
    <row r="6427" spans="1:4">
      <c r="A6427" s="7" t="str">
        <f t="shared" si="100"/>
        <v/>
      </c>
      <c r="B6427" s="205">
        <f>+'[6]ITCNM y bilaterales'!A6428</f>
        <v>41856</v>
      </c>
      <c r="C6427">
        <f>+'[6]ITCNM y bilaterales'!B6428</f>
        <v>79.828924487129029</v>
      </c>
      <c r="D6427">
        <f>+'[6]ITCNM y bilaterales'!C6428</f>
        <v>105.06864108362629</v>
      </c>
    </row>
    <row r="6428" spans="1:4">
      <c r="A6428" s="7" t="str">
        <f t="shared" si="100"/>
        <v/>
      </c>
      <c r="B6428" s="205">
        <f>+'[6]ITCNM y bilaterales'!A6429</f>
        <v>41857</v>
      </c>
      <c r="C6428">
        <f>+'[6]ITCNM y bilaterales'!B6429</f>
        <v>79.929434306625708</v>
      </c>
      <c r="D6428">
        <f>+'[6]ITCNM y bilaterales'!C6429</f>
        <v>105.32108467136757</v>
      </c>
    </row>
    <row r="6429" spans="1:4">
      <c r="A6429" s="7" t="str">
        <f t="shared" si="100"/>
        <v/>
      </c>
      <c r="B6429" s="205">
        <f>+'[6]ITCNM y bilaterales'!A6430</f>
        <v>41858</v>
      </c>
      <c r="C6429">
        <f>+'[6]ITCNM y bilaterales'!B6430</f>
        <v>79.799601112618021</v>
      </c>
      <c r="D6429">
        <f>+'[6]ITCNM y bilaterales'!C6430</f>
        <v>104.92976227454692</v>
      </c>
    </row>
    <row r="6430" spans="1:4">
      <c r="A6430" s="7" t="str">
        <f t="shared" si="100"/>
        <v/>
      </c>
      <c r="B6430" s="205">
        <f>+'[6]ITCNM y bilaterales'!A6431</f>
        <v>41859</v>
      </c>
      <c r="C6430">
        <f>+'[6]ITCNM y bilaterales'!B6431</f>
        <v>79.904204586430922</v>
      </c>
      <c r="D6430">
        <f>+'[6]ITCNM y bilaterales'!C6431</f>
        <v>105.01023302261716</v>
      </c>
    </row>
    <row r="6431" spans="1:4">
      <c r="A6431" s="7" t="str">
        <f t="shared" si="100"/>
        <v/>
      </c>
      <c r="B6431" s="205">
        <f>+'[6]ITCNM y bilaterales'!A6432</f>
        <v>41860</v>
      </c>
      <c r="C6431">
        <f>+'[6]ITCNM y bilaterales'!B6432</f>
        <v>79.904204586430922</v>
      </c>
      <c r="D6431">
        <f>+'[6]ITCNM y bilaterales'!C6432</f>
        <v>105.01023302261716</v>
      </c>
    </row>
    <row r="6432" spans="1:4">
      <c r="A6432" s="7" t="str">
        <f t="shared" si="100"/>
        <v/>
      </c>
      <c r="B6432" s="205">
        <f>+'[6]ITCNM y bilaterales'!A6433</f>
        <v>41861</v>
      </c>
      <c r="C6432">
        <f>+'[6]ITCNM y bilaterales'!B6433</f>
        <v>79.904204586430922</v>
      </c>
      <c r="D6432">
        <f>+'[6]ITCNM y bilaterales'!C6433</f>
        <v>105.01023302261716</v>
      </c>
    </row>
    <row r="6433" spans="1:4">
      <c r="A6433" s="7" t="str">
        <f t="shared" si="100"/>
        <v/>
      </c>
      <c r="B6433" s="205">
        <f>+'[6]ITCNM y bilaterales'!A6434</f>
        <v>41862</v>
      </c>
      <c r="C6433">
        <f>+'[6]ITCNM y bilaterales'!B6434</f>
        <v>80.02309360715617</v>
      </c>
      <c r="D6433">
        <f>+'[6]ITCNM y bilaterales'!C6434</f>
        <v>105.46225683870726</v>
      </c>
    </row>
    <row r="6434" spans="1:4">
      <c r="A6434" s="7" t="str">
        <f t="shared" si="100"/>
        <v/>
      </c>
      <c r="B6434" s="205">
        <f>+'[6]ITCNM y bilaterales'!A6435</f>
        <v>41863</v>
      </c>
      <c r="C6434">
        <f>+'[6]ITCNM y bilaterales'!B6435</f>
        <v>80.041340727506764</v>
      </c>
      <c r="D6434">
        <f>+'[6]ITCNM y bilaterales'!C6435</f>
        <v>105.60952527484014</v>
      </c>
    </row>
    <row r="6435" spans="1:4">
      <c r="A6435" s="7" t="str">
        <f t="shared" si="100"/>
        <v/>
      </c>
      <c r="B6435" s="205">
        <f>+'[6]ITCNM y bilaterales'!A6436</f>
        <v>41864</v>
      </c>
      <c r="C6435">
        <f>+'[6]ITCNM y bilaterales'!B6436</f>
        <v>80.039483278489357</v>
      </c>
      <c r="D6435">
        <f>+'[6]ITCNM y bilaterales'!C6436</f>
        <v>105.61300885700766</v>
      </c>
    </row>
    <row r="6436" spans="1:4">
      <c r="A6436" s="7" t="str">
        <f t="shared" si="100"/>
        <v/>
      </c>
      <c r="B6436" s="205">
        <f>+'[6]ITCNM y bilaterales'!A6437</f>
        <v>41865</v>
      </c>
      <c r="C6436">
        <f>+'[6]ITCNM y bilaterales'!B6437</f>
        <v>80.153836503311695</v>
      </c>
      <c r="D6436">
        <f>+'[6]ITCNM y bilaterales'!C6437</f>
        <v>105.9436008047075</v>
      </c>
    </row>
    <row r="6437" spans="1:4">
      <c r="A6437" s="7" t="str">
        <f t="shared" si="100"/>
        <v/>
      </c>
      <c r="B6437" s="205">
        <f>+'[6]ITCNM y bilaterales'!A6438</f>
        <v>41866</v>
      </c>
      <c r="C6437">
        <f>+'[6]ITCNM y bilaterales'!B6438</f>
        <v>80.263804396044833</v>
      </c>
      <c r="D6437">
        <f>+'[6]ITCNM y bilaterales'!C6438</f>
        <v>106.02285229901909</v>
      </c>
    </row>
    <row r="6438" spans="1:4">
      <c r="A6438" s="7" t="str">
        <f t="shared" si="100"/>
        <v/>
      </c>
      <c r="B6438" s="205">
        <f>+'[6]ITCNM y bilaterales'!A6439</f>
        <v>41867</v>
      </c>
      <c r="C6438">
        <f>+'[6]ITCNM y bilaterales'!B6439</f>
        <v>80.263804396044833</v>
      </c>
      <c r="D6438">
        <f>+'[6]ITCNM y bilaterales'!C6439</f>
        <v>106.02285229901909</v>
      </c>
    </row>
    <row r="6439" spans="1:4">
      <c r="A6439" s="7" t="str">
        <f t="shared" si="100"/>
        <v/>
      </c>
      <c r="B6439" s="205">
        <f>+'[6]ITCNM y bilaterales'!A6440</f>
        <v>41868</v>
      </c>
      <c r="C6439">
        <f>+'[6]ITCNM y bilaterales'!B6440</f>
        <v>80.263804396044833</v>
      </c>
      <c r="D6439">
        <f>+'[6]ITCNM y bilaterales'!C6440</f>
        <v>106.02285229901909</v>
      </c>
    </row>
    <row r="6440" spans="1:4">
      <c r="A6440" s="7" t="str">
        <f t="shared" si="100"/>
        <v/>
      </c>
      <c r="B6440" s="205">
        <f>+'[6]ITCNM y bilaterales'!A6441</f>
        <v>41869</v>
      </c>
      <c r="C6440">
        <f>+'[6]ITCNM y bilaterales'!B6441</f>
        <v>80.263804396044833</v>
      </c>
      <c r="D6440">
        <f>+'[6]ITCNM y bilaterales'!C6441</f>
        <v>106.02285229901909</v>
      </c>
    </row>
    <row r="6441" spans="1:4">
      <c r="A6441" s="7" t="str">
        <f t="shared" si="100"/>
        <v/>
      </c>
      <c r="B6441" s="205">
        <f>+'[6]ITCNM y bilaterales'!A6442</f>
        <v>41870</v>
      </c>
      <c r="C6441">
        <f>+'[6]ITCNM y bilaterales'!B6442</f>
        <v>80.398174800922817</v>
      </c>
      <c r="D6441">
        <f>+'[6]ITCNM y bilaterales'!C6442</f>
        <v>106.88826119899092</v>
      </c>
    </row>
    <row r="6442" spans="1:4">
      <c r="A6442" s="7" t="str">
        <f t="shared" si="100"/>
        <v/>
      </c>
      <c r="B6442" s="205">
        <f>+'[6]ITCNM y bilaterales'!A6443</f>
        <v>41871</v>
      </c>
      <c r="C6442">
        <f>+'[6]ITCNM y bilaterales'!B6443</f>
        <v>80.591282900588581</v>
      </c>
      <c r="D6442">
        <f>+'[6]ITCNM y bilaterales'!C6443</f>
        <v>107.0515831429459</v>
      </c>
    </row>
    <row r="6443" spans="1:4">
      <c r="A6443" s="7" t="str">
        <f t="shared" si="100"/>
        <v/>
      </c>
      <c r="B6443" s="205">
        <f>+'[6]ITCNM y bilaterales'!A6444</f>
        <v>41872</v>
      </c>
      <c r="C6443">
        <f>+'[6]ITCNM y bilaterales'!B6444</f>
        <v>81.28138808825959</v>
      </c>
      <c r="D6443">
        <f>+'[6]ITCNM y bilaterales'!C6444</f>
        <v>108.06385406113105</v>
      </c>
    </row>
    <row r="6444" spans="1:4">
      <c r="A6444" s="7" t="str">
        <f t="shared" si="100"/>
        <v/>
      </c>
      <c r="B6444" s="205">
        <f>+'[6]ITCNM y bilaterales'!A6445</f>
        <v>41873</v>
      </c>
      <c r="C6444">
        <f>+'[6]ITCNM y bilaterales'!B6445</f>
        <v>81.006051640764142</v>
      </c>
      <c r="D6444">
        <f>+'[6]ITCNM y bilaterales'!C6445</f>
        <v>107.02043411239778</v>
      </c>
    </row>
    <row r="6445" spans="1:4">
      <c r="A6445" s="7" t="str">
        <f t="shared" si="100"/>
        <v/>
      </c>
      <c r="B6445" s="205">
        <f>+'[6]ITCNM y bilaterales'!A6446</f>
        <v>41874</v>
      </c>
      <c r="C6445">
        <f>+'[6]ITCNM y bilaterales'!B6446</f>
        <v>81.006051640764142</v>
      </c>
      <c r="D6445">
        <f>+'[6]ITCNM y bilaterales'!C6446</f>
        <v>107.02043411239778</v>
      </c>
    </row>
    <row r="6446" spans="1:4">
      <c r="A6446" s="7" t="str">
        <f t="shared" si="100"/>
        <v/>
      </c>
      <c r="B6446" s="205">
        <f>+'[6]ITCNM y bilaterales'!A6447</f>
        <v>41875</v>
      </c>
      <c r="C6446">
        <f>+'[6]ITCNM y bilaterales'!B6447</f>
        <v>81.006051640764142</v>
      </c>
      <c r="D6446">
        <f>+'[6]ITCNM y bilaterales'!C6447</f>
        <v>107.02043411239778</v>
      </c>
    </row>
    <row r="6447" spans="1:4">
      <c r="A6447" s="7" t="str">
        <f t="shared" si="100"/>
        <v/>
      </c>
      <c r="B6447" s="205">
        <f>+'[6]ITCNM y bilaterales'!A6448</f>
        <v>41876</v>
      </c>
      <c r="C6447">
        <f>+'[6]ITCNM y bilaterales'!B6448</f>
        <v>80.836553818799842</v>
      </c>
      <c r="D6447">
        <f>+'[6]ITCNM y bilaterales'!C6448</f>
        <v>106.63224693952792</v>
      </c>
    </row>
    <row r="6448" spans="1:4">
      <c r="A6448" s="7" t="str">
        <f t="shared" si="100"/>
        <v/>
      </c>
      <c r="B6448" s="205">
        <f>+'[6]ITCNM y bilaterales'!A6449</f>
        <v>41877</v>
      </c>
      <c r="C6448">
        <f>+'[6]ITCNM y bilaterales'!B6449</f>
        <v>81.035559752572851</v>
      </c>
      <c r="D6448">
        <f>+'[6]ITCNM y bilaterales'!C6449</f>
        <v>107.51890569072178</v>
      </c>
    </row>
    <row r="6449" spans="1:4">
      <c r="A6449" s="7" t="str">
        <f t="shared" si="100"/>
        <v/>
      </c>
      <c r="B6449" s="205">
        <f>+'[6]ITCNM y bilaterales'!A6450</f>
        <v>41878</v>
      </c>
      <c r="C6449">
        <f>+'[6]ITCNM y bilaterales'!B6450</f>
        <v>81.170188133870184</v>
      </c>
      <c r="D6449">
        <f>+'[6]ITCNM y bilaterales'!C6450</f>
        <v>107.84459159353564</v>
      </c>
    </row>
    <row r="6450" spans="1:4">
      <c r="A6450" s="7">
        <f t="shared" si="100"/>
        <v>201408</v>
      </c>
      <c r="B6450" s="205">
        <f>+'[6]ITCNM y bilaterales'!A6451</f>
        <v>41879</v>
      </c>
      <c r="C6450">
        <f>+'[6]ITCNM y bilaterales'!B6451</f>
        <v>81.382115411872235</v>
      </c>
      <c r="D6450">
        <f>+'[6]ITCNM y bilaterales'!C6451</f>
        <v>108.72288974752739</v>
      </c>
    </row>
    <row r="6451" spans="1:4">
      <c r="A6451" s="7">
        <f t="shared" si="100"/>
        <v>201408</v>
      </c>
      <c r="B6451" s="205">
        <f>+'[6]ITCNM y bilaterales'!A6452</f>
        <v>41880</v>
      </c>
      <c r="C6451">
        <f>+'[6]ITCNM y bilaterales'!B6452</f>
        <v>81.396794585023713</v>
      </c>
      <c r="D6451">
        <f>+'[6]ITCNM y bilaterales'!C6452</f>
        <v>108.90406505009102</v>
      </c>
    </row>
    <row r="6452" spans="1:4">
      <c r="A6452" s="7">
        <f t="shared" si="100"/>
        <v>201408</v>
      </c>
      <c r="B6452" s="205">
        <f>+'[6]ITCNM y bilaterales'!A6453</f>
        <v>41881</v>
      </c>
      <c r="C6452">
        <f>+'[6]ITCNM y bilaterales'!B6453</f>
        <v>81.396794585023713</v>
      </c>
      <c r="D6452">
        <f>+'[6]ITCNM y bilaterales'!C6453</f>
        <v>108.90406505009102</v>
      </c>
    </row>
    <row r="6453" spans="1:4">
      <c r="A6453" s="7">
        <f t="shared" si="100"/>
        <v>201408</v>
      </c>
      <c r="B6453" s="205">
        <f>+'[6]ITCNM y bilaterales'!A6454</f>
        <v>41882</v>
      </c>
      <c r="C6453">
        <f>+'[6]ITCNM y bilaterales'!B6454</f>
        <v>81.396794585023713</v>
      </c>
      <c r="D6453">
        <f>+'[6]ITCNM y bilaterales'!C6454</f>
        <v>108.90406505009102</v>
      </c>
    </row>
    <row r="6454" spans="1:4">
      <c r="A6454" s="7" t="str">
        <f t="shared" si="100"/>
        <v/>
      </c>
      <c r="B6454" s="205">
        <f>+'[6]ITCNM y bilaterales'!A6455</f>
        <v>41883</v>
      </c>
      <c r="C6454">
        <f>+'[6]ITCNM y bilaterales'!B6455</f>
        <v>81.38976548934022</v>
      </c>
      <c r="D6454">
        <f>+'[6]ITCNM y bilaterales'!C6455</f>
        <v>108.88946303483874</v>
      </c>
    </row>
    <row r="6455" spans="1:4">
      <c r="A6455" s="7" t="str">
        <f t="shared" si="100"/>
        <v/>
      </c>
      <c r="B6455" s="205">
        <f>+'[6]ITCNM y bilaterales'!A6456</f>
        <v>41884</v>
      </c>
      <c r="C6455">
        <f>+'[6]ITCNM y bilaterales'!B6456</f>
        <v>81.368142622195791</v>
      </c>
      <c r="D6455">
        <f>+'[6]ITCNM y bilaterales'!C6456</f>
        <v>108.89268534834372</v>
      </c>
    </row>
    <row r="6456" spans="1:4">
      <c r="A6456" s="7" t="str">
        <f t="shared" si="100"/>
        <v/>
      </c>
      <c r="B6456" s="205">
        <f>+'[6]ITCNM y bilaterales'!A6457</f>
        <v>41885</v>
      </c>
      <c r="C6456">
        <f>+'[6]ITCNM y bilaterales'!B6457</f>
        <v>81.466120949312952</v>
      </c>
      <c r="D6456">
        <f>+'[6]ITCNM y bilaterales'!C6457</f>
        <v>109.14579662266709</v>
      </c>
    </row>
    <row r="6457" spans="1:4">
      <c r="A6457" s="7" t="str">
        <f t="shared" si="100"/>
        <v/>
      </c>
      <c r="B6457" s="205">
        <f>+'[6]ITCNM y bilaterales'!A6458</f>
        <v>41886</v>
      </c>
      <c r="C6457">
        <f>+'[6]ITCNM y bilaterales'!B6458</f>
        <v>81.076262005704663</v>
      </c>
      <c r="D6457">
        <f>+'[6]ITCNM y bilaterales'!C6458</f>
        <v>108.89434004987329</v>
      </c>
    </row>
    <row r="6458" spans="1:4">
      <c r="A6458" s="7" t="str">
        <f t="shared" si="100"/>
        <v/>
      </c>
      <c r="B6458" s="205">
        <f>+'[6]ITCNM y bilaterales'!A6459</f>
        <v>41887</v>
      </c>
      <c r="C6458">
        <f>+'[6]ITCNM y bilaterales'!B6459</f>
        <v>81.234109041462943</v>
      </c>
      <c r="D6458">
        <f>+'[6]ITCNM y bilaterales'!C6459</f>
        <v>108.97364960388768</v>
      </c>
    </row>
    <row r="6459" spans="1:4">
      <c r="A6459" s="7" t="str">
        <f t="shared" si="100"/>
        <v/>
      </c>
      <c r="B6459" s="205">
        <f>+'[6]ITCNM y bilaterales'!A6460</f>
        <v>41888</v>
      </c>
      <c r="C6459">
        <f>+'[6]ITCNM y bilaterales'!B6460</f>
        <v>81.234109041462943</v>
      </c>
      <c r="D6459">
        <f>+'[6]ITCNM y bilaterales'!C6460</f>
        <v>108.97364960388768</v>
      </c>
    </row>
    <row r="6460" spans="1:4">
      <c r="A6460" s="7" t="str">
        <f t="shared" si="100"/>
        <v/>
      </c>
      <c r="B6460" s="205">
        <f>+'[6]ITCNM y bilaterales'!A6461</f>
        <v>41889</v>
      </c>
      <c r="C6460">
        <f>+'[6]ITCNM y bilaterales'!B6461</f>
        <v>81.234109041462943</v>
      </c>
      <c r="D6460">
        <f>+'[6]ITCNM y bilaterales'!C6461</f>
        <v>108.97364960388768</v>
      </c>
    </row>
    <row r="6461" spans="1:4">
      <c r="A6461" s="7" t="str">
        <f t="shared" si="100"/>
        <v/>
      </c>
      <c r="B6461" s="205">
        <f>+'[6]ITCNM y bilaterales'!A6462</f>
        <v>41890</v>
      </c>
      <c r="C6461">
        <f>+'[6]ITCNM y bilaterales'!B6462</f>
        <v>80.690100468670792</v>
      </c>
      <c r="D6461">
        <f>+'[6]ITCNM y bilaterales'!C6462</f>
        <v>107.61142382712144</v>
      </c>
    </row>
    <row r="6462" spans="1:4">
      <c r="A6462" s="7" t="str">
        <f t="shared" si="100"/>
        <v/>
      </c>
      <c r="B6462" s="205">
        <f>+'[6]ITCNM y bilaterales'!A6463</f>
        <v>41891</v>
      </c>
      <c r="C6462">
        <f>+'[6]ITCNM y bilaterales'!B6463</f>
        <v>80.476849917511203</v>
      </c>
      <c r="D6462">
        <f>+'[6]ITCNM y bilaterales'!C6463</f>
        <v>107.06479172533116</v>
      </c>
    </row>
    <row r="6463" spans="1:4">
      <c r="A6463" s="7" t="str">
        <f t="shared" si="100"/>
        <v/>
      </c>
      <c r="B6463" s="205">
        <f>+'[6]ITCNM y bilaterales'!A6464</f>
        <v>41892</v>
      </c>
      <c r="C6463">
        <f>+'[6]ITCNM y bilaterales'!B6464</f>
        <v>80.247320271011532</v>
      </c>
      <c r="D6463">
        <f>+'[6]ITCNM y bilaterales'!C6464</f>
        <v>106.1790328995306</v>
      </c>
    </row>
    <row r="6464" spans="1:4">
      <c r="A6464" s="7" t="str">
        <f t="shared" si="100"/>
        <v/>
      </c>
      <c r="B6464" s="205">
        <f>+'[6]ITCNM y bilaterales'!A6465</f>
        <v>41893</v>
      </c>
      <c r="C6464">
        <f>+'[6]ITCNM y bilaterales'!B6465</f>
        <v>80.424447143081835</v>
      </c>
      <c r="D6464">
        <f>+'[6]ITCNM y bilaterales'!C6465</f>
        <v>106.76813567391349</v>
      </c>
    </row>
    <row r="6465" spans="1:4">
      <c r="A6465" s="7" t="str">
        <f t="shared" si="100"/>
        <v/>
      </c>
      <c r="B6465" s="205">
        <f>+'[6]ITCNM y bilaterales'!A6466</f>
        <v>41894</v>
      </c>
      <c r="C6465">
        <f>+'[6]ITCNM y bilaterales'!B6466</f>
        <v>79.774214842475331</v>
      </c>
      <c r="D6465">
        <f>+'[6]ITCNM y bilaterales'!C6466</f>
        <v>104.31476487271863</v>
      </c>
    </row>
    <row r="6466" spans="1:4">
      <c r="A6466" s="7" t="str">
        <f t="shared" si="100"/>
        <v/>
      </c>
      <c r="B6466" s="205">
        <f>+'[6]ITCNM y bilaterales'!A6467</f>
        <v>41895</v>
      </c>
      <c r="C6466">
        <f>+'[6]ITCNM y bilaterales'!B6467</f>
        <v>79.774214842475331</v>
      </c>
      <c r="D6466">
        <f>+'[6]ITCNM y bilaterales'!C6467</f>
        <v>104.31476487271863</v>
      </c>
    </row>
    <row r="6467" spans="1:4">
      <c r="A6467" s="7" t="str">
        <f t="shared" ref="A6467:A6530" si="101">+IF(DAY(B6467)&gt;=28,YEAR(B6467)*100+MONTH(B6467),"")</f>
        <v/>
      </c>
      <c r="B6467" s="205">
        <f>+'[6]ITCNM y bilaterales'!A6468</f>
        <v>41896</v>
      </c>
      <c r="C6467">
        <f>+'[6]ITCNM y bilaterales'!B6468</f>
        <v>79.774214842475331</v>
      </c>
      <c r="D6467">
        <f>+'[6]ITCNM y bilaterales'!C6468</f>
        <v>104.31476487271863</v>
      </c>
    </row>
    <row r="6468" spans="1:4">
      <c r="A6468" s="7" t="str">
        <f t="shared" si="101"/>
        <v/>
      </c>
      <c r="B6468" s="205">
        <f>+'[6]ITCNM y bilaterales'!A6469</f>
        <v>41897</v>
      </c>
      <c r="C6468">
        <f>+'[6]ITCNM y bilaterales'!B6469</f>
        <v>79.641649492656214</v>
      </c>
      <c r="D6468">
        <f>+'[6]ITCNM y bilaterales'!C6469</f>
        <v>103.98568247729141</v>
      </c>
    </row>
    <row r="6469" spans="1:4">
      <c r="A6469" s="7" t="str">
        <f t="shared" si="101"/>
        <v/>
      </c>
      <c r="B6469" s="205">
        <f>+'[6]ITCNM y bilaterales'!A6470</f>
        <v>41898</v>
      </c>
      <c r="C6469">
        <f>+'[6]ITCNM y bilaterales'!B6470</f>
        <v>79.986286694718217</v>
      </c>
      <c r="D6469">
        <f>+'[6]ITCNM y bilaterales'!C6470</f>
        <v>104.91048645321986</v>
      </c>
    </row>
    <row r="6470" spans="1:4">
      <c r="A6470" s="7" t="str">
        <f t="shared" si="101"/>
        <v/>
      </c>
      <c r="B6470" s="205">
        <f>+'[6]ITCNM y bilaterales'!A6471</f>
        <v>41899</v>
      </c>
      <c r="C6470">
        <f>+'[6]ITCNM y bilaterales'!B6471</f>
        <v>79.71211816237259</v>
      </c>
      <c r="D6470">
        <f>+'[6]ITCNM y bilaterales'!C6471</f>
        <v>103.93206434176264</v>
      </c>
    </row>
    <row r="6471" spans="1:4">
      <c r="A6471" s="7" t="str">
        <f t="shared" si="101"/>
        <v/>
      </c>
      <c r="B6471" s="205">
        <f>+'[6]ITCNM y bilaterales'!A6472</f>
        <v>41900</v>
      </c>
      <c r="C6471">
        <f>+'[6]ITCNM y bilaterales'!B6472</f>
        <v>79.549114977610031</v>
      </c>
      <c r="D6471">
        <f>+'[6]ITCNM y bilaterales'!C6472</f>
        <v>103.38238410557577</v>
      </c>
    </row>
    <row r="6472" spans="1:4">
      <c r="A6472" s="7" t="str">
        <f t="shared" si="101"/>
        <v/>
      </c>
      <c r="B6472" s="205">
        <f>+'[6]ITCNM y bilaterales'!A6473</f>
        <v>41901</v>
      </c>
      <c r="C6472">
        <f>+'[6]ITCNM y bilaterales'!B6473</f>
        <v>79.352704287459957</v>
      </c>
      <c r="D6472">
        <f>+'[6]ITCNM y bilaterales'!C6473</f>
        <v>102.85630513857399</v>
      </c>
    </row>
    <row r="6473" spans="1:4">
      <c r="A6473" s="7" t="str">
        <f t="shared" si="101"/>
        <v/>
      </c>
      <c r="B6473" s="205">
        <f>+'[6]ITCNM y bilaterales'!A6474</f>
        <v>41902</v>
      </c>
      <c r="C6473">
        <f>+'[6]ITCNM y bilaterales'!B6474</f>
        <v>79.352704287459957</v>
      </c>
      <c r="D6473">
        <f>+'[6]ITCNM y bilaterales'!C6474</f>
        <v>102.85630513857399</v>
      </c>
    </row>
    <row r="6474" spans="1:4">
      <c r="A6474" s="7" t="str">
        <f t="shared" si="101"/>
        <v/>
      </c>
      <c r="B6474" s="205">
        <f>+'[6]ITCNM y bilaterales'!A6475</f>
        <v>41903</v>
      </c>
      <c r="C6474">
        <f>+'[6]ITCNM y bilaterales'!B6475</f>
        <v>79.352704287459957</v>
      </c>
      <c r="D6474">
        <f>+'[6]ITCNM y bilaterales'!C6475</f>
        <v>102.85630513857399</v>
      </c>
    </row>
    <row r="6475" spans="1:4">
      <c r="A6475" s="7" t="str">
        <f t="shared" si="101"/>
        <v/>
      </c>
      <c r="B6475" s="205">
        <f>+'[6]ITCNM y bilaterales'!A6476</f>
        <v>41904</v>
      </c>
      <c r="C6475">
        <f>+'[6]ITCNM y bilaterales'!B6476</f>
        <v>79.115730726515196</v>
      </c>
      <c r="D6475">
        <f>+'[6]ITCNM y bilaterales'!C6476</f>
        <v>102.0927039274486</v>
      </c>
    </row>
    <row r="6476" spans="1:4">
      <c r="A6476" s="7" t="str">
        <f t="shared" si="101"/>
        <v/>
      </c>
      <c r="B6476" s="205">
        <f>+'[6]ITCNM y bilaterales'!A6477</f>
        <v>41905</v>
      </c>
      <c r="C6476">
        <f>+'[6]ITCNM y bilaterales'!B6477</f>
        <v>78.970804683689835</v>
      </c>
      <c r="D6476">
        <f>+'[6]ITCNM y bilaterales'!C6477</f>
        <v>101.61353720030309</v>
      </c>
    </row>
    <row r="6477" spans="1:4">
      <c r="A6477" s="7" t="str">
        <f t="shared" si="101"/>
        <v/>
      </c>
      <c r="B6477" s="205">
        <f>+'[6]ITCNM y bilaterales'!A6478</f>
        <v>41906</v>
      </c>
      <c r="C6477">
        <f>+'[6]ITCNM y bilaterales'!B6478</f>
        <v>78.95039843356912</v>
      </c>
      <c r="D6477">
        <f>+'[6]ITCNM y bilaterales'!C6478</f>
        <v>101.84214728004807</v>
      </c>
    </row>
    <row r="6478" spans="1:4">
      <c r="A6478" s="7" t="str">
        <f t="shared" si="101"/>
        <v/>
      </c>
      <c r="B6478" s="205">
        <f>+'[6]ITCNM y bilaterales'!A6479</f>
        <v>41907</v>
      </c>
      <c r="C6478">
        <f>+'[6]ITCNM y bilaterales'!B6479</f>
        <v>78.6313348933746</v>
      </c>
      <c r="D6478">
        <f>+'[6]ITCNM y bilaterales'!C6479</f>
        <v>100.89423554240827</v>
      </c>
    </row>
    <row r="6479" spans="1:4">
      <c r="A6479" s="7" t="str">
        <f t="shared" si="101"/>
        <v/>
      </c>
      <c r="B6479" s="205">
        <f>+'[6]ITCNM y bilaterales'!A6480</f>
        <v>41908</v>
      </c>
      <c r="C6479">
        <f>+'[6]ITCNM y bilaterales'!B6480</f>
        <v>78.816583330671335</v>
      </c>
      <c r="D6479">
        <f>+'[6]ITCNM y bilaterales'!C6480</f>
        <v>101.41122816592302</v>
      </c>
    </row>
    <row r="6480" spans="1:4">
      <c r="A6480" s="7" t="str">
        <f t="shared" si="101"/>
        <v/>
      </c>
      <c r="B6480" s="205">
        <f>+'[6]ITCNM y bilaterales'!A6481</f>
        <v>41909</v>
      </c>
      <c r="C6480">
        <f>+'[6]ITCNM y bilaterales'!B6481</f>
        <v>78.816583330671335</v>
      </c>
      <c r="D6480">
        <f>+'[6]ITCNM y bilaterales'!C6481</f>
        <v>101.41122816592302</v>
      </c>
    </row>
    <row r="6481" spans="1:4">
      <c r="A6481" s="7">
        <f t="shared" si="101"/>
        <v>201409</v>
      </c>
      <c r="B6481" s="205">
        <f>+'[6]ITCNM y bilaterales'!A6482</f>
        <v>41910</v>
      </c>
      <c r="C6481">
        <f>+'[6]ITCNM y bilaterales'!B6482</f>
        <v>78.816583330671335</v>
      </c>
      <c r="D6481">
        <f>+'[6]ITCNM y bilaterales'!C6482</f>
        <v>101.41122816592302</v>
      </c>
    </row>
    <row r="6482" spans="1:4">
      <c r="A6482" s="7">
        <f t="shared" si="101"/>
        <v>201409</v>
      </c>
      <c r="B6482" s="205">
        <f>+'[6]ITCNM y bilaterales'!A6483</f>
        <v>41911</v>
      </c>
      <c r="C6482">
        <f>+'[6]ITCNM y bilaterales'!B6483</f>
        <v>78.618168858120583</v>
      </c>
      <c r="D6482">
        <f>+'[6]ITCNM y bilaterales'!C6483</f>
        <v>100.46241650288992</v>
      </c>
    </row>
    <row r="6483" spans="1:4">
      <c r="A6483" s="7">
        <f t="shared" si="101"/>
        <v>201409</v>
      </c>
      <c r="B6483" s="205">
        <f>+'[6]ITCNM y bilaterales'!A6484</f>
        <v>41912</v>
      </c>
      <c r="C6483">
        <f>+'[6]ITCNM y bilaterales'!B6484</f>
        <v>78.073638048665345</v>
      </c>
      <c r="D6483">
        <f>+'[6]ITCNM y bilaterales'!C6484</f>
        <v>99.464167002929116</v>
      </c>
    </row>
    <row r="6484" spans="1:4">
      <c r="A6484" s="7" t="str">
        <f t="shared" si="101"/>
        <v/>
      </c>
      <c r="B6484" s="205">
        <f>+'[6]ITCNM y bilaterales'!A6485</f>
        <v>41913</v>
      </c>
      <c r="C6484">
        <f>+'[6]ITCNM y bilaterales'!B6485</f>
        <v>78.019253933943162</v>
      </c>
      <c r="D6484">
        <f>+'[6]ITCNM y bilaterales'!C6485</f>
        <v>98.82452325726544</v>
      </c>
    </row>
    <row r="6485" spans="1:4">
      <c r="A6485" s="7" t="str">
        <f t="shared" si="101"/>
        <v/>
      </c>
      <c r="B6485" s="205">
        <f>+'[6]ITCNM y bilaterales'!A6486</f>
        <v>41914</v>
      </c>
      <c r="C6485">
        <f>+'[6]ITCNM y bilaterales'!B6486</f>
        <v>78.0858693389103</v>
      </c>
      <c r="D6485">
        <f>+'[6]ITCNM y bilaterales'!C6486</f>
        <v>98.734240419423301</v>
      </c>
    </row>
    <row r="6486" spans="1:4">
      <c r="A6486" s="7" t="str">
        <f t="shared" si="101"/>
        <v/>
      </c>
      <c r="B6486" s="205">
        <f>+'[6]ITCNM y bilaterales'!A6487</f>
        <v>41915</v>
      </c>
      <c r="C6486">
        <f>+'[6]ITCNM y bilaterales'!B6487</f>
        <v>77.961275145176302</v>
      </c>
      <c r="D6486">
        <f>+'[6]ITCNM y bilaterales'!C6487</f>
        <v>99.224264310990989</v>
      </c>
    </row>
    <row r="6487" spans="1:4">
      <c r="A6487" s="7" t="str">
        <f t="shared" si="101"/>
        <v/>
      </c>
      <c r="B6487" s="205">
        <f>+'[6]ITCNM y bilaterales'!A6488</f>
        <v>41916</v>
      </c>
      <c r="C6487">
        <f>+'[6]ITCNM y bilaterales'!B6488</f>
        <v>77.961275145176302</v>
      </c>
      <c r="D6487">
        <f>+'[6]ITCNM y bilaterales'!C6488</f>
        <v>99.224264310990989</v>
      </c>
    </row>
    <row r="6488" spans="1:4">
      <c r="A6488" s="7" t="str">
        <f t="shared" si="101"/>
        <v/>
      </c>
      <c r="B6488" s="205">
        <f>+'[6]ITCNM y bilaterales'!A6489</f>
        <v>41917</v>
      </c>
      <c r="C6488">
        <f>+'[6]ITCNM y bilaterales'!B6489</f>
        <v>77.961275145176302</v>
      </c>
      <c r="D6488">
        <f>+'[6]ITCNM y bilaterales'!C6489</f>
        <v>99.224264310990989</v>
      </c>
    </row>
    <row r="6489" spans="1:4">
      <c r="A6489" s="7" t="str">
        <f t="shared" si="101"/>
        <v/>
      </c>
      <c r="B6489" s="205">
        <f>+'[6]ITCNM y bilaterales'!A6490</f>
        <v>41918</v>
      </c>
      <c r="C6489">
        <f>+'[6]ITCNM y bilaterales'!B6490</f>
        <v>78.711861261449982</v>
      </c>
      <c r="D6489">
        <f>+'[6]ITCNM y bilaterales'!C6490</f>
        <v>101.34080174643587</v>
      </c>
    </row>
    <row r="6490" spans="1:4">
      <c r="A6490" s="7" t="str">
        <f t="shared" si="101"/>
        <v/>
      </c>
      <c r="B6490" s="205">
        <f>+'[6]ITCNM y bilaterales'!A6491</f>
        <v>41919</v>
      </c>
      <c r="C6490">
        <f>+'[6]ITCNM y bilaterales'!B6491</f>
        <v>79.094473875979318</v>
      </c>
      <c r="D6490">
        <f>+'[6]ITCNM y bilaterales'!C6491</f>
        <v>102.48324251828156</v>
      </c>
    </row>
    <row r="6491" spans="1:4">
      <c r="A6491" s="7" t="str">
        <f t="shared" si="101"/>
        <v/>
      </c>
      <c r="B6491" s="205">
        <f>+'[6]ITCNM y bilaterales'!A6492</f>
        <v>41920</v>
      </c>
      <c r="C6491">
        <f>+'[6]ITCNM y bilaterales'!B6492</f>
        <v>79.069748276454931</v>
      </c>
      <c r="D6491">
        <f>+'[6]ITCNM y bilaterales'!C6492</f>
        <v>101.97008183515109</v>
      </c>
    </row>
    <row r="6492" spans="1:4">
      <c r="A6492" s="7" t="str">
        <f t="shared" si="101"/>
        <v/>
      </c>
      <c r="B6492" s="205">
        <f>+'[6]ITCNM y bilaterales'!A6493</f>
        <v>41921</v>
      </c>
      <c r="C6492">
        <f>+'[6]ITCNM y bilaterales'!B6493</f>
        <v>79.387458414462927</v>
      </c>
      <c r="D6492">
        <f>+'[6]ITCNM y bilaterales'!C6493</f>
        <v>102.80242573438267</v>
      </c>
    </row>
    <row r="6493" spans="1:4">
      <c r="A6493" s="7" t="str">
        <f t="shared" si="101"/>
        <v/>
      </c>
      <c r="B6493" s="205">
        <f>+'[6]ITCNM y bilaterales'!A6494</f>
        <v>41922</v>
      </c>
      <c r="C6493">
        <f>+'[6]ITCNM y bilaterales'!B6494</f>
        <v>79.100921715359291</v>
      </c>
      <c r="D6493">
        <f>+'[6]ITCNM y bilaterales'!C6494</f>
        <v>102.15593094378951</v>
      </c>
    </row>
    <row r="6494" spans="1:4">
      <c r="A6494" s="7" t="str">
        <f t="shared" si="101"/>
        <v/>
      </c>
      <c r="B6494" s="205">
        <f>+'[6]ITCNM y bilaterales'!A6495</f>
        <v>41923</v>
      </c>
      <c r="C6494">
        <f>+'[6]ITCNM y bilaterales'!B6495</f>
        <v>79.100921715359291</v>
      </c>
      <c r="D6494">
        <f>+'[6]ITCNM y bilaterales'!C6495</f>
        <v>102.15593094378951</v>
      </c>
    </row>
    <row r="6495" spans="1:4">
      <c r="A6495" s="7" t="str">
        <f t="shared" si="101"/>
        <v/>
      </c>
      <c r="B6495" s="205">
        <f>+'[6]ITCNM y bilaterales'!A6496</f>
        <v>41924</v>
      </c>
      <c r="C6495">
        <f>+'[6]ITCNM y bilaterales'!B6496</f>
        <v>79.100921715359291</v>
      </c>
      <c r="D6495">
        <f>+'[6]ITCNM y bilaterales'!C6496</f>
        <v>102.15593094378951</v>
      </c>
    </row>
    <row r="6496" spans="1:4">
      <c r="A6496" s="7" t="str">
        <f t="shared" si="101"/>
        <v/>
      </c>
      <c r="B6496" s="205">
        <f>+'[6]ITCNM y bilaterales'!A6497</f>
        <v>41925</v>
      </c>
      <c r="C6496">
        <f>+'[6]ITCNM y bilaterales'!B6497</f>
        <v>79.100921715359291</v>
      </c>
      <c r="D6496">
        <f>+'[6]ITCNM y bilaterales'!C6497</f>
        <v>102.15593094378951</v>
      </c>
    </row>
    <row r="6497" spans="1:4">
      <c r="A6497" s="7" t="str">
        <f t="shared" si="101"/>
        <v/>
      </c>
      <c r="B6497" s="205">
        <f>+'[6]ITCNM y bilaterales'!A6498</f>
        <v>41926</v>
      </c>
      <c r="C6497">
        <f>+'[6]ITCNM y bilaterales'!B6498</f>
        <v>79.334350386082164</v>
      </c>
      <c r="D6497">
        <f>+'[6]ITCNM y bilaterales'!C6498</f>
        <v>102.65428640270791</v>
      </c>
    </row>
    <row r="6498" spans="1:4">
      <c r="A6498" s="7" t="str">
        <f t="shared" si="101"/>
        <v/>
      </c>
      <c r="B6498" s="205">
        <f>+'[6]ITCNM y bilaterales'!A6499</f>
        <v>41927</v>
      </c>
      <c r="C6498">
        <f>+'[6]ITCNM y bilaterales'!B6499</f>
        <v>78.857089918318337</v>
      </c>
      <c r="D6498">
        <f>+'[6]ITCNM y bilaterales'!C6499</f>
        <v>100.35082575412298</v>
      </c>
    </row>
    <row r="6499" spans="1:4">
      <c r="A6499" s="7" t="str">
        <f t="shared" si="101"/>
        <v/>
      </c>
      <c r="B6499" s="205">
        <f>+'[6]ITCNM y bilaterales'!A6500</f>
        <v>41928</v>
      </c>
      <c r="C6499">
        <f>+'[6]ITCNM y bilaterales'!B6500</f>
        <v>78.739697354959603</v>
      </c>
      <c r="D6499">
        <f>+'[6]ITCNM y bilaterales'!C6500</f>
        <v>99.800797159719338</v>
      </c>
    </row>
    <row r="6500" spans="1:4">
      <c r="A6500" s="7" t="str">
        <f t="shared" si="101"/>
        <v/>
      </c>
      <c r="B6500" s="205">
        <f>+'[6]ITCNM y bilaterales'!A6501</f>
        <v>41929</v>
      </c>
      <c r="C6500">
        <f>+'[6]ITCNM y bilaterales'!B6501</f>
        <v>79.011676281580165</v>
      </c>
      <c r="D6500">
        <f>+'[6]ITCNM y bilaterales'!C6501</f>
        <v>100.79759516711034</v>
      </c>
    </row>
    <row r="6501" spans="1:4">
      <c r="A6501" s="7" t="str">
        <f t="shared" si="101"/>
        <v/>
      </c>
      <c r="B6501" s="205">
        <f>+'[6]ITCNM y bilaterales'!A6502</f>
        <v>41930</v>
      </c>
      <c r="C6501">
        <f>+'[6]ITCNM y bilaterales'!B6502</f>
        <v>79.011676281580165</v>
      </c>
      <c r="D6501">
        <f>+'[6]ITCNM y bilaterales'!C6502</f>
        <v>100.79759516711034</v>
      </c>
    </row>
    <row r="6502" spans="1:4">
      <c r="A6502" s="7" t="str">
        <f t="shared" si="101"/>
        <v/>
      </c>
      <c r="B6502" s="205">
        <f>+'[6]ITCNM y bilaterales'!A6503</f>
        <v>41931</v>
      </c>
      <c r="C6502">
        <f>+'[6]ITCNM y bilaterales'!B6503</f>
        <v>79.011676281580165</v>
      </c>
      <c r="D6502">
        <f>+'[6]ITCNM y bilaterales'!C6503</f>
        <v>100.79759516711034</v>
      </c>
    </row>
    <row r="6503" spans="1:4">
      <c r="A6503" s="7" t="str">
        <f t="shared" si="101"/>
        <v/>
      </c>
      <c r="B6503" s="205">
        <f>+'[6]ITCNM y bilaterales'!A6504</f>
        <v>41932</v>
      </c>
      <c r="C6503">
        <f>+'[6]ITCNM y bilaterales'!B6504</f>
        <v>78.942118338464567</v>
      </c>
      <c r="D6503">
        <f>+'[6]ITCNM y bilaterales'!C6504</f>
        <v>100.14442351069604</v>
      </c>
    </row>
    <row r="6504" spans="1:4">
      <c r="A6504" s="7" t="str">
        <f t="shared" si="101"/>
        <v/>
      </c>
      <c r="B6504" s="205">
        <f>+'[6]ITCNM y bilaterales'!A6505</f>
        <v>41933</v>
      </c>
      <c r="C6504">
        <f>+'[6]ITCNM y bilaterales'!B6505</f>
        <v>78.748419542011405</v>
      </c>
      <c r="D6504">
        <f>+'[6]ITCNM y bilaterales'!C6505</f>
        <v>99.561765363323104</v>
      </c>
    </row>
    <row r="6505" spans="1:4">
      <c r="A6505" s="7" t="str">
        <f t="shared" si="101"/>
        <v/>
      </c>
      <c r="B6505" s="205">
        <f>+'[6]ITCNM y bilaterales'!A6506</f>
        <v>41934</v>
      </c>
      <c r="C6505">
        <f>+'[6]ITCNM y bilaterales'!B6506</f>
        <v>78.467106178716818</v>
      </c>
      <c r="D6505">
        <f>+'[6]ITCNM y bilaterales'!C6506</f>
        <v>98.87036139262004</v>
      </c>
    </row>
    <row r="6506" spans="1:4">
      <c r="A6506" s="7" t="str">
        <f t="shared" si="101"/>
        <v/>
      </c>
      <c r="B6506" s="205">
        <f>+'[6]ITCNM y bilaterales'!A6507</f>
        <v>41935</v>
      </c>
      <c r="C6506">
        <f>+'[6]ITCNM y bilaterales'!B6507</f>
        <v>78.223773756633193</v>
      </c>
      <c r="D6506">
        <f>+'[6]ITCNM y bilaterales'!C6507</f>
        <v>98.083333091417913</v>
      </c>
    </row>
    <row r="6507" spans="1:4">
      <c r="A6507" s="7" t="str">
        <f t="shared" si="101"/>
        <v/>
      </c>
      <c r="B6507" s="205">
        <f>+'[6]ITCNM y bilaterales'!A6508</f>
        <v>41936</v>
      </c>
      <c r="C6507">
        <f>+'[6]ITCNM y bilaterales'!B6508</f>
        <v>78.829543775248695</v>
      </c>
      <c r="D6507">
        <f>+'[6]ITCNM y bilaterales'!C6508</f>
        <v>100.13870462997099</v>
      </c>
    </row>
    <row r="6508" spans="1:4">
      <c r="A6508" s="7" t="str">
        <f t="shared" si="101"/>
        <v/>
      </c>
      <c r="B6508" s="205">
        <f>+'[6]ITCNM y bilaterales'!A6509</f>
        <v>41937</v>
      </c>
      <c r="C6508">
        <f>+'[6]ITCNM y bilaterales'!B6509</f>
        <v>78.829543775248695</v>
      </c>
      <c r="D6508">
        <f>+'[6]ITCNM y bilaterales'!C6509</f>
        <v>100.13870462997099</v>
      </c>
    </row>
    <row r="6509" spans="1:4">
      <c r="A6509" s="7" t="str">
        <f t="shared" si="101"/>
        <v/>
      </c>
      <c r="B6509" s="205">
        <f>+'[6]ITCNM y bilaterales'!A6510</f>
        <v>41938</v>
      </c>
      <c r="C6509">
        <f>+'[6]ITCNM y bilaterales'!B6510</f>
        <v>78.829543775248695</v>
      </c>
      <c r="D6509">
        <f>+'[6]ITCNM y bilaterales'!C6510</f>
        <v>100.13870462997099</v>
      </c>
    </row>
    <row r="6510" spans="1:4">
      <c r="A6510" s="7" t="str">
        <f t="shared" si="101"/>
        <v/>
      </c>
      <c r="B6510" s="205">
        <f>+'[6]ITCNM y bilaterales'!A6511</f>
        <v>41939</v>
      </c>
      <c r="C6510">
        <f>+'[6]ITCNM y bilaterales'!B6511</f>
        <v>78.305823976002685</v>
      </c>
      <c r="D6510">
        <f>+'[6]ITCNM y bilaterales'!C6511</f>
        <v>97.859890325221414</v>
      </c>
    </row>
    <row r="6511" spans="1:4">
      <c r="A6511" s="7">
        <f t="shared" si="101"/>
        <v>201410</v>
      </c>
      <c r="B6511" s="205">
        <f>+'[6]ITCNM y bilaterales'!A6512</f>
        <v>41940</v>
      </c>
      <c r="C6511">
        <f>+'[6]ITCNM y bilaterales'!B6512</f>
        <v>78.885880034215873</v>
      </c>
      <c r="D6511">
        <f>+'[6]ITCNM y bilaterales'!C6512</f>
        <v>99.520891332557284</v>
      </c>
    </row>
    <row r="6512" spans="1:4">
      <c r="A6512" s="7">
        <f t="shared" si="101"/>
        <v>201410</v>
      </c>
      <c r="B6512" s="205">
        <f>+'[6]ITCNM y bilaterales'!A6513</f>
        <v>41941</v>
      </c>
      <c r="C6512">
        <f>+'[6]ITCNM y bilaterales'!B6513</f>
        <v>79.067884244869447</v>
      </c>
      <c r="D6512">
        <f>+'[6]ITCNM y bilaterales'!C6513</f>
        <v>100.30597463371585</v>
      </c>
    </row>
    <row r="6513" spans="1:4">
      <c r="A6513" s="7">
        <f t="shared" si="101"/>
        <v>201410</v>
      </c>
      <c r="B6513" s="205">
        <f>+'[6]ITCNM y bilaterales'!A6514</f>
        <v>41942</v>
      </c>
      <c r="C6513">
        <f>+'[6]ITCNM y bilaterales'!B6514</f>
        <v>79.520031757085931</v>
      </c>
      <c r="D6513">
        <f>+'[6]ITCNM y bilaterales'!C6514</f>
        <v>102.60455826726623</v>
      </c>
    </row>
    <row r="6514" spans="1:4">
      <c r="A6514" s="7">
        <f t="shared" si="101"/>
        <v>201410</v>
      </c>
      <c r="B6514" s="205">
        <f>+'[6]ITCNM y bilaterales'!A6515</f>
        <v>41943</v>
      </c>
      <c r="C6514">
        <f>+'[6]ITCNM y bilaterales'!B6515</f>
        <v>78.646802654613523</v>
      </c>
      <c r="D6514">
        <f>+'[6]ITCNM y bilaterales'!C6515</f>
        <v>99.997474402928546</v>
      </c>
    </row>
    <row r="6515" spans="1:4">
      <c r="A6515" s="7" t="str">
        <f t="shared" si="101"/>
        <v/>
      </c>
      <c r="B6515" s="205">
        <f>+'[6]ITCNM y bilaterales'!A6516</f>
        <v>41944</v>
      </c>
      <c r="C6515">
        <f>+'[6]ITCNM y bilaterales'!B6516</f>
        <v>78.646802654613523</v>
      </c>
      <c r="D6515">
        <f>+'[6]ITCNM y bilaterales'!C6516</f>
        <v>99.997474402928546</v>
      </c>
    </row>
    <row r="6516" spans="1:4">
      <c r="A6516" s="7" t="str">
        <f t="shared" si="101"/>
        <v/>
      </c>
      <c r="B6516" s="205">
        <f>+'[6]ITCNM y bilaterales'!A6517</f>
        <v>41945</v>
      </c>
      <c r="C6516">
        <f>+'[6]ITCNM y bilaterales'!B6517</f>
        <v>78.646802654613523</v>
      </c>
      <c r="D6516">
        <f>+'[6]ITCNM y bilaterales'!C6517</f>
        <v>99.997474402928546</v>
      </c>
    </row>
    <row r="6517" spans="1:4">
      <c r="A6517" s="7" t="str">
        <f t="shared" si="101"/>
        <v/>
      </c>
      <c r="B6517" s="205">
        <f>+'[6]ITCNM y bilaterales'!A6518</f>
        <v>41946</v>
      </c>
      <c r="C6517">
        <f>+'[6]ITCNM y bilaterales'!B6518</f>
        <v>78.223147473269094</v>
      </c>
      <c r="D6517">
        <f>+'[6]ITCNM y bilaterales'!C6518</f>
        <v>98.829980869327926</v>
      </c>
    </row>
    <row r="6518" spans="1:4">
      <c r="A6518" s="7" t="str">
        <f t="shared" si="101"/>
        <v/>
      </c>
      <c r="B6518" s="205">
        <f>+'[6]ITCNM y bilaterales'!A6519</f>
        <v>41947</v>
      </c>
      <c r="C6518">
        <f>+'[6]ITCNM y bilaterales'!B6519</f>
        <v>78.174851396055885</v>
      </c>
      <c r="D6518">
        <f>+'[6]ITCNM y bilaterales'!C6519</f>
        <v>98.443941905461386</v>
      </c>
    </row>
    <row r="6519" spans="1:4">
      <c r="A6519" s="7" t="str">
        <f t="shared" si="101"/>
        <v/>
      </c>
      <c r="B6519" s="205">
        <f>+'[6]ITCNM y bilaterales'!A6520</f>
        <v>41948</v>
      </c>
      <c r="C6519">
        <f>+'[6]ITCNM y bilaterales'!B6520</f>
        <v>78.034031368336969</v>
      </c>
      <c r="D6519">
        <f>+'[6]ITCNM y bilaterales'!C6520</f>
        <v>98.279400707747783</v>
      </c>
    </row>
    <row r="6520" spans="1:4">
      <c r="A6520" s="7" t="str">
        <f t="shared" si="101"/>
        <v/>
      </c>
      <c r="B6520" s="205">
        <f>+'[6]ITCNM y bilaterales'!A6521</f>
        <v>41949</v>
      </c>
      <c r="C6520">
        <f>+'[6]ITCNM y bilaterales'!B6521</f>
        <v>78.034031368336969</v>
      </c>
      <c r="D6520">
        <f>+'[6]ITCNM y bilaterales'!C6521</f>
        <v>98.279400707747783</v>
      </c>
    </row>
    <row r="6521" spans="1:4">
      <c r="A6521" s="7" t="str">
        <f t="shared" si="101"/>
        <v/>
      </c>
      <c r="B6521" s="205">
        <f>+'[6]ITCNM y bilaterales'!A6522</f>
        <v>41950</v>
      </c>
      <c r="C6521">
        <f>+'[6]ITCNM y bilaterales'!B6522</f>
        <v>77.404536149525242</v>
      </c>
      <c r="D6521">
        <f>+'[6]ITCNM y bilaterales'!C6522</f>
        <v>96.174736481523951</v>
      </c>
    </row>
    <row r="6522" spans="1:4">
      <c r="A6522" s="7" t="str">
        <f t="shared" si="101"/>
        <v/>
      </c>
      <c r="B6522" s="205">
        <f>+'[6]ITCNM y bilaterales'!A6523</f>
        <v>41951</v>
      </c>
      <c r="C6522">
        <f>+'[6]ITCNM y bilaterales'!B6523</f>
        <v>77.404536149525242</v>
      </c>
      <c r="D6522">
        <f>+'[6]ITCNM y bilaterales'!C6523</f>
        <v>96.174736481523951</v>
      </c>
    </row>
    <row r="6523" spans="1:4">
      <c r="A6523" s="7" t="str">
        <f t="shared" si="101"/>
        <v/>
      </c>
      <c r="B6523" s="205">
        <f>+'[6]ITCNM y bilaterales'!A6524</f>
        <v>41952</v>
      </c>
      <c r="C6523">
        <f>+'[6]ITCNM y bilaterales'!B6524</f>
        <v>77.404536149525242</v>
      </c>
      <c r="D6523">
        <f>+'[6]ITCNM y bilaterales'!C6524</f>
        <v>96.174736481523951</v>
      </c>
    </row>
    <row r="6524" spans="1:4">
      <c r="A6524" s="7" t="str">
        <f t="shared" si="101"/>
        <v/>
      </c>
      <c r="B6524" s="205">
        <f>+'[6]ITCNM y bilaterales'!A6525</f>
        <v>41953</v>
      </c>
      <c r="C6524">
        <f>+'[6]ITCNM y bilaterales'!B6525</f>
        <v>77.605035966814839</v>
      </c>
      <c r="D6524">
        <f>+'[6]ITCNM y bilaterales'!C6525</f>
        <v>96.891425452793129</v>
      </c>
    </row>
    <row r="6525" spans="1:4">
      <c r="A6525" s="7" t="str">
        <f t="shared" si="101"/>
        <v/>
      </c>
      <c r="B6525" s="205">
        <f>+'[6]ITCNM y bilaterales'!A6526</f>
        <v>41954</v>
      </c>
      <c r="C6525">
        <f>+'[6]ITCNM y bilaterales'!B6526</f>
        <v>77.458660459178589</v>
      </c>
      <c r="D6525">
        <f>+'[6]ITCNM y bilaterales'!C6526</f>
        <v>96.320988872857967</v>
      </c>
    </row>
    <row r="6526" spans="1:4">
      <c r="A6526" s="7" t="str">
        <f t="shared" si="101"/>
        <v/>
      </c>
      <c r="B6526" s="205">
        <f>+'[6]ITCNM y bilaterales'!A6527</f>
        <v>41955</v>
      </c>
      <c r="C6526">
        <f>+'[6]ITCNM y bilaterales'!B6527</f>
        <v>77.48075240429695</v>
      </c>
      <c r="D6526">
        <f>+'[6]ITCNM y bilaterales'!C6527</f>
        <v>96.550614997401837</v>
      </c>
    </row>
    <row r="6527" spans="1:4">
      <c r="A6527" s="7" t="str">
        <f t="shared" si="101"/>
        <v/>
      </c>
      <c r="B6527" s="205">
        <f>+'[6]ITCNM y bilaterales'!A6528</f>
        <v>41956</v>
      </c>
      <c r="C6527">
        <f>+'[6]ITCNM y bilaterales'!B6528</f>
        <v>77.094603253106669</v>
      </c>
      <c r="D6527">
        <f>+'[6]ITCNM y bilaterales'!C6528</f>
        <v>95.159678697604747</v>
      </c>
    </row>
    <row r="6528" spans="1:4">
      <c r="A6528" s="7" t="str">
        <f t="shared" si="101"/>
        <v/>
      </c>
      <c r="B6528" s="205">
        <f>+'[6]ITCNM y bilaterales'!A6529</f>
        <v>41957</v>
      </c>
      <c r="C6528">
        <f>+'[6]ITCNM y bilaterales'!B6529</f>
        <v>77.157626766605972</v>
      </c>
      <c r="D6528">
        <f>+'[6]ITCNM y bilaterales'!C6529</f>
        <v>95.101270636595615</v>
      </c>
    </row>
    <row r="6529" spans="1:4">
      <c r="A6529" s="7" t="str">
        <f t="shared" si="101"/>
        <v/>
      </c>
      <c r="B6529" s="205">
        <f>+'[6]ITCNM y bilaterales'!A6530</f>
        <v>41958</v>
      </c>
      <c r="C6529">
        <f>+'[6]ITCNM y bilaterales'!B6530</f>
        <v>77.157626766605972</v>
      </c>
      <c r="D6529">
        <f>+'[6]ITCNM y bilaterales'!C6530</f>
        <v>95.101270636595615</v>
      </c>
    </row>
    <row r="6530" spans="1:4">
      <c r="A6530" s="7" t="str">
        <f t="shared" si="101"/>
        <v/>
      </c>
      <c r="B6530" s="205">
        <f>+'[6]ITCNM y bilaterales'!A6531</f>
        <v>41959</v>
      </c>
      <c r="C6530">
        <f>+'[6]ITCNM y bilaterales'!B6531</f>
        <v>77.157626766605972</v>
      </c>
      <c r="D6530">
        <f>+'[6]ITCNM y bilaterales'!C6531</f>
        <v>95.101270636595615</v>
      </c>
    </row>
    <row r="6531" spans="1:4">
      <c r="A6531" s="7" t="str">
        <f t="shared" ref="A6531:A6594" si="102">+IF(DAY(B6531)&gt;=28,YEAR(B6531)*100+MONTH(B6531),"")</f>
        <v/>
      </c>
      <c r="B6531" s="205">
        <f>+'[6]ITCNM y bilaterales'!A6532</f>
        <v>41960</v>
      </c>
      <c r="C6531">
        <f>+'[6]ITCNM y bilaterales'!B6532</f>
        <v>77.001107398052127</v>
      </c>
      <c r="D6531">
        <f>+'[6]ITCNM y bilaterales'!C6532</f>
        <v>94.907844736742788</v>
      </c>
    </row>
    <row r="6532" spans="1:4">
      <c r="A6532" s="7" t="str">
        <f t="shared" si="102"/>
        <v/>
      </c>
      <c r="B6532" s="205">
        <f>+'[6]ITCNM y bilaterales'!A6533</f>
        <v>41961</v>
      </c>
      <c r="C6532">
        <f>+'[6]ITCNM y bilaterales'!B6533</f>
        <v>77.245890854484813</v>
      </c>
      <c r="D6532">
        <f>+'[6]ITCNM y bilaterales'!C6533</f>
        <v>95.347298627178347</v>
      </c>
    </row>
    <row r="6533" spans="1:4">
      <c r="A6533" s="7" t="str">
        <f t="shared" si="102"/>
        <v/>
      </c>
      <c r="B6533" s="205">
        <f>+'[6]ITCNM y bilaterales'!A6534</f>
        <v>41962</v>
      </c>
      <c r="C6533">
        <f>+'[6]ITCNM y bilaterales'!B6534</f>
        <v>77.366963169111742</v>
      </c>
      <c r="D6533">
        <f>+'[6]ITCNM y bilaterales'!C6534</f>
        <v>95.839383638195159</v>
      </c>
    </row>
    <row r="6534" spans="1:4">
      <c r="A6534" s="7" t="str">
        <f t="shared" si="102"/>
        <v/>
      </c>
      <c r="B6534" s="205">
        <f>+'[6]ITCNM y bilaterales'!A6535</f>
        <v>41963</v>
      </c>
      <c r="C6534">
        <f>+'[6]ITCNM y bilaterales'!B6535</f>
        <v>77.416888278896522</v>
      </c>
      <c r="D6534">
        <f>+'[6]ITCNM y bilaterales'!C6535</f>
        <v>96.096472002159828</v>
      </c>
    </row>
    <row r="6535" spans="1:4">
      <c r="A6535" s="7" t="str">
        <f t="shared" si="102"/>
        <v/>
      </c>
      <c r="B6535" s="205">
        <f>+'[6]ITCNM y bilaterales'!A6536</f>
        <v>41964</v>
      </c>
      <c r="C6535">
        <f>+'[6]ITCNM y bilaterales'!B6536</f>
        <v>77.836105683252867</v>
      </c>
      <c r="D6535">
        <f>+'[6]ITCNM y bilaterales'!C6536</f>
        <v>98.14142182406168</v>
      </c>
    </row>
    <row r="6536" spans="1:4">
      <c r="A6536" s="7" t="str">
        <f t="shared" si="102"/>
        <v/>
      </c>
      <c r="B6536" s="205">
        <f>+'[6]ITCNM y bilaterales'!A6537</f>
        <v>41965</v>
      </c>
      <c r="C6536">
        <f>+'[6]ITCNM y bilaterales'!B6537</f>
        <v>77.836105683252867</v>
      </c>
      <c r="D6536">
        <f>+'[6]ITCNM y bilaterales'!C6537</f>
        <v>98.14142182406168</v>
      </c>
    </row>
    <row r="6537" spans="1:4">
      <c r="A6537" s="7" t="str">
        <f t="shared" si="102"/>
        <v/>
      </c>
      <c r="B6537" s="205">
        <f>+'[6]ITCNM y bilaterales'!A6538</f>
        <v>41966</v>
      </c>
      <c r="C6537">
        <f>+'[6]ITCNM y bilaterales'!B6538</f>
        <v>77.836105683252867</v>
      </c>
      <c r="D6537">
        <f>+'[6]ITCNM y bilaterales'!C6538</f>
        <v>98.14142182406168</v>
      </c>
    </row>
    <row r="6538" spans="1:4">
      <c r="A6538" s="7" t="str">
        <f t="shared" si="102"/>
        <v/>
      </c>
      <c r="B6538" s="205">
        <f>+'[6]ITCNM y bilaterales'!A6539</f>
        <v>41967</v>
      </c>
      <c r="C6538">
        <f>+'[6]ITCNM y bilaterales'!B6539</f>
        <v>77.836105683252867</v>
      </c>
      <c r="D6538">
        <f>+'[6]ITCNM y bilaterales'!C6539</f>
        <v>98.14142182406168</v>
      </c>
    </row>
    <row r="6539" spans="1:4">
      <c r="A6539" s="7" t="str">
        <f t="shared" si="102"/>
        <v/>
      </c>
      <c r="B6539" s="205">
        <f>+'[6]ITCNM y bilaterales'!A6540</f>
        <v>41968</v>
      </c>
      <c r="C6539">
        <f>+'[6]ITCNM y bilaterales'!B6540</f>
        <v>77.738223596960793</v>
      </c>
      <c r="D6539">
        <f>+'[6]ITCNM y bilaterales'!C6540</f>
        <v>97.375498224824597</v>
      </c>
    </row>
    <row r="6540" spans="1:4">
      <c r="A6540" s="7" t="str">
        <f t="shared" si="102"/>
        <v/>
      </c>
      <c r="B6540" s="205">
        <f>+'[6]ITCNM y bilaterales'!A6541</f>
        <v>41969</v>
      </c>
      <c r="C6540">
        <f>+'[6]ITCNM y bilaterales'!B6541</f>
        <v>78.20915091379085</v>
      </c>
      <c r="D6540">
        <f>+'[6]ITCNM y bilaterales'!C6541</f>
        <v>98.936897812020106</v>
      </c>
    </row>
    <row r="6541" spans="1:4">
      <c r="A6541" s="7" t="str">
        <f t="shared" si="102"/>
        <v/>
      </c>
      <c r="B6541" s="205">
        <f>+'[6]ITCNM y bilaterales'!A6542</f>
        <v>41970</v>
      </c>
      <c r="C6541">
        <f>+'[6]ITCNM y bilaterales'!B6542</f>
        <v>78.013883410117671</v>
      </c>
      <c r="D6541">
        <f>+'[6]ITCNM y bilaterales'!C6542</f>
        <v>98.475584443483243</v>
      </c>
    </row>
    <row r="6542" spans="1:4">
      <c r="A6542" s="7">
        <f t="shared" si="102"/>
        <v>201411</v>
      </c>
      <c r="B6542" s="205">
        <f>+'[6]ITCNM y bilaterales'!A6543</f>
        <v>41971</v>
      </c>
      <c r="C6542">
        <f>+'[6]ITCNM y bilaterales'!B6543</f>
        <v>77.212778989999947</v>
      </c>
      <c r="D6542">
        <f>+'[6]ITCNM y bilaterales'!C6543</f>
        <v>96.168233794811201</v>
      </c>
    </row>
    <row r="6543" spans="1:4">
      <c r="A6543" s="7">
        <f t="shared" si="102"/>
        <v>201411</v>
      </c>
      <c r="B6543" s="205">
        <f>+'[6]ITCNM y bilaterales'!A6544</f>
        <v>41972</v>
      </c>
      <c r="C6543">
        <f>+'[6]ITCNM y bilaterales'!B6544</f>
        <v>77.212778989999947</v>
      </c>
      <c r="D6543">
        <f>+'[6]ITCNM y bilaterales'!C6544</f>
        <v>96.168233794811201</v>
      </c>
    </row>
    <row r="6544" spans="1:4">
      <c r="A6544" s="7">
        <f t="shared" si="102"/>
        <v>201411</v>
      </c>
      <c r="B6544" s="205">
        <f>+'[6]ITCNM y bilaterales'!A6545</f>
        <v>41973</v>
      </c>
      <c r="C6544">
        <f>+'[6]ITCNM y bilaterales'!B6545</f>
        <v>77.212778989999947</v>
      </c>
      <c r="D6544">
        <f>+'[6]ITCNM y bilaterales'!C6545</f>
        <v>96.168233794811201</v>
      </c>
    </row>
    <row r="6545" spans="1:4">
      <c r="A6545" s="7" t="str">
        <f t="shared" si="102"/>
        <v/>
      </c>
      <c r="B6545" s="205">
        <f>+'[6]ITCNM y bilaterales'!A6546</f>
        <v>41974</v>
      </c>
      <c r="C6545">
        <f>+'[6]ITCNM y bilaterales'!B6546</f>
        <v>77.513639220494326</v>
      </c>
      <c r="D6545">
        <f>+'[6]ITCNM y bilaterales'!C6546</f>
        <v>96.94417269278</v>
      </c>
    </row>
    <row r="6546" spans="1:4">
      <c r="A6546" s="7" t="str">
        <f t="shared" si="102"/>
        <v/>
      </c>
      <c r="B6546" s="205">
        <f>+'[6]ITCNM y bilaterales'!A6547</f>
        <v>41975</v>
      </c>
      <c r="C6546">
        <f>+'[6]ITCNM y bilaterales'!B6547</f>
        <v>77.190268199923082</v>
      </c>
      <c r="D6546">
        <f>+'[6]ITCNM y bilaterales'!C6547</f>
        <v>96.318782604151849</v>
      </c>
    </row>
    <row r="6547" spans="1:4">
      <c r="A6547" s="7" t="str">
        <f t="shared" si="102"/>
        <v/>
      </c>
      <c r="B6547" s="205">
        <f>+'[6]ITCNM y bilaterales'!A6548</f>
        <v>41976</v>
      </c>
      <c r="C6547">
        <f>+'[6]ITCNM y bilaterales'!B6548</f>
        <v>77.405728159929467</v>
      </c>
      <c r="D6547">
        <f>+'[6]ITCNM y bilaterales'!C6548</f>
        <v>97.137656652335608</v>
      </c>
    </row>
    <row r="6548" spans="1:4">
      <c r="A6548" s="7" t="str">
        <f t="shared" si="102"/>
        <v/>
      </c>
      <c r="B6548" s="205">
        <f>+'[6]ITCNM y bilaterales'!A6549</f>
        <v>41977</v>
      </c>
      <c r="C6548">
        <f>+'[6]ITCNM y bilaterales'!B6549</f>
        <v>77.167652866566996</v>
      </c>
      <c r="D6548">
        <f>+'[6]ITCNM y bilaterales'!C6549</f>
        <v>95.987697148978299</v>
      </c>
    </row>
    <row r="6549" spans="1:4">
      <c r="A6549" s="7" t="str">
        <f t="shared" si="102"/>
        <v/>
      </c>
      <c r="B6549" s="205">
        <f>+'[6]ITCNM y bilaterales'!A6550</f>
        <v>41978</v>
      </c>
      <c r="C6549">
        <f>+'[6]ITCNM y bilaterales'!B6550</f>
        <v>76.999432751499512</v>
      </c>
      <c r="D6549">
        <f>+'[6]ITCNM y bilaterales'!C6550</f>
        <v>95.892072818479235</v>
      </c>
    </row>
    <row r="6550" spans="1:4">
      <c r="A6550" s="7" t="str">
        <f t="shared" si="102"/>
        <v/>
      </c>
      <c r="B6550" s="205">
        <f>+'[6]ITCNM y bilaterales'!A6551</f>
        <v>41979</v>
      </c>
      <c r="C6550">
        <f>+'[6]ITCNM y bilaterales'!B6551</f>
        <v>76.999432751499512</v>
      </c>
      <c r="D6550">
        <f>+'[6]ITCNM y bilaterales'!C6551</f>
        <v>95.892072818479235</v>
      </c>
    </row>
    <row r="6551" spans="1:4">
      <c r="A6551" s="7" t="str">
        <f t="shared" si="102"/>
        <v/>
      </c>
      <c r="B6551" s="205">
        <f>+'[6]ITCNM y bilaterales'!A6552</f>
        <v>41980</v>
      </c>
      <c r="C6551">
        <f>+'[6]ITCNM y bilaterales'!B6552</f>
        <v>76.999432751499512</v>
      </c>
      <c r="D6551">
        <f>+'[6]ITCNM y bilaterales'!C6552</f>
        <v>95.892072818479235</v>
      </c>
    </row>
    <row r="6552" spans="1:4">
      <c r="A6552" s="7" t="str">
        <f t="shared" si="102"/>
        <v/>
      </c>
      <c r="B6552" s="205">
        <f>+'[6]ITCNM y bilaterales'!A6553</f>
        <v>41981</v>
      </c>
      <c r="C6552">
        <f>+'[6]ITCNM y bilaterales'!B6553</f>
        <v>76.999432751499512</v>
      </c>
      <c r="D6552">
        <f>+'[6]ITCNM y bilaterales'!C6553</f>
        <v>95.892072818479235</v>
      </c>
    </row>
    <row r="6553" spans="1:4">
      <c r="A6553" s="7" t="str">
        <f t="shared" si="102"/>
        <v/>
      </c>
      <c r="B6553" s="205">
        <f>+'[6]ITCNM y bilaterales'!A6554</f>
        <v>41982</v>
      </c>
      <c r="C6553">
        <f>+'[6]ITCNM y bilaterales'!B6554</f>
        <v>76.996037648649533</v>
      </c>
      <c r="D6553">
        <f>+'[6]ITCNM y bilaterales'!C6554</f>
        <v>95.684596470550673</v>
      </c>
    </row>
    <row r="6554" spans="1:4">
      <c r="A6554" s="7" t="str">
        <f t="shared" si="102"/>
        <v/>
      </c>
      <c r="B6554" s="205">
        <f>+'[6]ITCNM y bilaterales'!A6555</f>
        <v>41983</v>
      </c>
      <c r="C6554">
        <f>+'[6]ITCNM y bilaterales'!B6555</f>
        <v>76.842839984746675</v>
      </c>
      <c r="D6554">
        <f>+'[6]ITCNM y bilaterales'!C6555</f>
        <v>95.043356083060218</v>
      </c>
    </row>
    <row r="6555" spans="1:4">
      <c r="A6555" s="7" t="str">
        <f t="shared" si="102"/>
        <v/>
      </c>
      <c r="B6555" s="205">
        <f>+'[6]ITCNM y bilaterales'!A6556</f>
        <v>41984</v>
      </c>
      <c r="C6555">
        <f>+'[6]ITCNM y bilaterales'!B6556</f>
        <v>76.390309879184016</v>
      </c>
      <c r="D6555">
        <f>+'[6]ITCNM y bilaterales'!C6556</f>
        <v>93.917520386213155</v>
      </c>
    </row>
    <row r="6556" spans="1:4">
      <c r="A6556" s="7" t="str">
        <f t="shared" si="102"/>
        <v/>
      </c>
      <c r="B6556" s="205">
        <f>+'[6]ITCNM y bilaterales'!A6557</f>
        <v>41985</v>
      </c>
      <c r="C6556">
        <f>+'[6]ITCNM y bilaterales'!B6557</f>
        <v>76.287064351366396</v>
      </c>
      <c r="D6556">
        <f>+'[6]ITCNM y bilaterales'!C6557</f>
        <v>93.223010221410689</v>
      </c>
    </row>
    <row r="6557" spans="1:4">
      <c r="A6557" s="7" t="str">
        <f t="shared" si="102"/>
        <v/>
      </c>
      <c r="B6557" s="205">
        <f>+'[6]ITCNM y bilaterales'!A6558</f>
        <v>41986</v>
      </c>
      <c r="C6557">
        <f>+'[6]ITCNM y bilaterales'!B6558</f>
        <v>76.287064351366396</v>
      </c>
      <c r="D6557">
        <f>+'[6]ITCNM y bilaterales'!C6558</f>
        <v>93.223010221410689</v>
      </c>
    </row>
    <row r="6558" spans="1:4">
      <c r="A6558" s="7" t="str">
        <f t="shared" si="102"/>
        <v/>
      </c>
      <c r="B6558" s="205">
        <f>+'[6]ITCNM y bilaterales'!A6559</f>
        <v>41987</v>
      </c>
      <c r="C6558">
        <f>+'[6]ITCNM y bilaterales'!B6559</f>
        <v>76.287064351366396</v>
      </c>
      <c r="D6558">
        <f>+'[6]ITCNM y bilaterales'!C6559</f>
        <v>93.223010221410689</v>
      </c>
    </row>
    <row r="6559" spans="1:4">
      <c r="A6559" s="7" t="str">
        <f t="shared" si="102"/>
        <v/>
      </c>
      <c r="B6559" s="205">
        <f>+'[6]ITCNM y bilaterales'!A6560</f>
        <v>41988</v>
      </c>
      <c r="C6559">
        <f>+'[6]ITCNM y bilaterales'!B6560</f>
        <v>75.9437597550898</v>
      </c>
      <c r="D6559">
        <f>+'[6]ITCNM y bilaterales'!C6560</f>
        <v>92.349066545128352</v>
      </c>
    </row>
    <row r="6560" spans="1:4">
      <c r="A6560" s="7" t="str">
        <f t="shared" si="102"/>
        <v/>
      </c>
      <c r="B6560" s="205">
        <f>+'[6]ITCNM y bilaterales'!A6561</f>
        <v>41989</v>
      </c>
      <c r="C6560">
        <f>+'[6]ITCNM y bilaterales'!B6561</f>
        <v>75.576123560009663</v>
      </c>
      <c r="D6560">
        <f>+'[6]ITCNM y bilaterales'!C6561</f>
        <v>90.7156438966189</v>
      </c>
    </row>
    <row r="6561" spans="1:4">
      <c r="A6561" s="7" t="str">
        <f t="shared" si="102"/>
        <v/>
      </c>
      <c r="B6561" s="205">
        <f>+'[6]ITCNM y bilaterales'!A6562</f>
        <v>41990</v>
      </c>
      <c r="C6561">
        <f>+'[6]ITCNM y bilaterales'!B6562</f>
        <v>75.835710082170166</v>
      </c>
      <c r="D6561">
        <f>+'[6]ITCNM y bilaterales'!C6562</f>
        <v>91.948831983929082</v>
      </c>
    </row>
    <row r="6562" spans="1:4">
      <c r="A6562" s="7" t="str">
        <f t="shared" si="102"/>
        <v/>
      </c>
      <c r="B6562" s="205">
        <f>+'[6]ITCNM y bilaterales'!A6563</f>
        <v>41991</v>
      </c>
      <c r="C6562">
        <f>+'[6]ITCNM y bilaterales'!B6563</f>
        <v>76.076642851799718</v>
      </c>
      <c r="D6562">
        <f>+'[6]ITCNM y bilaterales'!C6563</f>
        <v>93.489475227376317</v>
      </c>
    </row>
    <row r="6563" spans="1:4">
      <c r="A6563" s="7" t="str">
        <f t="shared" si="102"/>
        <v/>
      </c>
      <c r="B6563" s="205">
        <f>+'[6]ITCNM y bilaterales'!A6564</f>
        <v>41992</v>
      </c>
      <c r="C6563">
        <f>+'[6]ITCNM y bilaterales'!B6564</f>
        <v>75.9840101809109</v>
      </c>
      <c r="D6563">
        <f>+'[6]ITCNM y bilaterales'!C6564</f>
        <v>93.359769851338129</v>
      </c>
    </row>
    <row r="6564" spans="1:4">
      <c r="A6564" s="7" t="str">
        <f t="shared" si="102"/>
        <v/>
      </c>
      <c r="B6564" s="205">
        <f>+'[6]ITCNM y bilaterales'!A6565</f>
        <v>41993</v>
      </c>
      <c r="C6564">
        <f>+'[6]ITCNM y bilaterales'!B6565</f>
        <v>75.9840101809109</v>
      </c>
      <c r="D6564">
        <f>+'[6]ITCNM y bilaterales'!C6565</f>
        <v>93.359769851338129</v>
      </c>
    </row>
    <row r="6565" spans="1:4">
      <c r="A6565" s="7" t="str">
        <f t="shared" si="102"/>
        <v/>
      </c>
      <c r="B6565" s="205">
        <f>+'[6]ITCNM y bilaterales'!A6566</f>
        <v>41994</v>
      </c>
      <c r="C6565">
        <f>+'[6]ITCNM y bilaterales'!B6566</f>
        <v>75.9840101809109</v>
      </c>
      <c r="D6565">
        <f>+'[6]ITCNM y bilaterales'!C6566</f>
        <v>93.359769851338129</v>
      </c>
    </row>
    <row r="6566" spans="1:4">
      <c r="A6566" s="7" t="str">
        <f t="shared" si="102"/>
        <v/>
      </c>
      <c r="B6566" s="205">
        <f>+'[6]ITCNM y bilaterales'!A6567</f>
        <v>41995</v>
      </c>
      <c r="C6566">
        <f>+'[6]ITCNM y bilaterales'!B6567</f>
        <v>75.95403534415189</v>
      </c>
      <c r="D6566">
        <f>+'[6]ITCNM y bilaterales'!C6567</f>
        <v>93.278689476388578</v>
      </c>
    </row>
    <row r="6567" spans="1:4">
      <c r="A6567" s="7" t="str">
        <f t="shared" si="102"/>
        <v/>
      </c>
      <c r="B6567" s="205">
        <f>+'[6]ITCNM y bilaterales'!A6568</f>
        <v>41996</v>
      </c>
      <c r="C6567">
        <f>+'[6]ITCNM y bilaterales'!B6568</f>
        <v>75.412878958943494</v>
      </c>
      <c r="D6567">
        <f>+'[6]ITCNM y bilaterales'!C6568</f>
        <v>91.740978247932347</v>
      </c>
    </row>
    <row r="6568" spans="1:4">
      <c r="A6568" s="7" t="str">
        <f t="shared" si="102"/>
        <v/>
      </c>
      <c r="B6568" s="205">
        <f>+'[6]ITCNM y bilaterales'!A6569</f>
        <v>41997</v>
      </c>
      <c r="C6568">
        <f>+'[6]ITCNM y bilaterales'!B6569</f>
        <v>75.557676208599446</v>
      </c>
      <c r="D6568">
        <f>+'[6]ITCNM y bilaterales'!C6569</f>
        <v>92.113634450305256</v>
      </c>
    </row>
    <row r="6569" spans="1:4">
      <c r="A6569" s="7" t="str">
        <f t="shared" si="102"/>
        <v/>
      </c>
      <c r="B6569" s="205">
        <f>+'[6]ITCNM y bilaterales'!A6570</f>
        <v>41998</v>
      </c>
      <c r="C6569">
        <f>+'[6]ITCNM y bilaterales'!B6570</f>
        <v>75.557676208599446</v>
      </c>
      <c r="D6569">
        <f>+'[6]ITCNM y bilaterales'!C6570</f>
        <v>92.113634450305256</v>
      </c>
    </row>
    <row r="6570" spans="1:4">
      <c r="A6570" s="7" t="str">
        <f t="shared" si="102"/>
        <v/>
      </c>
      <c r="B6570" s="205">
        <f>+'[6]ITCNM y bilaterales'!A6571</f>
        <v>41999</v>
      </c>
      <c r="C6570">
        <f>+'[6]ITCNM y bilaterales'!B6571</f>
        <v>75.557676208599446</v>
      </c>
      <c r="D6570">
        <f>+'[6]ITCNM y bilaterales'!C6571</f>
        <v>92.113634450305256</v>
      </c>
    </row>
    <row r="6571" spans="1:4">
      <c r="A6571" s="7" t="str">
        <f t="shared" si="102"/>
        <v/>
      </c>
      <c r="B6571" s="205">
        <f>+'[6]ITCNM y bilaterales'!A6572</f>
        <v>42000</v>
      </c>
      <c r="C6571">
        <f>+'[6]ITCNM y bilaterales'!B6572</f>
        <v>75.557676208599446</v>
      </c>
      <c r="D6571">
        <f>+'[6]ITCNM y bilaterales'!C6572</f>
        <v>92.113634450305256</v>
      </c>
    </row>
    <row r="6572" spans="1:4">
      <c r="A6572" s="7">
        <f t="shared" si="102"/>
        <v>201412</v>
      </c>
      <c r="B6572" s="205">
        <f>+'[6]ITCNM y bilaterales'!A6573</f>
        <v>42001</v>
      </c>
      <c r="C6572">
        <f>+'[6]ITCNM y bilaterales'!B6573</f>
        <v>75.557676208599446</v>
      </c>
      <c r="D6572">
        <f>+'[6]ITCNM y bilaterales'!C6573</f>
        <v>92.113634450305256</v>
      </c>
    </row>
    <row r="6573" spans="1:4">
      <c r="A6573" s="7">
        <f t="shared" si="102"/>
        <v>201412</v>
      </c>
      <c r="B6573" s="205">
        <f>+'[6]ITCNM y bilaterales'!A6574</f>
        <v>42002</v>
      </c>
      <c r="C6573">
        <f>+'[6]ITCNM y bilaterales'!B6574</f>
        <v>75.442055770954042</v>
      </c>
      <c r="D6573">
        <f>+'[6]ITCNM y bilaterales'!C6574</f>
        <v>91.837125115756535</v>
      </c>
    </row>
    <row r="6574" spans="1:4">
      <c r="A6574" s="7">
        <f t="shared" si="102"/>
        <v>201412</v>
      </c>
      <c r="B6574" s="205">
        <f>+'[6]ITCNM y bilaterales'!A6575</f>
        <v>42003</v>
      </c>
      <c r="C6574">
        <f>+'[6]ITCNM y bilaterales'!B6575</f>
        <v>76.015820306240002</v>
      </c>
      <c r="D6574">
        <f>+'[6]ITCNM y bilaterales'!C6575</f>
        <v>93.79719165217594</v>
      </c>
    </row>
    <row r="6575" spans="1:4">
      <c r="A6575" s="7">
        <f t="shared" si="102"/>
        <v>201412</v>
      </c>
      <c r="B6575" s="205">
        <f>+'[6]ITCNM y bilaterales'!A6576</f>
        <v>42004</v>
      </c>
      <c r="C6575">
        <f>+'[6]ITCNM y bilaterales'!B6576</f>
        <v>75.835585878371035</v>
      </c>
      <c r="D6575">
        <f>+'[6]ITCNM y bilaterales'!C6576</f>
        <v>93.39840858354647</v>
      </c>
    </row>
    <row r="6576" spans="1:4">
      <c r="A6576" s="7" t="str">
        <f t="shared" si="102"/>
        <v/>
      </c>
      <c r="B6576" s="205">
        <f>+'[6]ITCNM y bilaterales'!A6577</f>
        <v>42005</v>
      </c>
      <c r="C6576">
        <f>+'[6]ITCNM y bilaterales'!B6577</f>
        <v>75.835585878371035</v>
      </c>
      <c r="D6576">
        <f>+'[6]ITCNM y bilaterales'!C6577</f>
        <v>93.39840858354647</v>
      </c>
    </row>
    <row r="6577" spans="1:4">
      <c r="A6577" s="7" t="str">
        <f t="shared" si="102"/>
        <v/>
      </c>
      <c r="B6577" s="205">
        <f>+'[6]ITCNM y bilaterales'!A6578</f>
        <v>42006</v>
      </c>
      <c r="C6577">
        <f>+'[6]ITCNM y bilaterales'!B6578</f>
        <v>75.30703000352274</v>
      </c>
      <c r="D6577">
        <f>+'[6]ITCNM y bilaterales'!C6578</f>
        <v>92.145422137584077</v>
      </c>
    </row>
    <row r="6578" spans="1:4">
      <c r="A6578" s="7" t="str">
        <f t="shared" si="102"/>
        <v/>
      </c>
      <c r="B6578" s="205">
        <f>+'[6]ITCNM y bilaterales'!A6579</f>
        <v>42007</v>
      </c>
      <c r="C6578">
        <f>+'[6]ITCNM y bilaterales'!B6579</f>
        <v>75.30703000352274</v>
      </c>
      <c r="D6578">
        <f>+'[6]ITCNM y bilaterales'!C6579</f>
        <v>92.145422137584077</v>
      </c>
    </row>
    <row r="6579" spans="1:4">
      <c r="A6579" s="7" t="str">
        <f t="shared" si="102"/>
        <v/>
      </c>
      <c r="B6579" s="205">
        <f>+'[6]ITCNM y bilaterales'!A6580</f>
        <v>42008</v>
      </c>
      <c r="C6579">
        <f>+'[6]ITCNM y bilaterales'!B6580</f>
        <v>75.30703000352274</v>
      </c>
      <c r="D6579">
        <f>+'[6]ITCNM y bilaterales'!C6580</f>
        <v>92.145422137584077</v>
      </c>
    </row>
    <row r="6580" spans="1:4">
      <c r="A6580" s="7" t="str">
        <f t="shared" si="102"/>
        <v/>
      </c>
      <c r="B6580" s="205">
        <f>+'[6]ITCNM y bilaterales'!A6581</f>
        <v>42009</v>
      </c>
      <c r="C6580">
        <f>+'[6]ITCNM y bilaterales'!B6581</f>
        <v>74.894925888045165</v>
      </c>
      <c r="D6580">
        <f>+'[6]ITCNM y bilaterales'!C6581</f>
        <v>91.124761592345408</v>
      </c>
    </row>
    <row r="6581" spans="1:4">
      <c r="A6581" s="7" t="str">
        <f t="shared" si="102"/>
        <v/>
      </c>
      <c r="B6581" s="205">
        <f>+'[6]ITCNM y bilaterales'!A6582</f>
        <v>42010</v>
      </c>
      <c r="C6581">
        <f>+'[6]ITCNM y bilaterales'!B6582</f>
        <v>75.291446139541719</v>
      </c>
      <c r="D6581">
        <f>+'[6]ITCNM y bilaterales'!C6582</f>
        <v>92.256664528134266</v>
      </c>
    </row>
    <row r="6582" spans="1:4">
      <c r="A6582" s="7" t="str">
        <f t="shared" si="102"/>
        <v/>
      </c>
      <c r="B6582" s="205">
        <f>+'[6]ITCNM y bilaterales'!A6583</f>
        <v>42011</v>
      </c>
      <c r="C6582">
        <f>+'[6]ITCNM y bilaterales'!B6583</f>
        <v>75.316605495843675</v>
      </c>
      <c r="D6582">
        <f>+'[6]ITCNM y bilaterales'!C6583</f>
        <v>92.49944117536063</v>
      </c>
    </row>
    <row r="6583" spans="1:4">
      <c r="A6583" s="7" t="str">
        <f t="shared" si="102"/>
        <v/>
      </c>
      <c r="B6583" s="205">
        <f>+'[6]ITCNM y bilaterales'!A6584</f>
        <v>42012</v>
      </c>
      <c r="C6583">
        <f>+'[6]ITCNM y bilaterales'!B6584</f>
        <v>75.645934585114972</v>
      </c>
      <c r="D6583">
        <f>+'[6]ITCNM y bilaterales'!C6584</f>
        <v>93.448920524975833</v>
      </c>
    </row>
    <row r="6584" spans="1:4">
      <c r="A6584" s="7" t="str">
        <f t="shared" si="102"/>
        <v/>
      </c>
      <c r="B6584" s="205">
        <f>+'[6]ITCNM y bilaterales'!A6585</f>
        <v>42013</v>
      </c>
      <c r="C6584">
        <f>+'[6]ITCNM y bilaterales'!B6585</f>
        <v>75.967937129738459</v>
      </c>
      <c r="D6584">
        <f>+'[6]ITCNM y bilaterales'!C6585</f>
        <v>94.485866816847789</v>
      </c>
    </row>
    <row r="6585" spans="1:4">
      <c r="A6585" s="7" t="str">
        <f t="shared" si="102"/>
        <v/>
      </c>
      <c r="B6585" s="205">
        <f>+'[6]ITCNM y bilaterales'!A6586</f>
        <v>42014</v>
      </c>
      <c r="C6585">
        <f>+'[6]ITCNM y bilaterales'!B6586</f>
        <v>75.967937129738459</v>
      </c>
      <c r="D6585">
        <f>+'[6]ITCNM y bilaterales'!C6586</f>
        <v>94.485866816847789</v>
      </c>
    </row>
    <row r="6586" spans="1:4">
      <c r="A6586" s="7" t="str">
        <f t="shared" si="102"/>
        <v/>
      </c>
      <c r="B6586" s="205">
        <f>+'[6]ITCNM y bilaterales'!A6587</f>
        <v>42015</v>
      </c>
      <c r="C6586">
        <f>+'[6]ITCNM y bilaterales'!B6587</f>
        <v>75.967937129738459</v>
      </c>
      <c r="D6586">
        <f>+'[6]ITCNM y bilaterales'!C6587</f>
        <v>94.485866816847789</v>
      </c>
    </row>
    <row r="6587" spans="1:4">
      <c r="A6587" s="7" t="str">
        <f t="shared" si="102"/>
        <v/>
      </c>
      <c r="B6587" s="205">
        <f>+'[6]ITCNM y bilaterales'!A6588</f>
        <v>42016</v>
      </c>
      <c r="C6587">
        <f>+'[6]ITCNM y bilaterales'!B6588</f>
        <v>75.733164266394155</v>
      </c>
      <c r="D6587">
        <f>+'[6]ITCNM y bilaterales'!C6588</f>
        <v>93.680201351049291</v>
      </c>
    </row>
    <row r="6588" spans="1:4">
      <c r="A6588" s="7" t="str">
        <f t="shared" si="102"/>
        <v/>
      </c>
      <c r="B6588" s="205">
        <f>+'[6]ITCNM y bilaterales'!A6589</f>
        <v>42017</v>
      </c>
      <c r="C6588">
        <f>+'[6]ITCNM y bilaterales'!B6589</f>
        <v>75.981787717009567</v>
      </c>
      <c r="D6588">
        <f>+'[6]ITCNM y bilaterales'!C6589</f>
        <v>94.787980480327931</v>
      </c>
    </row>
    <row r="6589" spans="1:4">
      <c r="A6589" s="7" t="str">
        <f t="shared" si="102"/>
        <v/>
      </c>
      <c r="B6589" s="205">
        <f>+'[6]ITCNM y bilaterales'!A6590</f>
        <v>42018</v>
      </c>
      <c r="C6589">
        <f>+'[6]ITCNM y bilaterales'!B6590</f>
        <v>76.143626679245273</v>
      </c>
      <c r="D6589">
        <f>+'[6]ITCNM y bilaterales'!C6590</f>
        <v>95.422805270659822</v>
      </c>
    </row>
    <row r="6590" spans="1:4">
      <c r="A6590" s="7" t="str">
        <f t="shared" si="102"/>
        <v/>
      </c>
      <c r="B6590" s="205">
        <f>+'[6]ITCNM y bilaterales'!A6591</f>
        <v>42019</v>
      </c>
      <c r="C6590">
        <f>+'[6]ITCNM y bilaterales'!B6591</f>
        <v>75.940358064173779</v>
      </c>
      <c r="D6590">
        <f>+'[6]ITCNM y bilaterales'!C6591</f>
        <v>94.80327921201372</v>
      </c>
    </row>
    <row r="6591" spans="1:4">
      <c r="A6591" s="7" t="str">
        <f t="shared" si="102"/>
        <v/>
      </c>
      <c r="B6591" s="205">
        <f>+'[6]ITCNM y bilaterales'!A6592</f>
        <v>42020</v>
      </c>
      <c r="C6591">
        <f>+'[6]ITCNM y bilaterales'!B6592</f>
        <v>76.004415180399207</v>
      </c>
      <c r="D6591">
        <f>+'[6]ITCNM y bilaterales'!C6592</f>
        <v>95.310808103973315</v>
      </c>
    </row>
    <row r="6592" spans="1:4">
      <c r="A6592" s="7" t="str">
        <f t="shared" si="102"/>
        <v/>
      </c>
      <c r="B6592" s="205">
        <f>+'[6]ITCNM y bilaterales'!A6593</f>
        <v>42021</v>
      </c>
      <c r="C6592">
        <f>+'[6]ITCNM y bilaterales'!B6593</f>
        <v>76.004415180399207</v>
      </c>
      <c r="D6592">
        <f>+'[6]ITCNM y bilaterales'!C6593</f>
        <v>95.310808103973315</v>
      </c>
    </row>
    <row r="6593" spans="1:4">
      <c r="A6593" s="7" t="str">
        <f t="shared" si="102"/>
        <v/>
      </c>
      <c r="B6593" s="205">
        <f>+'[6]ITCNM y bilaterales'!A6594</f>
        <v>42022</v>
      </c>
      <c r="C6593">
        <f>+'[6]ITCNM y bilaterales'!B6594</f>
        <v>76.004415180399207</v>
      </c>
      <c r="D6593">
        <f>+'[6]ITCNM y bilaterales'!C6594</f>
        <v>95.310808103973315</v>
      </c>
    </row>
    <row r="6594" spans="1:4">
      <c r="A6594" s="7" t="str">
        <f t="shared" si="102"/>
        <v/>
      </c>
      <c r="B6594" s="205">
        <f>+'[6]ITCNM y bilaterales'!A6595</f>
        <v>42023</v>
      </c>
      <c r="C6594">
        <f>+'[6]ITCNM y bilaterales'!B6595</f>
        <v>75.874721134883444</v>
      </c>
      <c r="D6594">
        <f>+'[6]ITCNM y bilaterales'!C6595</f>
        <v>94.589677565440539</v>
      </c>
    </row>
    <row r="6595" spans="1:4">
      <c r="A6595" s="7" t="str">
        <f t="shared" ref="A6595:A6658" si="103">+IF(DAY(B6595)&gt;=28,YEAR(B6595)*100+MONTH(B6595),"")</f>
        <v/>
      </c>
      <c r="B6595" s="205">
        <f>+'[6]ITCNM y bilaterales'!A6596</f>
        <v>42024</v>
      </c>
      <c r="C6595">
        <f>+'[6]ITCNM y bilaterales'!B6596</f>
        <v>76.079997417745943</v>
      </c>
      <c r="D6595">
        <f>+'[6]ITCNM y bilaterales'!C6596</f>
        <v>95.56754810972123</v>
      </c>
    </row>
    <row r="6596" spans="1:4">
      <c r="A6596" s="7" t="str">
        <f t="shared" si="103"/>
        <v/>
      </c>
      <c r="B6596" s="205">
        <f>+'[6]ITCNM y bilaterales'!A6597</f>
        <v>42025</v>
      </c>
      <c r="C6596">
        <f>+'[6]ITCNM y bilaterales'!B6597</f>
        <v>76.186332384560473</v>
      </c>
      <c r="D6596">
        <f>+'[6]ITCNM y bilaterales'!C6597</f>
        <v>95.868616698551122</v>
      </c>
    </row>
    <row r="6597" spans="1:4">
      <c r="A6597" s="7" t="str">
        <f t="shared" si="103"/>
        <v/>
      </c>
      <c r="B6597" s="205">
        <f>+'[6]ITCNM y bilaterales'!A6598</f>
        <v>42026</v>
      </c>
      <c r="C6597">
        <f>+'[6]ITCNM y bilaterales'!B6598</f>
        <v>76.407700590812098</v>
      </c>
      <c r="D6597">
        <f>+'[6]ITCNM y bilaterales'!C6598</f>
        <v>97.387487553451209</v>
      </c>
    </row>
    <row r="6598" spans="1:4">
      <c r="A6598" s="7" t="str">
        <f t="shared" si="103"/>
        <v/>
      </c>
      <c r="B6598" s="205">
        <f>+'[6]ITCNM y bilaterales'!A6599</f>
        <v>42027</v>
      </c>
      <c r="C6598">
        <f>+'[6]ITCNM y bilaterales'!B6599</f>
        <v>76.111524858232102</v>
      </c>
      <c r="D6598">
        <f>+'[6]ITCNM y bilaterales'!C6599</f>
        <v>96.972302618782905</v>
      </c>
    </row>
    <row r="6599" spans="1:4">
      <c r="A6599" s="7" t="str">
        <f t="shared" si="103"/>
        <v/>
      </c>
      <c r="B6599" s="205">
        <f>+'[6]ITCNM y bilaterales'!A6600</f>
        <v>42028</v>
      </c>
      <c r="C6599">
        <f>+'[6]ITCNM y bilaterales'!B6600</f>
        <v>76.111524858232102</v>
      </c>
      <c r="D6599">
        <f>+'[6]ITCNM y bilaterales'!C6600</f>
        <v>96.972302618782905</v>
      </c>
    </row>
    <row r="6600" spans="1:4">
      <c r="A6600" s="7" t="str">
        <f t="shared" si="103"/>
        <v/>
      </c>
      <c r="B6600" s="205">
        <f>+'[6]ITCNM y bilaterales'!A6601</f>
        <v>42029</v>
      </c>
      <c r="C6600">
        <f>+'[6]ITCNM y bilaterales'!B6601</f>
        <v>76.111524858232102</v>
      </c>
      <c r="D6600">
        <f>+'[6]ITCNM y bilaterales'!C6601</f>
        <v>96.972302618782905</v>
      </c>
    </row>
    <row r="6601" spans="1:4">
      <c r="A6601" s="7" t="str">
        <f t="shared" si="103"/>
        <v/>
      </c>
      <c r="B6601" s="205">
        <f>+'[6]ITCNM y bilaterales'!A6602</f>
        <v>42030</v>
      </c>
      <c r="C6601">
        <f>+'[6]ITCNM y bilaterales'!B6602</f>
        <v>76.026357633500609</v>
      </c>
      <c r="D6601">
        <f>+'[6]ITCNM y bilaterales'!C6602</f>
        <v>96.702644329163675</v>
      </c>
    </row>
    <row r="6602" spans="1:4">
      <c r="A6602" s="7" t="str">
        <f t="shared" si="103"/>
        <v/>
      </c>
      <c r="B6602" s="205">
        <f>+'[6]ITCNM y bilaterales'!A6603</f>
        <v>42031</v>
      </c>
      <c r="C6602">
        <f>+'[6]ITCNM y bilaterales'!B6603</f>
        <v>76.331236490228804</v>
      </c>
      <c r="D6602">
        <f>+'[6]ITCNM y bilaterales'!C6603</f>
        <v>97.235690460500535</v>
      </c>
    </row>
    <row r="6603" spans="1:4">
      <c r="A6603" s="7">
        <f t="shared" si="103"/>
        <v>201501</v>
      </c>
      <c r="B6603" s="205">
        <f>+'[6]ITCNM y bilaterales'!A6604</f>
        <v>42032</v>
      </c>
      <c r="C6603">
        <f>+'[6]ITCNM y bilaterales'!B6604</f>
        <v>76.276696231074467</v>
      </c>
      <c r="D6603">
        <f>+'[6]ITCNM y bilaterales'!C6604</f>
        <v>97.145088294293018</v>
      </c>
    </row>
    <row r="6604" spans="1:4">
      <c r="A6604" s="7">
        <f t="shared" si="103"/>
        <v>201501</v>
      </c>
      <c r="B6604" s="205">
        <f>+'[6]ITCNM y bilaterales'!A6605</f>
        <v>42033</v>
      </c>
      <c r="C6604">
        <f>+'[6]ITCNM y bilaterales'!B6605</f>
        <v>75.787728850599549</v>
      </c>
      <c r="D6604">
        <f>+'[6]ITCNM y bilaterales'!C6605</f>
        <v>95.954864387049199</v>
      </c>
    </row>
    <row r="6605" spans="1:4">
      <c r="A6605" s="7">
        <f t="shared" si="103"/>
        <v>201501</v>
      </c>
      <c r="B6605" s="205">
        <f>+'[6]ITCNM y bilaterales'!A6606</f>
        <v>42034</v>
      </c>
      <c r="C6605">
        <f>+'[6]ITCNM y bilaterales'!B6606</f>
        <v>75.129837463206556</v>
      </c>
      <c r="D6605">
        <f>+'[6]ITCNM y bilaterales'!C6606</f>
        <v>93.569249259013048</v>
      </c>
    </row>
    <row r="6606" spans="1:4">
      <c r="A6606" s="7">
        <f t="shared" si="103"/>
        <v>201501</v>
      </c>
      <c r="B6606" s="205">
        <f>+'[6]ITCNM y bilaterales'!A6607</f>
        <v>42035</v>
      </c>
      <c r="C6606">
        <f>+'[6]ITCNM y bilaterales'!B6607</f>
        <v>75.129837463206556</v>
      </c>
      <c r="D6606">
        <f>+'[6]ITCNM y bilaterales'!C6607</f>
        <v>93.569249259013048</v>
      </c>
    </row>
    <row r="6607" spans="1:4">
      <c r="A6607" s="7" t="str">
        <f t="shared" si="103"/>
        <v/>
      </c>
      <c r="B6607" s="205">
        <f>+'[6]ITCNM y bilaterales'!A6608</f>
        <v>42036</v>
      </c>
      <c r="C6607">
        <f>+'[6]ITCNM y bilaterales'!B6608</f>
        <v>75.129837463206556</v>
      </c>
      <c r="D6607">
        <f>+'[6]ITCNM y bilaterales'!C6608</f>
        <v>93.569249259013048</v>
      </c>
    </row>
    <row r="6608" spans="1:4">
      <c r="A6608" s="7" t="str">
        <f t="shared" si="103"/>
        <v/>
      </c>
      <c r="B6608" s="205">
        <f>+'[6]ITCNM y bilaterales'!A6609</f>
        <v>42037</v>
      </c>
      <c r="C6608">
        <f>+'[6]ITCNM y bilaterales'!B6609</f>
        <v>75.091069885314397</v>
      </c>
      <c r="D6608">
        <f>+'[6]ITCNM y bilaterales'!C6609</f>
        <v>92.765209464892763</v>
      </c>
    </row>
    <row r="6609" spans="1:4">
      <c r="A6609" s="7" t="str">
        <f t="shared" si="103"/>
        <v/>
      </c>
      <c r="B6609" s="205">
        <f>+'[6]ITCNM y bilaterales'!A6610</f>
        <v>42038</v>
      </c>
      <c r="C6609">
        <f>+'[6]ITCNM y bilaterales'!B6610</f>
        <v>75.396932640604547</v>
      </c>
      <c r="D6609">
        <f>+'[6]ITCNM y bilaterales'!C6610</f>
        <v>92.743466106197005</v>
      </c>
    </row>
    <row r="6610" spans="1:4">
      <c r="A6610" s="7" t="str">
        <f t="shared" si="103"/>
        <v/>
      </c>
      <c r="B6610" s="205">
        <f>+'[6]ITCNM y bilaterales'!A6611</f>
        <v>42039</v>
      </c>
      <c r="C6610">
        <f>+'[6]ITCNM y bilaterales'!B6611</f>
        <v>74.944781738169453</v>
      </c>
      <c r="D6610">
        <f>+'[6]ITCNM y bilaterales'!C6611</f>
        <v>91.507491153152785</v>
      </c>
    </row>
    <row r="6611" spans="1:4">
      <c r="A6611" s="7" t="str">
        <f t="shared" si="103"/>
        <v/>
      </c>
      <c r="B6611" s="205">
        <f>+'[6]ITCNM y bilaterales'!A6612</f>
        <v>42040</v>
      </c>
      <c r="C6611">
        <f>+'[6]ITCNM y bilaterales'!B6612</f>
        <v>75.133967390905312</v>
      </c>
      <c r="D6611">
        <f>+'[6]ITCNM y bilaterales'!C6612</f>
        <v>91.82501966772432</v>
      </c>
    </row>
    <row r="6612" spans="1:4">
      <c r="A6612" s="7" t="str">
        <f t="shared" si="103"/>
        <v/>
      </c>
      <c r="B6612" s="205">
        <f>+'[6]ITCNM y bilaterales'!A6613</f>
        <v>42041</v>
      </c>
      <c r="C6612">
        <f>+'[6]ITCNM y bilaterales'!B6613</f>
        <v>74.579705246838671</v>
      </c>
      <c r="D6612">
        <f>+'[6]ITCNM y bilaterales'!C6613</f>
        <v>90.629309118566638</v>
      </c>
    </row>
    <row r="6613" spans="1:4">
      <c r="A6613" s="7" t="str">
        <f t="shared" si="103"/>
        <v/>
      </c>
      <c r="B6613" s="205">
        <f>+'[6]ITCNM y bilaterales'!A6614</f>
        <v>42042</v>
      </c>
      <c r="C6613">
        <f>+'[6]ITCNM y bilaterales'!B6614</f>
        <v>74.579705246838671</v>
      </c>
      <c r="D6613">
        <f>+'[6]ITCNM y bilaterales'!C6614</f>
        <v>90.629309118566638</v>
      </c>
    </row>
    <row r="6614" spans="1:4">
      <c r="A6614" s="7" t="str">
        <f t="shared" si="103"/>
        <v/>
      </c>
      <c r="B6614" s="205">
        <f>+'[6]ITCNM y bilaterales'!A6615</f>
        <v>42043</v>
      </c>
      <c r="C6614">
        <f>+'[6]ITCNM y bilaterales'!B6615</f>
        <v>74.579705246838671</v>
      </c>
      <c r="D6614">
        <f>+'[6]ITCNM y bilaterales'!C6615</f>
        <v>90.629309118566638</v>
      </c>
    </row>
    <row r="6615" spans="1:4">
      <c r="A6615" s="7" t="str">
        <f t="shared" si="103"/>
        <v/>
      </c>
      <c r="B6615" s="205">
        <f>+'[6]ITCNM y bilaterales'!A6616</f>
        <v>42044</v>
      </c>
      <c r="C6615">
        <f>+'[6]ITCNM y bilaterales'!B6616</f>
        <v>74.620045675705356</v>
      </c>
      <c r="D6615">
        <f>+'[6]ITCNM y bilaterales'!C6616</f>
        <v>90.542625982297608</v>
      </c>
    </row>
    <row r="6616" spans="1:4">
      <c r="A6616" s="7" t="str">
        <f t="shared" si="103"/>
        <v/>
      </c>
      <c r="B6616" s="205">
        <f>+'[6]ITCNM y bilaterales'!A6617</f>
        <v>42045</v>
      </c>
      <c r="C6616">
        <f>+'[6]ITCNM y bilaterales'!B6617</f>
        <v>74.244039857169568</v>
      </c>
      <c r="D6616">
        <f>+'[6]ITCNM y bilaterales'!C6617</f>
        <v>89.240288788961692</v>
      </c>
    </row>
    <row r="6617" spans="1:4">
      <c r="A6617" s="7" t="str">
        <f t="shared" si="103"/>
        <v/>
      </c>
      <c r="B6617" s="205">
        <f>+'[6]ITCNM y bilaterales'!A6618</f>
        <v>42046</v>
      </c>
      <c r="C6617">
        <f>+'[6]ITCNM y bilaterales'!B6618</f>
        <v>73.692551207036075</v>
      </c>
      <c r="D6617">
        <f>+'[6]ITCNM y bilaterales'!C6618</f>
        <v>87.569882109773488</v>
      </c>
    </row>
    <row r="6618" spans="1:4">
      <c r="A6618" s="7" t="str">
        <f t="shared" si="103"/>
        <v/>
      </c>
      <c r="B6618" s="205">
        <f>+'[6]ITCNM y bilaterales'!A6619</f>
        <v>42047</v>
      </c>
      <c r="C6618">
        <f>+'[6]ITCNM y bilaterales'!B6619</f>
        <v>74.401638245112522</v>
      </c>
      <c r="D6618">
        <f>+'[6]ITCNM y bilaterales'!C6619</f>
        <v>89.241159684503572</v>
      </c>
    </row>
    <row r="6619" spans="1:4">
      <c r="A6619" s="7" t="str">
        <f t="shared" si="103"/>
        <v/>
      </c>
      <c r="B6619" s="205">
        <f>+'[6]ITCNM y bilaterales'!A6620</f>
        <v>42048</v>
      </c>
      <c r="C6619">
        <f>+'[6]ITCNM y bilaterales'!B6620</f>
        <v>74.420752926365807</v>
      </c>
      <c r="D6619">
        <f>+'[6]ITCNM y bilaterales'!C6620</f>
        <v>88.948393633172998</v>
      </c>
    </row>
    <row r="6620" spans="1:4">
      <c r="A6620" s="7" t="str">
        <f t="shared" si="103"/>
        <v/>
      </c>
      <c r="B6620" s="205">
        <f>+'[6]ITCNM y bilaterales'!A6621</f>
        <v>42049</v>
      </c>
      <c r="C6620">
        <f>+'[6]ITCNM y bilaterales'!B6621</f>
        <v>74.420752926365807</v>
      </c>
      <c r="D6620">
        <f>+'[6]ITCNM y bilaterales'!C6621</f>
        <v>88.948393633172998</v>
      </c>
    </row>
    <row r="6621" spans="1:4">
      <c r="A6621" s="7" t="str">
        <f t="shared" si="103"/>
        <v/>
      </c>
      <c r="B6621" s="205">
        <f>+'[6]ITCNM y bilaterales'!A6622</f>
        <v>42050</v>
      </c>
      <c r="C6621">
        <f>+'[6]ITCNM y bilaterales'!B6622</f>
        <v>74.420752926365807</v>
      </c>
      <c r="D6621">
        <f>+'[6]ITCNM y bilaterales'!C6622</f>
        <v>88.948393633172998</v>
      </c>
    </row>
    <row r="6622" spans="1:4">
      <c r="A6622" s="7" t="str">
        <f t="shared" si="103"/>
        <v/>
      </c>
      <c r="B6622" s="205">
        <f>+'[6]ITCNM y bilaterales'!A6623</f>
        <v>42051</v>
      </c>
      <c r="C6622">
        <f>+'[6]ITCNM y bilaterales'!B6623</f>
        <v>74.420752926365807</v>
      </c>
      <c r="D6622">
        <f>+'[6]ITCNM y bilaterales'!C6623</f>
        <v>88.948393633172998</v>
      </c>
    </row>
    <row r="6623" spans="1:4">
      <c r="A6623" s="7" t="str">
        <f t="shared" si="103"/>
        <v/>
      </c>
      <c r="B6623" s="205">
        <f>+'[6]ITCNM y bilaterales'!A6624</f>
        <v>42052</v>
      </c>
      <c r="C6623">
        <f>+'[6]ITCNM y bilaterales'!B6624</f>
        <v>74.420752926365807</v>
      </c>
      <c r="D6623">
        <f>+'[6]ITCNM y bilaterales'!C6624</f>
        <v>88.948393633172998</v>
      </c>
    </row>
    <row r="6624" spans="1:4">
      <c r="A6624" s="7" t="str">
        <f t="shared" si="103"/>
        <v/>
      </c>
      <c r="B6624" s="205">
        <f>+'[6]ITCNM y bilaterales'!A6625</f>
        <v>42053</v>
      </c>
      <c r="C6624">
        <f>+'[6]ITCNM y bilaterales'!B6625</f>
        <v>74.255031437211045</v>
      </c>
      <c r="D6624">
        <f>+'[6]ITCNM y bilaterales'!C6625</f>
        <v>88.802228331393181</v>
      </c>
    </row>
    <row r="6625" spans="1:4">
      <c r="A6625" s="7" t="str">
        <f t="shared" si="103"/>
        <v/>
      </c>
      <c r="B6625" s="205">
        <f>+'[6]ITCNM y bilaterales'!A6626</f>
        <v>42054</v>
      </c>
      <c r="C6625">
        <f>+'[6]ITCNM y bilaterales'!B6626</f>
        <v>74.129806773545425</v>
      </c>
      <c r="D6625">
        <f>+'[6]ITCNM y bilaterales'!C6626</f>
        <v>88.058541598325561</v>
      </c>
    </row>
    <row r="6626" spans="1:4">
      <c r="A6626" s="7" t="str">
        <f t="shared" si="103"/>
        <v/>
      </c>
      <c r="B6626" s="205">
        <f>+'[6]ITCNM y bilaterales'!A6627</f>
        <v>42055</v>
      </c>
      <c r="C6626">
        <f>+'[6]ITCNM y bilaterales'!B6627</f>
        <v>74.143218906941925</v>
      </c>
      <c r="D6626">
        <f>+'[6]ITCNM y bilaterales'!C6627</f>
        <v>87.840469354637378</v>
      </c>
    </row>
    <row r="6627" spans="1:4">
      <c r="A6627" s="7" t="str">
        <f t="shared" si="103"/>
        <v/>
      </c>
      <c r="B6627" s="205">
        <f>+'[6]ITCNM y bilaterales'!A6628</f>
        <v>42056</v>
      </c>
      <c r="C6627">
        <f>+'[6]ITCNM y bilaterales'!B6628</f>
        <v>74.143218906941925</v>
      </c>
      <c r="D6627">
        <f>+'[6]ITCNM y bilaterales'!C6628</f>
        <v>87.840469354637378</v>
      </c>
    </row>
    <row r="6628" spans="1:4">
      <c r="A6628" s="7" t="str">
        <f t="shared" si="103"/>
        <v/>
      </c>
      <c r="B6628" s="205">
        <f>+'[6]ITCNM y bilaterales'!A6629</f>
        <v>42057</v>
      </c>
      <c r="C6628">
        <f>+'[6]ITCNM y bilaterales'!B6629</f>
        <v>74.143218906941925</v>
      </c>
      <c r="D6628">
        <f>+'[6]ITCNM y bilaterales'!C6629</f>
        <v>87.840469354637378</v>
      </c>
    </row>
    <row r="6629" spans="1:4">
      <c r="A6629" s="7" t="str">
        <f t="shared" si="103"/>
        <v/>
      </c>
      <c r="B6629" s="205">
        <f>+'[6]ITCNM y bilaterales'!A6630</f>
        <v>42058</v>
      </c>
      <c r="C6629">
        <f>+'[6]ITCNM y bilaterales'!B6630</f>
        <v>74.102780547370202</v>
      </c>
      <c r="D6629">
        <f>+'[6]ITCNM y bilaterales'!C6630</f>
        <v>88.076482046488408</v>
      </c>
    </row>
    <row r="6630" spans="1:4">
      <c r="A6630" s="7" t="str">
        <f t="shared" si="103"/>
        <v/>
      </c>
      <c r="B6630" s="205">
        <f>+'[6]ITCNM y bilaterales'!A6631</f>
        <v>42059</v>
      </c>
      <c r="C6630">
        <f>+'[6]ITCNM y bilaterales'!B6631</f>
        <v>74.531373680399653</v>
      </c>
      <c r="D6630">
        <f>+'[6]ITCNM y bilaterales'!C6631</f>
        <v>89.317885581743724</v>
      </c>
    </row>
    <row r="6631" spans="1:4">
      <c r="A6631" s="7" t="str">
        <f t="shared" si="103"/>
        <v/>
      </c>
      <c r="B6631" s="205">
        <f>+'[6]ITCNM y bilaterales'!A6632</f>
        <v>42060</v>
      </c>
      <c r="C6631">
        <f>+'[6]ITCNM y bilaterales'!B6632</f>
        <v>74.280192882850926</v>
      </c>
      <c r="D6631">
        <f>+'[6]ITCNM y bilaterales'!C6632</f>
        <v>88.029192418564023</v>
      </c>
    </row>
    <row r="6632" spans="1:4">
      <c r="A6632" s="7" t="str">
        <f t="shared" si="103"/>
        <v/>
      </c>
      <c r="B6632" s="205">
        <f>+'[6]ITCNM y bilaterales'!A6633</f>
        <v>42061</v>
      </c>
      <c r="C6632">
        <f>+'[6]ITCNM y bilaterales'!B6633</f>
        <v>74.02247403327263</v>
      </c>
      <c r="D6632">
        <f>+'[6]ITCNM y bilaterales'!C6633</f>
        <v>87.936558162758757</v>
      </c>
    </row>
    <row r="6633" spans="1:4">
      <c r="A6633" s="7" t="str">
        <f t="shared" si="103"/>
        <v/>
      </c>
      <c r="B6633" s="205">
        <f>+'[6]ITCNM y bilaterales'!A6634</f>
        <v>42062</v>
      </c>
      <c r="C6633">
        <f>+'[6]ITCNM y bilaterales'!B6634</f>
        <v>74.271496109517429</v>
      </c>
      <c r="D6633">
        <f>+'[6]ITCNM y bilaterales'!C6634</f>
        <v>88.798164152197728</v>
      </c>
    </row>
    <row r="6634" spans="1:4">
      <c r="A6634" s="7">
        <f t="shared" si="103"/>
        <v>201502</v>
      </c>
      <c r="B6634" s="205">
        <f>+'[6]ITCNM y bilaterales'!A6635</f>
        <v>42063</v>
      </c>
      <c r="C6634">
        <f>+'[6]ITCNM y bilaterales'!B6635</f>
        <v>74.271496109517429</v>
      </c>
      <c r="D6634">
        <f>+'[6]ITCNM y bilaterales'!C6635</f>
        <v>88.798164152197728</v>
      </c>
    </row>
    <row r="6635" spans="1:4">
      <c r="A6635" s="7" t="str">
        <f t="shared" si="103"/>
        <v/>
      </c>
      <c r="B6635" s="205">
        <f>+'[6]ITCNM y bilaterales'!A6636</f>
        <v>42064</v>
      </c>
      <c r="C6635">
        <f>+'[6]ITCNM y bilaterales'!B6636</f>
        <v>74.271496109517429</v>
      </c>
      <c r="D6635">
        <f>+'[6]ITCNM y bilaterales'!C6636</f>
        <v>88.798164152197728</v>
      </c>
    </row>
    <row r="6636" spans="1:4">
      <c r="A6636" s="7" t="str">
        <f t="shared" si="103"/>
        <v/>
      </c>
      <c r="B6636" s="205">
        <f>+'[6]ITCNM y bilaterales'!A6637</f>
        <v>42065</v>
      </c>
      <c r="C6636">
        <f>+'[6]ITCNM y bilaterales'!B6637</f>
        <v>73.949087199558534</v>
      </c>
      <c r="D6636">
        <f>+'[6]ITCNM y bilaterales'!C6637</f>
        <v>87.698106963390458</v>
      </c>
    </row>
    <row r="6637" spans="1:4">
      <c r="A6637" s="7" t="str">
        <f t="shared" si="103"/>
        <v/>
      </c>
      <c r="B6637" s="205">
        <f>+'[6]ITCNM y bilaterales'!A6638</f>
        <v>42066</v>
      </c>
      <c r="C6637">
        <f>+'[6]ITCNM y bilaterales'!B6638</f>
        <v>73.939471883622929</v>
      </c>
      <c r="D6637">
        <f>+'[6]ITCNM y bilaterales'!C6638</f>
        <v>87.368473000786722</v>
      </c>
    </row>
    <row r="6638" spans="1:4">
      <c r="A6638" s="7" t="str">
        <f t="shared" si="103"/>
        <v/>
      </c>
      <c r="B6638" s="205">
        <f>+'[6]ITCNM y bilaterales'!A6639</f>
        <v>42067</v>
      </c>
      <c r="C6638">
        <f>+'[6]ITCNM y bilaterales'!B6639</f>
        <v>73.178995754496285</v>
      </c>
      <c r="D6638">
        <f>+'[6]ITCNM y bilaterales'!C6639</f>
        <v>85.246013475657023</v>
      </c>
    </row>
    <row r="6639" spans="1:4">
      <c r="A6639" s="7" t="str">
        <f t="shared" si="103"/>
        <v/>
      </c>
      <c r="B6639" s="205">
        <f>+'[6]ITCNM y bilaterales'!A6640</f>
        <v>42068</v>
      </c>
      <c r="C6639">
        <f>+'[6]ITCNM y bilaterales'!B6640</f>
        <v>72.888629923780485</v>
      </c>
      <c r="D6639">
        <f>+'[6]ITCNM y bilaterales'!C6640</f>
        <v>84.526711817762205</v>
      </c>
    </row>
    <row r="6640" spans="1:4">
      <c r="A6640" s="7" t="str">
        <f t="shared" si="103"/>
        <v/>
      </c>
      <c r="B6640" s="205">
        <f>+'[6]ITCNM y bilaterales'!A6641</f>
        <v>42069</v>
      </c>
      <c r="C6640">
        <f>+'[6]ITCNM y bilaterales'!B6641</f>
        <v>72.274199057237638</v>
      </c>
      <c r="D6640">
        <f>+'[6]ITCNM y bilaterales'!C6641</f>
        <v>83.312073805494194</v>
      </c>
    </row>
    <row r="6641" spans="1:4">
      <c r="A6641" s="7" t="str">
        <f t="shared" si="103"/>
        <v/>
      </c>
      <c r="B6641" s="205">
        <f>+'[6]ITCNM y bilaterales'!A6642</f>
        <v>42070</v>
      </c>
      <c r="C6641">
        <f>+'[6]ITCNM y bilaterales'!B6642</f>
        <v>72.274199057237638</v>
      </c>
      <c r="D6641">
        <f>+'[6]ITCNM y bilaterales'!C6642</f>
        <v>83.312073805494194</v>
      </c>
    </row>
    <row r="6642" spans="1:4">
      <c r="A6642" s="7" t="str">
        <f t="shared" si="103"/>
        <v/>
      </c>
      <c r="B6642" s="205">
        <f>+'[6]ITCNM y bilaterales'!A6643</f>
        <v>42071</v>
      </c>
      <c r="C6642">
        <f>+'[6]ITCNM y bilaterales'!B6643</f>
        <v>72.274199057237638</v>
      </c>
      <c r="D6642">
        <f>+'[6]ITCNM y bilaterales'!C6643</f>
        <v>83.312073805494194</v>
      </c>
    </row>
    <row r="6643" spans="1:4">
      <c r="A6643" s="7" t="str">
        <f t="shared" si="103"/>
        <v/>
      </c>
      <c r="B6643" s="205">
        <f>+'[6]ITCNM y bilaterales'!A6644</f>
        <v>42072</v>
      </c>
      <c r="C6643">
        <f>+'[6]ITCNM y bilaterales'!B6644</f>
        <v>71.844605463606953</v>
      </c>
      <c r="D6643">
        <f>+'[6]ITCNM y bilaterales'!C6644</f>
        <v>81.677606082334478</v>
      </c>
    </row>
    <row r="6644" spans="1:4">
      <c r="A6644" s="7" t="str">
        <f t="shared" si="103"/>
        <v/>
      </c>
      <c r="B6644" s="205">
        <f>+'[6]ITCNM y bilaterales'!A6645</f>
        <v>42073</v>
      </c>
      <c r="C6644">
        <f>+'[6]ITCNM y bilaterales'!B6645</f>
        <v>71.786406292875284</v>
      </c>
      <c r="D6644">
        <f>+'[6]ITCNM y bilaterales'!C6645</f>
        <v>82.267028185082722</v>
      </c>
    </row>
    <row r="6645" spans="1:4">
      <c r="A6645" s="7" t="str">
        <f t="shared" si="103"/>
        <v/>
      </c>
      <c r="B6645" s="205">
        <f>+'[6]ITCNM y bilaterales'!A6646</f>
        <v>42074</v>
      </c>
      <c r="C6645">
        <f>+'[6]ITCNM y bilaterales'!B6646</f>
        <v>71.372396636131228</v>
      </c>
      <c r="D6645">
        <f>+'[6]ITCNM y bilaterales'!C6646</f>
        <v>81.651972723551637</v>
      </c>
    </row>
    <row r="6646" spans="1:4">
      <c r="A6646" s="7" t="str">
        <f t="shared" si="103"/>
        <v/>
      </c>
      <c r="B6646" s="205">
        <f>+'[6]ITCNM y bilaterales'!A6647</f>
        <v>42075</v>
      </c>
      <c r="C6646">
        <f>+'[6]ITCNM y bilaterales'!B6647</f>
        <v>71.243940571566498</v>
      </c>
      <c r="D6646">
        <f>+'[6]ITCNM y bilaterales'!C6647</f>
        <v>80.671663671753663</v>
      </c>
    </row>
    <row r="6647" spans="1:4">
      <c r="A6647" s="7" t="str">
        <f t="shared" si="103"/>
        <v/>
      </c>
      <c r="B6647" s="205">
        <f>+'[6]ITCNM y bilaterales'!A6648</f>
        <v>42076</v>
      </c>
      <c r="C6647">
        <f>+'[6]ITCNM y bilaterales'!B6648</f>
        <v>70.361658257095257</v>
      </c>
      <c r="D6647">
        <f>+'[6]ITCNM y bilaterales'!C6648</f>
        <v>78.302682648567512</v>
      </c>
    </row>
    <row r="6648" spans="1:4">
      <c r="A6648" s="7" t="str">
        <f t="shared" si="103"/>
        <v/>
      </c>
      <c r="B6648" s="205">
        <f>+'[6]ITCNM y bilaterales'!A6649</f>
        <v>42077</v>
      </c>
      <c r="C6648">
        <f>+'[6]ITCNM y bilaterales'!B6649</f>
        <v>70.361658257095257</v>
      </c>
      <c r="D6648">
        <f>+'[6]ITCNM y bilaterales'!C6649</f>
        <v>78.302682648567512</v>
      </c>
    </row>
    <row r="6649" spans="1:4">
      <c r="A6649" s="7" t="str">
        <f t="shared" si="103"/>
        <v/>
      </c>
      <c r="B6649" s="205">
        <f>+'[6]ITCNM y bilaterales'!A6650</f>
        <v>42078</v>
      </c>
      <c r="C6649">
        <f>+'[6]ITCNM y bilaterales'!B6650</f>
        <v>70.361658257095257</v>
      </c>
      <c r="D6649">
        <f>+'[6]ITCNM y bilaterales'!C6650</f>
        <v>78.302682648567512</v>
      </c>
    </row>
    <row r="6650" spans="1:4">
      <c r="A6650" s="7" t="str">
        <f t="shared" si="103"/>
        <v/>
      </c>
      <c r="B6650" s="205">
        <f>+'[6]ITCNM y bilaterales'!A6651</f>
        <v>42079</v>
      </c>
      <c r="C6650">
        <f>+'[6]ITCNM y bilaterales'!B6651</f>
        <v>70.712844609751272</v>
      </c>
      <c r="D6650">
        <f>+'[6]ITCNM y bilaterales'!C6651</f>
        <v>79.047966023461925</v>
      </c>
    </row>
    <row r="6651" spans="1:4">
      <c r="A6651" s="7" t="str">
        <f t="shared" si="103"/>
        <v/>
      </c>
      <c r="B6651" s="205">
        <f>+'[6]ITCNM y bilaterales'!A6652</f>
        <v>42080</v>
      </c>
      <c r="C6651">
        <f>+'[6]ITCNM y bilaterales'!B6652</f>
        <v>70.401810881639349</v>
      </c>
      <c r="D6651">
        <f>+'[6]ITCNM y bilaterales'!C6652</f>
        <v>77.883898012326071</v>
      </c>
    </row>
    <row r="6652" spans="1:4">
      <c r="A6652" s="7" t="str">
        <f t="shared" si="103"/>
        <v/>
      </c>
      <c r="B6652" s="205">
        <f>+'[6]ITCNM y bilaterales'!A6653</f>
        <v>42081</v>
      </c>
      <c r="C6652">
        <f>+'[6]ITCNM y bilaterales'!B6653</f>
        <v>70.835467968406491</v>
      </c>
      <c r="D6652">
        <f>+'[6]ITCNM y bilaterales'!C6653</f>
        <v>78.458340711753905</v>
      </c>
    </row>
    <row r="6653" spans="1:4">
      <c r="A6653" s="7" t="str">
        <f t="shared" si="103"/>
        <v/>
      </c>
      <c r="B6653" s="205">
        <f>+'[6]ITCNM y bilaterales'!A6654</f>
        <v>42082</v>
      </c>
      <c r="C6653">
        <f>+'[6]ITCNM y bilaterales'!B6654</f>
        <v>70.464665218445873</v>
      </c>
      <c r="D6653">
        <f>+'[6]ITCNM y bilaterales'!C6654</f>
        <v>77.348442403323347</v>
      </c>
    </row>
    <row r="6654" spans="1:4">
      <c r="A6654" s="7" t="str">
        <f t="shared" si="103"/>
        <v/>
      </c>
      <c r="B6654" s="205">
        <f>+'[6]ITCNM y bilaterales'!A6655</f>
        <v>42083</v>
      </c>
      <c r="C6654">
        <f>+'[6]ITCNM y bilaterales'!B6655</f>
        <v>71.50791658547422</v>
      </c>
      <c r="D6654">
        <f>+'[6]ITCNM y bilaterales'!C6655</f>
        <v>79.41847401683151</v>
      </c>
    </row>
    <row r="6655" spans="1:4">
      <c r="A6655" s="7" t="str">
        <f t="shared" si="103"/>
        <v/>
      </c>
      <c r="B6655" s="205">
        <f>+'[6]ITCNM y bilaterales'!A6656</f>
        <v>42084</v>
      </c>
      <c r="C6655">
        <f>+'[6]ITCNM y bilaterales'!B6656</f>
        <v>71.50791658547422</v>
      </c>
      <c r="D6655">
        <f>+'[6]ITCNM y bilaterales'!C6656</f>
        <v>79.41847401683151</v>
      </c>
    </row>
    <row r="6656" spans="1:4">
      <c r="A6656" s="7" t="str">
        <f t="shared" si="103"/>
        <v/>
      </c>
      <c r="B6656" s="205">
        <f>+'[6]ITCNM y bilaterales'!A6657</f>
        <v>42085</v>
      </c>
      <c r="C6656">
        <f>+'[6]ITCNM y bilaterales'!B6657</f>
        <v>71.50791658547422</v>
      </c>
      <c r="D6656">
        <f>+'[6]ITCNM y bilaterales'!C6657</f>
        <v>79.41847401683151</v>
      </c>
    </row>
    <row r="6657" spans="1:4">
      <c r="A6657" s="7" t="str">
        <f t="shared" si="103"/>
        <v/>
      </c>
      <c r="B6657" s="205">
        <f>+'[6]ITCNM y bilaterales'!A6658</f>
        <v>42086</v>
      </c>
      <c r="C6657">
        <f>+'[6]ITCNM y bilaterales'!B6658</f>
        <v>71.50791658547422</v>
      </c>
      <c r="D6657">
        <f>+'[6]ITCNM y bilaterales'!C6658</f>
        <v>79.41847401683151</v>
      </c>
    </row>
    <row r="6658" spans="1:4">
      <c r="A6658" s="7" t="str">
        <f t="shared" si="103"/>
        <v/>
      </c>
      <c r="B6658" s="205">
        <f>+'[6]ITCNM y bilaterales'!A6659</f>
        <v>42087</v>
      </c>
      <c r="C6658">
        <f>+'[6]ITCNM y bilaterales'!B6659</f>
        <v>71.50791658547422</v>
      </c>
      <c r="D6658">
        <f>+'[6]ITCNM y bilaterales'!C6659</f>
        <v>79.41847401683151</v>
      </c>
    </row>
    <row r="6659" spans="1:4">
      <c r="A6659" s="7" t="str">
        <f t="shared" ref="A6659:A6722" si="104">+IF(DAY(B6659)&gt;=28,YEAR(B6659)*100+MONTH(B6659),"")</f>
        <v/>
      </c>
      <c r="B6659" s="205">
        <f>+'[6]ITCNM y bilaterales'!A6660</f>
        <v>42088</v>
      </c>
      <c r="C6659">
        <f>+'[6]ITCNM y bilaterales'!B6660</f>
        <v>71.990905536190283</v>
      </c>
      <c r="D6659">
        <f>+'[6]ITCNM y bilaterales'!C6660</f>
        <v>80.287772916890447</v>
      </c>
    </row>
    <row r="6660" spans="1:4">
      <c r="A6660" s="7" t="str">
        <f t="shared" si="104"/>
        <v/>
      </c>
      <c r="B6660" s="205">
        <f>+'[6]ITCNM y bilaterales'!A6661</f>
        <v>42089</v>
      </c>
      <c r="C6660">
        <f>+'[6]ITCNM y bilaterales'!B6661</f>
        <v>71.701605476063847</v>
      </c>
      <c r="D6660">
        <f>+'[6]ITCNM y bilaterales'!C6661</f>
        <v>79.796762010375275</v>
      </c>
    </row>
    <row r="6661" spans="1:4">
      <c r="A6661" s="7" t="str">
        <f t="shared" si="104"/>
        <v/>
      </c>
      <c r="B6661" s="205">
        <f>+'[6]ITCNM y bilaterales'!A6662</f>
        <v>42090</v>
      </c>
      <c r="C6661">
        <f>+'[6]ITCNM y bilaterales'!B6662</f>
        <v>71.589428974021445</v>
      </c>
      <c r="D6661">
        <f>+'[6]ITCNM y bilaterales'!C6662</f>
        <v>79.30325453664004</v>
      </c>
    </row>
    <row r="6662" spans="1:4">
      <c r="A6662" s="7">
        <f t="shared" si="104"/>
        <v>201503</v>
      </c>
      <c r="B6662" s="205">
        <f>+'[6]ITCNM y bilaterales'!A6663</f>
        <v>42091</v>
      </c>
      <c r="C6662">
        <f>+'[6]ITCNM y bilaterales'!B6663</f>
        <v>71.589428974021445</v>
      </c>
      <c r="D6662">
        <f>+'[6]ITCNM y bilaterales'!C6663</f>
        <v>79.30325453664004</v>
      </c>
    </row>
    <row r="6663" spans="1:4">
      <c r="A6663" s="7">
        <f t="shared" si="104"/>
        <v>201503</v>
      </c>
      <c r="B6663" s="205">
        <f>+'[6]ITCNM y bilaterales'!A6664</f>
        <v>42092</v>
      </c>
      <c r="C6663">
        <f>+'[6]ITCNM y bilaterales'!B6664</f>
        <v>71.589428974021445</v>
      </c>
      <c r="D6663">
        <f>+'[6]ITCNM y bilaterales'!C6664</f>
        <v>79.30325453664004</v>
      </c>
    </row>
    <row r="6664" spans="1:4">
      <c r="A6664" s="7">
        <f t="shared" si="104"/>
        <v>201503</v>
      </c>
      <c r="B6664" s="205">
        <f>+'[6]ITCNM y bilaterales'!A6665</f>
        <v>42093</v>
      </c>
      <c r="C6664">
        <f>+'[6]ITCNM y bilaterales'!B6665</f>
        <v>71.459275704698726</v>
      </c>
      <c r="D6664">
        <f>+'[6]ITCNM y bilaterales'!C6665</f>
        <v>79.3179146115951</v>
      </c>
    </row>
    <row r="6665" spans="1:4">
      <c r="A6665" s="7">
        <f t="shared" si="104"/>
        <v>201503</v>
      </c>
      <c r="B6665" s="205">
        <f>+'[6]ITCNM y bilaterales'!A6666</f>
        <v>42094</v>
      </c>
      <c r="C6665">
        <f>+'[6]ITCNM y bilaterales'!B6666</f>
        <v>71.531469914504768</v>
      </c>
      <c r="D6665">
        <f>+'[6]ITCNM y bilaterales'!C6666</f>
        <v>79.680584545087726</v>
      </c>
    </row>
    <row r="6666" spans="1:4">
      <c r="A6666" s="7" t="str">
        <f t="shared" si="104"/>
        <v/>
      </c>
      <c r="B6666" s="205">
        <f>+'[6]ITCNM y bilaterales'!A6667</f>
        <v>42095</v>
      </c>
      <c r="C6666">
        <f>+'[6]ITCNM y bilaterales'!B6667</f>
        <v>72.075209105340235</v>
      </c>
      <c r="D6666">
        <f>+'[6]ITCNM y bilaterales'!C6667</f>
        <v>81.095789800652028</v>
      </c>
    </row>
    <row r="6667" spans="1:4">
      <c r="A6667" s="7" t="str">
        <f t="shared" si="104"/>
        <v/>
      </c>
      <c r="B6667" s="205">
        <f>+'[6]ITCNM y bilaterales'!A6668</f>
        <v>42096</v>
      </c>
      <c r="C6667">
        <f>+'[6]ITCNM y bilaterales'!B6668</f>
        <v>72.075209105340235</v>
      </c>
      <c r="D6667">
        <f>+'[6]ITCNM y bilaterales'!C6668</f>
        <v>81.095789800652028</v>
      </c>
    </row>
    <row r="6668" spans="1:4">
      <c r="A6668" s="7" t="str">
        <f t="shared" si="104"/>
        <v/>
      </c>
      <c r="B6668" s="205">
        <f>+'[6]ITCNM y bilaterales'!A6669</f>
        <v>42097</v>
      </c>
      <c r="C6668">
        <f>+'[6]ITCNM y bilaterales'!B6669</f>
        <v>72.075209105340235</v>
      </c>
      <c r="D6668">
        <f>+'[6]ITCNM y bilaterales'!C6669</f>
        <v>81.095789800652028</v>
      </c>
    </row>
    <row r="6669" spans="1:4">
      <c r="A6669" s="7" t="str">
        <f t="shared" si="104"/>
        <v/>
      </c>
      <c r="B6669" s="205">
        <f>+'[6]ITCNM y bilaterales'!A6670</f>
        <v>42098</v>
      </c>
      <c r="C6669">
        <f>+'[6]ITCNM y bilaterales'!B6670</f>
        <v>72.075209105340235</v>
      </c>
      <c r="D6669">
        <f>+'[6]ITCNM y bilaterales'!C6670</f>
        <v>81.095789800652028</v>
      </c>
    </row>
    <row r="6670" spans="1:4">
      <c r="A6670" s="7" t="str">
        <f t="shared" si="104"/>
        <v/>
      </c>
      <c r="B6670" s="205">
        <f>+'[6]ITCNM y bilaterales'!A6671</f>
        <v>42099</v>
      </c>
      <c r="C6670">
        <f>+'[6]ITCNM y bilaterales'!B6671</f>
        <v>72.075209105340235</v>
      </c>
      <c r="D6670">
        <f>+'[6]ITCNM y bilaterales'!C6671</f>
        <v>81.095789800652028</v>
      </c>
    </row>
    <row r="6671" spans="1:4">
      <c r="A6671" s="7" t="str">
        <f t="shared" si="104"/>
        <v/>
      </c>
      <c r="B6671" s="205">
        <f>+'[6]ITCNM y bilaterales'!A6672</f>
        <v>42100</v>
      </c>
      <c r="C6671">
        <f>+'[6]ITCNM y bilaterales'!B6672</f>
        <v>72.863503265083438</v>
      </c>
      <c r="D6671">
        <f>+'[6]ITCNM y bilaterales'!C6672</f>
        <v>82.436997965007421</v>
      </c>
    </row>
    <row r="6672" spans="1:4">
      <c r="A6672" s="7" t="str">
        <f t="shared" si="104"/>
        <v/>
      </c>
      <c r="B6672" s="205">
        <f>+'[6]ITCNM y bilaterales'!A6673</f>
        <v>42101</v>
      </c>
      <c r="C6672">
        <f>+'[6]ITCNM y bilaterales'!B6673</f>
        <v>72.647320219354128</v>
      </c>
      <c r="D6672">
        <f>+'[6]ITCNM y bilaterales'!C6673</f>
        <v>82.332780798495108</v>
      </c>
    </row>
    <row r="6673" spans="1:4">
      <c r="A6673" s="7" t="str">
        <f t="shared" si="104"/>
        <v/>
      </c>
      <c r="B6673" s="205">
        <f>+'[6]ITCNM y bilaterales'!A6674</f>
        <v>42102</v>
      </c>
      <c r="C6673">
        <f>+'[6]ITCNM y bilaterales'!B6674</f>
        <v>72.96179845037453</v>
      </c>
      <c r="D6673">
        <f>+'[6]ITCNM y bilaterales'!C6674</f>
        <v>83.72302038185866</v>
      </c>
    </row>
    <row r="6674" spans="1:4">
      <c r="A6674" s="7" t="str">
        <f t="shared" si="104"/>
        <v/>
      </c>
      <c r="B6674" s="205">
        <f>+'[6]ITCNM y bilaterales'!A6675</f>
        <v>42103</v>
      </c>
      <c r="C6674">
        <f>+'[6]ITCNM y bilaterales'!B6675</f>
        <v>72.858023161217488</v>
      </c>
      <c r="D6674">
        <f>+'[6]ITCNM y bilaterales'!C6675</f>
        <v>84.280509648071117</v>
      </c>
    </row>
    <row r="6675" spans="1:4">
      <c r="A6675" s="7" t="str">
        <f t="shared" si="104"/>
        <v/>
      </c>
      <c r="B6675" s="205">
        <f>+'[6]ITCNM y bilaterales'!A6676</f>
        <v>42104</v>
      </c>
      <c r="C6675">
        <f>+'[6]ITCNM y bilaterales'!B6676</f>
        <v>72.503686508986092</v>
      </c>
      <c r="D6675">
        <f>+'[6]ITCNM y bilaterales'!C6676</f>
        <v>83.416407091412111</v>
      </c>
    </row>
    <row r="6676" spans="1:4">
      <c r="A6676" s="7" t="str">
        <f t="shared" si="104"/>
        <v/>
      </c>
      <c r="B6676" s="205">
        <f>+'[6]ITCNM y bilaterales'!A6677</f>
        <v>42105</v>
      </c>
      <c r="C6676">
        <f>+'[6]ITCNM y bilaterales'!B6677</f>
        <v>72.503686508986092</v>
      </c>
      <c r="D6676">
        <f>+'[6]ITCNM y bilaterales'!C6677</f>
        <v>83.416407091412111</v>
      </c>
    </row>
    <row r="6677" spans="1:4">
      <c r="A6677" s="7" t="str">
        <f t="shared" si="104"/>
        <v/>
      </c>
      <c r="B6677" s="205">
        <f>+'[6]ITCNM y bilaterales'!A6678</f>
        <v>42106</v>
      </c>
      <c r="C6677">
        <f>+'[6]ITCNM y bilaterales'!B6678</f>
        <v>72.503686508986092</v>
      </c>
      <c r="D6677">
        <f>+'[6]ITCNM y bilaterales'!C6678</f>
        <v>83.416407091412111</v>
      </c>
    </row>
    <row r="6678" spans="1:4">
      <c r="A6678" s="7" t="str">
        <f t="shared" si="104"/>
        <v/>
      </c>
      <c r="B6678" s="205">
        <f>+'[6]ITCNM y bilaterales'!A6679</f>
        <v>42107</v>
      </c>
      <c r="C6678">
        <f>+'[6]ITCNM y bilaterales'!B6679</f>
        <v>72.244133208713308</v>
      </c>
      <c r="D6678">
        <f>+'[6]ITCNM y bilaterales'!C6679</f>
        <v>82.516481698130193</v>
      </c>
    </row>
    <row r="6679" spans="1:4">
      <c r="A6679" s="7" t="str">
        <f t="shared" si="104"/>
        <v/>
      </c>
      <c r="B6679" s="205">
        <f>+'[6]ITCNM y bilaterales'!A6680</f>
        <v>42108</v>
      </c>
      <c r="C6679">
        <f>+'[6]ITCNM y bilaterales'!B6680</f>
        <v>72.843531346355121</v>
      </c>
      <c r="D6679">
        <f>+'[6]ITCNM y bilaterales'!C6680</f>
        <v>83.936041431403922</v>
      </c>
    </row>
    <row r="6680" spans="1:4">
      <c r="A6680" s="7" t="str">
        <f t="shared" si="104"/>
        <v/>
      </c>
      <c r="B6680" s="205">
        <f>+'[6]ITCNM y bilaterales'!A6681</f>
        <v>42109</v>
      </c>
      <c r="C6680">
        <f>+'[6]ITCNM y bilaterales'!B6681</f>
        <v>73.141959185144486</v>
      </c>
      <c r="D6680">
        <f>+'[6]ITCNM y bilaterales'!C6681</f>
        <v>84.638970253111282</v>
      </c>
    </row>
    <row r="6681" spans="1:4">
      <c r="A6681" s="7" t="str">
        <f t="shared" si="104"/>
        <v/>
      </c>
      <c r="B6681" s="205">
        <f>+'[6]ITCNM y bilaterales'!A6682</f>
        <v>42110</v>
      </c>
      <c r="C6681">
        <f>+'[6]ITCNM y bilaterales'!B6682</f>
        <v>73.629194670756803</v>
      </c>
      <c r="D6681">
        <f>+'[6]ITCNM y bilaterales'!C6682</f>
        <v>85.559013333410761</v>
      </c>
    </row>
    <row r="6682" spans="1:4">
      <c r="A6682" s="7" t="str">
        <f t="shared" si="104"/>
        <v/>
      </c>
      <c r="B6682" s="205">
        <f>+'[6]ITCNM y bilaterales'!A6683</f>
        <v>42111</v>
      </c>
      <c r="C6682">
        <f>+'[6]ITCNM y bilaterales'!B6683</f>
        <v>73.218282282997023</v>
      </c>
      <c r="D6682">
        <f>+'[6]ITCNM y bilaterales'!C6683</f>
        <v>84.17518934720573</v>
      </c>
    </row>
    <row r="6683" spans="1:4">
      <c r="A6683" s="7" t="str">
        <f t="shared" si="104"/>
        <v/>
      </c>
      <c r="B6683" s="205">
        <f>+'[6]ITCNM y bilaterales'!A6684</f>
        <v>42112</v>
      </c>
      <c r="C6683">
        <f>+'[6]ITCNM y bilaterales'!B6684</f>
        <v>73.218282282997023</v>
      </c>
      <c r="D6683">
        <f>+'[6]ITCNM y bilaterales'!C6684</f>
        <v>84.17518934720573</v>
      </c>
    </row>
    <row r="6684" spans="1:4">
      <c r="A6684" s="7" t="str">
        <f t="shared" si="104"/>
        <v/>
      </c>
      <c r="B6684" s="205">
        <f>+'[6]ITCNM y bilaterales'!A6685</f>
        <v>42113</v>
      </c>
      <c r="C6684">
        <f>+'[6]ITCNM y bilaterales'!B6685</f>
        <v>73.218282282997023</v>
      </c>
      <c r="D6684">
        <f>+'[6]ITCNM y bilaterales'!C6685</f>
        <v>84.17518934720573</v>
      </c>
    </row>
    <row r="6685" spans="1:4">
      <c r="A6685" s="7" t="str">
        <f t="shared" si="104"/>
        <v/>
      </c>
      <c r="B6685" s="205">
        <f>+'[6]ITCNM y bilaterales'!A6686</f>
        <v>42114</v>
      </c>
      <c r="C6685">
        <f>+'[6]ITCNM y bilaterales'!B6686</f>
        <v>73.340233486528987</v>
      </c>
      <c r="D6685">
        <f>+'[6]ITCNM y bilaterales'!C6686</f>
        <v>85.08121100928085</v>
      </c>
    </row>
    <row r="6686" spans="1:4">
      <c r="A6686" s="7" t="str">
        <f t="shared" si="104"/>
        <v/>
      </c>
      <c r="B6686" s="205">
        <f>+'[6]ITCNM y bilaterales'!A6687</f>
        <v>42115</v>
      </c>
      <c r="C6686">
        <f>+'[6]ITCNM y bilaterales'!B6687</f>
        <v>73.340630489172497</v>
      </c>
      <c r="D6686">
        <f>+'[6]ITCNM y bilaterales'!C6687</f>
        <v>84.949996080970067</v>
      </c>
    </row>
    <row r="6687" spans="1:4">
      <c r="A6687" s="7" t="str">
        <f t="shared" si="104"/>
        <v/>
      </c>
      <c r="B6687" s="205">
        <f>+'[6]ITCNM y bilaterales'!A6688</f>
        <v>42116</v>
      </c>
      <c r="C6687">
        <f>+'[6]ITCNM y bilaterales'!B6688</f>
        <v>73.52565406290455</v>
      </c>
      <c r="D6687">
        <f>+'[6]ITCNM y bilaterales'!C6688</f>
        <v>85.664536843235908</v>
      </c>
    </row>
    <row r="6688" spans="1:4">
      <c r="A6688" s="7" t="str">
        <f t="shared" si="104"/>
        <v/>
      </c>
      <c r="B6688" s="205">
        <f>+'[6]ITCNM y bilaterales'!A6689</f>
        <v>42117</v>
      </c>
      <c r="C6688">
        <f>+'[6]ITCNM y bilaterales'!B6689</f>
        <v>73.916346535257119</v>
      </c>
      <c r="D6688">
        <f>+'[6]ITCNM y bilaterales'!C6689</f>
        <v>86.322033947508231</v>
      </c>
    </row>
    <row r="6689" spans="1:4">
      <c r="A6689" s="7" t="str">
        <f t="shared" si="104"/>
        <v/>
      </c>
      <c r="B6689" s="205">
        <f>+'[6]ITCNM y bilaterales'!A6690</f>
        <v>42118</v>
      </c>
      <c r="C6689">
        <f>+'[6]ITCNM y bilaterales'!B6690</f>
        <v>74.233057595005519</v>
      </c>
      <c r="D6689">
        <f>+'[6]ITCNM y bilaterales'!C6690</f>
        <v>87.090541203519578</v>
      </c>
    </row>
    <row r="6690" spans="1:4">
      <c r="A6690" s="7" t="str">
        <f t="shared" si="104"/>
        <v/>
      </c>
      <c r="B6690" s="205">
        <f>+'[6]ITCNM y bilaterales'!A6691</f>
        <v>42119</v>
      </c>
      <c r="C6690">
        <f>+'[6]ITCNM y bilaterales'!B6691</f>
        <v>74.233057595005519</v>
      </c>
      <c r="D6690">
        <f>+'[6]ITCNM y bilaterales'!C6691</f>
        <v>87.090541203519578</v>
      </c>
    </row>
    <row r="6691" spans="1:4">
      <c r="A6691" s="7" t="str">
        <f t="shared" si="104"/>
        <v/>
      </c>
      <c r="B6691" s="205">
        <f>+'[6]ITCNM y bilaterales'!A6692</f>
        <v>42120</v>
      </c>
      <c r="C6691">
        <f>+'[6]ITCNM y bilaterales'!B6692</f>
        <v>74.233057595005519</v>
      </c>
      <c r="D6691">
        <f>+'[6]ITCNM y bilaterales'!C6692</f>
        <v>87.090541203519578</v>
      </c>
    </row>
    <row r="6692" spans="1:4">
      <c r="A6692" s="7" t="str">
        <f t="shared" si="104"/>
        <v/>
      </c>
      <c r="B6692" s="205">
        <f>+'[6]ITCNM y bilaterales'!A6693</f>
        <v>42121</v>
      </c>
      <c r="C6692">
        <f>+'[6]ITCNM y bilaterales'!B6693</f>
        <v>74.761294530032089</v>
      </c>
      <c r="D6692">
        <f>+'[6]ITCNM y bilaterales'!C6693</f>
        <v>88.824087809494515</v>
      </c>
    </row>
    <row r="6693" spans="1:4">
      <c r="A6693" s="7">
        <f t="shared" si="104"/>
        <v>201504</v>
      </c>
      <c r="B6693" s="205">
        <f>+'[6]ITCNM y bilaterales'!A6694</f>
        <v>42122</v>
      </c>
      <c r="C6693">
        <f>+'[6]ITCNM y bilaterales'!B6694</f>
        <v>74.955004362632636</v>
      </c>
      <c r="D6693">
        <f>+'[6]ITCNM y bilaterales'!C6694</f>
        <v>88.566825266421461</v>
      </c>
    </row>
    <row r="6694" spans="1:4">
      <c r="A6694" s="7">
        <f t="shared" si="104"/>
        <v>201504</v>
      </c>
      <c r="B6694" s="205">
        <f>+'[6]ITCNM y bilaterales'!A6695</f>
        <v>42123</v>
      </c>
      <c r="C6694">
        <f>+'[6]ITCNM y bilaterales'!B6695</f>
        <v>74.945911037385287</v>
      </c>
      <c r="D6694">
        <f>+'[6]ITCNM y bilaterales'!C6695</f>
        <v>87.809639652454621</v>
      </c>
    </row>
    <row r="6695" spans="1:4">
      <c r="A6695" s="7">
        <f t="shared" si="104"/>
        <v>201504</v>
      </c>
      <c r="B6695" s="205">
        <f>+'[6]ITCNM y bilaterales'!A6696</f>
        <v>42124</v>
      </c>
      <c r="C6695">
        <f>+'[6]ITCNM y bilaterales'!B6696</f>
        <v>74.459116193694257</v>
      </c>
      <c r="D6695">
        <f>+'[6]ITCNM y bilaterales'!C6696</f>
        <v>85.93753356576569</v>
      </c>
    </row>
    <row r="6696" spans="1:4">
      <c r="A6696" s="7" t="str">
        <f t="shared" si="104"/>
        <v/>
      </c>
      <c r="B6696" s="205">
        <f>+'[6]ITCNM y bilaterales'!A6697</f>
        <v>42125</v>
      </c>
      <c r="C6696">
        <f>+'[6]ITCNM y bilaterales'!B6697</f>
        <v>74.459116193694257</v>
      </c>
      <c r="D6696">
        <f>+'[6]ITCNM y bilaterales'!C6697</f>
        <v>85.93753356576569</v>
      </c>
    </row>
    <row r="6697" spans="1:4">
      <c r="A6697" s="7" t="str">
        <f t="shared" si="104"/>
        <v/>
      </c>
      <c r="B6697" s="205">
        <f>+'[6]ITCNM y bilaterales'!A6698</f>
        <v>42126</v>
      </c>
      <c r="C6697">
        <f>+'[6]ITCNM y bilaterales'!B6698</f>
        <v>74.459116193694257</v>
      </c>
      <c r="D6697">
        <f>+'[6]ITCNM y bilaterales'!C6698</f>
        <v>85.93753356576569</v>
      </c>
    </row>
    <row r="6698" spans="1:4">
      <c r="A6698" s="7" t="str">
        <f t="shared" si="104"/>
        <v/>
      </c>
      <c r="B6698" s="205">
        <f>+'[6]ITCNM y bilaterales'!A6699</f>
        <v>42127</v>
      </c>
      <c r="C6698">
        <f>+'[6]ITCNM y bilaterales'!B6699</f>
        <v>74.459116193694257</v>
      </c>
      <c r="D6698">
        <f>+'[6]ITCNM y bilaterales'!C6699</f>
        <v>85.93753356576569</v>
      </c>
    </row>
    <row r="6699" spans="1:4">
      <c r="A6699" s="7" t="str">
        <f t="shared" si="104"/>
        <v/>
      </c>
      <c r="B6699" s="205">
        <f>+'[6]ITCNM y bilaterales'!A6700</f>
        <v>42128</v>
      </c>
      <c r="C6699">
        <f>+'[6]ITCNM y bilaterales'!B6700</f>
        <v>73.863767517382229</v>
      </c>
      <c r="D6699">
        <f>+'[6]ITCNM y bilaterales'!C6700</f>
        <v>84.06084076255614</v>
      </c>
    </row>
    <row r="6700" spans="1:4">
      <c r="A6700" s="7" t="str">
        <f t="shared" si="104"/>
        <v/>
      </c>
      <c r="B6700" s="205">
        <f>+'[6]ITCNM y bilaterales'!A6701</f>
        <v>42129</v>
      </c>
      <c r="C6700">
        <f>+'[6]ITCNM y bilaterales'!B6701</f>
        <v>74.079182670996317</v>
      </c>
      <c r="D6700">
        <f>+'[6]ITCNM y bilaterales'!C6701</f>
        <v>84.291482931898869</v>
      </c>
    </row>
    <row r="6701" spans="1:4">
      <c r="A6701" s="7" t="str">
        <f t="shared" si="104"/>
        <v/>
      </c>
      <c r="B6701" s="205">
        <f>+'[6]ITCNM y bilaterales'!A6702</f>
        <v>42130</v>
      </c>
      <c r="C6701">
        <f>+'[6]ITCNM y bilaterales'!B6702</f>
        <v>74.492170834295834</v>
      </c>
      <c r="D6701">
        <f>+'[6]ITCNM y bilaterales'!C6702</f>
        <v>84.933391005971444</v>
      </c>
    </row>
    <row r="6702" spans="1:4">
      <c r="A6702" s="7" t="str">
        <f t="shared" si="104"/>
        <v/>
      </c>
      <c r="B6702" s="205">
        <f>+'[6]ITCNM y bilaterales'!A6703</f>
        <v>42131</v>
      </c>
      <c r="C6702">
        <f>+'[6]ITCNM y bilaterales'!B6703</f>
        <v>74.562719766611778</v>
      </c>
      <c r="D6702">
        <f>+'[6]ITCNM y bilaterales'!C6703</f>
        <v>85.668775201539759</v>
      </c>
    </row>
    <row r="6703" spans="1:4">
      <c r="A6703" s="7" t="str">
        <f t="shared" si="104"/>
        <v/>
      </c>
      <c r="B6703" s="205">
        <f>+'[6]ITCNM y bilaterales'!A6704</f>
        <v>42132</v>
      </c>
      <c r="C6703">
        <f>+'[6]ITCNM y bilaterales'!B6704</f>
        <v>74.956507694662093</v>
      </c>
      <c r="D6703">
        <f>+'[6]ITCNM y bilaterales'!C6704</f>
        <v>86.911397990553695</v>
      </c>
    </row>
    <row r="6704" spans="1:4">
      <c r="A6704" s="7" t="str">
        <f t="shared" si="104"/>
        <v/>
      </c>
      <c r="B6704" s="205">
        <f>+'[6]ITCNM y bilaterales'!A6705</f>
        <v>42133</v>
      </c>
      <c r="C6704">
        <f>+'[6]ITCNM y bilaterales'!B6705</f>
        <v>74.956507694662093</v>
      </c>
      <c r="D6704">
        <f>+'[6]ITCNM y bilaterales'!C6705</f>
        <v>86.911397990553695</v>
      </c>
    </row>
    <row r="6705" spans="1:4">
      <c r="A6705" s="7" t="str">
        <f t="shared" si="104"/>
        <v/>
      </c>
      <c r="B6705" s="205">
        <f>+'[6]ITCNM y bilaterales'!A6706</f>
        <v>42134</v>
      </c>
      <c r="C6705">
        <f>+'[6]ITCNM y bilaterales'!B6706</f>
        <v>74.956507694662093</v>
      </c>
      <c r="D6705">
        <f>+'[6]ITCNM y bilaterales'!C6706</f>
        <v>86.911397990553695</v>
      </c>
    </row>
    <row r="6706" spans="1:4">
      <c r="A6706" s="7" t="str">
        <f t="shared" si="104"/>
        <v/>
      </c>
      <c r="B6706" s="205">
        <f>+'[6]ITCNM y bilaterales'!A6707</f>
        <v>42135</v>
      </c>
      <c r="C6706">
        <f>+'[6]ITCNM y bilaterales'!B6707</f>
        <v>74.41198378015676</v>
      </c>
      <c r="D6706">
        <f>+'[6]ITCNM y bilaterales'!C6707</f>
        <v>85.298238178318769</v>
      </c>
    </row>
    <row r="6707" spans="1:4">
      <c r="A6707" s="7" t="str">
        <f t="shared" si="104"/>
        <v/>
      </c>
      <c r="B6707" s="205">
        <f>+'[6]ITCNM y bilaterales'!A6708</f>
        <v>42136</v>
      </c>
      <c r="C6707">
        <f>+'[6]ITCNM y bilaterales'!B6708</f>
        <v>74.631342520013177</v>
      </c>
      <c r="D6707">
        <f>+'[6]ITCNM y bilaterales'!C6708</f>
        <v>85.628249528990665</v>
      </c>
    </row>
    <row r="6708" spans="1:4">
      <c r="A6708" s="7" t="str">
        <f t="shared" si="104"/>
        <v/>
      </c>
      <c r="B6708" s="205">
        <f>+'[6]ITCNM y bilaterales'!A6709</f>
        <v>42137</v>
      </c>
      <c r="C6708">
        <f>+'[6]ITCNM y bilaterales'!B6709</f>
        <v>74.976621594692318</v>
      </c>
      <c r="D6708">
        <f>+'[6]ITCNM y bilaterales'!C6709</f>
        <v>85.941742894218137</v>
      </c>
    </row>
    <row r="6709" spans="1:4">
      <c r="A6709" s="7" t="str">
        <f t="shared" si="104"/>
        <v/>
      </c>
      <c r="B6709" s="205">
        <f>+'[6]ITCNM y bilaterales'!A6710</f>
        <v>42138</v>
      </c>
      <c r="C6709">
        <f>+'[6]ITCNM y bilaterales'!B6710</f>
        <v>75.2608292517819</v>
      </c>
      <c r="D6709">
        <f>+'[6]ITCNM y bilaterales'!C6710</f>
        <v>86.550556937699042</v>
      </c>
    </row>
    <row r="6710" spans="1:4">
      <c r="A6710" s="7" t="str">
        <f t="shared" si="104"/>
        <v/>
      </c>
      <c r="B6710" s="205">
        <f>+'[6]ITCNM y bilaterales'!A6711</f>
        <v>42139</v>
      </c>
      <c r="C6710">
        <f>+'[6]ITCNM y bilaterales'!B6711</f>
        <v>75.482827869117187</v>
      </c>
      <c r="D6710">
        <f>+'[6]ITCNM y bilaterales'!C6711</f>
        <v>87.073007173276281</v>
      </c>
    </row>
    <row r="6711" spans="1:4">
      <c r="A6711" s="7" t="str">
        <f t="shared" si="104"/>
        <v/>
      </c>
      <c r="B6711" s="205">
        <f>+'[6]ITCNM y bilaterales'!A6712</f>
        <v>42140</v>
      </c>
      <c r="C6711">
        <f>+'[6]ITCNM y bilaterales'!B6712</f>
        <v>75.482827869117187</v>
      </c>
      <c r="D6711">
        <f>+'[6]ITCNM y bilaterales'!C6712</f>
        <v>87.073007173276281</v>
      </c>
    </row>
    <row r="6712" spans="1:4">
      <c r="A6712" s="7" t="str">
        <f t="shared" si="104"/>
        <v/>
      </c>
      <c r="B6712" s="205">
        <f>+'[6]ITCNM y bilaterales'!A6713</f>
        <v>42141</v>
      </c>
      <c r="C6712">
        <f>+'[6]ITCNM y bilaterales'!B6713</f>
        <v>75.482827869117187</v>
      </c>
      <c r="D6712">
        <f>+'[6]ITCNM y bilaterales'!C6713</f>
        <v>87.073007173276281</v>
      </c>
    </row>
    <row r="6713" spans="1:4">
      <c r="A6713" s="7" t="str">
        <f t="shared" si="104"/>
        <v/>
      </c>
      <c r="B6713" s="205">
        <f>+'[6]ITCNM y bilaterales'!A6714</f>
        <v>42142</v>
      </c>
      <c r="C6713">
        <f>+'[6]ITCNM y bilaterales'!B6714</f>
        <v>74.985588173446146</v>
      </c>
      <c r="D6713">
        <f>+'[6]ITCNM y bilaterales'!C6714</f>
        <v>86.01260476147624</v>
      </c>
    </row>
    <row r="6714" spans="1:4">
      <c r="A6714" s="7" t="str">
        <f t="shared" si="104"/>
        <v/>
      </c>
      <c r="B6714" s="205">
        <f>+'[6]ITCNM y bilaterales'!A6715</f>
        <v>42143</v>
      </c>
      <c r="C6714">
        <f>+'[6]ITCNM y bilaterales'!B6715</f>
        <v>74.692541303606561</v>
      </c>
      <c r="D6714">
        <f>+'[6]ITCNM y bilaterales'!C6715</f>
        <v>85.93265655073111</v>
      </c>
    </row>
    <row r="6715" spans="1:4">
      <c r="A6715" s="7" t="str">
        <f t="shared" si="104"/>
        <v/>
      </c>
      <c r="B6715" s="205">
        <f>+'[6]ITCNM y bilaterales'!A6716</f>
        <v>42144</v>
      </c>
      <c r="C6715">
        <f>+'[6]ITCNM y bilaterales'!B6716</f>
        <v>74.770201483997724</v>
      </c>
      <c r="D6715">
        <f>+'[6]ITCNM y bilaterales'!C6716</f>
        <v>86.293265364774598</v>
      </c>
    </row>
    <row r="6716" spans="1:4">
      <c r="A6716" s="7" t="str">
        <f t="shared" si="104"/>
        <v/>
      </c>
      <c r="B6716" s="205">
        <f>+'[6]ITCNM y bilaterales'!A6717</f>
        <v>42145</v>
      </c>
      <c r="C6716">
        <f>+'[6]ITCNM y bilaterales'!B6717</f>
        <v>74.720283092340992</v>
      </c>
      <c r="D6716">
        <f>+'[6]ITCNM y bilaterales'!C6717</f>
        <v>85.855524235571437</v>
      </c>
    </row>
    <row r="6717" spans="1:4">
      <c r="A6717" s="7" t="str">
        <f t="shared" si="104"/>
        <v/>
      </c>
      <c r="B6717" s="205">
        <f>+'[6]ITCNM y bilaterales'!A6718</f>
        <v>42146</v>
      </c>
      <c r="C6717">
        <f>+'[6]ITCNM y bilaterales'!B6718</f>
        <v>74.09852229486647</v>
      </c>
      <c r="D6717">
        <f>+'[6]ITCNM y bilaterales'!C6718</f>
        <v>84.346030022672323</v>
      </c>
    </row>
    <row r="6718" spans="1:4">
      <c r="A6718" s="7" t="str">
        <f t="shared" si="104"/>
        <v/>
      </c>
      <c r="B6718" s="205">
        <f>+'[6]ITCNM y bilaterales'!A6719</f>
        <v>42147</v>
      </c>
      <c r="C6718">
        <f>+'[6]ITCNM y bilaterales'!B6719</f>
        <v>74.09852229486647</v>
      </c>
      <c r="D6718">
        <f>+'[6]ITCNM y bilaterales'!C6719</f>
        <v>84.346030022672323</v>
      </c>
    </row>
    <row r="6719" spans="1:4">
      <c r="A6719" s="7" t="str">
        <f t="shared" si="104"/>
        <v/>
      </c>
      <c r="B6719" s="205">
        <f>+'[6]ITCNM y bilaterales'!A6720</f>
        <v>42148</v>
      </c>
      <c r="C6719">
        <f>+'[6]ITCNM y bilaterales'!B6720</f>
        <v>74.09852229486647</v>
      </c>
      <c r="D6719">
        <f>+'[6]ITCNM y bilaterales'!C6720</f>
        <v>84.346030022672323</v>
      </c>
    </row>
    <row r="6720" spans="1:4">
      <c r="A6720" s="7" t="str">
        <f t="shared" si="104"/>
        <v/>
      </c>
      <c r="B6720" s="205">
        <f>+'[6]ITCNM y bilaterales'!A6721</f>
        <v>42149</v>
      </c>
      <c r="C6720">
        <f>+'[6]ITCNM y bilaterales'!B6721</f>
        <v>74.09852229486647</v>
      </c>
      <c r="D6720">
        <f>+'[6]ITCNM y bilaterales'!C6721</f>
        <v>84.346030022672323</v>
      </c>
    </row>
    <row r="6721" spans="1:4">
      <c r="A6721" s="7" t="str">
        <f t="shared" si="104"/>
        <v/>
      </c>
      <c r="B6721" s="205">
        <f>+'[6]ITCNM y bilaterales'!A6722</f>
        <v>42150</v>
      </c>
      <c r="C6721">
        <f>+'[6]ITCNM y bilaterales'!B6722</f>
        <v>73.423773689309499</v>
      </c>
      <c r="D6721">
        <f>+'[6]ITCNM y bilaterales'!C6722</f>
        <v>82.800132376122363</v>
      </c>
    </row>
    <row r="6722" spans="1:4">
      <c r="A6722" s="7" t="str">
        <f t="shared" si="104"/>
        <v/>
      </c>
      <c r="B6722" s="205">
        <f>+'[6]ITCNM y bilaterales'!A6723</f>
        <v>42151</v>
      </c>
      <c r="C6722">
        <f>+'[6]ITCNM y bilaterales'!B6723</f>
        <v>73.356890162820761</v>
      </c>
      <c r="D6722">
        <f>+'[6]ITCNM y bilaterales'!C6723</f>
        <v>82.487248637774229</v>
      </c>
    </row>
    <row r="6723" spans="1:4">
      <c r="A6723" s="7">
        <f t="shared" ref="A6723:A6786" si="105">+IF(DAY(B6723)&gt;=28,YEAR(B6723)*100+MONTH(B6723),"")</f>
        <v>201505</v>
      </c>
      <c r="B6723" s="205">
        <f>+'[6]ITCNM y bilaterales'!A6724</f>
        <v>42152</v>
      </c>
      <c r="C6723">
        <f>+'[6]ITCNM y bilaterales'!B6724</f>
        <v>73.351978669698482</v>
      </c>
      <c r="D6723">
        <f>+'[6]ITCNM y bilaterales'!C6724</f>
        <v>82.179445123420422</v>
      </c>
    </row>
    <row r="6724" spans="1:4">
      <c r="A6724" s="7">
        <f t="shared" si="105"/>
        <v>201505</v>
      </c>
      <c r="B6724" s="205">
        <f>+'[6]ITCNM y bilaterales'!A6725</f>
        <v>42153</v>
      </c>
      <c r="C6724">
        <f>+'[6]ITCNM y bilaterales'!B6725</f>
        <v>73.424548393418959</v>
      </c>
      <c r="D6724">
        <f>+'[6]ITCNM y bilaterales'!C6725</f>
        <v>82.089510643795023</v>
      </c>
    </row>
    <row r="6725" spans="1:4">
      <c r="A6725" s="7">
        <f t="shared" si="105"/>
        <v>201505</v>
      </c>
      <c r="B6725" s="205">
        <f>+'[6]ITCNM y bilaterales'!A6726</f>
        <v>42154</v>
      </c>
      <c r="C6725">
        <f>+'[6]ITCNM y bilaterales'!B6726</f>
        <v>73.424548393418959</v>
      </c>
      <c r="D6725">
        <f>+'[6]ITCNM y bilaterales'!C6726</f>
        <v>82.089510643795023</v>
      </c>
    </row>
    <row r="6726" spans="1:4">
      <c r="A6726" s="7">
        <f t="shared" si="105"/>
        <v>201505</v>
      </c>
      <c r="B6726" s="205">
        <f>+'[6]ITCNM y bilaterales'!A6727</f>
        <v>42155</v>
      </c>
      <c r="C6726">
        <f>+'[6]ITCNM y bilaterales'!B6727</f>
        <v>73.424548393418959</v>
      </c>
      <c r="D6726">
        <f>+'[6]ITCNM y bilaterales'!C6727</f>
        <v>82.089510643795023</v>
      </c>
    </row>
    <row r="6727" spans="1:4">
      <c r="A6727" s="7" t="str">
        <f t="shared" si="105"/>
        <v/>
      </c>
      <c r="B6727" s="205">
        <f>+'[6]ITCNM y bilaterales'!A6728</f>
        <v>42156</v>
      </c>
      <c r="C6727">
        <f>+'[6]ITCNM y bilaterales'!B6728</f>
        <v>73.214761955812975</v>
      </c>
      <c r="D6727">
        <f>+'[6]ITCNM y bilaterales'!C6728</f>
        <v>81.889117579607102</v>
      </c>
    </row>
    <row r="6728" spans="1:4">
      <c r="A6728" s="7" t="str">
        <f t="shared" si="105"/>
        <v/>
      </c>
      <c r="B6728" s="205">
        <f>+'[6]ITCNM y bilaterales'!A6729</f>
        <v>42157</v>
      </c>
      <c r="C6728">
        <f>+'[6]ITCNM y bilaterales'!B6729</f>
        <v>74.090644730705435</v>
      </c>
      <c r="D6728">
        <f>+'[6]ITCNM y bilaterales'!C6729</f>
        <v>83.455016793769047</v>
      </c>
    </row>
    <row r="6729" spans="1:4">
      <c r="A6729" s="7" t="str">
        <f t="shared" si="105"/>
        <v/>
      </c>
      <c r="B6729" s="205">
        <f>+'[6]ITCNM y bilaterales'!A6730</f>
        <v>42158</v>
      </c>
      <c r="C6729">
        <f>+'[6]ITCNM y bilaterales'!B6730</f>
        <v>74.161677556953833</v>
      </c>
      <c r="D6729">
        <f>+'[6]ITCNM y bilaterales'!C6730</f>
        <v>83.505325526238636</v>
      </c>
    </row>
    <row r="6730" spans="1:4">
      <c r="A6730" s="7" t="str">
        <f t="shared" si="105"/>
        <v/>
      </c>
      <c r="B6730" s="205">
        <f>+'[6]ITCNM y bilaterales'!A6731</f>
        <v>42159</v>
      </c>
      <c r="C6730">
        <f>+'[6]ITCNM y bilaterales'!B6731</f>
        <v>74.128416824259389</v>
      </c>
      <c r="D6730">
        <f>+'[6]ITCNM y bilaterales'!C6731</f>
        <v>83.469154331398983</v>
      </c>
    </row>
    <row r="6731" spans="1:4">
      <c r="A6731" s="7" t="str">
        <f t="shared" si="105"/>
        <v/>
      </c>
      <c r="B6731" s="205">
        <f>+'[6]ITCNM y bilaterales'!A6732</f>
        <v>42160</v>
      </c>
      <c r="C6731">
        <f>+'[6]ITCNM y bilaterales'!B6732</f>
        <v>73.779836119812956</v>
      </c>
      <c r="D6731">
        <f>+'[6]ITCNM y bilaterales'!C6732</f>
        <v>82.973992156134145</v>
      </c>
    </row>
    <row r="6732" spans="1:4">
      <c r="A6732" s="7" t="str">
        <f t="shared" si="105"/>
        <v/>
      </c>
      <c r="B6732" s="205">
        <f>+'[6]ITCNM y bilaterales'!A6733</f>
        <v>42161</v>
      </c>
      <c r="C6732">
        <f>+'[6]ITCNM y bilaterales'!B6733</f>
        <v>73.779836119812956</v>
      </c>
      <c r="D6732">
        <f>+'[6]ITCNM y bilaterales'!C6733</f>
        <v>82.973992156134145</v>
      </c>
    </row>
    <row r="6733" spans="1:4">
      <c r="A6733" s="7" t="str">
        <f t="shared" si="105"/>
        <v/>
      </c>
      <c r="B6733" s="205">
        <f>+'[6]ITCNM y bilaterales'!A6734</f>
        <v>42162</v>
      </c>
      <c r="C6733">
        <f>+'[6]ITCNM y bilaterales'!B6734</f>
        <v>73.779836119812956</v>
      </c>
      <c r="D6733">
        <f>+'[6]ITCNM y bilaterales'!C6734</f>
        <v>82.973992156134145</v>
      </c>
    </row>
    <row r="6734" spans="1:4">
      <c r="A6734" s="7" t="str">
        <f t="shared" si="105"/>
        <v/>
      </c>
      <c r="B6734" s="205">
        <f>+'[6]ITCNM y bilaterales'!A6735</f>
        <v>42163</v>
      </c>
      <c r="C6734">
        <f>+'[6]ITCNM y bilaterales'!B6735</f>
        <v>74.33388417627792</v>
      </c>
      <c r="D6734">
        <f>+'[6]ITCNM y bilaterales'!C6735</f>
        <v>84.028617627506364</v>
      </c>
    </row>
    <row r="6735" spans="1:4">
      <c r="A6735" s="7" t="str">
        <f t="shared" si="105"/>
        <v/>
      </c>
      <c r="B6735" s="205">
        <f>+'[6]ITCNM y bilaterales'!A6736</f>
        <v>42164</v>
      </c>
      <c r="C6735">
        <f>+'[6]ITCNM y bilaterales'!B6736</f>
        <v>74.565531165818882</v>
      </c>
      <c r="D6735">
        <f>+'[6]ITCNM y bilaterales'!C6736</f>
        <v>84.408473233025518</v>
      </c>
    </row>
    <row r="6736" spans="1:4">
      <c r="A6736" s="7" t="str">
        <f t="shared" si="105"/>
        <v/>
      </c>
      <c r="B6736" s="205">
        <f>+'[6]ITCNM y bilaterales'!A6737</f>
        <v>42165</v>
      </c>
      <c r="C6736">
        <f>+'[6]ITCNM y bilaterales'!B6737</f>
        <v>74.644296057171132</v>
      </c>
      <c r="D6736">
        <f>+'[6]ITCNM y bilaterales'!C6737</f>
        <v>84.320570842997853</v>
      </c>
    </row>
    <row r="6737" spans="1:4">
      <c r="A6737" s="7" t="str">
        <f t="shared" si="105"/>
        <v/>
      </c>
      <c r="B6737" s="205">
        <f>+'[6]ITCNM y bilaterales'!A6738</f>
        <v>42166</v>
      </c>
      <c r="C6737">
        <f>+'[6]ITCNM y bilaterales'!B6738</f>
        <v>74.436808417458863</v>
      </c>
      <c r="D6737">
        <f>+'[6]ITCNM y bilaterales'!C6738</f>
        <v>83.948901655572442</v>
      </c>
    </row>
    <row r="6738" spans="1:4">
      <c r="A6738" s="7" t="str">
        <f t="shared" si="105"/>
        <v/>
      </c>
      <c r="B6738" s="205">
        <f>+'[6]ITCNM y bilaterales'!A6739</f>
        <v>42167</v>
      </c>
      <c r="C6738">
        <f>+'[6]ITCNM y bilaterales'!B6739</f>
        <v>74.618492865985772</v>
      </c>
      <c r="D6738">
        <f>+'[6]ITCNM y bilaterales'!C6739</f>
        <v>84.278709797284563</v>
      </c>
    </row>
    <row r="6739" spans="1:4">
      <c r="A6739" s="7" t="str">
        <f t="shared" si="105"/>
        <v/>
      </c>
      <c r="B6739" s="205">
        <f>+'[6]ITCNM y bilaterales'!A6740</f>
        <v>42168</v>
      </c>
      <c r="C6739">
        <f>+'[6]ITCNM y bilaterales'!B6740</f>
        <v>74.618492865985772</v>
      </c>
      <c r="D6739">
        <f>+'[6]ITCNM y bilaterales'!C6740</f>
        <v>84.278709797284563</v>
      </c>
    </row>
    <row r="6740" spans="1:4">
      <c r="A6740" s="7" t="str">
        <f t="shared" si="105"/>
        <v/>
      </c>
      <c r="B6740" s="205">
        <f>+'[6]ITCNM y bilaterales'!A6741</f>
        <v>42169</v>
      </c>
      <c r="C6740">
        <f>+'[6]ITCNM y bilaterales'!B6741</f>
        <v>74.618492865985772</v>
      </c>
      <c r="D6740">
        <f>+'[6]ITCNM y bilaterales'!C6741</f>
        <v>84.278709797284563</v>
      </c>
    </row>
    <row r="6741" spans="1:4">
      <c r="A6741" s="7" t="str">
        <f t="shared" si="105"/>
        <v/>
      </c>
      <c r="B6741" s="205">
        <f>+'[6]ITCNM y bilaterales'!A6742</f>
        <v>42170</v>
      </c>
      <c r="C6741">
        <f>+'[6]ITCNM y bilaterales'!B6742</f>
        <v>74.584334060971599</v>
      </c>
      <c r="D6741">
        <f>+'[6]ITCNM y bilaterales'!C6742</f>
        <v>84.264572259654599</v>
      </c>
    </row>
    <row r="6742" spans="1:4">
      <c r="A6742" s="7" t="str">
        <f t="shared" si="105"/>
        <v/>
      </c>
      <c r="B6742" s="205">
        <f>+'[6]ITCNM y bilaterales'!A6743</f>
        <v>42171</v>
      </c>
      <c r="C6742">
        <f>+'[6]ITCNM y bilaterales'!B6743</f>
        <v>74.707347400104567</v>
      </c>
      <c r="D6742">
        <f>+'[6]ITCNM y bilaterales'!C6743</f>
        <v>84.746932270453726</v>
      </c>
    </row>
    <row r="6743" spans="1:4">
      <c r="A6743" s="7" t="str">
        <f t="shared" si="105"/>
        <v/>
      </c>
      <c r="B6743" s="205">
        <f>+'[6]ITCNM y bilaterales'!A6744</f>
        <v>42172</v>
      </c>
      <c r="C6743">
        <f>+'[6]ITCNM y bilaterales'!B6744</f>
        <v>74.995481957443545</v>
      </c>
      <c r="D6743">
        <f>+'[6]ITCNM y bilaterales'!C6744</f>
        <v>85.293216014027237</v>
      </c>
    </row>
    <row r="6744" spans="1:4">
      <c r="A6744" s="7" t="str">
        <f t="shared" si="105"/>
        <v/>
      </c>
      <c r="B6744" s="205">
        <f>+'[6]ITCNM y bilaterales'!A6745</f>
        <v>42173</v>
      </c>
      <c r="C6744">
        <f>+'[6]ITCNM y bilaterales'!B6745</f>
        <v>75.370794286830289</v>
      </c>
      <c r="D6744">
        <f>+'[6]ITCNM y bilaterales'!C6745</f>
        <v>85.948274610782278</v>
      </c>
    </row>
    <row r="6745" spans="1:4">
      <c r="A6745" s="7" t="str">
        <f t="shared" si="105"/>
        <v/>
      </c>
      <c r="B6745" s="205">
        <f>+'[6]ITCNM y bilaterales'!A6746</f>
        <v>42174</v>
      </c>
      <c r="C6745">
        <f>+'[6]ITCNM y bilaterales'!B6746</f>
        <v>75.15271739680162</v>
      </c>
      <c r="D6745">
        <f>+'[6]ITCNM y bilaterales'!C6746</f>
        <v>85.131432652196253</v>
      </c>
    </row>
    <row r="6746" spans="1:4">
      <c r="A6746" s="7" t="str">
        <f t="shared" si="105"/>
        <v/>
      </c>
      <c r="B6746" s="205">
        <f>+'[6]ITCNM y bilaterales'!A6747</f>
        <v>42175</v>
      </c>
      <c r="C6746">
        <f>+'[6]ITCNM y bilaterales'!B6747</f>
        <v>75.15271739680162</v>
      </c>
      <c r="D6746">
        <f>+'[6]ITCNM y bilaterales'!C6747</f>
        <v>85.131432652196253</v>
      </c>
    </row>
    <row r="6747" spans="1:4">
      <c r="A6747" s="7" t="str">
        <f t="shared" si="105"/>
        <v/>
      </c>
      <c r="B6747" s="205">
        <f>+'[6]ITCNM y bilaterales'!A6748</f>
        <v>42176</v>
      </c>
      <c r="C6747">
        <f>+'[6]ITCNM y bilaterales'!B6748</f>
        <v>75.15271739680162</v>
      </c>
      <c r="D6747">
        <f>+'[6]ITCNM y bilaterales'!C6748</f>
        <v>85.131432652196253</v>
      </c>
    </row>
    <row r="6748" spans="1:4">
      <c r="A6748" s="7" t="str">
        <f t="shared" si="105"/>
        <v/>
      </c>
      <c r="B6748" s="205">
        <f>+'[6]ITCNM y bilaterales'!A6749</f>
        <v>42177</v>
      </c>
      <c r="C6748">
        <f>+'[6]ITCNM y bilaterales'!B6749</f>
        <v>75.192303521517687</v>
      </c>
      <c r="D6748">
        <f>+'[6]ITCNM y bilaterales'!C6749</f>
        <v>85.347008328664359</v>
      </c>
    </row>
    <row r="6749" spans="1:4">
      <c r="A6749" s="7" t="str">
        <f t="shared" si="105"/>
        <v/>
      </c>
      <c r="B6749" s="205">
        <f>+'[6]ITCNM y bilaterales'!A6750</f>
        <v>42178</v>
      </c>
      <c r="C6749">
        <f>+'[6]ITCNM y bilaterales'!B6750</f>
        <v>74.841948672579377</v>
      </c>
      <c r="D6749">
        <f>+'[6]ITCNM y bilaterales'!C6750</f>
        <v>85.006807500152419</v>
      </c>
    </row>
    <row r="6750" spans="1:4">
      <c r="A6750" s="7" t="str">
        <f t="shared" si="105"/>
        <v/>
      </c>
      <c r="B6750" s="205">
        <f>+'[6]ITCNM y bilaterales'!A6751</f>
        <v>42179</v>
      </c>
      <c r="C6750">
        <f>+'[6]ITCNM y bilaterales'!B6751</f>
        <v>74.90759144334497</v>
      </c>
      <c r="D6750">
        <f>+'[6]ITCNM y bilaterales'!C6751</f>
        <v>84.989418619166088</v>
      </c>
    </row>
    <row r="6751" spans="1:4">
      <c r="A6751" s="7" t="str">
        <f t="shared" si="105"/>
        <v/>
      </c>
      <c r="B6751" s="205">
        <f>+'[6]ITCNM y bilaterales'!A6752</f>
        <v>42180</v>
      </c>
      <c r="C6751">
        <f>+'[6]ITCNM y bilaterales'!B6752</f>
        <v>74.750803058526344</v>
      </c>
      <c r="D6751">
        <f>+'[6]ITCNM y bilaterales'!C6752</f>
        <v>84.386729874329774</v>
      </c>
    </row>
    <row r="6752" spans="1:4">
      <c r="A6752" s="7" t="str">
        <f t="shared" si="105"/>
        <v/>
      </c>
      <c r="B6752" s="205">
        <f>+'[6]ITCNM y bilaterales'!A6753</f>
        <v>42181</v>
      </c>
      <c r="C6752">
        <f>+'[6]ITCNM y bilaterales'!B6753</f>
        <v>74.666258777193022</v>
      </c>
      <c r="D6752">
        <f>+'[6]ITCNM y bilaterales'!C6753</f>
        <v>84.282019200343711</v>
      </c>
    </row>
    <row r="6753" spans="1:4">
      <c r="A6753" s="7" t="str">
        <f t="shared" si="105"/>
        <v/>
      </c>
      <c r="B6753" s="205">
        <f>+'[6]ITCNM y bilaterales'!A6754</f>
        <v>42182</v>
      </c>
      <c r="C6753">
        <f>+'[6]ITCNM y bilaterales'!B6754</f>
        <v>74.666258777193022</v>
      </c>
      <c r="D6753">
        <f>+'[6]ITCNM y bilaterales'!C6754</f>
        <v>84.282019200343711</v>
      </c>
    </row>
    <row r="6754" spans="1:4">
      <c r="A6754" s="7">
        <f t="shared" si="105"/>
        <v>201506</v>
      </c>
      <c r="B6754" s="205">
        <f>+'[6]ITCNM y bilaterales'!A6755</f>
        <v>42183</v>
      </c>
      <c r="C6754">
        <f>+'[6]ITCNM y bilaterales'!B6755</f>
        <v>74.666258777193022</v>
      </c>
      <c r="D6754">
        <f>+'[6]ITCNM y bilaterales'!C6755</f>
        <v>84.282019200343711</v>
      </c>
    </row>
    <row r="6755" spans="1:4">
      <c r="A6755" s="7">
        <f t="shared" si="105"/>
        <v>201506</v>
      </c>
      <c r="B6755" s="205">
        <f>+'[6]ITCNM y bilaterales'!A6756</f>
        <v>42184</v>
      </c>
      <c r="C6755">
        <f>+'[6]ITCNM y bilaterales'!B6756</f>
        <v>74.859517153775428</v>
      </c>
      <c r="D6755">
        <f>+'[6]ITCNM y bilaterales'!C6756</f>
        <v>84.58001062492562</v>
      </c>
    </row>
    <row r="6756" spans="1:4">
      <c r="A6756" s="7">
        <f t="shared" si="105"/>
        <v>201506</v>
      </c>
      <c r="B6756" s="205">
        <f>+'[6]ITCNM y bilaterales'!A6757</f>
        <v>42185</v>
      </c>
      <c r="C6756">
        <f>+'[6]ITCNM y bilaterales'!B6757</f>
        <v>74.896107911789471</v>
      </c>
      <c r="D6756">
        <f>+'[6]ITCNM y bilaterales'!C6757</f>
        <v>85.074098695688775</v>
      </c>
    </row>
    <row r="6757" spans="1:4">
      <c r="A6757" s="7" t="str">
        <f t="shared" si="105"/>
        <v/>
      </c>
      <c r="B6757" s="205">
        <f>+'[6]ITCNM y bilaterales'!A6758</f>
        <v>42186</v>
      </c>
      <c r="C6757">
        <f>+'[6]ITCNM y bilaterales'!B6758</f>
        <v>74.453092525158709</v>
      </c>
      <c r="D6757">
        <f>+'[6]ITCNM y bilaterales'!C6758</f>
        <v>84.082438971994904</v>
      </c>
    </row>
    <row r="6758" spans="1:4">
      <c r="A6758" s="7" t="str">
        <f t="shared" si="105"/>
        <v/>
      </c>
      <c r="B6758" s="205">
        <f>+'[6]ITCNM y bilaterales'!A6759</f>
        <v>42187</v>
      </c>
      <c r="C6758">
        <f>+'[6]ITCNM y bilaterales'!B6759</f>
        <v>74.86868242825399</v>
      </c>
      <c r="D6758">
        <f>+'[6]ITCNM y bilaterales'!C6759</f>
        <v>85.20232354930576</v>
      </c>
    </row>
    <row r="6759" spans="1:4">
      <c r="A6759" s="7" t="str">
        <f t="shared" si="105"/>
        <v/>
      </c>
      <c r="B6759" s="205">
        <f>+'[6]ITCNM y bilaterales'!A6760</f>
        <v>42188</v>
      </c>
      <c r="C6759">
        <f>+'[6]ITCNM y bilaterales'!B6760</f>
        <v>74.665922166166922</v>
      </c>
      <c r="D6759">
        <f>+'[6]ITCNM y bilaterales'!C6760</f>
        <v>84.291570021453055</v>
      </c>
    </row>
    <row r="6760" spans="1:4">
      <c r="A6760" s="7" t="str">
        <f t="shared" si="105"/>
        <v/>
      </c>
      <c r="B6760" s="205">
        <f>+'[6]ITCNM y bilaterales'!A6761</f>
        <v>42189</v>
      </c>
      <c r="C6760">
        <f>+'[6]ITCNM y bilaterales'!B6761</f>
        <v>74.665922166166922</v>
      </c>
      <c r="D6760">
        <f>+'[6]ITCNM y bilaterales'!C6761</f>
        <v>84.291570021453055</v>
      </c>
    </row>
    <row r="6761" spans="1:4">
      <c r="A6761" s="7" t="str">
        <f t="shared" si="105"/>
        <v/>
      </c>
      <c r="B6761" s="205">
        <f>+'[6]ITCNM y bilaterales'!A6762</f>
        <v>42190</v>
      </c>
      <c r="C6761">
        <f>+'[6]ITCNM y bilaterales'!B6762</f>
        <v>74.665922166166922</v>
      </c>
      <c r="D6761">
        <f>+'[6]ITCNM y bilaterales'!C6762</f>
        <v>84.291570021453055</v>
      </c>
    </row>
    <row r="6762" spans="1:4">
      <c r="A6762" s="7" t="str">
        <f t="shared" si="105"/>
        <v/>
      </c>
      <c r="B6762" s="205">
        <f>+'[6]ITCNM y bilaterales'!A6763</f>
        <v>42191</v>
      </c>
      <c r="C6762">
        <f>+'[6]ITCNM y bilaterales'!B6763</f>
        <v>74.524870855210594</v>
      </c>
      <c r="D6762">
        <f>+'[6]ITCNM y bilaterales'!C6763</f>
        <v>84.015089716755739</v>
      </c>
    </row>
    <row r="6763" spans="1:4">
      <c r="A6763" s="7" t="str">
        <f t="shared" si="105"/>
        <v/>
      </c>
      <c r="B6763" s="205">
        <f>+'[6]ITCNM y bilaterales'!A6764</f>
        <v>42192</v>
      </c>
      <c r="C6763">
        <f>+'[6]ITCNM y bilaterales'!B6764</f>
        <v>74.025579339242469</v>
      </c>
      <c r="D6763">
        <f>+'[6]ITCNM y bilaterales'!C6764</f>
        <v>82.895669617067242</v>
      </c>
    </row>
    <row r="6764" spans="1:4">
      <c r="A6764" s="7" t="str">
        <f t="shared" si="105"/>
        <v/>
      </c>
      <c r="B6764" s="205">
        <f>+'[6]ITCNM y bilaterales'!A6765</f>
        <v>42193</v>
      </c>
      <c r="C6764">
        <f>+'[6]ITCNM y bilaterales'!B6765</f>
        <v>73.94667458887335</v>
      </c>
      <c r="D6764">
        <f>+'[6]ITCNM y bilaterales'!C6765</f>
        <v>82.169981391865264</v>
      </c>
    </row>
    <row r="6765" spans="1:4">
      <c r="A6765" s="7" t="str">
        <f t="shared" si="105"/>
        <v/>
      </c>
      <c r="B6765" s="205">
        <f>+'[6]ITCNM y bilaterales'!A6766</f>
        <v>42194</v>
      </c>
      <c r="C6765">
        <f>+'[6]ITCNM y bilaterales'!B6766</f>
        <v>73.94667458887335</v>
      </c>
      <c r="D6765">
        <f>+'[6]ITCNM y bilaterales'!C6766</f>
        <v>82.169981391865264</v>
      </c>
    </row>
    <row r="6766" spans="1:4">
      <c r="A6766" s="7" t="str">
        <f t="shared" si="105"/>
        <v/>
      </c>
      <c r="B6766" s="205">
        <f>+'[6]ITCNM y bilaterales'!A6767</f>
        <v>42195</v>
      </c>
      <c r="C6766">
        <f>+'[6]ITCNM y bilaterales'!B6767</f>
        <v>74.475024573636588</v>
      </c>
      <c r="D6766">
        <f>+'[6]ITCNM y bilaterales'!C6767</f>
        <v>83.415216867504853</v>
      </c>
    </row>
    <row r="6767" spans="1:4">
      <c r="A6767" s="7" t="str">
        <f t="shared" si="105"/>
        <v/>
      </c>
      <c r="B6767" s="205">
        <f>+'[6]ITCNM y bilaterales'!A6768</f>
        <v>42196</v>
      </c>
      <c r="C6767">
        <f>+'[6]ITCNM y bilaterales'!B6768</f>
        <v>74.475024573636588</v>
      </c>
      <c r="D6767">
        <f>+'[6]ITCNM y bilaterales'!C6768</f>
        <v>83.415216867504853</v>
      </c>
    </row>
    <row r="6768" spans="1:4">
      <c r="A6768" s="7" t="str">
        <f t="shared" si="105"/>
        <v/>
      </c>
      <c r="B6768" s="205">
        <f>+'[6]ITCNM y bilaterales'!A6769</f>
        <v>42197</v>
      </c>
      <c r="C6768">
        <f>+'[6]ITCNM y bilaterales'!B6769</f>
        <v>74.475024573636588</v>
      </c>
      <c r="D6768">
        <f>+'[6]ITCNM y bilaterales'!C6769</f>
        <v>83.415216867504853</v>
      </c>
    </row>
    <row r="6769" spans="1:4">
      <c r="A6769" s="7" t="str">
        <f t="shared" si="105"/>
        <v/>
      </c>
      <c r="B6769" s="205">
        <f>+'[6]ITCNM y bilaterales'!A6770</f>
        <v>42198</v>
      </c>
      <c r="C6769">
        <f>+'[6]ITCNM y bilaterales'!B6770</f>
        <v>74.572259438139653</v>
      </c>
      <c r="D6769">
        <f>+'[6]ITCNM y bilaterales'!C6770</f>
        <v>84.282599797371645</v>
      </c>
    </row>
    <row r="6770" spans="1:4">
      <c r="A6770" s="7" t="str">
        <f t="shared" si="105"/>
        <v/>
      </c>
      <c r="B6770" s="205">
        <f>+'[6]ITCNM y bilaterales'!A6771</f>
        <v>42199</v>
      </c>
      <c r="C6770">
        <f>+'[6]ITCNM y bilaterales'!B6771</f>
        <v>74.770564768593601</v>
      </c>
      <c r="D6770">
        <f>+'[6]ITCNM y bilaterales'!C6771</f>
        <v>84.786064510135773</v>
      </c>
    </row>
    <row r="6771" spans="1:4">
      <c r="A6771" s="7" t="str">
        <f t="shared" si="105"/>
        <v/>
      </c>
      <c r="B6771" s="205">
        <f>+'[6]ITCNM y bilaterales'!A6772</f>
        <v>42200</v>
      </c>
      <c r="C6771">
        <f>+'[6]ITCNM y bilaterales'!B6772</f>
        <v>74.578258433646198</v>
      </c>
      <c r="D6771">
        <f>+'[6]ITCNM y bilaterales'!C6772</f>
        <v>84.508161742720048</v>
      </c>
    </row>
    <row r="6772" spans="1:4">
      <c r="A6772" s="7" t="str">
        <f t="shared" si="105"/>
        <v/>
      </c>
      <c r="B6772" s="205">
        <f>+'[6]ITCNM y bilaterales'!A6773</f>
        <v>42201</v>
      </c>
      <c r="C6772">
        <f>+'[6]ITCNM y bilaterales'!B6773</f>
        <v>74.371374330753426</v>
      </c>
      <c r="D6772">
        <f>+'[6]ITCNM y bilaterales'!C6773</f>
        <v>84.032333448485062</v>
      </c>
    </row>
    <row r="6773" spans="1:4">
      <c r="A6773" s="7" t="str">
        <f t="shared" si="105"/>
        <v/>
      </c>
      <c r="B6773" s="205">
        <f>+'[6]ITCNM y bilaterales'!A6774</f>
        <v>42202</v>
      </c>
      <c r="C6773">
        <f>+'[6]ITCNM y bilaterales'!B6774</f>
        <v>74.006791093770943</v>
      </c>
      <c r="D6773">
        <f>+'[6]ITCNM y bilaterales'!C6774</f>
        <v>82.976140365137468</v>
      </c>
    </row>
    <row r="6774" spans="1:4">
      <c r="A6774" s="7" t="str">
        <f t="shared" si="105"/>
        <v/>
      </c>
      <c r="B6774" s="205">
        <f>+'[6]ITCNM y bilaterales'!A6775</f>
        <v>42203</v>
      </c>
      <c r="C6774">
        <f>+'[6]ITCNM y bilaterales'!B6775</f>
        <v>74.006791093770943</v>
      </c>
      <c r="D6774">
        <f>+'[6]ITCNM y bilaterales'!C6775</f>
        <v>82.976140365137468</v>
      </c>
    </row>
    <row r="6775" spans="1:4">
      <c r="A6775" s="7" t="str">
        <f t="shared" si="105"/>
        <v/>
      </c>
      <c r="B6775" s="205">
        <f>+'[6]ITCNM y bilaterales'!A6776</f>
        <v>42204</v>
      </c>
      <c r="C6775">
        <f>+'[6]ITCNM y bilaterales'!B6776</f>
        <v>74.006791093770943</v>
      </c>
      <c r="D6775">
        <f>+'[6]ITCNM y bilaterales'!C6776</f>
        <v>82.976140365137468</v>
      </c>
    </row>
    <row r="6776" spans="1:4">
      <c r="A6776" s="7" t="str">
        <f t="shared" si="105"/>
        <v/>
      </c>
      <c r="B6776" s="205">
        <f>+'[6]ITCNM y bilaterales'!A6777</f>
        <v>42205</v>
      </c>
      <c r="C6776">
        <f>+'[6]ITCNM y bilaterales'!B6777</f>
        <v>73.906458574259901</v>
      </c>
      <c r="D6776">
        <f>+'[6]ITCNM y bilaterales'!C6777</f>
        <v>82.757690733381139</v>
      </c>
    </row>
    <row r="6777" spans="1:4">
      <c r="A6777" s="7" t="str">
        <f t="shared" si="105"/>
        <v/>
      </c>
      <c r="B6777" s="205">
        <f>+'[6]ITCNM y bilaterales'!A6778</f>
        <v>42206</v>
      </c>
      <c r="C6777">
        <f>+'[6]ITCNM y bilaterales'!B6778</f>
        <v>74.374996754115998</v>
      </c>
      <c r="D6777">
        <f>+'[6]ITCNM y bilaterales'!C6778</f>
        <v>83.749989113805739</v>
      </c>
    </row>
    <row r="6778" spans="1:4">
      <c r="A6778" s="7" t="str">
        <f t="shared" si="105"/>
        <v/>
      </c>
      <c r="B6778" s="205">
        <f>+'[6]ITCNM y bilaterales'!A6779</f>
        <v>42207</v>
      </c>
      <c r="C6778">
        <f>+'[6]ITCNM y bilaterales'!B6779</f>
        <v>73.91056710530421</v>
      </c>
      <c r="D6778">
        <f>+'[6]ITCNM y bilaterales'!C6779</f>
        <v>82.437230203818586</v>
      </c>
    </row>
    <row r="6779" spans="1:4">
      <c r="A6779" s="7" t="str">
        <f t="shared" si="105"/>
        <v/>
      </c>
      <c r="B6779" s="205">
        <f>+'[6]ITCNM y bilaterales'!A6780</f>
        <v>42208</v>
      </c>
      <c r="C6779">
        <f>+'[6]ITCNM y bilaterales'!B6780</f>
        <v>73.595258445857155</v>
      </c>
      <c r="D6779">
        <f>+'[6]ITCNM y bilaterales'!C6780</f>
        <v>80.922975095290482</v>
      </c>
    </row>
    <row r="6780" spans="1:4">
      <c r="A6780" s="7" t="str">
        <f t="shared" si="105"/>
        <v/>
      </c>
      <c r="B6780" s="205">
        <f>+'[6]ITCNM y bilaterales'!A6781</f>
        <v>42209</v>
      </c>
      <c r="C6780">
        <f>+'[6]ITCNM y bilaterales'!B6781</f>
        <v>73.137258653575017</v>
      </c>
      <c r="D6780">
        <f>+'[6]ITCNM y bilaterales'!C6781</f>
        <v>79.667637231365006</v>
      </c>
    </row>
    <row r="6781" spans="1:4">
      <c r="A6781" s="7" t="str">
        <f t="shared" si="105"/>
        <v/>
      </c>
      <c r="B6781" s="205">
        <f>+'[6]ITCNM y bilaterales'!A6782</f>
        <v>42210</v>
      </c>
      <c r="C6781">
        <f>+'[6]ITCNM y bilaterales'!B6782</f>
        <v>73.137258653575017</v>
      </c>
      <c r="D6781">
        <f>+'[6]ITCNM y bilaterales'!C6782</f>
        <v>79.667637231365006</v>
      </c>
    </row>
    <row r="6782" spans="1:4">
      <c r="A6782" s="7" t="str">
        <f t="shared" si="105"/>
        <v/>
      </c>
      <c r="B6782" s="205">
        <f>+'[6]ITCNM y bilaterales'!A6783</f>
        <v>42211</v>
      </c>
      <c r="C6782">
        <f>+'[6]ITCNM y bilaterales'!B6783</f>
        <v>73.137258653575017</v>
      </c>
      <c r="D6782">
        <f>+'[6]ITCNM y bilaterales'!C6783</f>
        <v>79.667637231365006</v>
      </c>
    </row>
    <row r="6783" spans="1:4">
      <c r="A6783" s="7" t="str">
        <f t="shared" si="105"/>
        <v/>
      </c>
      <c r="B6783" s="205">
        <f>+'[6]ITCNM y bilaterales'!A6784</f>
        <v>42212</v>
      </c>
      <c r="C6783">
        <f>+'[6]ITCNM y bilaterales'!B6784</f>
        <v>73.153850261098938</v>
      </c>
      <c r="D6783">
        <f>+'[6]ITCNM y bilaterales'!C6784</f>
        <v>79.184870802646358</v>
      </c>
    </row>
    <row r="6784" spans="1:4">
      <c r="A6784" s="7">
        <f t="shared" si="105"/>
        <v>201507</v>
      </c>
      <c r="B6784" s="205">
        <f>+'[6]ITCNM y bilaterales'!A6785</f>
        <v>42213</v>
      </c>
      <c r="C6784">
        <f>+'[6]ITCNM y bilaterales'!B6785</f>
        <v>73.028618686563945</v>
      </c>
      <c r="D6784">
        <f>+'[6]ITCNM y bilaterales'!C6785</f>
        <v>78.766608703730043</v>
      </c>
    </row>
    <row r="6785" spans="1:4">
      <c r="A6785" s="7">
        <f t="shared" si="105"/>
        <v>201507</v>
      </c>
      <c r="B6785" s="205">
        <f>+'[6]ITCNM y bilaterales'!A6786</f>
        <v>42214</v>
      </c>
      <c r="C6785">
        <f>+'[6]ITCNM y bilaterales'!B6786</f>
        <v>73.533401899815317</v>
      </c>
      <c r="D6785">
        <f>+'[6]ITCNM y bilaterales'!C6786</f>
        <v>80.274680453910747</v>
      </c>
    </row>
    <row r="6786" spans="1:4">
      <c r="A6786" s="7">
        <f t="shared" si="105"/>
        <v>201507</v>
      </c>
      <c r="B6786" s="205">
        <f>+'[6]ITCNM y bilaterales'!A6787</f>
        <v>42215</v>
      </c>
      <c r="C6786">
        <f>+'[6]ITCNM y bilaterales'!B6787</f>
        <v>72.889920387392479</v>
      </c>
      <c r="D6786">
        <f>+'[6]ITCNM y bilaterales'!C6787</f>
        <v>79.007353261358659</v>
      </c>
    </row>
    <row r="6787" spans="1:4">
      <c r="A6787" s="7">
        <f t="shared" ref="A6787:A6850" si="106">+IF(DAY(B6787)&gt;=28,YEAR(B6787)*100+MONTH(B6787),"")</f>
        <v>201507</v>
      </c>
      <c r="B6787" s="205">
        <f>+'[6]ITCNM y bilaterales'!A6788</f>
        <v>42216</v>
      </c>
      <c r="C6787">
        <f>+'[6]ITCNM y bilaterales'!B6788</f>
        <v>72.81411150161486</v>
      </c>
      <c r="D6787">
        <f>+'[6]ITCNM y bilaterales'!C6788</f>
        <v>78.084755554136308</v>
      </c>
    </row>
    <row r="6788" spans="1:4">
      <c r="A6788" s="7" t="str">
        <f t="shared" si="106"/>
        <v/>
      </c>
      <c r="B6788" s="205">
        <f>+'[6]ITCNM y bilaterales'!A6789</f>
        <v>42217</v>
      </c>
      <c r="C6788">
        <f>+'[6]ITCNM y bilaterales'!B6789</f>
        <v>72.81411150161486</v>
      </c>
      <c r="D6788">
        <f>+'[6]ITCNM y bilaterales'!C6789</f>
        <v>78.084755554136308</v>
      </c>
    </row>
    <row r="6789" spans="1:4">
      <c r="A6789" s="7" t="str">
        <f t="shared" si="106"/>
        <v/>
      </c>
      <c r="B6789" s="205">
        <f>+'[6]ITCNM y bilaterales'!A6790</f>
        <v>42218</v>
      </c>
      <c r="C6789">
        <f>+'[6]ITCNM y bilaterales'!B6790</f>
        <v>72.81411150161486</v>
      </c>
      <c r="D6789">
        <f>+'[6]ITCNM y bilaterales'!C6790</f>
        <v>78.084755554136308</v>
      </c>
    </row>
    <row r="6790" spans="1:4">
      <c r="A6790" s="7" t="str">
        <f t="shared" si="106"/>
        <v/>
      </c>
      <c r="B6790" s="205">
        <f>+'[6]ITCNM y bilaterales'!A6791</f>
        <v>42219</v>
      </c>
      <c r="C6790">
        <f>+'[6]ITCNM y bilaterales'!B6791</f>
        <v>72.496349489673079</v>
      </c>
      <c r="D6790">
        <f>+'[6]ITCNM y bilaterales'!C6791</f>
        <v>77.37085344860121</v>
      </c>
    </row>
    <row r="6791" spans="1:4">
      <c r="A6791" s="7" t="str">
        <f t="shared" si="106"/>
        <v/>
      </c>
      <c r="B6791" s="205">
        <f>+'[6]ITCNM y bilaterales'!A6792</f>
        <v>42220</v>
      </c>
      <c r="C6791">
        <f>+'[6]ITCNM y bilaterales'!B6792</f>
        <v>72.250801734523932</v>
      </c>
      <c r="D6791">
        <f>+'[6]ITCNM y bilaterales'!C6792</f>
        <v>76.666269925364261</v>
      </c>
    </row>
    <row r="6792" spans="1:4">
      <c r="A6792" s="7" t="str">
        <f t="shared" si="106"/>
        <v/>
      </c>
      <c r="B6792" s="205">
        <f>+'[6]ITCNM y bilaterales'!A6793</f>
        <v>42221</v>
      </c>
      <c r="C6792">
        <f>+'[6]ITCNM y bilaterales'!B6793</f>
        <v>72.201774770331212</v>
      </c>
      <c r="D6792">
        <f>+'[6]ITCNM y bilaterales'!C6793</f>
        <v>76.569455370957954</v>
      </c>
    </row>
    <row r="6793" spans="1:4">
      <c r="A6793" s="7" t="str">
        <f t="shared" si="106"/>
        <v/>
      </c>
      <c r="B6793" s="205">
        <f>+'[6]ITCNM y bilaterales'!A6794</f>
        <v>42222</v>
      </c>
      <c r="C6793">
        <f>+'[6]ITCNM y bilaterales'!B6794</f>
        <v>71.925757980253053</v>
      </c>
      <c r="D6793">
        <f>+'[6]ITCNM y bilaterales'!C6794</f>
        <v>75.42486639010896</v>
      </c>
    </row>
    <row r="6794" spans="1:4">
      <c r="A6794" s="7" t="str">
        <f t="shared" si="106"/>
        <v/>
      </c>
      <c r="B6794" s="205">
        <f>+'[6]ITCNM y bilaterales'!A6795</f>
        <v>42223</v>
      </c>
      <c r="C6794">
        <f>+'[6]ITCNM y bilaterales'!B6795</f>
        <v>72.232970361130072</v>
      </c>
      <c r="D6794">
        <f>+'[6]ITCNM y bilaterales'!C6795</f>
        <v>76.075396330046189</v>
      </c>
    </row>
    <row r="6795" spans="1:4">
      <c r="A6795" s="7" t="str">
        <f t="shared" si="106"/>
        <v/>
      </c>
      <c r="B6795" s="205">
        <f>+'[6]ITCNM y bilaterales'!A6796</f>
        <v>42224</v>
      </c>
      <c r="C6795">
        <f>+'[6]ITCNM y bilaterales'!B6796</f>
        <v>72.232970361130072</v>
      </c>
      <c r="D6795">
        <f>+'[6]ITCNM y bilaterales'!C6796</f>
        <v>76.075396330046189</v>
      </c>
    </row>
    <row r="6796" spans="1:4">
      <c r="A6796" s="7" t="str">
        <f t="shared" si="106"/>
        <v/>
      </c>
      <c r="B6796" s="205">
        <f>+'[6]ITCNM y bilaterales'!A6797</f>
        <v>42225</v>
      </c>
      <c r="C6796">
        <f>+'[6]ITCNM y bilaterales'!B6797</f>
        <v>72.232970361130072</v>
      </c>
      <c r="D6796">
        <f>+'[6]ITCNM y bilaterales'!C6797</f>
        <v>76.075396330046189</v>
      </c>
    </row>
    <row r="6797" spans="1:4">
      <c r="A6797" s="7" t="str">
        <f t="shared" si="106"/>
        <v/>
      </c>
      <c r="B6797" s="205">
        <f>+'[6]ITCNM y bilaterales'!A6798</f>
        <v>42226</v>
      </c>
      <c r="C6797">
        <f>+'[6]ITCNM y bilaterales'!B6798</f>
        <v>72.716285736461572</v>
      </c>
      <c r="D6797">
        <f>+'[6]ITCNM y bilaterales'!C6798</f>
        <v>77.26991665529664</v>
      </c>
    </row>
    <row r="6798" spans="1:4">
      <c r="A6798" s="7" t="str">
        <f t="shared" si="106"/>
        <v/>
      </c>
      <c r="B6798" s="205">
        <f>+'[6]ITCNM y bilaterales'!A6799</f>
        <v>42227</v>
      </c>
      <c r="C6798">
        <f>+'[6]ITCNM y bilaterales'!B6799</f>
        <v>72.174274513928836</v>
      </c>
      <c r="D6798">
        <f>+'[6]ITCNM y bilaterales'!C6799</f>
        <v>76.325982007298109</v>
      </c>
    </row>
    <row r="6799" spans="1:4">
      <c r="A6799" s="7" t="str">
        <f t="shared" si="106"/>
        <v/>
      </c>
      <c r="B6799" s="205">
        <f>+'[6]ITCNM y bilaterales'!A6800</f>
        <v>42228</v>
      </c>
      <c r="C6799">
        <f>+'[6]ITCNM y bilaterales'!B6800</f>
        <v>72.472799817357327</v>
      </c>
      <c r="D6799">
        <f>+'[6]ITCNM y bilaterales'!C6800</f>
        <v>77.004177395615912</v>
      </c>
    </row>
    <row r="6800" spans="1:4">
      <c r="A6800" s="7" t="str">
        <f t="shared" si="106"/>
        <v/>
      </c>
      <c r="B6800" s="205">
        <f>+'[6]ITCNM y bilaterales'!A6801</f>
        <v>42229</v>
      </c>
      <c r="C6800">
        <f>+'[6]ITCNM y bilaterales'!B6801</f>
        <v>72.221112503845561</v>
      </c>
      <c r="D6800">
        <f>+'[6]ITCNM y bilaterales'!C6801</f>
        <v>76.423957755760256</v>
      </c>
    </row>
    <row r="6801" spans="1:4">
      <c r="A6801" s="7" t="str">
        <f t="shared" si="106"/>
        <v/>
      </c>
      <c r="B6801" s="205">
        <f>+'[6]ITCNM y bilaterales'!A6802</f>
        <v>42230</v>
      </c>
      <c r="C6801">
        <f>+'[6]ITCNM y bilaterales'!B6802</f>
        <v>72.45316292588754</v>
      </c>
      <c r="D6801">
        <f>+'[6]ITCNM y bilaterales'!C6802</f>
        <v>77.170170085899329</v>
      </c>
    </row>
    <row r="6802" spans="1:4">
      <c r="A6802" s="7" t="str">
        <f t="shared" si="106"/>
        <v/>
      </c>
      <c r="B6802" s="205">
        <f>+'[6]ITCNM y bilaterales'!A6803</f>
        <v>42231</v>
      </c>
      <c r="C6802">
        <f>+'[6]ITCNM y bilaterales'!B6803</f>
        <v>72.45316292588754</v>
      </c>
      <c r="D6802">
        <f>+'[6]ITCNM y bilaterales'!C6803</f>
        <v>77.170170085899329</v>
      </c>
    </row>
    <row r="6803" spans="1:4">
      <c r="A6803" s="7" t="str">
        <f t="shared" si="106"/>
        <v/>
      </c>
      <c r="B6803" s="205">
        <f>+'[6]ITCNM y bilaterales'!A6804</f>
        <v>42232</v>
      </c>
      <c r="C6803">
        <f>+'[6]ITCNM y bilaterales'!B6804</f>
        <v>72.45316292588754</v>
      </c>
      <c r="D6803">
        <f>+'[6]ITCNM y bilaterales'!C6804</f>
        <v>77.170170085899329</v>
      </c>
    </row>
    <row r="6804" spans="1:4">
      <c r="A6804" s="7" t="str">
        <f t="shared" si="106"/>
        <v/>
      </c>
      <c r="B6804" s="205">
        <f>+'[6]ITCNM y bilaterales'!A6805</f>
        <v>42233</v>
      </c>
      <c r="C6804">
        <f>+'[6]ITCNM y bilaterales'!B6805</f>
        <v>72.45316292588754</v>
      </c>
      <c r="D6804">
        <f>+'[6]ITCNM y bilaterales'!C6805</f>
        <v>77.170170085899329</v>
      </c>
    </row>
    <row r="6805" spans="1:4">
      <c r="A6805" s="7" t="str">
        <f t="shared" si="106"/>
        <v/>
      </c>
      <c r="B6805" s="205">
        <f>+'[6]ITCNM y bilaterales'!A6806</f>
        <v>42234</v>
      </c>
      <c r="C6805">
        <f>+'[6]ITCNM y bilaterales'!B6806</f>
        <v>72.374859310805192</v>
      </c>
      <c r="D6805">
        <f>+'[6]ITCNM y bilaterales'!C6806</f>
        <v>77.376659418880436</v>
      </c>
    </row>
    <row r="6806" spans="1:4">
      <c r="A6806" s="7" t="str">
        <f t="shared" si="106"/>
        <v/>
      </c>
      <c r="B6806" s="205">
        <f>+'[6]ITCNM y bilaterales'!A6807</f>
        <v>42235</v>
      </c>
      <c r="C6806">
        <f>+'[6]ITCNM y bilaterales'!B6807</f>
        <v>72.395164016950275</v>
      </c>
      <c r="D6806">
        <f>+'[6]ITCNM y bilaterales'!C6807</f>
        <v>77.035994112746138</v>
      </c>
    </row>
    <row r="6807" spans="1:4">
      <c r="A6807" s="7" t="str">
        <f t="shared" si="106"/>
        <v/>
      </c>
      <c r="B6807" s="205">
        <f>+'[6]ITCNM y bilaterales'!A6808</f>
        <v>42236</v>
      </c>
      <c r="C6807">
        <f>+'[6]ITCNM y bilaterales'!B6808</f>
        <v>72.720805600000503</v>
      </c>
      <c r="D6807">
        <f>+'[6]ITCNM y bilaterales'!C6808</f>
        <v>77.740519576280306</v>
      </c>
    </row>
    <row r="6808" spans="1:4">
      <c r="A6808" s="7" t="str">
        <f t="shared" si="106"/>
        <v/>
      </c>
      <c r="B6808" s="205">
        <f>+'[6]ITCNM y bilaterales'!A6809</f>
        <v>42237</v>
      </c>
      <c r="C6808">
        <f>+'[6]ITCNM y bilaterales'!B6809</f>
        <v>72.647031795434415</v>
      </c>
      <c r="D6808">
        <f>+'[6]ITCNM y bilaterales'!C6809</f>
        <v>76.980634186133614</v>
      </c>
    </row>
    <row r="6809" spans="1:4">
      <c r="A6809" s="7" t="str">
        <f t="shared" si="106"/>
        <v/>
      </c>
      <c r="B6809" s="205">
        <f>+'[6]ITCNM y bilaterales'!A6810</f>
        <v>42238</v>
      </c>
      <c r="C6809">
        <f>+'[6]ITCNM y bilaterales'!B6810</f>
        <v>72.647031795434415</v>
      </c>
      <c r="D6809">
        <f>+'[6]ITCNM y bilaterales'!C6810</f>
        <v>76.980634186133614</v>
      </c>
    </row>
    <row r="6810" spans="1:4">
      <c r="A6810" s="7" t="str">
        <f t="shared" si="106"/>
        <v/>
      </c>
      <c r="B6810" s="205">
        <f>+'[6]ITCNM y bilaterales'!A6811</f>
        <v>42239</v>
      </c>
      <c r="C6810">
        <f>+'[6]ITCNM y bilaterales'!B6811</f>
        <v>72.647031795434415</v>
      </c>
      <c r="D6810">
        <f>+'[6]ITCNM y bilaterales'!C6811</f>
        <v>76.980634186133614</v>
      </c>
    </row>
    <row r="6811" spans="1:4">
      <c r="A6811" s="7" t="str">
        <f t="shared" si="106"/>
        <v/>
      </c>
      <c r="B6811" s="205">
        <f>+'[6]ITCNM y bilaterales'!A6812</f>
        <v>42240</v>
      </c>
      <c r="C6811">
        <f>+'[6]ITCNM y bilaterales'!B6812</f>
        <v>72.516953228283825</v>
      </c>
      <c r="D6811">
        <f>+'[6]ITCNM y bilaterales'!C6812</f>
        <v>75.667207589564356</v>
      </c>
    </row>
    <row r="6812" spans="1:4">
      <c r="A6812" s="7" t="str">
        <f t="shared" si="106"/>
        <v/>
      </c>
      <c r="B6812" s="205">
        <f>+'[6]ITCNM y bilaterales'!A6813</f>
        <v>42241</v>
      </c>
      <c r="C6812">
        <f>+'[6]ITCNM y bilaterales'!B6813</f>
        <v>72.186601040748045</v>
      </c>
      <c r="D6812">
        <f>+'[6]ITCNM y bilaterales'!C6813</f>
        <v>75.158401384143318</v>
      </c>
    </row>
    <row r="6813" spans="1:4">
      <c r="A6813" s="7" t="str">
        <f t="shared" si="106"/>
        <v/>
      </c>
      <c r="B6813" s="205">
        <f>+'[6]ITCNM y bilaterales'!A6814</f>
        <v>42242</v>
      </c>
      <c r="C6813">
        <f>+'[6]ITCNM y bilaterales'!B6814</f>
        <v>71.822673156864809</v>
      </c>
      <c r="D6813">
        <f>+'[6]ITCNM y bilaterales'!C6814</f>
        <v>74.21626658693134</v>
      </c>
    </row>
    <row r="6814" spans="1:4">
      <c r="A6814" s="7" t="str">
        <f t="shared" si="106"/>
        <v/>
      </c>
      <c r="B6814" s="205">
        <f>+'[6]ITCNM y bilaterales'!A6815</f>
        <v>42243</v>
      </c>
      <c r="C6814">
        <f>+'[6]ITCNM y bilaterales'!B6815</f>
        <v>72.332697109941307</v>
      </c>
      <c r="D6814">
        <f>+'[6]ITCNM y bilaterales'!C6815</f>
        <v>75.989845357981622</v>
      </c>
    </row>
    <row r="6815" spans="1:4">
      <c r="A6815" s="7">
        <f t="shared" si="106"/>
        <v>201508</v>
      </c>
      <c r="B6815" s="205">
        <f>+'[6]ITCNM y bilaterales'!A6816</f>
        <v>42244</v>
      </c>
      <c r="C6815">
        <f>+'[6]ITCNM y bilaterales'!B6816</f>
        <v>72.121408504029816</v>
      </c>
      <c r="D6815">
        <f>+'[6]ITCNM y bilaterales'!C6816</f>
        <v>75.220293027319997</v>
      </c>
    </row>
    <row r="6816" spans="1:4">
      <c r="A6816" s="7">
        <f t="shared" si="106"/>
        <v>201508</v>
      </c>
      <c r="B6816" s="205">
        <f>+'[6]ITCNM y bilaterales'!A6817</f>
        <v>42245</v>
      </c>
      <c r="C6816">
        <f>+'[6]ITCNM y bilaterales'!B6817</f>
        <v>72.121408504029816</v>
      </c>
      <c r="D6816">
        <f>+'[6]ITCNM y bilaterales'!C6817</f>
        <v>75.220293027319997</v>
      </c>
    </row>
    <row r="6817" spans="1:4">
      <c r="A6817" s="7">
        <f t="shared" si="106"/>
        <v>201508</v>
      </c>
      <c r="B6817" s="205">
        <f>+'[6]ITCNM y bilaterales'!A6818</f>
        <v>42246</v>
      </c>
      <c r="C6817">
        <f>+'[6]ITCNM y bilaterales'!B6818</f>
        <v>72.121408504029816</v>
      </c>
      <c r="D6817">
        <f>+'[6]ITCNM y bilaterales'!C6818</f>
        <v>75.220293027319997</v>
      </c>
    </row>
    <row r="6818" spans="1:4">
      <c r="A6818" s="7">
        <f t="shared" si="106"/>
        <v>201508</v>
      </c>
      <c r="B6818" s="205">
        <f>+'[6]ITCNM y bilaterales'!A6819</f>
        <v>42247</v>
      </c>
      <c r="C6818">
        <f>+'[6]ITCNM y bilaterales'!B6819</f>
        <v>71.970998465103847</v>
      </c>
      <c r="D6818">
        <f>+'[6]ITCNM y bilaterales'!C6819</f>
        <v>74.5000333843291</v>
      </c>
    </row>
    <row r="6819" spans="1:4">
      <c r="A6819" s="7" t="str">
        <f t="shared" si="106"/>
        <v/>
      </c>
      <c r="B6819" s="205">
        <f>+'[6]ITCNM y bilaterales'!A6820</f>
        <v>42248</v>
      </c>
      <c r="C6819">
        <f>+'[6]ITCNM y bilaterales'!B6820</f>
        <v>71.808150364990681</v>
      </c>
      <c r="D6819">
        <f>+'[6]ITCNM y bilaterales'!C6820</f>
        <v>73.440937315841879</v>
      </c>
    </row>
    <row r="6820" spans="1:4">
      <c r="A6820" s="7" t="str">
        <f t="shared" si="106"/>
        <v/>
      </c>
      <c r="B6820" s="205">
        <f>+'[6]ITCNM y bilaterales'!A6821</f>
        <v>42249</v>
      </c>
      <c r="C6820">
        <f>+'[6]ITCNM y bilaterales'!B6821</f>
        <v>71.315725580875906</v>
      </c>
      <c r="D6820">
        <f>+'[6]ITCNM y bilaterales'!C6821</f>
        <v>71.983145268279372</v>
      </c>
    </row>
    <row r="6821" spans="1:4">
      <c r="A6821" s="7" t="str">
        <f t="shared" si="106"/>
        <v/>
      </c>
      <c r="B6821" s="205">
        <f>+'[6]ITCNM y bilaterales'!A6822</f>
        <v>42250</v>
      </c>
      <c r="C6821">
        <f>+'[6]ITCNM y bilaterales'!B6822</f>
        <v>71.300930796874241</v>
      </c>
      <c r="D6821">
        <f>+'[6]ITCNM y bilaterales'!C6822</f>
        <v>72.162201391691084</v>
      </c>
    </row>
    <row r="6822" spans="1:4">
      <c r="A6822" s="7" t="str">
        <f t="shared" si="106"/>
        <v/>
      </c>
      <c r="B6822" s="205">
        <f>+'[6]ITCNM y bilaterales'!A6823</f>
        <v>42251</v>
      </c>
      <c r="C6822">
        <f>+'[6]ITCNM y bilaterales'!B6823</f>
        <v>70.822149217430763</v>
      </c>
      <c r="D6822">
        <f>+'[6]ITCNM y bilaterales'!C6823</f>
        <v>70.463809935756942</v>
      </c>
    </row>
    <row r="6823" spans="1:4">
      <c r="A6823" s="7" t="str">
        <f t="shared" si="106"/>
        <v/>
      </c>
      <c r="B6823" s="205">
        <f>+'[6]ITCNM y bilaterales'!A6824</f>
        <v>42252</v>
      </c>
      <c r="C6823">
        <f>+'[6]ITCNM y bilaterales'!B6824</f>
        <v>70.822149217430763</v>
      </c>
      <c r="D6823">
        <f>+'[6]ITCNM y bilaterales'!C6824</f>
        <v>70.463809935756942</v>
      </c>
    </row>
    <row r="6824" spans="1:4">
      <c r="A6824" s="7" t="str">
        <f t="shared" si="106"/>
        <v/>
      </c>
      <c r="B6824" s="205">
        <f>+'[6]ITCNM y bilaterales'!A6825</f>
        <v>42253</v>
      </c>
      <c r="C6824">
        <f>+'[6]ITCNM y bilaterales'!B6825</f>
        <v>70.822149217430763</v>
      </c>
      <c r="D6824">
        <f>+'[6]ITCNM y bilaterales'!C6825</f>
        <v>70.463809935756942</v>
      </c>
    </row>
    <row r="6825" spans="1:4">
      <c r="A6825" s="7" t="str">
        <f t="shared" si="106"/>
        <v/>
      </c>
      <c r="B6825" s="205">
        <f>+'[6]ITCNM y bilaterales'!A6826</f>
        <v>42254</v>
      </c>
      <c r="C6825">
        <f>+'[6]ITCNM y bilaterales'!B6826</f>
        <v>70.881590048897309</v>
      </c>
      <c r="D6825">
        <f>+'[6]ITCNM y bilaterales'!C6826</f>
        <v>70.546603071938875</v>
      </c>
    </row>
    <row r="6826" spans="1:4">
      <c r="A6826" s="7" t="str">
        <f t="shared" si="106"/>
        <v/>
      </c>
      <c r="B6826" s="205">
        <f>+'[6]ITCNM y bilaterales'!A6827</f>
        <v>42255</v>
      </c>
      <c r="C6826">
        <f>+'[6]ITCNM y bilaterales'!B6827</f>
        <v>71.134966998786481</v>
      </c>
      <c r="D6826">
        <f>+'[6]ITCNM y bilaterales'!C6827</f>
        <v>71.1758251009513</v>
      </c>
    </row>
    <row r="6827" spans="1:4">
      <c r="A6827" s="7" t="str">
        <f t="shared" si="106"/>
        <v/>
      </c>
      <c r="B6827" s="205">
        <f>+'[6]ITCNM y bilaterales'!A6828</f>
        <v>42256</v>
      </c>
      <c r="C6827">
        <f>+'[6]ITCNM y bilaterales'!B6828</f>
        <v>71.202366419668749</v>
      </c>
      <c r="D6827">
        <f>+'[6]ITCNM y bilaterales'!C6828</f>
        <v>71.39790346413217</v>
      </c>
    </row>
    <row r="6828" spans="1:4">
      <c r="A6828" s="7" t="str">
        <f t="shared" si="106"/>
        <v/>
      </c>
      <c r="B6828" s="205">
        <f>+'[6]ITCNM y bilaterales'!A6829</f>
        <v>42257</v>
      </c>
      <c r="C6828">
        <f>+'[6]ITCNM y bilaterales'!B6829</f>
        <v>71.191500829841274</v>
      </c>
      <c r="D6828">
        <f>+'[6]ITCNM y bilaterales'!C6829</f>
        <v>70.728881508855551</v>
      </c>
    </row>
    <row r="6829" spans="1:4">
      <c r="A6829" s="7" t="str">
        <f t="shared" si="106"/>
        <v/>
      </c>
      <c r="B6829" s="205">
        <f>+'[6]ITCNM y bilaterales'!A6830</f>
        <v>42258</v>
      </c>
      <c r="C6829">
        <f>+'[6]ITCNM y bilaterales'!B6830</f>
        <v>71.032828766408429</v>
      </c>
      <c r="D6829">
        <f>+'[6]ITCNM y bilaterales'!C6830</f>
        <v>70.014747164509259</v>
      </c>
    </row>
    <row r="6830" spans="1:4">
      <c r="A6830" s="7" t="str">
        <f t="shared" si="106"/>
        <v/>
      </c>
      <c r="B6830" s="205">
        <f>+'[6]ITCNM y bilaterales'!A6831</f>
        <v>42259</v>
      </c>
      <c r="C6830">
        <f>+'[6]ITCNM y bilaterales'!B6831</f>
        <v>71.032828766408429</v>
      </c>
      <c r="D6830">
        <f>+'[6]ITCNM y bilaterales'!C6831</f>
        <v>70.014747164509259</v>
      </c>
    </row>
    <row r="6831" spans="1:4">
      <c r="A6831" s="7" t="str">
        <f t="shared" si="106"/>
        <v/>
      </c>
      <c r="B6831" s="205">
        <f>+'[6]ITCNM y bilaterales'!A6832</f>
        <v>42260</v>
      </c>
      <c r="C6831">
        <f>+'[6]ITCNM y bilaterales'!B6832</f>
        <v>71.032828766408429</v>
      </c>
      <c r="D6831">
        <f>+'[6]ITCNM y bilaterales'!C6832</f>
        <v>70.014747164509259</v>
      </c>
    </row>
    <row r="6832" spans="1:4">
      <c r="A6832" s="7" t="str">
        <f t="shared" si="106"/>
        <v/>
      </c>
      <c r="B6832" s="205">
        <f>+'[6]ITCNM y bilaterales'!A6833</f>
        <v>42261</v>
      </c>
      <c r="C6832">
        <f>+'[6]ITCNM y bilaterales'!B6833</f>
        <v>71.156076606213048</v>
      </c>
      <c r="D6832">
        <f>+'[6]ITCNM y bilaterales'!C6833</f>
        <v>70.366066426105974</v>
      </c>
    </row>
    <row r="6833" spans="1:4">
      <c r="A6833" s="7" t="str">
        <f t="shared" si="106"/>
        <v/>
      </c>
      <c r="B6833" s="205">
        <f>+'[6]ITCNM y bilaterales'!A6834</f>
        <v>42262</v>
      </c>
      <c r="C6833">
        <f>+'[6]ITCNM y bilaterales'!B6834</f>
        <v>71.018385715370385</v>
      </c>
      <c r="D6833">
        <f>+'[6]ITCNM y bilaterales'!C6834</f>
        <v>70.023078731859968</v>
      </c>
    </row>
    <row r="6834" spans="1:4">
      <c r="A6834" s="7" t="str">
        <f t="shared" si="106"/>
        <v/>
      </c>
      <c r="B6834" s="205">
        <f>+'[6]ITCNM y bilaterales'!A6835</f>
        <v>42263</v>
      </c>
      <c r="C6834">
        <f>+'[6]ITCNM y bilaterales'!B6835</f>
        <v>71.478266291098706</v>
      </c>
      <c r="D6834">
        <f>+'[6]ITCNM y bilaterales'!C6835</f>
        <v>70.995027186455843</v>
      </c>
    </row>
    <row r="6835" spans="1:4">
      <c r="A6835" s="7" t="str">
        <f t="shared" si="106"/>
        <v/>
      </c>
      <c r="B6835" s="205">
        <f>+'[6]ITCNM y bilaterales'!A6836</f>
        <v>42264</v>
      </c>
      <c r="C6835">
        <f>+'[6]ITCNM y bilaterales'!B6836</f>
        <v>71.367662847262594</v>
      </c>
      <c r="D6835">
        <f>+'[6]ITCNM y bilaterales'!C6836</f>
        <v>70.342900604691806</v>
      </c>
    </row>
    <row r="6836" spans="1:4">
      <c r="A6836" s="7" t="str">
        <f t="shared" si="106"/>
        <v/>
      </c>
      <c r="B6836" s="205">
        <f>+'[6]ITCNM y bilaterales'!A6837</f>
        <v>42265</v>
      </c>
      <c r="C6836">
        <f>+'[6]ITCNM y bilaterales'!B6837</f>
        <v>71.159744323769203</v>
      </c>
      <c r="D6836">
        <f>+'[6]ITCNM y bilaterales'!C6837</f>
        <v>69.385292896685669</v>
      </c>
    </row>
    <row r="6837" spans="1:4">
      <c r="A6837" s="7" t="str">
        <f t="shared" si="106"/>
        <v/>
      </c>
      <c r="B6837" s="205">
        <f>+'[6]ITCNM y bilaterales'!A6838</f>
        <v>42266</v>
      </c>
      <c r="C6837">
        <f>+'[6]ITCNM y bilaterales'!B6838</f>
        <v>71.159744323769203</v>
      </c>
      <c r="D6837">
        <f>+'[6]ITCNM y bilaterales'!C6838</f>
        <v>69.385292896685669</v>
      </c>
    </row>
    <row r="6838" spans="1:4">
      <c r="A6838" s="7" t="str">
        <f t="shared" si="106"/>
        <v/>
      </c>
      <c r="B6838" s="205">
        <f>+'[6]ITCNM y bilaterales'!A6839</f>
        <v>42267</v>
      </c>
      <c r="C6838">
        <f>+'[6]ITCNM y bilaterales'!B6839</f>
        <v>71.159744323769203</v>
      </c>
      <c r="D6838">
        <f>+'[6]ITCNM y bilaterales'!C6839</f>
        <v>69.385292896685669</v>
      </c>
    </row>
    <row r="6839" spans="1:4">
      <c r="A6839" s="7" t="str">
        <f t="shared" si="106"/>
        <v/>
      </c>
      <c r="B6839" s="205">
        <f>+'[6]ITCNM y bilaterales'!A6840</f>
        <v>42268</v>
      </c>
      <c r="C6839">
        <f>+'[6]ITCNM y bilaterales'!B6840</f>
        <v>70.544755568636077</v>
      </c>
      <c r="D6839">
        <f>+'[6]ITCNM y bilaterales'!C6840</f>
        <v>68.224737497568753</v>
      </c>
    </row>
    <row r="6840" spans="1:4">
      <c r="A6840" s="7" t="str">
        <f t="shared" si="106"/>
        <v/>
      </c>
      <c r="B6840" s="205">
        <f>+'[6]ITCNM y bilaterales'!A6841</f>
        <v>42269</v>
      </c>
      <c r="C6840">
        <f>+'[6]ITCNM y bilaterales'!B6841</f>
        <v>70.045452993548423</v>
      </c>
      <c r="D6840">
        <f>+'[6]ITCNM y bilaterales'!C6841</f>
        <v>67.172434414308242</v>
      </c>
    </row>
    <row r="6841" spans="1:4">
      <c r="A6841" s="7" t="str">
        <f t="shared" si="106"/>
        <v/>
      </c>
      <c r="B6841" s="205">
        <f>+'[6]ITCNM y bilaterales'!A6842</f>
        <v>42270</v>
      </c>
      <c r="C6841">
        <f>+'[6]ITCNM y bilaterales'!B6842</f>
        <v>69.79133692686321</v>
      </c>
      <c r="D6841">
        <f>+'[6]ITCNM y bilaterales'!C6842</f>
        <v>66.339829246414098</v>
      </c>
    </row>
    <row r="6842" spans="1:4">
      <c r="A6842" s="7" t="str">
        <f t="shared" si="106"/>
        <v/>
      </c>
      <c r="B6842" s="205">
        <f>+'[6]ITCNM y bilaterales'!A6843</f>
        <v>42271</v>
      </c>
      <c r="C6842">
        <f>+'[6]ITCNM y bilaterales'!B6843</f>
        <v>69.90972214128729</v>
      </c>
      <c r="D6842">
        <f>+'[6]ITCNM y bilaterales'!C6843</f>
        <v>66.377335814417961</v>
      </c>
    </row>
    <row r="6843" spans="1:4">
      <c r="A6843" s="7" t="str">
        <f t="shared" si="106"/>
        <v/>
      </c>
      <c r="B6843" s="205">
        <f>+'[6]ITCNM y bilaterales'!A6844</f>
        <v>42272</v>
      </c>
      <c r="C6843">
        <f>+'[6]ITCNM y bilaterales'!B6844</f>
        <v>70.684351471458967</v>
      </c>
      <c r="D6843">
        <f>+'[6]ITCNM y bilaterales'!C6844</f>
        <v>68.971007887410622</v>
      </c>
    </row>
    <row r="6844" spans="1:4">
      <c r="A6844" s="7" t="str">
        <f t="shared" si="106"/>
        <v/>
      </c>
      <c r="B6844" s="205">
        <f>+'[6]ITCNM y bilaterales'!A6845</f>
        <v>42273</v>
      </c>
      <c r="C6844">
        <f>+'[6]ITCNM y bilaterales'!B6845</f>
        <v>70.684351471458967</v>
      </c>
      <c r="D6844">
        <f>+'[6]ITCNM y bilaterales'!C6845</f>
        <v>68.971007887410622</v>
      </c>
    </row>
    <row r="6845" spans="1:4">
      <c r="A6845" s="7" t="str">
        <f t="shared" si="106"/>
        <v/>
      </c>
      <c r="B6845" s="205">
        <f>+'[6]ITCNM y bilaterales'!A6846</f>
        <v>42274</v>
      </c>
      <c r="C6845">
        <f>+'[6]ITCNM y bilaterales'!B6846</f>
        <v>70.684351471458967</v>
      </c>
      <c r="D6845">
        <f>+'[6]ITCNM y bilaterales'!C6846</f>
        <v>68.971007887410622</v>
      </c>
    </row>
    <row r="6846" spans="1:4">
      <c r="A6846" s="7">
        <f t="shared" si="106"/>
        <v>201509</v>
      </c>
      <c r="B6846" s="205">
        <f>+'[6]ITCNM y bilaterales'!A6847</f>
        <v>42275</v>
      </c>
      <c r="C6846">
        <f>+'[6]ITCNM y bilaterales'!B6847</f>
        <v>70.306069146028975</v>
      </c>
      <c r="D6846">
        <f>+'[6]ITCNM y bilaterales'!C6847</f>
        <v>67.556354199022863</v>
      </c>
    </row>
    <row r="6847" spans="1:4">
      <c r="A6847" s="7">
        <f t="shared" si="106"/>
        <v>201509</v>
      </c>
      <c r="B6847" s="205">
        <f>+'[6]ITCNM y bilaterales'!A6848</f>
        <v>42276</v>
      </c>
      <c r="C6847">
        <f>+'[6]ITCNM y bilaterales'!B6848</f>
        <v>70.261616658415591</v>
      </c>
      <c r="D6847">
        <f>+'[6]ITCNM y bilaterales'!C6848</f>
        <v>67.202219041840735</v>
      </c>
    </row>
    <row r="6848" spans="1:4">
      <c r="A6848" s="7">
        <f t="shared" si="106"/>
        <v>201509</v>
      </c>
      <c r="B6848" s="205">
        <f>+'[6]ITCNM y bilaterales'!A6849</f>
        <v>42277</v>
      </c>
      <c r="C6848">
        <f>+'[6]ITCNM y bilaterales'!B6849</f>
        <v>70.772132856237064</v>
      </c>
      <c r="D6848">
        <f>+'[6]ITCNM y bilaterales'!C6849</f>
        <v>68.792561390878248</v>
      </c>
    </row>
    <row r="6849" spans="1:4">
      <c r="A6849" s="7" t="str">
        <f t="shared" si="106"/>
        <v/>
      </c>
      <c r="B6849" s="205">
        <f>+'[6]ITCNM y bilaterales'!A6850</f>
        <v>42278</v>
      </c>
      <c r="C6849">
        <f>+'[6]ITCNM y bilaterales'!B6850</f>
        <v>70.686336524428</v>
      </c>
      <c r="D6849">
        <f>+'[6]ITCNM y bilaterales'!C6850</f>
        <v>68.248483916010841</v>
      </c>
    </row>
    <row r="6850" spans="1:4">
      <c r="A6850" s="7" t="str">
        <f t="shared" si="106"/>
        <v/>
      </c>
      <c r="B6850" s="205">
        <f>+'[6]ITCNM y bilaterales'!A6851</f>
        <v>42279</v>
      </c>
      <c r="C6850">
        <f>+'[6]ITCNM y bilaterales'!B6851</f>
        <v>71.151341094774196</v>
      </c>
      <c r="D6850">
        <f>+'[6]ITCNM y bilaterales'!C6851</f>
        <v>69.278782371913039</v>
      </c>
    </row>
    <row r="6851" spans="1:4">
      <c r="A6851" s="7" t="str">
        <f t="shared" ref="A6851:A6914" si="107">+IF(DAY(B6851)&gt;=28,YEAR(B6851)*100+MONTH(B6851),"")</f>
        <v/>
      </c>
      <c r="B6851" s="205">
        <f>+'[6]ITCNM y bilaterales'!A6852</f>
        <v>42280</v>
      </c>
      <c r="C6851">
        <f>+'[6]ITCNM y bilaterales'!B6852</f>
        <v>71.151341094774196</v>
      </c>
      <c r="D6851">
        <f>+'[6]ITCNM y bilaterales'!C6852</f>
        <v>69.278782371913039</v>
      </c>
    </row>
    <row r="6852" spans="1:4">
      <c r="A6852" s="7" t="str">
        <f t="shared" si="107"/>
        <v/>
      </c>
      <c r="B6852" s="205">
        <f>+'[6]ITCNM y bilaterales'!A6853</f>
        <v>42281</v>
      </c>
      <c r="C6852">
        <f>+'[6]ITCNM y bilaterales'!B6853</f>
        <v>71.151341094774196</v>
      </c>
      <c r="D6852">
        <f>+'[6]ITCNM y bilaterales'!C6853</f>
        <v>69.278782371913039</v>
      </c>
    </row>
    <row r="6853" spans="1:4">
      <c r="A6853" s="7" t="str">
        <f t="shared" si="107"/>
        <v/>
      </c>
      <c r="B6853" s="205">
        <f>+'[6]ITCNM y bilaterales'!A6854</f>
        <v>42282</v>
      </c>
      <c r="C6853">
        <f>+'[6]ITCNM y bilaterales'!B6854</f>
        <v>71.408179984133042</v>
      </c>
      <c r="D6853">
        <f>+'[6]ITCNM y bilaterales'!C6854</f>
        <v>70.083054404844503</v>
      </c>
    </row>
    <row r="6854" spans="1:4">
      <c r="A6854" s="7" t="str">
        <f t="shared" si="107"/>
        <v/>
      </c>
      <c r="B6854" s="205">
        <f>+'[6]ITCNM y bilaterales'!A6855</f>
        <v>42283</v>
      </c>
      <c r="C6854">
        <f>+'[6]ITCNM y bilaterales'!B6855</f>
        <v>71.93251910710265</v>
      </c>
      <c r="D6854">
        <f>+'[6]ITCNM y bilaterales'!C6855</f>
        <v>71.245961221924503</v>
      </c>
    </row>
    <row r="6855" spans="1:4">
      <c r="A6855" s="7" t="str">
        <f t="shared" si="107"/>
        <v/>
      </c>
      <c r="B6855" s="205">
        <f>+'[6]ITCNM y bilaterales'!A6856</f>
        <v>42284</v>
      </c>
      <c r="C6855">
        <f>+'[6]ITCNM y bilaterales'!B6856</f>
        <v>71.982165898057943</v>
      </c>
      <c r="D6855">
        <f>+'[6]ITCNM y bilaterales'!C6856</f>
        <v>71.224479131891329</v>
      </c>
    </row>
    <row r="6856" spans="1:4">
      <c r="A6856" s="7" t="str">
        <f t="shared" si="107"/>
        <v/>
      </c>
      <c r="B6856" s="205">
        <f>+'[6]ITCNM y bilaterales'!A6857</f>
        <v>42285</v>
      </c>
      <c r="C6856">
        <f>+'[6]ITCNM y bilaterales'!B6857</f>
        <v>72.306418662724582</v>
      </c>
      <c r="D6856">
        <f>+'[6]ITCNM y bilaterales'!C6857</f>
        <v>71.885024370560259</v>
      </c>
    </row>
    <row r="6857" spans="1:4">
      <c r="A6857" s="7" t="str">
        <f t="shared" si="107"/>
        <v/>
      </c>
      <c r="B6857" s="205">
        <f>+'[6]ITCNM y bilaterales'!A6858</f>
        <v>42286</v>
      </c>
      <c r="C6857">
        <f>+'[6]ITCNM y bilaterales'!B6858</f>
        <v>72.884071766249221</v>
      </c>
      <c r="D6857">
        <f>+'[6]ITCNM y bilaterales'!C6858</f>
        <v>73.22251671393694</v>
      </c>
    </row>
    <row r="6858" spans="1:4">
      <c r="A6858" s="7" t="str">
        <f t="shared" si="107"/>
        <v/>
      </c>
      <c r="B6858" s="205">
        <f>+'[6]ITCNM y bilaterales'!A6859</f>
        <v>42287</v>
      </c>
      <c r="C6858">
        <f>+'[6]ITCNM y bilaterales'!B6859</f>
        <v>72.884071766249221</v>
      </c>
      <c r="D6858">
        <f>+'[6]ITCNM y bilaterales'!C6859</f>
        <v>73.22251671393694</v>
      </c>
    </row>
    <row r="6859" spans="1:4">
      <c r="A6859" s="7" t="str">
        <f t="shared" si="107"/>
        <v/>
      </c>
      <c r="B6859" s="205">
        <f>+'[6]ITCNM y bilaterales'!A6860</f>
        <v>42288</v>
      </c>
      <c r="C6859">
        <f>+'[6]ITCNM y bilaterales'!B6860</f>
        <v>72.884071766249221</v>
      </c>
      <c r="D6859">
        <f>+'[6]ITCNM y bilaterales'!C6860</f>
        <v>73.22251671393694</v>
      </c>
    </row>
    <row r="6860" spans="1:4">
      <c r="A6860" s="7" t="str">
        <f t="shared" si="107"/>
        <v/>
      </c>
      <c r="B6860" s="205">
        <f>+'[6]ITCNM y bilaterales'!A6861</f>
        <v>42289</v>
      </c>
      <c r="C6860">
        <f>+'[6]ITCNM y bilaterales'!B6861</f>
        <v>72.884071766249221</v>
      </c>
      <c r="D6860">
        <f>+'[6]ITCNM y bilaterales'!C6861</f>
        <v>73.22251671393694</v>
      </c>
    </row>
    <row r="6861" spans="1:4">
      <c r="A6861" s="7" t="str">
        <f t="shared" si="107"/>
        <v/>
      </c>
      <c r="B6861" s="205">
        <f>+'[6]ITCNM y bilaterales'!A6862</f>
        <v>42290</v>
      </c>
      <c r="C6861">
        <f>+'[6]ITCNM y bilaterales'!B6862</f>
        <v>72.359575705461637</v>
      </c>
      <c r="D6861">
        <f>+'[6]ITCNM y bilaterales'!C6862</f>
        <v>71.56804742316524</v>
      </c>
    </row>
    <row r="6862" spans="1:4">
      <c r="A6862" s="7" t="str">
        <f t="shared" si="107"/>
        <v/>
      </c>
      <c r="B6862" s="205">
        <f>+'[6]ITCNM y bilaterales'!A6863</f>
        <v>42291</v>
      </c>
      <c r="C6862">
        <f>+'[6]ITCNM y bilaterales'!B6863</f>
        <v>72.503009445582379</v>
      </c>
      <c r="D6862">
        <f>+'[6]ITCNM y bilaterales'!C6863</f>
        <v>71.540643243447235</v>
      </c>
    </row>
    <row r="6863" spans="1:4">
      <c r="A6863" s="7" t="str">
        <f t="shared" si="107"/>
        <v/>
      </c>
      <c r="B6863" s="205">
        <f>+'[6]ITCNM y bilaterales'!A6864</f>
        <v>42292</v>
      </c>
      <c r="C6863">
        <f>+'[6]ITCNM y bilaterales'!B6864</f>
        <v>72.633640796919579</v>
      </c>
      <c r="D6863">
        <f>+'[6]ITCNM y bilaterales'!C6864</f>
        <v>71.845485712958634</v>
      </c>
    </row>
    <row r="6864" spans="1:4">
      <c r="A6864" s="7" t="str">
        <f t="shared" si="107"/>
        <v/>
      </c>
      <c r="B6864" s="205">
        <f>+'[6]ITCNM y bilaterales'!A6865</f>
        <v>42293</v>
      </c>
      <c r="C6864">
        <f>+'[6]ITCNM y bilaterales'!B6865</f>
        <v>72.642640595056136</v>
      </c>
      <c r="D6864">
        <f>+'[6]ITCNM y bilaterales'!C6865</f>
        <v>71.817849294429465</v>
      </c>
    </row>
    <row r="6865" spans="1:4">
      <c r="A6865" s="7" t="str">
        <f t="shared" si="107"/>
        <v/>
      </c>
      <c r="B6865" s="205">
        <f>+'[6]ITCNM y bilaterales'!A6866</f>
        <v>42294</v>
      </c>
      <c r="C6865">
        <f>+'[6]ITCNM y bilaterales'!B6866</f>
        <v>72.642640595056136</v>
      </c>
      <c r="D6865">
        <f>+'[6]ITCNM y bilaterales'!C6866</f>
        <v>71.817849294429465</v>
      </c>
    </row>
    <row r="6866" spans="1:4">
      <c r="A6866" s="7" t="str">
        <f t="shared" si="107"/>
        <v/>
      </c>
      <c r="B6866" s="205">
        <f>+'[6]ITCNM y bilaterales'!A6867</f>
        <v>42295</v>
      </c>
      <c r="C6866">
        <f>+'[6]ITCNM y bilaterales'!B6867</f>
        <v>72.642640595056136</v>
      </c>
      <c r="D6866">
        <f>+'[6]ITCNM y bilaterales'!C6867</f>
        <v>71.817849294429465</v>
      </c>
    </row>
    <row r="6867" spans="1:4">
      <c r="A6867" s="7" t="str">
        <f t="shared" si="107"/>
        <v/>
      </c>
      <c r="B6867" s="205">
        <f>+'[6]ITCNM y bilaterales'!A6868</f>
        <v>42296</v>
      </c>
      <c r="C6867">
        <f>+'[6]ITCNM y bilaterales'!B6868</f>
        <v>72.184408273634546</v>
      </c>
      <c r="D6867">
        <f>+'[6]ITCNM y bilaterales'!C6868</f>
        <v>70.70249337393642</v>
      </c>
    </row>
    <row r="6868" spans="1:4">
      <c r="A6868" s="7" t="str">
        <f t="shared" si="107"/>
        <v/>
      </c>
      <c r="B6868" s="205">
        <f>+'[6]ITCNM y bilaterales'!A6869</f>
        <v>42297</v>
      </c>
      <c r="C6868">
        <f>+'[6]ITCNM y bilaterales'!B6869</f>
        <v>72.180397314592</v>
      </c>
      <c r="D6868">
        <f>+'[6]ITCNM y bilaterales'!C6869</f>
        <v>70.629425237972214</v>
      </c>
    </row>
    <row r="6869" spans="1:4">
      <c r="A6869" s="7" t="str">
        <f t="shared" si="107"/>
        <v/>
      </c>
      <c r="B6869" s="205">
        <f>+'[6]ITCNM y bilaterales'!A6870</f>
        <v>42298</v>
      </c>
      <c r="C6869">
        <f>+'[6]ITCNM y bilaterales'!B6870</f>
        <v>72.181992149852221</v>
      </c>
      <c r="D6869">
        <f>+'[6]ITCNM y bilaterales'!C6870</f>
        <v>70.053763284785745</v>
      </c>
    </row>
    <row r="6870" spans="1:4">
      <c r="A6870" s="7" t="str">
        <f t="shared" si="107"/>
        <v/>
      </c>
      <c r="B6870" s="205">
        <f>+'[6]ITCNM y bilaterales'!A6871</f>
        <v>42299</v>
      </c>
      <c r="C6870">
        <f>+'[6]ITCNM y bilaterales'!B6871</f>
        <v>71.829274584482832</v>
      </c>
      <c r="D6870">
        <f>+'[6]ITCNM y bilaterales'!C6871</f>
        <v>70.35073866456878</v>
      </c>
    </row>
    <row r="6871" spans="1:4">
      <c r="A6871" s="7" t="str">
        <f t="shared" si="107"/>
        <v/>
      </c>
      <c r="B6871" s="205">
        <f>+'[6]ITCNM y bilaterales'!A6872</f>
        <v>42300</v>
      </c>
      <c r="C6871">
        <f>+'[6]ITCNM y bilaterales'!B6872</f>
        <v>71.865596156674798</v>
      </c>
      <c r="D6871">
        <f>+'[6]ITCNM y bilaterales'!C6872</f>
        <v>70.889881064698841</v>
      </c>
    </row>
    <row r="6872" spans="1:4">
      <c r="A6872" s="7" t="str">
        <f t="shared" si="107"/>
        <v/>
      </c>
      <c r="B6872" s="205">
        <f>+'[6]ITCNM y bilaterales'!A6873</f>
        <v>42301</v>
      </c>
      <c r="C6872">
        <f>+'[6]ITCNM y bilaterales'!B6873</f>
        <v>71.865596156674798</v>
      </c>
      <c r="D6872">
        <f>+'[6]ITCNM y bilaterales'!C6873</f>
        <v>70.889881064698841</v>
      </c>
    </row>
    <row r="6873" spans="1:4">
      <c r="A6873" s="7" t="str">
        <f t="shared" si="107"/>
        <v/>
      </c>
      <c r="B6873" s="205">
        <f>+'[6]ITCNM y bilaterales'!A6874</f>
        <v>42302</v>
      </c>
      <c r="C6873">
        <f>+'[6]ITCNM y bilaterales'!B6874</f>
        <v>71.865596156674798</v>
      </c>
      <c r="D6873">
        <f>+'[6]ITCNM y bilaterales'!C6874</f>
        <v>70.889881064698841</v>
      </c>
    </row>
    <row r="6874" spans="1:4">
      <c r="A6874" s="7" t="str">
        <f t="shared" si="107"/>
        <v/>
      </c>
      <c r="B6874" s="205">
        <f>+'[6]ITCNM y bilaterales'!A6875</f>
        <v>42303</v>
      </c>
      <c r="C6874">
        <f>+'[6]ITCNM y bilaterales'!B6875</f>
        <v>71.949221133714701</v>
      </c>
      <c r="D6874">
        <f>+'[6]ITCNM y bilaterales'!C6875</f>
        <v>70.807610465842032</v>
      </c>
    </row>
    <row r="6875" spans="1:4">
      <c r="A6875" s="7" t="str">
        <f t="shared" si="107"/>
        <v/>
      </c>
      <c r="B6875" s="205">
        <f>+'[6]ITCNM y bilaterales'!A6876</f>
        <v>42304</v>
      </c>
      <c r="C6875">
        <f>+'[6]ITCNM y bilaterales'!B6876</f>
        <v>71.948459787789005</v>
      </c>
      <c r="D6875">
        <f>+'[6]ITCNM y bilaterales'!C6876</f>
        <v>70.830427929039431</v>
      </c>
    </row>
    <row r="6876" spans="1:4">
      <c r="A6876" s="7">
        <f t="shared" si="107"/>
        <v>201510</v>
      </c>
      <c r="B6876" s="205">
        <f>+'[6]ITCNM y bilaterales'!A6877</f>
        <v>42305</v>
      </c>
      <c r="C6876">
        <f>+'[6]ITCNM y bilaterales'!B6877</f>
        <v>72.086889974442983</v>
      </c>
      <c r="D6876">
        <f>+'[6]ITCNM y bilaterales'!C6877</f>
        <v>71.287241670609887</v>
      </c>
    </row>
    <row r="6877" spans="1:4">
      <c r="A6877" s="7">
        <f t="shared" si="107"/>
        <v>201510</v>
      </c>
      <c r="B6877" s="205">
        <f>+'[6]ITCNM y bilaterales'!A6878</f>
        <v>42306</v>
      </c>
      <c r="C6877">
        <f>+'[6]ITCNM y bilaterales'!B6878</f>
        <v>72.152318723988472</v>
      </c>
      <c r="D6877">
        <f>+'[6]ITCNM y bilaterales'!C6878</f>
        <v>71.738220412049714</v>
      </c>
    </row>
    <row r="6878" spans="1:4">
      <c r="A6878" s="7">
        <f t="shared" si="107"/>
        <v>201510</v>
      </c>
      <c r="B6878" s="205">
        <f>+'[6]ITCNM y bilaterales'!A6879</f>
        <v>42307</v>
      </c>
      <c r="C6878">
        <f>+'[6]ITCNM y bilaterales'!B6879</f>
        <v>72.340956074017427</v>
      </c>
      <c r="D6878">
        <f>+'[6]ITCNM y bilaterales'!C6879</f>
        <v>71.729308247671085</v>
      </c>
    </row>
    <row r="6879" spans="1:4">
      <c r="A6879" s="7">
        <f t="shared" si="107"/>
        <v>201510</v>
      </c>
      <c r="B6879" s="205">
        <f>+'[6]ITCNM y bilaterales'!A6880</f>
        <v>42308</v>
      </c>
      <c r="C6879">
        <f>+'[6]ITCNM y bilaterales'!B6880</f>
        <v>72.340956074017427</v>
      </c>
      <c r="D6879">
        <f>+'[6]ITCNM y bilaterales'!C6880</f>
        <v>71.729308247671085</v>
      </c>
    </row>
    <row r="6880" spans="1:4">
      <c r="A6880" s="7" t="str">
        <f t="shared" si="107"/>
        <v/>
      </c>
      <c r="B6880" s="205">
        <f>+'[6]ITCNM y bilaterales'!A6881</f>
        <v>42309</v>
      </c>
      <c r="C6880">
        <f>+'[6]ITCNM y bilaterales'!B6881</f>
        <v>72.340956074017427</v>
      </c>
      <c r="D6880">
        <f>+'[6]ITCNM y bilaterales'!C6881</f>
        <v>71.729308247671085</v>
      </c>
    </row>
    <row r="6881" spans="1:4">
      <c r="A6881" s="7" t="str">
        <f t="shared" si="107"/>
        <v/>
      </c>
      <c r="B6881" s="205">
        <f>+'[6]ITCNM y bilaterales'!A6882</f>
        <v>42310</v>
      </c>
      <c r="C6881">
        <f>+'[6]ITCNM y bilaterales'!B6882</f>
        <v>72.410019327580628</v>
      </c>
      <c r="D6881">
        <f>+'[6]ITCNM y bilaterales'!C6882</f>
        <v>71.93843929712925</v>
      </c>
    </row>
    <row r="6882" spans="1:4">
      <c r="A6882" s="7" t="str">
        <f t="shared" si="107"/>
        <v/>
      </c>
      <c r="B6882" s="205">
        <f>+'[6]ITCNM y bilaterales'!A6883</f>
        <v>42311</v>
      </c>
      <c r="C6882">
        <f>+'[6]ITCNM y bilaterales'!B6883</f>
        <v>72.984550894056682</v>
      </c>
      <c r="D6882">
        <f>+'[6]ITCNM y bilaterales'!C6883</f>
        <v>73.911888595042285</v>
      </c>
    </row>
    <row r="6883" spans="1:4">
      <c r="A6883" s="7" t="str">
        <f t="shared" si="107"/>
        <v/>
      </c>
      <c r="B6883" s="205">
        <f>+'[6]ITCNM y bilaterales'!A6884</f>
        <v>42312</v>
      </c>
      <c r="C6883">
        <f>+'[6]ITCNM y bilaterales'!B6884</f>
        <v>72.622306334919358</v>
      </c>
      <c r="D6883">
        <f>+'[6]ITCNM y bilaterales'!C6884</f>
        <v>73.126602084923931</v>
      </c>
    </row>
    <row r="6884" spans="1:4">
      <c r="A6884" s="7" t="str">
        <f t="shared" si="107"/>
        <v/>
      </c>
      <c r="B6884" s="205">
        <f>+'[6]ITCNM y bilaterales'!A6885</f>
        <v>42313</v>
      </c>
      <c r="C6884">
        <f>+'[6]ITCNM y bilaterales'!B6885</f>
        <v>72.783522123342024</v>
      </c>
      <c r="D6884">
        <f>+'[6]ITCNM y bilaterales'!C6885</f>
        <v>73.727084561054141</v>
      </c>
    </row>
    <row r="6885" spans="1:4">
      <c r="A6885" s="7" t="str">
        <f t="shared" si="107"/>
        <v/>
      </c>
      <c r="B6885" s="205">
        <f>+'[6]ITCNM y bilaterales'!A6886</f>
        <v>42314</v>
      </c>
      <c r="C6885">
        <f>+'[6]ITCNM y bilaterales'!B6886</f>
        <v>72.783522123342024</v>
      </c>
      <c r="D6885">
        <f>+'[6]ITCNM y bilaterales'!C6886</f>
        <v>73.727084561054141</v>
      </c>
    </row>
    <row r="6886" spans="1:4">
      <c r="A6886" s="7" t="str">
        <f t="shared" si="107"/>
        <v/>
      </c>
      <c r="B6886" s="205">
        <f>+'[6]ITCNM y bilaterales'!A6887</f>
        <v>42315</v>
      </c>
      <c r="C6886">
        <f>+'[6]ITCNM y bilaterales'!B6887</f>
        <v>72.783522123342024</v>
      </c>
      <c r="D6886">
        <f>+'[6]ITCNM y bilaterales'!C6887</f>
        <v>73.727084561054141</v>
      </c>
    </row>
    <row r="6887" spans="1:4">
      <c r="A6887" s="7" t="str">
        <f t="shared" si="107"/>
        <v/>
      </c>
      <c r="B6887" s="205">
        <f>+'[6]ITCNM y bilaterales'!A6888</f>
        <v>42316</v>
      </c>
      <c r="C6887">
        <f>+'[6]ITCNM y bilaterales'!B6888</f>
        <v>72.783522123342024</v>
      </c>
      <c r="D6887">
        <f>+'[6]ITCNM y bilaterales'!C6888</f>
        <v>73.727084561054141</v>
      </c>
    </row>
    <row r="6888" spans="1:4">
      <c r="A6888" s="7" t="str">
        <f t="shared" si="107"/>
        <v/>
      </c>
      <c r="B6888" s="205">
        <f>+'[6]ITCNM y bilaterales'!A6889</f>
        <v>42317</v>
      </c>
      <c r="C6888">
        <f>+'[6]ITCNM y bilaterales'!B6889</f>
        <v>72.434871277482557</v>
      </c>
      <c r="D6888">
        <f>+'[6]ITCNM y bilaterales'!C6889</f>
        <v>73.475163510637998</v>
      </c>
    </row>
    <row r="6889" spans="1:4">
      <c r="A6889" s="7" t="str">
        <f t="shared" si="107"/>
        <v/>
      </c>
      <c r="B6889" s="205">
        <f>+'[6]ITCNM y bilaterales'!A6890</f>
        <v>42318</v>
      </c>
      <c r="C6889">
        <f>+'[6]ITCNM y bilaterales'!B6890</f>
        <v>72.442256043772275</v>
      </c>
      <c r="D6889">
        <f>+'[6]ITCNM y bilaterales'!C6890</f>
        <v>73.495629555872299</v>
      </c>
    </row>
    <row r="6890" spans="1:4">
      <c r="A6890" s="7" t="str">
        <f t="shared" si="107"/>
        <v/>
      </c>
      <c r="B6890" s="205">
        <f>+'[6]ITCNM y bilaterales'!A6891</f>
        <v>42319</v>
      </c>
      <c r="C6890">
        <f>+'[6]ITCNM y bilaterales'!B6891</f>
        <v>72.622165176681619</v>
      </c>
      <c r="D6890">
        <f>+'[6]ITCNM y bilaterales'!C6891</f>
        <v>73.829734115591066</v>
      </c>
    </row>
    <row r="6891" spans="1:4">
      <c r="A6891" s="7" t="str">
        <f t="shared" si="107"/>
        <v/>
      </c>
      <c r="B6891" s="205">
        <f>+'[6]ITCNM y bilaterales'!A6892</f>
        <v>42320</v>
      </c>
      <c r="C6891">
        <f>+'[6]ITCNM y bilaterales'!B6892</f>
        <v>72.736938632542831</v>
      </c>
      <c r="D6891">
        <f>+'[6]ITCNM y bilaterales'!C6892</f>
        <v>73.85742859382303</v>
      </c>
    </row>
    <row r="6892" spans="1:4">
      <c r="A6892" s="7" t="str">
        <f t="shared" si="107"/>
        <v/>
      </c>
      <c r="B6892" s="205">
        <f>+'[6]ITCNM y bilaterales'!A6893</f>
        <v>42321</v>
      </c>
      <c r="C6892">
        <f>+'[6]ITCNM y bilaterales'!B6893</f>
        <v>72.427965296078639</v>
      </c>
      <c r="D6892">
        <f>+'[6]ITCNM y bilaterales'!C6893</f>
        <v>72.928879767064473</v>
      </c>
    </row>
    <row r="6893" spans="1:4">
      <c r="A6893" s="7" t="str">
        <f t="shared" si="107"/>
        <v/>
      </c>
      <c r="B6893" s="205">
        <f>+'[6]ITCNM y bilaterales'!A6894</f>
        <v>42322</v>
      </c>
      <c r="C6893">
        <f>+'[6]ITCNM y bilaterales'!B6894</f>
        <v>72.427965296078639</v>
      </c>
      <c r="D6893">
        <f>+'[6]ITCNM y bilaterales'!C6894</f>
        <v>72.928879767064473</v>
      </c>
    </row>
    <row r="6894" spans="1:4">
      <c r="A6894" s="7" t="str">
        <f t="shared" si="107"/>
        <v/>
      </c>
      <c r="B6894" s="205">
        <f>+'[6]ITCNM y bilaterales'!A6895</f>
        <v>42323</v>
      </c>
      <c r="C6894">
        <f>+'[6]ITCNM y bilaterales'!B6895</f>
        <v>72.427965296078639</v>
      </c>
      <c r="D6894">
        <f>+'[6]ITCNM y bilaterales'!C6895</f>
        <v>72.928879767064473</v>
      </c>
    </row>
    <row r="6895" spans="1:4">
      <c r="A6895" s="7" t="str">
        <f t="shared" si="107"/>
        <v/>
      </c>
      <c r="B6895" s="205">
        <f>+'[6]ITCNM y bilaterales'!A6896</f>
        <v>42324</v>
      </c>
      <c r="C6895">
        <f>+'[6]ITCNM y bilaterales'!B6896</f>
        <v>72.456881274715656</v>
      </c>
      <c r="D6895">
        <f>+'[6]ITCNM y bilaterales'!C6896</f>
        <v>73.117225442922958</v>
      </c>
    </row>
    <row r="6896" spans="1:4">
      <c r="A6896" s="7" t="str">
        <f t="shared" si="107"/>
        <v/>
      </c>
      <c r="B6896" s="205">
        <f>+'[6]ITCNM y bilaterales'!A6897</f>
        <v>42325</v>
      </c>
      <c r="C6896">
        <f>+'[6]ITCNM y bilaterales'!B6897</f>
        <v>72.524589070559514</v>
      </c>
      <c r="D6896">
        <f>+'[6]ITCNM y bilaterales'!C6897</f>
        <v>73.460300226723135</v>
      </c>
    </row>
    <row r="6897" spans="1:4">
      <c r="A6897" s="7" t="str">
        <f t="shared" si="107"/>
        <v/>
      </c>
      <c r="B6897" s="205">
        <f>+'[6]ITCNM y bilaterales'!A6898</f>
        <v>42326</v>
      </c>
      <c r="C6897">
        <f>+'[6]ITCNM y bilaterales'!B6898</f>
        <v>72.647841578172631</v>
      </c>
      <c r="D6897">
        <f>+'[6]ITCNM y bilaterales'!C6898</f>
        <v>73.96608732759897</v>
      </c>
    </row>
    <row r="6898" spans="1:4">
      <c r="A6898" s="7" t="str">
        <f t="shared" si="107"/>
        <v/>
      </c>
      <c r="B6898" s="205">
        <f>+'[6]ITCNM y bilaterales'!A6899</f>
        <v>42327</v>
      </c>
      <c r="C6898">
        <f>+'[6]ITCNM y bilaterales'!B6899</f>
        <v>73.215181789307167</v>
      </c>
      <c r="D6898">
        <f>+'[6]ITCNM y bilaterales'!C6899</f>
        <v>75.1081797412279</v>
      </c>
    </row>
    <row r="6899" spans="1:4">
      <c r="A6899" s="7" t="str">
        <f t="shared" si="107"/>
        <v/>
      </c>
      <c r="B6899" s="205">
        <f>+'[6]ITCNM y bilaterales'!A6900</f>
        <v>42328</v>
      </c>
      <c r="C6899">
        <f>+'[6]ITCNM y bilaterales'!B6900</f>
        <v>73.343477253596888</v>
      </c>
      <c r="D6899">
        <f>+'[6]ITCNM y bilaterales'!C6900</f>
        <v>75.725267292356747</v>
      </c>
    </row>
    <row r="6900" spans="1:4">
      <c r="A6900" s="7" t="str">
        <f t="shared" si="107"/>
        <v/>
      </c>
      <c r="B6900" s="205">
        <f>+'[6]ITCNM y bilaterales'!A6901</f>
        <v>42329</v>
      </c>
      <c r="C6900">
        <f>+'[6]ITCNM y bilaterales'!B6901</f>
        <v>73.343477253596888</v>
      </c>
      <c r="D6900">
        <f>+'[6]ITCNM y bilaterales'!C6901</f>
        <v>75.725267292356747</v>
      </c>
    </row>
    <row r="6901" spans="1:4">
      <c r="A6901" s="7" t="str">
        <f t="shared" si="107"/>
        <v/>
      </c>
      <c r="B6901" s="205">
        <f>+'[6]ITCNM y bilaterales'!A6902</f>
        <v>42330</v>
      </c>
      <c r="C6901">
        <f>+'[6]ITCNM y bilaterales'!B6902</f>
        <v>73.343477253596888</v>
      </c>
      <c r="D6901">
        <f>+'[6]ITCNM y bilaterales'!C6902</f>
        <v>75.725267292356747</v>
      </c>
    </row>
    <row r="6902" spans="1:4">
      <c r="A6902" s="7" t="str">
        <f t="shared" si="107"/>
        <v/>
      </c>
      <c r="B6902" s="205">
        <f>+'[6]ITCNM y bilaterales'!A6903</f>
        <v>42331</v>
      </c>
      <c r="C6902">
        <f>+'[6]ITCNM y bilaterales'!B6903</f>
        <v>73.174136693548704</v>
      </c>
      <c r="D6902">
        <f>+'[6]ITCNM y bilaterales'!C6903</f>
        <v>75.343931164416361</v>
      </c>
    </row>
    <row r="6903" spans="1:4">
      <c r="A6903" s="7" t="str">
        <f t="shared" si="107"/>
        <v/>
      </c>
      <c r="B6903" s="205">
        <f>+'[6]ITCNM y bilaterales'!A6904</f>
        <v>42332</v>
      </c>
      <c r="C6903">
        <f>+'[6]ITCNM y bilaterales'!B6904</f>
        <v>73.417582225883109</v>
      </c>
      <c r="D6903">
        <f>+'[6]ITCNM y bilaterales'!C6904</f>
        <v>75.901304311223228</v>
      </c>
    </row>
    <row r="6904" spans="1:4">
      <c r="A6904" s="7" t="str">
        <f t="shared" si="107"/>
        <v/>
      </c>
      <c r="B6904" s="205">
        <f>+'[6]ITCNM y bilaterales'!A6905</f>
        <v>42333</v>
      </c>
      <c r="C6904">
        <f>+'[6]ITCNM y bilaterales'!B6905</f>
        <v>73.083491984328091</v>
      </c>
      <c r="D6904">
        <f>+'[6]ITCNM y bilaterales'!C6905</f>
        <v>74.906248094916009</v>
      </c>
    </row>
    <row r="6905" spans="1:4">
      <c r="A6905" s="7" t="str">
        <f t="shared" si="107"/>
        <v/>
      </c>
      <c r="B6905" s="205">
        <f>+'[6]ITCNM y bilaterales'!A6906</f>
        <v>42334</v>
      </c>
      <c r="C6905">
        <f>+'[6]ITCNM y bilaterales'!B6906</f>
        <v>73.069196737346658</v>
      </c>
      <c r="D6905">
        <f>+'[6]ITCNM y bilaterales'!C6906</f>
        <v>74.914260333901353</v>
      </c>
    </row>
    <row r="6906" spans="1:4">
      <c r="A6906" s="7" t="str">
        <f t="shared" si="107"/>
        <v/>
      </c>
      <c r="B6906" s="205">
        <f>+'[6]ITCNM y bilaterales'!A6907</f>
        <v>42335</v>
      </c>
      <c r="C6906">
        <f>+'[6]ITCNM y bilaterales'!B6907</f>
        <v>73.069196737346658</v>
      </c>
      <c r="D6906">
        <f>+'[6]ITCNM y bilaterales'!C6907</f>
        <v>74.914260333901353</v>
      </c>
    </row>
    <row r="6907" spans="1:4">
      <c r="A6907" s="7">
        <f t="shared" si="107"/>
        <v>201511</v>
      </c>
      <c r="B6907" s="205">
        <f>+'[6]ITCNM y bilaterales'!A6908</f>
        <v>42336</v>
      </c>
      <c r="C6907">
        <f>+'[6]ITCNM y bilaterales'!B6908</f>
        <v>73.069196737346658</v>
      </c>
      <c r="D6907">
        <f>+'[6]ITCNM y bilaterales'!C6908</f>
        <v>74.914260333901353</v>
      </c>
    </row>
    <row r="6908" spans="1:4">
      <c r="A6908" s="7">
        <f t="shared" si="107"/>
        <v>201511</v>
      </c>
      <c r="B6908" s="205">
        <f>+'[6]ITCNM y bilaterales'!A6909</f>
        <v>42337</v>
      </c>
      <c r="C6908">
        <f>+'[6]ITCNM y bilaterales'!B6909</f>
        <v>73.069196737346658</v>
      </c>
      <c r="D6908">
        <f>+'[6]ITCNM y bilaterales'!C6909</f>
        <v>74.914260333901353</v>
      </c>
    </row>
    <row r="6909" spans="1:4">
      <c r="A6909" s="7">
        <f t="shared" si="107"/>
        <v>201511</v>
      </c>
      <c r="B6909" s="205">
        <f>+'[6]ITCNM y bilaterales'!A6910</f>
        <v>42338</v>
      </c>
      <c r="C6909">
        <f>+'[6]ITCNM y bilaterales'!B6910</f>
        <v>72.206408183902113</v>
      </c>
      <c r="D6909">
        <f>+'[6]ITCNM y bilaterales'!C6910</f>
        <v>72.190882884870518</v>
      </c>
    </row>
    <row r="6910" spans="1:4">
      <c r="A6910" s="7" t="str">
        <f t="shared" si="107"/>
        <v/>
      </c>
      <c r="B6910" s="205">
        <f>+'[6]ITCNM y bilaterales'!A6911</f>
        <v>42339</v>
      </c>
      <c r="C6910">
        <f>+'[6]ITCNM y bilaterales'!B6911</f>
        <v>72.599891767109924</v>
      </c>
      <c r="D6910">
        <f>+'[6]ITCNM y bilaterales'!C6911</f>
        <v>72.965863797743225</v>
      </c>
    </row>
    <row r="6911" spans="1:4">
      <c r="A6911" s="7" t="str">
        <f t="shared" si="107"/>
        <v/>
      </c>
      <c r="B6911" s="205">
        <f>+'[6]ITCNM y bilaterales'!A6912</f>
        <v>42340</v>
      </c>
      <c r="C6911">
        <f>+'[6]ITCNM y bilaterales'!B6912</f>
        <v>72.68356443690665</v>
      </c>
      <c r="D6911">
        <f>+'[6]ITCNM y bilaterales'!C6912</f>
        <v>73.251778804144294</v>
      </c>
    </row>
    <row r="6912" spans="1:4">
      <c r="A6912" s="7" t="str">
        <f t="shared" si="107"/>
        <v/>
      </c>
      <c r="B6912" s="205">
        <f>+'[6]ITCNM y bilaterales'!A6913</f>
        <v>42341</v>
      </c>
      <c r="C6912">
        <f>+'[6]ITCNM y bilaterales'!B6913</f>
        <v>73.793811921913203</v>
      </c>
      <c r="D6912">
        <f>+'[6]ITCNM y bilaterales'!C6913</f>
        <v>75.343815045010771</v>
      </c>
    </row>
    <row r="6913" spans="1:4">
      <c r="A6913" s="7" t="str">
        <f t="shared" si="107"/>
        <v/>
      </c>
      <c r="B6913" s="205">
        <f>+'[6]ITCNM y bilaterales'!A6914</f>
        <v>42342</v>
      </c>
      <c r="C6913">
        <f>+'[6]ITCNM y bilaterales'!B6914</f>
        <v>73.780465336091368</v>
      </c>
      <c r="D6913">
        <f>+'[6]ITCNM y bilaterales'!C6914</f>
        <v>75.354933478095532</v>
      </c>
    </row>
    <row r="6914" spans="1:4">
      <c r="A6914" s="7" t="str">
        <f t="shared" si="107"/>
        <v/>
      </c>
      <c r="B6914" s="205">
        <f>+'[6]ITCNM y bilaterales'!A6915</f>
        <v>42343</v>
      </c>
      <c r="C6914">
        <f>+'[6]ITCNM y bilaterales'!B6915</f>
        <v>73.780465336091368</v>
      </c>
      <c r="D6914">
        <f>+'[6]ITCNM y bilaterales'!C6915</f>
        <v>75.354933478095532</v>
      </c>
    </row>
    <row r="6915" spans="1:4">
      <c r="A6915" s="7" t="str">
        <f t="shared" ref="A6915:A6978" si="108">+IF(DAY(B6915)&gt;=28,YEAR(B6915)*100+MONTH(B6915),"")</f>
        <v/>
      </c>
      <c r="B6915" s="205">
        <f>+'[6]ITCNM y bilaterales'!A6916</f>
        <v>42344</v>
      </c>
      <c r="C6915">
        <f>+'[6]ITCNM y bilaterales'!B6916</f>
        <v>73.780465336091368</v>
      </c>
      <c r="D6915">
        <f>+'[6]ITCNM y bilaterales'!C6916</f>
        <v>75.354933478095532</v>
      </c>
    </row>
    <row r="6916" spans="1:4">
      <c r="A6916" s="7" t="str">
        <f t="shared" si="108"/>
        <v/>
      </c>
      <c r="B6916" s="205">
        <f>+'[6]ITCNM y bilaterales'!A6917</f>
        <v>42345</v>
      </c>
      <c r="C6916">
        <f>+'[6]ITCNM y bilaterales'!B6917</f>
        <v>73.780465336091368</v>
      </c>
      <c r="D6916">
        <f>+'[6]ITCNM y bilaterales'!C6917</f>
        <v>75.354933478095532</v>
      </c>
    </row>
    <row r="6917" spans="1:4">
      <c r="A6917" s="7" t="str">
        <f t="shared" si="108"/>
        <v/>
      </c>
      <c r="B6917" s="205">
        <f>+'[6]ITCNM y bilaterales'!A6918</f>
        <v>42346</v>
      </c>
      <c r="C6917">
        <f>+'[6]ITCNM y bilaterales'!B6918</f>
        <v>73.780465336091368</v>
      </c>
      <c r="D6917">
        <f>+'[6]ITCNM y bilaterales'!C6918</f>
        <v>75.354933478095532</v>
      </c>
    </row>
    <row r="6918" spans="1:4">
      <c r="A6918" s="7" t="str">
        <f t="shared" si="108"/>
        <v/>
      </c>
      <c r="B6918" s="205">
        <f>+'[6]ITCNM y bilaterales'!A6919</f>
        <v>42347</v>
      </c>
      <c r="C6918">
        <f>+'[6]ITCNM y bilaterales'!B6919</f>
        <v>74.013072862603352</v>
      </c>
      <c r="D6918">
        <f>+'[6]ITCNM y bilaterales'!C6919</f>
        <v>75.814011548074888</v>
      </c>
    </row>
    <row r="6919" spans="1:4">
      <c r="A6919" s="7" t="str">
        <f t="shared" si="108"/>
        <v/>
      </c>
      <c r="B6919" s="205">
        <f>+'[6]ITCNM y bilaterales'!A6920</f>
        <v>42348</v>
      </c>
      <c r="C6919">
        <f>+'[6]ITCNM y bilaterales'!B6920</f>
        <v>73.633074132566833</v>
      </c>
      <c r="D6919">
        <f>+'[6]ITCNM y bilaterales'!C6920</f>
        <v>74.588313162424924</v>
      </c>
    </row>
    <row r="6920" spans="1:4">
      <c r="A6920" s="7" t="str">
        <f t="shared" si="108"/>
        <v/>
      </c>
      <c r="B6920" s="205">
        <f>+'[6]ITCNM y bilaterales'!A6921</f>
        <v>42349</v>
      </c>
      <c r="C6920">
        <f>+'[6]ITCNM y bilaterales'!B6921</f>
        <v>73.275534625764067</v>
      </c>
      <c r="D6920">
        <f>+'[6]ITCNM y bilaterales'!C6921</f>
        <v>73.077483576361573</v>
      </c>
    </row>
    <row r="6921" spans="1:4">
      <c r="A6921" s="7" t="str">
        <f t="shared" si="108"/>
        <v/>
      </c>
      <c r="B6921" s="205">
        <f>+'[6]ITCNM y bilaterales'!A6922</f>
        <v>42350</v>
      </c>
      <c r="C6921">
        <f>+'[6]ITCNM y bilaterales'!B6922</f>
        <v>73.275534625764067</v>
      </c>
      <c r="D6921">
        <f>+'[6]ITCNM y bilaterales'!C6922</f>
        <v>73.077483576361573</v>
      </c>
    </row>
    <row r="6922" spans="1:4">
      <c r="A6922" s="7" t="str">
        <f t="shared" si="108"/>
        <v/>
      </c>
      <c r="B6922" s="205">
        <f>+'[6]ITCNM y bilaterales'!A6923</f>
        <v>42351</v>
      </c>
      <c r="C6922">
        <f>+'[6]ITCNM y bilaterales'!B6923</f>
        <v>73.275534625764067</v>
      </c>
      <c r="D6922">
        <f>+'[6]ITCNM y bilaterales'!C6923</f>
        <v>73.077483576361573</v>
      </c>
    </row>
    <row r="6923" spans="1:4">
      <c r="A6923" s="7" t="str">
        <f t="shared" si="108"/>
        <v/>
      </c>
      <c r="B6923" s="205">
        <f>+'[6]ITCNM y bilaterales'!A6924</f>
        <v>42352</v>
      </c>
      <c r="C6923">
        <f>+'[6]ITCNM y bilaterales'!B6924</f>
        <v>73.374204084390399</v>
      </c>
      <c r="D6923">
        <f>+'[6]ITCNM y bilaterales'!C6924</f>
        <v>73.24260537110311</v>
      </c>
    </row>
    <row r="6924" spans="1:4">
      <c r="A6924" s="7" t="str">
        <f t="shared" si="108"/>
        <v/>
      </c>
      <c r="B6924" s="205">
        <f>+'[6]ITCNM y bilaterales'!A6925</f>
        <v>42353</v>
      </c>
      <c r="C6924">
        <f>+'[6]ITCNM y bilaterales'!B6925</f>
        <v>73.347131531926607</v>
      </c>
      <c r="D6924">
        <f>+'[6]ITCNM y bilaterales'!C6925</f>
        <v>73.109561562154369</v>
      </c>
    </row>
    <row r="6925" spans="1:4">
      <c r="A6925" s="7" t="str">
        <f t="shared" si="108"/>
        <v/>
      </c>
      <c r="B6925" s="205">
        <f>+'[6]ITCNM y bilaterales'!A6926</f>
        <v>42354</v>
      </c>
      <c r="C6925">
        <f>+'[6]ITCNM y bilaterales'!B6926</f>
        <v>73.348603050699367</v>
      </c>
      <c r="D6925">
        <f>+'[6]ITCNM y bilaterales'!C6926</f>
        <v>72.735628046320031</v>
      </c>
    </row>
    <row r="6926" spans="1:4">
      <c r="A6926" s="7" t="str">
        <f t="shared" si="108"/>
        <v/>
      </c>
      <c r="B6926" s="205">
        <f>+'[6]ITCNM y bilaterales'!A6927</f>
        <v>42355</v>
      </c>
      <c r="C6926">
        <f>+'[6]ITCNM y bilaterales'!B6927</f>
        <v>100</v>
      </c>
      <c r="D6926">
        <f>+'[6]ITCNM y bilaterales'!C6927</f>
        <v>99.999999999999986</v>
      </c>
    </row>
    <row r="6927" spans="1:4">
      <c r="A6927" s="7" t="str">
        <f t="shared" si="108"/>
        <v/>
      </c>
      <c r="B6927" s="205">
        <f>+'[6]ITCNM y bilaterales'!A6928</f>
        <v>42356</v>
      </c>
      <c r="C6927">
        <f>+'[6]ITCNM y bilaterales'!B6928</f>
        <v>98.645964079734355</v>
      </c>
      <c r="D6927">
        <f>+'[6]ITCNM y bilaterales'!C6928</f>
        <v>97.66791591793843</v>
      </c>
    </row>
    <row r="6928" spans="1:4">
      <c r="A6928" s="7" t="str">
        <f t="shared" si="108"/>
        <v/>
      </c>
      <c r="B6928" s="205">
        <f>+'[6]ITCNM y bilaterales'!A6929</f>
        <v>42357</v>
      </c>
      <c r="C6928">
        <f>+'[6]ITCNM y bilaterales'!B6929</f>
        <v>98.645964079734355</v>
      </c>
      <c r="D6928">
        <f>+'[6]ITCNM y bilaterales'!C6929</f>
        <v>97.66791591793843</v>
      </c>
    </row>
    <row r="6929" spans="1:4">
      <c r="A6929" s="7" t="str">
        <f t="shared" si="108"/>
        <v/>
      </c>
      <c r="B6929" s="205">
        <f>+'[6]ITCNM y bilaterales'!A6930</f>
        <v>42358</v>
      </c>
      <c r="C6929">
        <f>+'[6]ITCNM y bilaterales'!B6930</f>
        <v>98.645964079734355</v>
      </c>
      <c r="D6929">
        <f>+'[6]ITCNM y bilaterales'!C6930</f>
        <v>97.66791591793843</v>
      </c>
    </row>
    <row r="6930" spans="1:4">
      <c r="A6930" s="7" t="str">
        <f t="shared" si="108"/>
        <v/>
      </c>
      <c r="B6930" s="205">
        <f>+'[6]ITCNM y bilaterales'!A6931</f>
        <v>42359</v>
      </c>
      <c r="C6930">
        <f>+'[6]ITCNM y bilaterales'!B6931</f>
        <v>95.342051840506528</v>
      </c>
      <c r="D6930">
        <f>+'[6]ITCNM y bilaterales'!C6931</f>
        <v>93.005460515047645</v>
      </c>
    </row>
    <row r="6931" spans="1:4">
      <c r="A6931" s="7" t="str">
        <f t="shared" si="108"/>
        <v/>
      </c>
      <c r="B6931" s="205">
        <f>+'[6]ITCNM y bilaterales'!A6932</f>
        <v>42360</v>
      </c>
      <c r="C6931">
        <f>+'[6]ITCNM y bilaterales'!B6932</f>
        <v>96.413408595312049</v>
      </c>
      <c r="D6931">
        <f>+'[6]ITCNM y bilaterales'!C6932</f>
        <v>94.22305957215805</v>
      </c>
    </row>
    <row r="6932" spans="1:4">
      <c r="A6932" s="7" t="str">
        <f t="shared" si="108"/>
        <v/>
      </c>
      <c r="B6932" s="205">
        <f>+'[6]ITCNM y bilaterales'!A6933</f>
        <v>42361</v>
      </c>
      <c r="C6932">
        <f>+'[6]ITCNM y bilaterales'!B6933</f>
        <v>96.847617745288204</v>
      </c>
      <c r="D6932">
        <f>+'[6]ITCNM y bilaterales'!C6933</f>
        <v>95.432181912660781</v>
      </c>
    </row>
    <row r="6933" spans="1:4">
      <c r="A6933" s="7" t="str">
        <f t="shared" si="108"/>
        <v/>
      </c>
      <c r="B6933" s="205">
        <f>+'[6]ITCNM y bilaterales'!A6934</f>
        <v>42362</v>
      </c>
      <c r="C6933">
        <f>+'[6]ITCNM y bilaterales'!B6934</f>
        <v>97.586015971586136</v>
      </c>
      <c r="D6933">
        <f>+'[6]ITCNM y bilaterales'!C6934</f>
        <v>96.375652083036996</v>
      </c>
    </row>
    <row r="6934" spans="1:4">
      <c r="A6934" s="7" t="str">
        <f t="shared" si="108"/>
        <v/>
      </c>
      <c r="B6934" s="205">
        <f>+'[6]ITCNM y bilaterales'!A6935</f>
        <v>42363</v>
      </c>
      <c r="C6934">
        <f>+'[6]ITCNM y bilaterales'!B6935</f>
        <v>97.586015971586136</v>
      </c>
      <c r="D6934">
        <f>+'[6]ITCNM y bilaterales'!C6935</f>
        <v>96.375652083036996</v>
      </c>
    </row>
    <row r="6935" spans="1:4">
      <c r="A6935" s="7" t="str">
        <f t="shared" si="108"/>
        <v/>
      </c>
      <c r="B6935" s="205">
        <f>+'[6]ITCNM y bilaterales'!A6936</f>
        <v>42364</v>
      </c>
      <c r="C6935">
        <f>+'[6]ITCNM y bilaterales'!B6936</f>
        <v>97.586015971586136</v>
      </c>
      <c r="D6935">
        <f>+'[6]ITCNM y bilaterales'!C6936</f>
        <v>96.375652083036996</v>
      </c>
    </row>
    <row r="6936" spans="1:4">
      <c r="A6936" s="7" t="str">
        <f t="shared" si="108"/>
        <v/>
      </c>
      <c r="B6936" s="205">
        <f>+'[6]ITCNM y bilaterales'!A6937</f>
        <v>42365</v>
      </c>
      <c r="C6936">
        <f>+'[6]ITCNM y bilaterales'!B6937</f>
        <v>97.586015971586136</v>
      </c>
      <c r="D6936">
        <f>+'[6]ITCNM y bilaterales'!C6937</f>
        <v>96.375652083036996</v>
      </c>
    </row>
    <row r="6937" spans="1:4">
      <c r="A6937" s="7">
        <f t="shared" si="108"/>
        <v>201512</v>
      </c>
      <c r="B6937" s="205">
        <f>+'[6]ITCNM y bilaterales'!A6938</f>
        <v>42366</v>
      </c>
      <c r="C6937">
        <f>+'[6]ITCNM y bilaterales'!B6938</f>
        <v>97.527507041827178</v>
      </c>
      <c r="D6937">
        <f>+'[6]ITCNM y bilaterales'!C6938</f>
        <v>97.809465473346251</v>
      </c>
    </row>
    <row r="6938" spans="1:4">
      <c r="A6938" s="7">
        <f t="shared" si="108"/>
        <v>201512</v>
      </c>
      <c r="B6938" s="205">
        <f>+'[6]ITCNM y bilaterales'!A6939</f>
        <v>42367</v>
      </c>
      <c r="C6938">
        <f>+'[6]ITCNM y bilaterales'!B6939</f>
        <v>96.95337906385366</v>
      </c>
      <c r="D6938">
        <f>+'[6]ITCNM y bilaterales'!C6939</f>
        <v>96.813480301794343</v>
      </c>
    </row>
    <row r="6939" spans="1:4">
      <c r="A6939" s="7">
        <f t="shared" si="108"/>
        <v>201512</v>
      </c>
      <c r="B6939" s="205">
        <f>+'[6]ITCNM y bilaterales'!A6940</f>
        <v>42368</v>
      </c>
      <c r="C6939">
        <f>+'[6]ITCNM y bilaterales'!B6940</f>
        <v>96.590331965959564</v>
      </c>
      <c r="D6939">
        <f>+'[6]ITCNM y bilaterales'!C6940</f>
        <v>95.401961837357362</v>
      </c>
    </row>
    <row r="6940" spans="1:4">
      <c r="A6940" s="7">
        <f t="shared" si="108"/>
        <v>201512</v>
      </c>
      <c r="B6940" s="205">
        <f>+'[6]ITCNM y bilaterales'!A6941</f>
        <v>42369</v>
      </c>
      <c r="C6940">
        <f>+'[6]ITCNM y bilaterales'!B6941</f>
        <v>96.855185592616735</v>
      </c>
      <c r="D6940">
        <f>+'[6]ITCNM y bilaterales'!C6941</f>
        <v>95.583601617543323</v>
      </c>
    </row>
    <row r="6941" spans="1:4">
      <c r="A6941" s="7" t="str">
        <f t="shared" si="108"/>
        <v/>
      </c>
      <c r="B6941" s="205">
        <f>+'[6]ITCNM y bilaterales'!A6942</f>
        <v>42370</v>
      </c>
      <c r="C6941">
        <f>+'[6]ITCNM y bilaterales'!B6942</f>
        <v>96.855185592616735</v>
      </c>
      <c r="D6941">
        <f>+'[6]ITCNM y bilaterales'!C6942</f>
        <v>95.583601617543323</v>
      </c>
    </row>
    <row r="6942" spans="1:4">
      <c r="A6942" s="7" t="str">
        <f t="shared" si="108"/>
        <v/>
      </c>
      <c r="B6942" s="205">
        <f>+'[6]ITCNM y bilaterales'!A6943</f>
        <v>42371</v>
      </c>
      <c r="C6942">
        <f>+'[6]ITCNM y bilaterales'!B6943</f>
        <v>96.855185592616735</v>
      </c>
      <c r="D6942">
        <f>+'[6]ITCNM y bilaterales'!C6943</f>
        <v>95.583601617543323</v>
      </c>
    </row>
    <row r="6943" spans="1:4">
      <c r="A6943" s="7" t="str">
        <f t="shared" si="108"/>
        <v/>
      </c>
      <c r="B6943" s="205">
        <f>+'[6]ITCNM y bilaterales'!A6944</f>
        <v>42372</v>
      </c>
      <c r="C6943">
        <f>+'[6]ITCNM y bilaterales'!B6944</f>
        <v>96.855185592616735</v>
      </c>
      <c r="D6943">
        <f>+'[6]ITCNM y bilaterales'!C6944</f>
        <v>95.583601617543323</v>
      </c>
    </row>
    <row r="6944" spans="1:4">
      <c r="A6944" s="7" t="str">
        <f t="shared" si="108"/>
        <v/>
      </c>
      <c r="B6944" s="205">
        <f>+'[6]ITCNM y bilaterales'!A6945</f>
        <v>42373</v>
      </c>
      <c r="C6944">
        <f>+'[6]ITCNM y bilaterales'!B6945</f>
        <v>97.072895466770404</v>
      </c>
      <c r="D6944">
        <f>+'[6]ITCNM y bilaterales'!C6945</f>
        <v>94.527118235681741</v>
      </c>
    </row>
    <row r="6945" spans="1:4">
      <c r="A6945" s="7" t="str">
        <f t="shared" si="108"/>
        <v/>
      </c>
      <c r="B6945" s="205">
        <f>+'[6]ITCNM y bilaterales'!A6946</f>
        <v>42374</v>
      </c>
      <c r="C6945">
        <f>+'[6]ITCNM y bilaterales'!B6946</f>
        <v>100.62942497668071</v>
      </c>
      <c r="D6945">
        <f>+'[6]ITCNM y bilaterales'!C6946</f>
        <v>98.807482734495878</v>
      </c>
    </row>
    <row r="6946" spans="1:4">
      <c r="A6946" s="7" t="str">
        <f t="shared" si="108"/>
        <v/>
      </c>
      <c r="B6946" s="205">
        <f>+'[6]ITCNM y bilaterales'!A6947</f>
        <v>42375</v>
      </c>
      <c r="C6946">
        <f>+'[6]ITCNM y bilaterales'!B6947</f>
        <v>102.2090461945468</v>
      </c>
      <c r="D6946">
        <f>+'[6]ITCNM y bilaterales'!C6947</f>
        <v>100.37204657549358</v>
      </c>
    </row>
    <row r="6947" spans="1:4">
      <c r="A6947" s="7" t="str">
        <f t="shared" si="108"/>
        <v/>
      </c>
      <c r="B6947" s="205">
        <f>+'[6]ITCNM y bilaterales'!A6948</f>
        <v>42376</v>
      </c>
      <c r="C6947">
        <f>+'[6]ITCNM y bilaterales'!B6948</f>
        <v>102.09962871880829</v>
      </c>
      <c r="D6947">
        <f>+'[6]ITCNM y bilaterales'!C6948</f>
        <v>99.734289770170676</v>
      </c>
    </row>
    <row r="6948" spans="1:4">
      <c r="A6948" s="7" t="str">
        <f t="shared" si="108"/>
        <v/>
      </c>
      <c r="B6948" s="205">
        <f>+'[6]ITCNM y bilaterales'!A6949</f>
        <v>42377</v>
      </c>
      <c r="C6948">
        <f>+'[6]ITCNM y bilaterales'!B6949</f>
        <v>101.98521961281446</v>
      </c>
      <c r="D6948">
        <f>+'[6]ITCNM y bilaterales'!C6949</f>
        <v>99.862282384976481</v>
      </c>
    </row>
    <row r="6949" spans="1:4">
      <c r="A6949" s="7" t="str">
        <f t="shared" si="108"/>
        <v/>
      </c>
      <c r="B6949" s="205">
        <f>+'[6]ITCNM y bilaterales'!A6950</f>
        <v>42378</v>
      </c>
      <c r="C6949">
        <f>+'[6]ITCNM y bilaterales'!B6950</f>
        <v>101.98521961281446</v>
      </c>
      <c r="D6949">
        <f>+'[6]ITCNM y bilaterales'!C6950</f>
        <v>99.862282384976481</v>
      </c>
    </row>
    <row r="6950" spans="1:4">
      <c r="A6950" s="7" t="str">
        <f t="shared" si="108"/>
        <v/>
      </c>
      <c r="B6950" s="205">
        <f>+'[6]ITCNM y bilaterales'!A6951</f>
        <v>42379</v>
      </c>
      <c r="C6950">
        <f>+'[6]ITCNM y bilaterales'!B6951</f>
        <v>101.96680355000342</v>
      </c>
      <c r="D6950">
        <f>+'[6]ITCNM y bilaterales'!C6951</f>
        <v>99.862282384976481</v>
      </c>
    </row>
    <row r="6951" spans="1:4">
      <c r="A6951" s="7" t="str">
        <f t="shared" si="108"/>
        <v/>
      </c>
      <c r="B6951" s="205">
        <f>+'[6]ITCNM y bilaterales'!A6952</f>
        <v>42380</v>
      </c>
      <c r="C6951">
        <f>+'[6]ITCNM y bilaterales'!B6952</f>
        <v>100.19588967100994</v>
      </c>
      <c r="D6951">
        <f>+'[6]ITCNM y bilaterales'!C6952</f>
        <v>97.91870480415011</v>
      </c>
    </row>
    <row r="6952" spans="1:4">
      <c r="A6952" s="7" t="str">
        <f t="shared" si="108"/>
        <v/>
      </c>
      <c r="B6952" s="205">
        <f>+'[6]ITCNM y bilaterales'!A6953</f>
        <v>42381</v>
      </c>
      <c r="C6952">
        <f>+'[6]ITCNM y bilaterales'!B6953</f>
        <v>99.36964435209525</v>
      </c>
      <c r="D6952">
        <f>+'[6]ITCNM y bilaterales'!C6953</f>
        <v>97.278277252498754</v>
      </c>
    </row>
    <row r="6953" spans="1:4">
      <c r="A6953" s="7" t="str">
        <f t="shared" si="108"/>
        <v/>
      </c>
      <c r="B6953" s="205">
        <f>+'[6]ITCNM y bilaterales'!A6954</f>
        <v>42382</v>
      </c>
      <c r="C6953">
        <f>+'[6]ITCNM y bilaterales'!B6954</f>
        <v>99.69940411147455</v>
      </c>
      <c r="D6953">
        <f>+'[6]ITCNM y bilaterales'!C6954</f>
        <v>98.44571272639655</v>
      </c>
    </row>
    <row r="6954" spans="1:4">
      <c r="A6954" s="7" t="str">
        <f t="shared" si="108"/>
        <v/>
      </c>
      <c r="B6954" s="205">
        <f>+'[6]ITCNM y bilaterales'!A6955</f>
        <v>42383</v>
      </c>
      <c r="C6954">
        <f>+'[6]ITCNM y bilaterales'!B6955</f>
        <v>97.421937693671239</v>
      </c>
      <c r="D6954">
        <f>+'[6]ITCNM y bilaterales'!C6955</f>
        <v>96.053333642985095</v>
      </c>
    </row>
    <row r="6955" spans="1:4">
      <c r="A6955" s="7" t="str">
        <f t="shared" si="108"/>
        <v/>
      </c>
      <c r="B6955" s="205">
        <f>+'[6]ITCNM y bilaterales'!A6956</f>
        <v>42384</v>
      </c>
      <c r="C6955">
        <f>+'[6]ITCNM y bilaterales'!B6956</f>
        <v>98.252294908179195</v>
      </c>
      <c r="D6955">
        <f>+'[6]ITCNM y bilaterales'!C6956</f>
        <v>96.047005135380715</v>
      </c>
    </row>
    <row r="6956" spans="1:4">
      <c r="A6956" s="7" t="str">
        <f t="shared" si="108"/>
        <v/>
      </c>
      <c r="B6956" s="205">
        <f>+'[6]ITCNM y bilaterales'!A6957</f>
        <v>42385</v>
      </c>
      <c r="C6956">
        <f>+'[6]ITCNM y bilaterales'!B6957</f>
        <v>98.252294908179195</v>
      </c>
      <c r="D6956">
        <f>+'[6]ITCNM y bilaterales'!C6957</f>
        <v>96.047005135380715</v>
      </c>
    </row>
    <row r="6957" spans="1:4">
      <c r="A6957" s="7" t="str">
        <f t="shared" si="108"/>
        <v/>
      </c>
      <c r="B6957" s="205">
        <f>+'[6]ITCNM y bilaterales'!A6958</f>
        <v>42386</v>
      </c>
      <c r="C6957">
        <f>+'[6]ITCNM y bilaterales'!B6958</f>
        <v>98.252294908179195</v>
      </c>
      <c r="D6957">
        <f>+'[6]ITCNM y bilaterales'!C6958</f>
        <v>96.047005135380715</v>
      </c>
    </row>
    <row r="6958" spans="1:4">
      <c r="A6958" s="7" t="str">
        <f t="shared" si="108"/>
        <v/>
      </c>
      <c r="B6958" s="205">
        <f>+'[6]ITCNM y bilaterales'!A6959</f>
        <v>42387</v>
      </c>
      <c r="C6958">
        <f>+'[6]ITCNM y bilaterales'!B6959</f>
        <v>99.43913974783851</v>
      </c>
      <c r="D6958">
        <f>+'[6]ITCNM y bilaterales'!C6959</f>
        <v>97.639844051638306</v>
      </c>
    </row>
    <row r="6959" spans="1:4">
      <c r="A6959" s="7" t="str">
        <f t="shared" si="108"/>
        <v/>
      </c>
      <c r="B6959" s="205">
        <f>+'[6]ITCNM y bilaterales'!A6960</f>
        <v>42388</v>
      </c>
      <c r="C6959">
        <f>+'[6]ITCNM y bilaterales'!B6960</f>
        <v>98.478450486194049</v>
      </c>
      <c r="D6959">
        <f>+'[6]ITCNM y bilaterales'!C6960</f>
        <v>96.421548278094363</v>
      </c>
    </row>
    <row r="6960" spans="1:4">
      <c r="A6960" s="7" t="str">
        <f t="shared" si="108"/>
        <v/>
      </c>
      <c r="B6960" s="205">
        <f>+'[6]ITCNM y bilaterales'!A6961</f>
        <v>42389</v>
      </c>
      <c r="C6960">
        <f>+'[6]ITCNM y bilaterales'!B6961</f>
        <v>98.328719849921455</v>
      </c>
      <c r="D6960">
        <f>+'[6]ITCNM y bilaterales'!C6961</f>
        <v>95.064402725322452</v>
      </c>
    </row>
    <row r="6961" spans="1:4">
      <c r="A6961" s="7" t="str">
        <f t="shared" si="108"/>
        <v/>
      </c>
      <c r="B6961" s="205">
        <f>+'[6]ITCNM y bilaterales'!A6962</f>
        <v>42390</v>
      </c>
      <c r="C6961">
        <f>+'[6]ITCNM y bilaterales'!B6962</f>
        <v>98.82342126198111</v>
      </c>
      <c r="D6961">
        <f>+'[6]ITCNM y bilaterales'!C6962</f>
        <v>95.276320640514641</v>
      </c>
    </row>
    <row r="6962" spans="1:4">
      <c r="A6962" s="7" t="str">
        <f t="shared" si="108"/>
        <v/>
      </c>
      <c r="B6962" s="205">
        <f>+'[6]ITCNM y bilaterales'!A6963</f>
        <v>42391</v>
      </c>
      <c r="C6962">
        <f>+'[6]ITCNM y bilaterales'!B6963</f>
        <v>100.00747711702529</v>
      </c>
      <c r="D6962">
        <f>+'[6]ITCNM y bilaterales'!C6963</f>
        <v>96.895547691691363</v>
      </c>
    </row>
    <row r="6963" spans="1:4">
      <c r="A6963" s="7" t="str">
        <f t="shared" si="108"/>
        <v/>
      </c>
      <c r="B6963" s="205">
        <f>+'[6]ITCNM y bilaterales'!A6964</f>
        <v>42392</v>
      </c>
      <c r="C6963">
        <f>+'[6]ITCNM y bilaterales'!B6964</f>
        <v>100.00747711702529</v>
      </c>
      <c r="D6963">
        <f>+'[6]ITCNM y bilaterales'!C6964</f>
        <v>96.895547691691363</v>
      </c>
    </row>
    <row r="6964" spans="1:4">
      <c r="A6964" s="7" t="str">
        <f t="shared" si="108"/>
        <v/>
      </c>
      <c r="B6964" s="205">
        <f>+'[6]ITCNM y bilaterales'!A6965</f>
        <v>42393</v>
      </c>
      <c r="C6964">
        <f>+'[6]ITCNM y bilaterales'!B6965</f>
        <v>100.00747711702529</v>
      </c>
      <c r="D6964">
        <f>+'[6]ITCNM y bilaterales'!C6965</f>
        <v>96.895547691691363</v>
      </c>
    </row>
    <row r="6965" spans="1:4">
      <c r="A6965" s="7" t="str">
        <f t="shared" si="108"/>
        <v/>
      </c>
      <c r="B6965" s="205">
        <f>+'[6]ITCNM y bilaterales'!A6966</f>
        <v>42394</v>
      </c>
      <c r="C6965">
        <f>+'[6]ITCNM y bilaterales'!B6966</f>
        <v>100.72122599950015</v>
      </c>
      <c r="D6965">
        <f>+'[6]ITCNM y bilaterales'!C6966</f>
        <v>98.015316149596643</v>
      </c>
    </row>
    <row r="6966" spans="1:4">
      <c r="A6966" s="7" t="str">
        <f t="shared" si="108"/>
        <v/>
      </c>
      <c r="B6966" s="205">
        <f>+'[6]ITCNM y bilaterales'!A6967</f>
        <v>42395</v>
      </c>
      <c r="C6966">
        <f>+'[6]ITCNM y bilaterales'!B6967</f>
        <v>101.29992462698409</v>
      </c>
      <c r="D6966">
        <f>+'[6]ITCNM y bilaterales'!C6967</f>
        <v>99.023087440815388</v>
      </c>
    </row>
    <row r="6967" spans="1:4">
      <c r="A6967" s="7" t="str">
        <f t="shared" si="108"/>
        <v/>
      </c>
      <c r="B6967" s="205">
        <f>+'[6]ITCNM y bilaterales'!A6968</f>
        <v>42396</v>
      </c>
      <c r="C6967">
        <f>+'[6]ITCNM y bilaterales'!B6968</f>
        <v>101.5181856753518</v>
      </c>
      <c r="D6967">
        <f>+'[6]ITCNM y bilaterales'!C6968</f>
        <v>99.008369306157519</v>
      </c>
    </row>
    <row r="6968" spans="1:4">
      <c r="A6968" s="7">
        <f t="shared" si="108"/>
        <v>201601</v>
      </c>
      <c r="B6968" s="205">
        <f>+'[6]ITCNM y bilaterales'!A6969</f>
        <v>42397</v>
      </c>
      <c r="C6968">
        <f>+'[6]ITCNM y bilaterales'!B6969</f>
        <v>101.39819316360168</v>
      </c>
      <c r="D6968">
        <f>+'[6]ITCNM y bilaterales'!C6969</f>
        <v>98.587378401209961</v>
      </c>
    </row>
    <row r="6969" spans="1:4">
      <c r="A6969" s="7">
        <f t="shared" si="108"/>
        <v>201601</v>
      </c>
      <c r="B6969" s="205">
        <f>+'[6]ITCNM y bilaterales'!A6970</f>
        <v>42398</v>
      </c>
      <c r="C6969">
        <f>+'[6]ITCNM y bilaterales'!B6970</f>
        <v>102.62136605306607</v>
      </c>
      <c r="D6969">
        <f>+'[6]ITCNM y bilaterales'!C6970</f>
        <v>101.35473607510603</v>
      </c>
    </row>
    <row r="6970" spans="1:4">
      <c r="A6970" s="7">
        <f t="shared" si="108"/>
        <v>201601</v>
      </c>
      <c r="B6970" s="205">
        <f>+'[6]ITCNM y bilaterales'!A6971</f>
        <v>42399</v>
      </c>
      <c r="C6970">
        <f>+'[6]ITCNM y bilaterales'!B6971</f>
        <v>102.62136605306607</v>
      </c>
      <c r="D6970">
        <f>+'[6]ITCNM y bilaterales'!C6971</f>
        <v>101.35473607510603</v>
      </c>
    </row>
    <row r="6971" spans="1:4">
      <c r="A6971" s="7">
        <f t="shared" si="108"/>
        <v>201601</v>
      </c>
      <c r="B6971" s="205">
        <f>+'[6]ITCNM y bilaterales'!A6972</f>
        <v>42400</v>
      </c>
      <c r="C6971">
        <f>+'[6]ITCNM y bilaterales'!B6972</f>
        <v>102.62136605306607</v>
      </c>
      <c r="D6971">
        <f>+'[6]ITCNM y bilaterales'!C6972</f>
        <v>101.35473607510603</v>
      </c>
    </row>
    <row r="6972" spans="1:4">
      <c r="A6972" s="7" t="str">
        <f t="shared" si="108"/>
        <v/>
      </c>
      <c r="B6972" s="205">
        <f>+'[6]ITCNM y bilaterales'!A6973</f>
        <v>42401</v>
      </c>
      <c r="C6972">
        <f>+'[6]ITCNM y bilaterales'!B6973</f>
        <v>104.08318675862675</v>
      </c>
      <c r="D6972">
        <f>+'[6]ITCNM y bilaterales'!C6973</f>
        <v>103.0658426059517</v>
      </c>
    </row>
    <row r="6973" spans="1:4">
      <c r="A6973" s="7" t="str">
        <f t="shared" si="108"/>
        <v/>
      </c>
      <c r="B6973" s="205">
        <f>+'[6]ITCNM y bilaterales'!A6974</f>
        <v>42402</v>
      </c>
      <c r="C6973">
        <f>+'[6]ITCNM y bilaterales'!B6974</f>
        <v>103.97139300523821</v>
      </c>
      <c r="D6973">
        <f>+'[6]ITCNM y bilaterales'!C6974</f>
        <v>102.68436132875436</v>
      </c>
    </row>
    <row r="6974" spans="1:4">
      <c r="A6974" s="7" t="str">
        <f t="shared" si="108"/>
        <v/>
      </c>
      <c r="B6974" s="205">
        <f>+'[6]ITCNM y bilaterales'!A6975</f>
        <v>42403</v>
      </c>
      <c r="C6974">
        <f>+'[6]ITCNM y bilaterales'!B6975</f>
        <v>105.19016845309142</v>
      </c>
      <c r="D6974">
        <f>+'[6]ITCNM y bilaterales'!C6975</f>
        <v>104.7774136144197</v>
      </c>
    </row>
    <row r="6975" spans="1:4">
      <c r="A6975" s="7" t="str">
        <f t="shared" si="108"/>
        <v/>
      </c>
      <c r="B6975" s="205">
        <f>+'[6]ITCNM y bilaterales'!A6976</f>
        <v>42404</v>
      </c>
      <c r="C6975">
        <f>+'[6]ITCNM y bilaterales'!B6976</f>
        <v>106.37142755906443</v>
      </c>
      <c r="D6975">
        <f>+'[6]ITCNM y bilaterales'!C6976</f>
        <v>106.19949894476491</v>
      </c>
    </row>
    <row r="6976" spans="1:4">
      <c r="A6976" s="7" t="str">
        <f t="shared" si="108"/>
        <v/>
      </c>
      <c r="B6976" s="205">
        <f>+'[6]ITCNM y bilaterales'!A6977</f>
        <v>42405</v>
      </c>
      <c r="C6976">
        <f>+'[6]ITCNM y bilaterales'!B6977</f>
        <v>107.03077718854313</v>
      </c>
      <c r="D6976">
        <f>+'[6]ITCNM y bilaterales'!C6977</f>
        <v>106.88588075117643</v>
      </c>
    </row>
    <row r="6977" spans="1:4">
      <c r="A6977" s="7" t="str">
        <f t="shared" si="108"/>
        <v/>
      </c>
      <c r="B6977" s="205">
        <f>+'[6]ITCNM y bilaterales'!A6978</f>
        <v>42406</v>
      </c>
      <c r="C6977">
        <f>+'[6]ITCNM y bilaterales'!B6978</f>
        <v>107.03077718854313</v>
      </c>
      <c r="D6977">
        <f>+'[6]ITCNM y bilaterales'!C6978</f>
        <v>106.88588075117643</v>
      </c>
    </row>
    <row r="6978" spans="1:4">
      <c r="A6978" s="7" t="str">
        <f t="shared" si="108"/>
        <v/>
      </c>
      <c r="B6978" s="205">
        <f>+'[6]ITCNM y bilaterales'!A6979</f>
        <v>42407</v>
      </c>
      <c r="C6978">
        <f>+'[6]ITCNM y bilaterales'!B6979</f>
        <v>107.03077718854313</v>
      </c>
      <c r="D6978">
        <f>+'[6]ITCNM y bilaterales'!C6979</f>
        <v>106.88588075117643</v>
      </c>
    </row>
    <row r="6979" spans="1:4">
      <c r="A6979" s="7" t="str">
        <f t="shared" ref="A6979:A7042" si="109">+IF(DAY(B6979)&gt;=28,YEAR(B6979)*100+MONTH(B6979),"")</f>
        <v/>
      </c>
      <c r="B6979" s="205">
        <f>+'[6]ITCNM y bilaterales'!A6980</f>
        <v>42408</v>
      </c>
      <c r="C6979">
        <f>+'[6]ITCNM y bilaterales'!B6980</f>
        <v>107.03077718854313</v>
      </c>
      <c r="D6979">
        <f>+'[6]ITCNM y bilaterales'!C6980</f>
        <v>106.88588075117643</v>
      </c>
    </row>
    <row r="6980" spans="1:4">
      <c r="A6980" s="7" t="str">
        <f t="shared" si="109"/>
        <v/>
      </c>
      <c r="B6980" s="205">
        <f>+'[6]ITCNM y bilaterales'!A6981</f>
        <v>42409</v>
      </c>
      <c r="C6980">
        <f>+'[6]ITCNM y bilaterales'!B6981</f>
        <v>107.03077718854313</v>
      </c>
      <c r="D6980">
        <f>+'[6]ITCNM y bilaterales'!C6981</f>
        <v>106.88588075117643</v>
      </c>
    </row>
    <row r="6981" spans="1:4">
      <c r="A6981" s="7" t="str">
        <f t="shared" si="109"/>
        <v/>
      </c>
      <c r="B6981" s="205">
        <f>+'[6]ITCNM y bilaterales'!A6982</f>
        <v>42410</v>
      </c>
      <c r="C6981">
        <f>+'[6]ITCNM y bilaterales'!B6982</f>
        <v>107.92784218092612</v>
      </c>
      <c r="D6981">
        <f>+'[6]ITCNM y bilaterales'!C6982</f>
        <v>107.1239545624766</v>
      </c>
    </row>
    <row r="6982" spans="1:4">
      <c r="A6982" s="7" t="str">
        <f t="shared" si="109"/>
        <v/>
      </c>
      <c r="B6982" s="205">
        <f>+'[6]ITCNM y bilaterales'!A6983</f>
        <v>42411</v>
      </c>
      <c r="C6982">
        <f>+'[6]ITCNM y bilaterales'!B6983</f>
        <v>108.6646431051024</v>
      </c>
      <c r="D6982">
        <f>+'[6]ITCNM y bilaterales'!C6983</f>
        <v>106.76709059926323</v>
      </c>
    </row>
    <row r="6983" spans="1:4">
      <c r="A6983" s="7" t="str">
        <f t="shared" si="109"/>
        <v/>
      </c>
      <c r="B6983" s="205">
        <f>+'[6]ITCNM y bilaterales'!A6984</f>
        <v>42412</v>
      </c>
      <c r="C6983">
        <f>+'[6]ITCNM y bilaterales'!B6984</f>
        <v>109.21609748967296</v>
      </c>
      <c r="D6983">
        <f>+'[6]ITCNM y bilaterales'!C6984</f>
        <v>107.2429188934982</v>
      </c>
    </row>
    <row r="6984" spans="1:4">
      <c r="A6984" s="7" t="str">
        <f t="shared" si="109"/>
        <v/>
      </c>
      <c r="B6984" s="205">
        <f>+'[6]ITCNM y bilaterales'!A6985</f>
        <v>42413</v>
      </c>
      <c r="C6984">
        <f>+'[6]ITCNM y bilaterales'!B6985</f>
        <v>109.21609748967296</v>
      </c>
      <c r="D6984">
        <f>+'[6]ITCNM y bilaterales'!C6985</f>
        <v>107.2429188934982</v>
      </c>
    </row>
    <row r="6985" spans="1:4">
      <c r="A6985" s="7" t="str">
        <f t="shared" si="109"/>
        <v/>
      </c>
      <c r="B6985" s="205">
        <f>+'[6]ITCNM y bilaterales'!A6986</f>
        <v>42414</v>
      </c>
      <c r="C6985">
        <f>+'[6]ITCNM y bilaterales'!B6986</f>
        <v>109.21609748967296</v>
      </c>
      <c r="D6985">
        <f>+'[6]ITCNM y bilaterales'!C6986</f>
        <v>107.2429188934982</v>
      </c>
    </row>
    <row r="6986" spans="1:4">
      <c r="A6986" s="7" t="str">
        <f t="shared" si="109"/>
        <v/>
      </c>
      <c r="B6986" s="205">
        <f>+'[6]ITCNM y bilaterales'!A6987</f>
        <v>42415</v>
      </c>
      <c r="C6986">
        <f>+'[6]ITCNM y bilaterales'!B6987</f>
        <v>109.72704668256164</v>
      </c>
      <c r="D6986">
        <f>+'[6]ITCNM y bilaterales'!C6987</f>
        <v>107.61223666296054</v>
      </c>
    </row>
    <row r="6987" spans="1:4">
      <c r="A6987" s="7" t="str">
        <f t="shared" si="109"/>
        <v/>
      </c>
      <c r="B6987" s="205">
        <f>+'[6]ITCNM y bilaterales'!A6988</f>
        <v>42416</v>
      </c>
      <c r="C6987">
        <f>+'[6]ITCNM y bilaterales'!B6988</f>
        <v>109.36875171694567</v>
      </c>
      <c r="D6987">
        <f>+'[6]ITCNM y bilaterales'!C6988</f>
        <v>106.23349290074987</v>
      </c>
    </row>
    <row r="6988" spans="1:4">
      <c r="A6988" s="7" t="str">
        <f t="shared" si="109"/>
        <v/>
      </c>
      <c r="B6988" s="205">
        <f>+'[6]ITCNM y bilaterales'!A6989</f>
        <v>42417</v>
      </c>
      <c r="C6988">
        <f>+'[6]ITCNM y bilaterales'!B6989</f>
        <v>111.26935458083751</v>
      </c>
      <c r="D6988">
        <f>+'[6]ITCNM y bilaterales'!C6989</f>
        <v>109.30859602929692</v>
      </c>
    </row>
    <row r="6989" spans="1:4">
      <c r="A6989" s="7" t="str">
        <f t="shared" si="109"/>
        <v/>
      </c>
      <c r="B6989" s="205">
        <f>+'[6]ITCNM y bilaterales'!A6990</f>
        <v>42418</v>
      </c>
      <c r="C6989">
        <f>+'[6]ITCNM y bilaterales'!B6990</f>
        <v>111.25846702782825</v>
      </c>
      <c r="D6989">
        <f>+'[6]ITCNM y bilaterales'!C6990</f>
        <v>108.21524473616221</v>
      </c>
    </row>
    <row r="6990" spans="1:4">
      <c r="A6990" s="7" t="str">
        <f t="shared" si="109"/>
        <v/>
      </c>
      <c r="B6990" s="205">
        <f>+'[6]ITCNM y bilaterales'!A6991</f>
        <v>42419</v>
      </c>
      <c r="C6990">
        <f>+'[6]ITCNM y bilaterales'!B6991</f>
        <v>111.26145396838716</v>
      </c>
      <c r="D6990">
        <f>+'[6]ITCNM y bilaterales'!C6991</f>
        <v>108.13494816720033</v>
      </c>
    </row>
    <row r="6991" spans="1:4">
      <c r="A6991" s="7" t="str">
        <f t="shared" si="109"/>
        <v/>
      </c>
      <c r="B6991" s="205">
        <f>+'[6]ITCNM y bilaterales'!A6992</f>
        <v>42420</v>
      </c>
      <c r="C6991">
        <f>+'[6]ITCNM y bilaterales'!B6992</f>
        <v>111.26145396838716</v>
      </c>
      <c r="D6991">
        <f>+'[6]ITCNM y bilaterales'!C6992</f>
        <v>108.13494816720033</v>
      </c>
    </row>
    <row r="6992" spans="1:4">
      <c r="A6992" s="7" t="str">
        <f t="shared" si="109"/>
        <v/>
      </c>
      <c r="B6992" s="205">
        <f>+'[6]ITCNM y bilaterales'!A6993</f>
        <v>42421</v>
      </c>
      <c r="C6992">
        <f>+'[6]ITCNM y bilaterales'!B6993</f>
        <v>111.26145396838716</v>
      </c>
      <c r="D6992">
        <f>+'[6]ITCNM y bilaterales'!C6993</f>
        <v>108.13494816720033</v>
      </c>
    </row>
    <row r="6993" spans="1:4">
      <c r="A6993" s="7" t="str">
        <f t="shared" si="109"/>
        <v/>
      </c>
      <c r="B6993" s="205">
        <f>+'[6]ITCNM y bilaterales'!A6994</f>
        <v>42422</v>
      </c>
      <c r="C6993">
        <f>+'[6]ITCNM y bilaterales'!B6994</f>
        <v>113.3334937798864</v>
      </c>
      <c r="D6993">
        <f>+'[6]ITCNM y bilaterales'!C6994</f>
        <v>112.22502199011244</v>
      </c>
    </row>
    <row r="6994" spans="1:4">
      <c r="A6994" s="7" t="str">
        <f t="shared" si="109"/>
        <v/>
      </c>
      <c r="B6994" s="205">
        <f>+'[6]ITCNM y bilaterales'!A6995</f>
        <v>42423</v>
      </c>
      <c r="C6994">
        <f>+'[6]ITCNM y bilaterales'!B6995</f>
        <v>113.41355664918657</v>
      </c>
      <c r="D6994">
        <f>+'[6]ITCNM y bilaterales'!C6995</f>
        <v>111.87544451959953</v>
      </c>
    </row>
    <row r="6995" spans="1:4">
      <c r="A6995" s="7" t="str">
        <f t="shared" si="109"/>
        <v/>
      </c>
      <c r="B6995" s="205">
        <f>+'[6]ITCNM y bilaterales'!A6996</f>
        <v>42424</v>
      </c>
      <c r="C6995">
        <f>+'[6]ITCNM y bilaterales'!B6996</f>
        <v>113.76671963990297</v>
      </c>
      <c r="D6995">
        <f>+'[6]ITCNM y bilaterales'!C6996</f>
        <v>112.13372310747141</v>
      </c>
    </row>
    <row r="6996" spans="1:4">
      <c r="A6996" s="7" t="str">
        <f t="shared" si="109"/>
        <v/>
      </c>
      <c r="B6996" s="205">
        <f>+'[6]ITCNM y bilaterales'!A6997</f>
        <v>42425</v>
      </c>
      <c r="C6996">
        <f>+'[6]ITCNM y bilaterales'!B6997</f>
        <v>114.3261384128883</v>
      </c>
      <c r="D6996">
        <f>+'[6]ITCNM y bilaterales'!C6997</f>
        <v>113.19502544466475</v>
      </c>
    </row>
    <row r="6997" spans="1:4">
      <c r="A6997" s="7" t="str">
        <f t="shared" si="109"/>
        <v/>
      </c>
      <c r="B6997" s="205">
        <f>+'[6]ITCNM y bilaterales'!A6998</f>
        <v>42426</v>
      </c>
      <c r="C6997">
        <f>+'[6]ITCNM y bilaterales'!B6998</f>
        <v>114.26262958496258</v>
      </c>
      <c r="D6997">
        <f>+'[6]ITCNM y bilaterales'!C6998</f>
        <v>112.49229983191715</v>
      </c>
    </row>
    <row r="6998" spans="1:4">
      <c r="A6998" s="7" t="str">
        <f t="shared" si="109"/>
        <v/>
      </c>
      <c r="B6998" s="205">
        <f>+'[6]ITCNM y bilaterales'!A6999</f>
        <v>42427</v>
      </c>
      <c r="C6998">
        <f>+'[6]ITCNM y bilaterales'!B6999</f>
        <v>114.26262958496258</v>
      </c>
      <c r="D6998">
        <f>+'[6]ITCNM y bilaterales'!C6999</f>
        <v>112.49229983191715</v>
      </c>
    </row>
    <row r="6999" spans="1:4">
      <c r="A6999" s="7">
        <f t="shared" si="109"/>
        <v>201602</v>
      </c>
      <c r="B6999" s="205">
        <f>+'[6]ITCNM y bilaterales'!A7000</f>
        <v>42428</v>
      </c>
      <c r="C6999">
        <f>+'[6]ITCNM y bilaterales'!B7000</f>
        <v>114.26262958496258</v>
      </c>
      <c r="D6999">
        <f>+'[6]ITCNM y bilaterales'!C7000</f>
        <v>112.49229983191715</v>
      </c>
    </row>
    <row r="7000" spans="1:4">
      <c r="A7000" s="7">
        <f t="shared" si="109"/>
        <v>201602</v>
      </c>
      <c r="B7000" s="205">
        <f>+'[6]ITCNM y bilaterales'!A7001</f>
        <v>42429</v>
      </c>
      <c r="C7000">
        <f>+'[6]ITCNM y bilaterales'!B7001</f>
        <v>116.76875107564537</v>
      </c>
      <c r="D7000">
        <f>+'[6]ITCNM y bilaterales'!C7001</f>
        <v>115.45009333097225</v>
      </c>
    </row>
    <row r="7001" spans="1:4">
      <c r="A7001" s="7" t="str">
        <f t="shared" si="109"/>
        <v/>
      </c>
      <c r="B7001" s="205">
        <f>+'[6]ITCNM y bilaterales'!A7002</f>
        <v>42430</v>
      </c>
      <c r="C7001">
        <f>+'[6]ITCNM y bilaterales'!B7002</f>
        <v>116.90032869202965</v>
      </c>
      <c r="D7001">
        <f>+'[6]ITCNM y bilaterales'!C7002</f>
        <v>115.80570901057558</v>
      </c>
    </row>
    <row r="7002" spans="1:4">
      <c r="A7002" s="7" t="str">
        <f t="shared" si="109"/>
        <v/>
      </c>
      <c r="B7002" s="205">
        <f>+'[6]ITCNM y bilaterales'!A7003</f>
        <v>42431</v>
      </c>
      <c r="C7002">
        <f>+'[6]ITCNM y bilaterales'!B7003</f>
        <v>116.58129062341609</v>
      </c>
      <c r="D7002">
        <f>+'[6]ITCNM y bilaterales'!C7003</f>
        <v>116.90173105003876</v>
      </c>
    </row>
    <row r="7003" spans="1:4">
      <c r="A7003" s="7" t="str">
        <f t="shared" si="109"/>
        <v/>
      </c>
      <c r="B7003" s="205">
        <f>+'[6]ITCNM y bilaterales'!A7004</f>
        <v>42432</v>
      </c>
      <c r="C7003">
        <f>+'[6]ITCNM y bilaterales'!B7004</f>
        <v>114.14362676747001</v>
      </c>
      <c r="D7003">
        <f>+'[6]ITCNM y bilaterales'!C7004</f>
        <v>115.94853587944485</v>
      </c>
    </row>
    <row r="7004" spans="1:4">
      <c r="A7004" s="7" t="str">
        <f t="shared" si="109"/>
        <v/>
      </c>
      <c r="B7004" s="205">
        <f>+'[6]ITCNM y bilaterales'!A7005</f>
        <v>42433</v>
      </c>
      <c r="C7004">
        <f>+'[6]ITCNM y bilaterales'!B7005</f>
        <v>115.1080185290529</v>
      </c>
      <c r="D7004">
        <f>+'[6]ITCNM y bilaterales'!C7005</f>
        <v>118.40652242701169</v>
      </c>
    </row>
    <row r="7005" spans="1:4">
      <c r="A7005" s="7" t="str">
        <f t="shared" si="109"/>
        <v/>
      </c>
      <c r="B7005" s="205">
        <f>+'[6]ITCNM y bilaterales'!A7006</f>
        <v>42434</v>
      </c>
      <c r="C7005">
        <f>+'[6]ITCNM y bilaterales'!B7006</f>
        <v>115.1080185290529</v>
      </c>
      <c r="D7005">
        <f>+'[6]ITCNM y bilaterales'!C7006</f>
        <v>118.40652242701169</v>
      </c>
    </row>
    <row r="7006" spans="1:4">
      <c r="A7006" s="7" t="str">
        <f t="shared" si="109"/>
        <v/>
      </c>
      <c r="B7006" s="205">
        <f>+'[6]ITCNM y bilaterales'!A7007</f>
        <v>42435</v>
      </c>
      <c r="C7006">
        <f>+'[6]ITCNM y bilaterales'!B7007</f>
        <v>115.1080185290529</v>
      </c>
      <c r="D7006">
        <f>+'[6]ITCNM y bilaterales'!C7007</f>
        <v>118.40652242701169</v>
      </c>
    </row>
    <row r="7007" spans="1:4">
      <c r="A7007" s="7" t="str">
        <f t="shared" si="109"/>
        <v/>
      </c>
      <c r="B7007" s="205">
        <f>+'[6]ITCNM y bilaterales'!A7008</f>
        <v>42436</v>
      </c>
      <c r="C7007">
        <f>+'[6]ITCNM y bilaterales'!B7008</f>
        <v>116.23116847268606</v>
      </c>
      <c r="D7007">
        <f>+'[6]ITCNM y bilaterales'!C7008</f>
        <v>118.25498660272359</v>
      </c>
    </row>
    <row r="7008" spans="1:4">
      <c r="A7008" s="7" t="str">
        <f t="shared" si="109"/>
        <v/>
      </c>
      <c r="B7008" s="205">
        <f>+'[6]ITCNM y bilaterales'!A7009</f>
        <v>42437</v>
      </c>
      <c r="C7008">
        <f>+'[6]ITCNM y bilaterales'!B7009</f>
        <v>116.63727591963618</v>
      </c>
      <c r="D7008">
        <f>+'[6]ITCNM y bilaterales'!C7009</f>
        <v>119.08399206904458</v>
      </c>
    </row>
    <row r="7009" spans="1:4">
      <c r="A7009" s="7" t="str">
        <f t="shared" si="109"/>
        <v/>
      </c>
      <c r="B7009" s="205">
        <f>+'[6]ITCNM y bilaterales'!A7010</f>
        <v>42438</v>
      </c>
      <c r="C7009">
        <f>+'[6]ITCNM y bilaterales'!B7010</f>
        <v>116.63278835238842</v>
      </c>
      <c r="D7009">
        <f>+'[6]ITCNM y bilaterales'!C7010</f>
        <v>120.23087440815391</v>
      </c>
    </row>
    <row r="7010" spans="1:4">
      <c r="A7010" s="7" t="str">
        <f t="shared" si="109"/>
        <v/>
      </c>
      <c r="B7010" s="205">
        <f>+'[6]ITCNM y bilaterales'!A7011</f>
        <v>42439</v>
      </c>
      <c r="C7010">
        <f>+'[6]ITCNM y bilaterales'!B7011</f>
        <v>117.22123262614134</v>
      </c>
      <c r="D7010">
        <f>+'[6]ITCNM y bilaterales'!C7011</f>
        <v>121.89469131107518</v>
      </c>
    </row>
    <row r="7011" spans="1:4">
      <c r="A7011" s="7" t="str">
        <f t="shared" si="109"/>
        <v/>
      </c>
      <c r="B7011" s="205">
        <f>+'[6]ITCNM y bilaterales'!A7012</f>
        <v>42440</v>
      </c>
      <c r="C7011">
        <f>+'[6]ITCNM y bilaterales'!B7012</f>
        <v>113.85805124930425</v>
      </c>
      <c r="D7011">
        <f>+'[6]ITCNM y bilaterales'!C7012</f>
        <v>119.1853062504173</v>
      </c>
    </row>
    <row r="7012" spans="1:4">
      <c r="A7012" s="7" t="str">
        <f t="shared" si="109"/>
        <v/>
      </c>
      <c r="B7012" s="205">
        <f>+'[6]ITCNM y bilaterales'!A7013</f>
        <v>42441</v>
      </c>
      <c r="C7012">
        <f>+'[6]ITCNM y bilaterales'!B7013</f>
        <v>113.85805124930425</v>
      </c>
      <c r="D7012">
        <f>+'[6]ITCNM y bilaterales'!C7013</f>
        <v>119.1853062504173</v>
      </c>
    </row>
    <row r="7013" spans="1:4">
      <c r="A7013" s="7" t="str">
        <f t="shared" si="109"/>
        <v/>
      </c>
      <c r="B7013" s="205">
        <f>+'[6]ITCNM y bilaterales'!A7014</f>
        <v>42442</v>
      </c>
      <c r="C7013">
        <f>+'[6]ITCNM y bilaterales'!B7014</f>
        <v>113.85805124930425</v>
      </c>
      <c r="D7013">
        <f>+'[6]ITCNM y bilaterales'!C7014</f>
        <v>119.1853062504173</v>
      </c>
    </row>
    <row r="7014" spans="1:4">
      <c r="A7014" s="7" t="str">
        <f t="shared" si="109"/>
        <v/>
      </c>
      <c r="B7014" s="205">
        <f>+'[6]ITCNM y bilaterales'!A7015</f>
        <v>42443</v>
      </c>
      <c r="C7014">
        <f>+'[6]ITCNM y bilaterales'!B7015</f>
        <v>113.29808159200141</v>
      </c>
      <c r="D7014">
        <f>+'[6]ITCNM y bilaterales'!C7015</f>
        <v>118.91553184139252</v>
      </c>
    </row>
    <row r="7015" spans="1:4">
      <c r="A7015" s="7" t="str">
        <f t="shared" si="109"/>
        <v/>
      </c>
      <c r="B7015" s="205">
        <f>+'[6]ITCNM y bilaterales'!A7016</f>
        <v>42444</v>
      </c>
      <c r="C7015">
        <f>+'[6]ITCNM y bilaterales'!B7016</f>
        <v>109.91226935692073</v>
      </c>
      <c r="D7015">
        <f>+'[6]ITCNM y bilaterales'!C7016</f>
        <v>112.57468655017955</v>
      </c>
    </row>
    <row r="7016" spans="1:4">
      <c r="A7016" s="7" t="str">
        <f t="shared" si="109"/>
        <v/>
      </c>
      <c r="B7016" s="205">
        <f>+'[6]ITCNM y bilaterales'!A7017</f>
        <v>42445</v>
      </c>
      <c r="C7016">
        <f>+'[6]ITCNM y bilaterales'!B7017</f>
        <v>110.25170774185185</v>
      </c>
      <c r="D7016">
        <f>+'[6]ITCNM y bilaterales'!C7017</f>
        <v>111.74152981510888</v>
      </c>
    </row>
    <row r="7017" spans="1:4">
      <c r="A7017" s="7" t="str">
        <f t="shared" si="109"/>
        <v/>
      </c>
      <c r="B7017" s="205">
        <f>+'[6]ITCNM y bilaterales'!A7018</f>
        <v>42446</v>
      </c>
      <c r="C7017">
        <f>+'[6]ITCNM y bilaterales'!B7018</f>
        <v>114.961088061898</v>
      </c>
      <c r="D7017">
        <f>+'[6]ITCNM y bilaterales'!C7018</f>
        <v>118.89007266171807</v>
      </c>
    </row>
    <row r="7018" spans="1:4">
      <c r="A7018" s="7" t="str">
        <f t="shared" si="109"/>
        <v/>
      </c>
      <c r="B7018" s="205">
        <f>+'[6]ITCNM y bilaterales'!A7019</f>
        <v>42447</v>
      </c>
      <c r="C7018">
        <f>+'[6]ITCNM y bilaterales'!B7019</f>
        <v>113.88211531599843</v>
      </c>
      <c r="D7018">
        <f>+'[6]ITCNM y bilaterales'!C7019</f>
        <v>119.05214632206297</v>
      </c>
    </row>
    <row r="7019" spans="1:4">
      <c r="A7019" s="7" t="str">
        <f t="shared" si="109"/>
        <v/>
      </c>
      <c r="B7019" s="205">
        <f>+'[6]ITCNM y bilaterales'!A7020</f>
        <v>42448</v>
      </c>
      <c r="C7019">
        <f>+'[6]ITCNM y bilaterales'!B7020</f>
        <v>113.88211531599843</v>
      </c>
      <c r="D7019">
        <f>+'[6]ITCNM y bilaterales'!C7020</f>
        <v>119.05214632206297</v>
      </c>
    </row>
    <row r="7020" spans="1:4">
      <c r="A7020" s="7" t="str">
        <f t="shared" si="109"/>
        <v/>
      </c>
      <c r="B7020" s="205">
        <f>+'[6]ITCNM y bilaterales'!A7021</f>
        <v>42449</v>
      </c>
      <c r="C7020">
        <f>+'[6]ITCNM y bilaterales'!B7021</f>
        <v>113.88211531599843</v>
      </c>
      <c r="D7020">
        <f>+'[6]ITCNM y bilaterales'!C7021</f>
        <v>119.05214632206297</v>
      </c>
    </row>
    <row r="7021" spans="1:4">
      <c r="A7021" s="7" t="str">
        <f t="shared" si="109"/>
        <v/>
      </c>
      <c r="B7021" s="205">
        <f>+'[6]ITCNM y bilaterales'!A7022</f>
        <v>42450</v>
      </c>
      <c r="C7021">
        <f>+'[6]ITCNM y bilaterales'!B7022</f>
        <v>111.47850027176243</v>
      </c>
      <c r="D7021">
        <f>+'[6]ITCNM y bilaterales'!C7022</f>
        <v>116.57052947545961</v>
      </c>
    </row>
    <row r="7022" spans="1:4">
      <c r="A7022" s="7" t="str">
        <f t="shared" si="109"/>
        <v/>
      </c>
      <c r="B7022" s="205">
        <f>+'[6]ITCNM y bilaterales'!A7023</f>
        <v>42451</v>
      </c>
      <c r="C7022">
        <f>+'[6]ITCNM y bilaterales'!B7023</f>
        <v>110.94599615294062</v>
      </c>
      <c r="D7022">
        <f>+'[6]ITCNM y bilaterales'!C7023</f>
        <v>116.51778223547274</v>
      </c>
    </row>
    <row r="7023" spans="1:4">
      <c r="A7023" s="7" t="str">
        <f t="shared" si="109"/>
        <v/>
      </c>
      <c r="B7023" s="205">
        <f>+'[6]ITCNM y bilaterales'!A7024</f>
        <v>42452</v>
      </c>
      <c r="C7023">
        <f>+'[6]ITCNM y bilaterales'!B7024</f>
        <v>110.81926688001511</v>
      </c>
      <c r="D7023">
        <f>+'[6]ITCNM y bilaterales'!C7024</f>
        <v>114.76127301704342</v>
      </c>
    </row>
    <row r="7024" spans="1:4">
      <c r="A7024" s="7" t="str">
        <f t="shared" si="109"/>
        <v/>
      </c>
      <c r="B7024" s="205">
        <f>+'[6]ITCNM y bilaterales'!A7025</f>
        <v>42453</v>
      </c>
      <c r="C7024">
        <f>+'[6]ITCNM y bilaterales'!B7025</f>
        <v>110.81926688001511</v>
      </c>
      <c r="D7024">
        <f>+'[6]ITCNM y bilaterales'!C7025</f>
        <v>114.76127301704342</v>
      </c>
    </row>
    <row r="7025" spans="1:4">
      <c r="A7025" s="7" t="str">
        <f t="shared" si="109"/>
        <v/>
      </c>
      <c r="B7025" s="205">
        <f>+'[6]ITCNM y bilaterales'!A7026</f>
        <v>42454</v>
      </c>
      <c r="C7025">
        <f>+'[6]ITCNM y bilaterales'!B7026</f>
        <v>110.81926688001511</v>
      </c>
      <c r="D7025">
        <f>+'[6]ITCNM y bilaterales'!C7026</f>
        <v>114.76127301704342</v>
      </c>
    </row>
    <row r="7026" spans="1:4">
      <c r="A7026" s="7" t="str">
        <f t="shared" si="109"/>
        <v/>
      </c>
      <c r="B7026" s="205">
        <f>+'[6]ITCNM y bilaterales'!A7027</f>
        <v>42455</v>
      </c>
      <c r="C7026">
        <f>+'[6]ITCNM y bilaterales'!B7027</f>
        <v>110.81926688001511</v>
      </c>
      <c r="D7026">
        <f>+'[6]ITCNM y bilaterales'!C7027</f>
        <v>114.76127301704342</v>
      </c>
    </row>
    <row r="7027" spans="1:4">
      <c r="A7027" s="7" t="str">
        <f t="shared" si="109"/>
        <v/>
      </c>
      <c r="B7027" s="205">
        <f>+'[6]ITCNM y bilaterales'!A7028</f>
        <v>42456</v>
      </c>
      <c r="C7027">
        <f>+'[6]ITCNM y bilaterales'!B7028</f>
        <v>110.81926688001511</v>
      </c>
      <c r="D7027">
        <f>+'[6]ITCNM y bilaterales'!C7028</f>
        <v>114.76127301704342</v>
      </c>
    </row>
    <row r="7028" spans="1:4">
      <c r="A7028" s="7">
        <f t="shared" si="109"/>
        <v>201603</v>
      </c>
      <c r="B7028" s="205">
        <f>+'[6]ITCNM y bilaterales'!A7029</f>
        <v>42457</v>
      </c>
      <c r="C7028">
        <f>+'[6]ITCNM y bilaterales'!B7029</f>
        <v>113.70560026545715</v>
      </c>
      <c r="D7028">
        <f>+'[6]ITCNM y bilaterales'!C7029</f>
        <v>118.48429339890211</v>
      </c>
    </row>
    <row r="7029" spans="1:4">
      <c r="A7029" s="7">
        <f t="shared" si="109"/>
        <v>201603</v>
      </c>
      <c r="B7029" s="205">
        <f>+'[6]ITCNM y bilaterales'!A7030</f>
        <v>42458</v>
      </c>
      <c r="C7029">
        <f>+'[6]ITCNM y bilaterales'!B7030</f>
        <v>112.29282715384086</v>
      </c>
      <c r="D7029">
        <f>+'[6]ITCNM y bilaterales'!C7030</f>
        <v>116.52083036986934</v>
      </c>
    </row>
    <row r="7030" spans="1:4">
      <c r="A7030" s="7">
        <f t="shared" si="109"/>
        <v>201603</v>
      </c>
      <c r="B7030" s="205">
        <f>+'[6]ITCNM y bilaterales'!A7031</f>
        <v>42459</v>
      </c>
      <c r="C7030">
        <f>+'[6]ITCNM y bilaterales'!B7031</f>
        <v>112.65562437491094</v>
      </c>
      <c r="D7030">
        <f>+'[6]ITCNM y bilaterales'!C7031</f>
        <v>117.25662098335718</v>
      </c>
    </row>
    <row r="7031" spans="1:4">
      <c r="A7031" s="7">
        <f t="shared" si="109"/>
        <v>201603</v>
      </c>
      <c r="B7031" s="205">
        <f>+'[6]ITCNM y bilaterales'!A7032</f>
        <v>42460</v>
      </c>
      <c r="C7031">
        <f>+'[6]ITCNM y bilaterales'!B7032</f>
        <v>113.93935373897123</v>
      </c>
      <c r="D7031">
        <f>+'[6]ITCNM y bilaterales'!C7032</f>
        <v>119.19079289233117</v>
      </c>
    </row>
    <row r="7032" spans="1:4">
      <c r="A7032" s="7" t="str">
        <f t="shared" si="109"/>
        <v/>
      </c>
      <c r="B7032" s="205">
        <f>+'[6]ITCNM y bilaterales'!A7033</f>
        <v>42461</v>
      </c>
      <c r="C7032">
        <f>+'[6]ITCNM y bilaterales'!B7033</f>
        <v>114.67504715795252</v>
      </c>
      <c r="D7032">
        <f>+'[6]ITCNM y bilaterales'!C7033</f>
        <v>120.43181903951836</v>
      </c>
    </row>
    <row r="7033" spans="1:4">
      <c r="A7033" s="7" t="str">
        <f t="shared" si="109"/>
        <v/>
      </c>
      <c r="B7033" s="205">
        <f>+'[6]ITCNM y bilaterales'!A7034</f>
        <v>42462</v>
      </c>
      <c r="C7033">
        <f>+'[6]ITCNM y bilaterales'!B7034</f>
        <v>114.67504715795252</v>
      </c>
      <c r="D7033">
        <f>+'[6]ITCNM y bilaterales'!C7034</f>
        <v>120.43181903951836</v>
      </c>
    </row>
    <row r="7034" spans="1:4">
      <c r="A7034" s="7" t="str">
        <f t="shared" si="109"/>
        <v/>
      </c>
      <c r="B7034" s="205">
        <f>+'[6]ITCNM y bilaterales'!A7035</f>
        <v>42463</v>
      </c>
      <c r="C7034">
        <f>+'[6]ITCNM y bilaterales'!B7035</f>
        <v>114.67504715795252</v>
      </c>
      <c r="D7034">
        <f>+'[6]ITCNM y bilaterales'!C7035</f>
        <v>120.43181903951836</v>
      </c>
    </row>
    <row r="7035" spans="1:4">
      <c r="A7035" s="7" t="str">
        <f t="shared" si="109"/>
        <v/>
      </c>
      <c r="B7035" s="205">
        <f>+'[6]ITCNM y bilaterales'!A7036</f>
        <v>42464</v>
      </c>
      <c r="C7035">
        <f>+'[6]ITCNM y bilaterales'!B7036</f>
        <v>113.86717682966257</v>
      </c>
      <c r="D7035">
        <f>+'[6]ITCNM y bilaterales'!C7036</f>
        <v>118.56310944544275</v>
      </c>
    </row>
    <row r="7036" spans="1:4">
      <c r="A7036" s="7" t="str">
        <f t="shared" si="109"/>
        <v/>
      </c>
      <c r="B7036" s="205">
        <f>+'[6]ITCNM y bilaterales'!A7037</f>
        <v>42465</v>
      </c>
      <c r="C7036">
        <f>+'[6]ITCNM y bilaterales'!B7037</f>
        <v>112.8650086940751</v>
      </c>
      <c r="D7036">
        <f>+'[6]ITCNM y bilaterales'!C7037</f>
        <v>116.3603823812026</v>
      </c>
    </row>
    <row r="7037" spans="1:4">
      <c r="A7037" s="7" t="str">
        <f t="shared" si="109"/>
        <v/>
      </c>
      <c r="B7037" s="205">
        <f>+'[6]ITCNM y bilaterales'!A7038</f>
        <v>42466</v>
      </c>
      <c r="C7037">
        <f>+'[6]ITCNM y bilaterales'!B7038</f>
        <v>112.24614817059178</v>
      </c>
      <c r="D7037">
        <f>+'[6]ITCNM y bilaterales'!C7038</f>
        <v>115.67254908222125</v>
      </c>
    </row>
    <row r="7038" spans="1:4">
      <c r="A7038" s="7" t="str">
        <f t="shared" si="109"/>
        <v/>
      </c>
      <c r="B7038" s="205">
        <f>+'[6]ITCNM y bilaterales'!A7039</f>
        <v>42467</v>
      </c>
      <c r="C7038">
        <f>+'[6]ITCNM y bilaterales'!B7039</f>
        <v>110.87038486310539</v>
      </c>
      <c r="D7038">
        <f>+'[6]ITCNM y bilaterales'!C7039</f>
        <v>113.41071724053846</v>
      </c>
    </row>
    <row r="7039" spans="1:4">
      <c r="A7039" s="7" t="str">
        <f t="shared" si="109"/>
        <v/>
      </c>
      <c r="B7039" s="205">
        <f>+'[6]ITCNM y bilaterales'!A7040</f>
        <v>42468</v>
      </c>
      <c r="C7039">
        <f>+'[6]ITCNM y bilaterales'!B7040</f>
        <v>111.7934879295461</v>
      </c>
      <c r="D7039">
        <f>+'[6]ITCNM y bilaterales'!C7040</f>
        <v>116.15789916771416</v>
      </c>
    </row>
    <row r="7040" spans="1:4">
      <c r="A7040" s="7" t="str">
        <f t="shared" si="109"/>
        <v/>
      </c>
      <c r="B7040" s="205">
        <f>+'[6]ITCNM y bilaterales'!A7041</f>
        <v>42469</v>
      </c>
      <c r="C7040">
        <f>+'[6]ITCNM y bilaterales'!B7041</f>
        <v>111.7934879295461</v>
      </c>
      <c r="D7040">
        <f>+'[6]ITCNM y bilaterales'!C7041</f>
        <v>116.15789916771416</v>
      </c>
    </row>
    <row r="7041" spans="1:4">
      <c r="A7041" s="7" t="str">
        <f t="shared" si="109"/>
        <v/>
      </c>
      <c r="B7041" s="205">
        <f>+'[6]ITCNM y bilaterales'!A7042</f>
        <v>42470</v>
      </c>
      <c r="C7041">
        <f>+'[6]ITCNM y bilaterales'!B7042</f>
        <v>111.7934879295461</v>
      </c>
      <c r="D7041">
        <f>+'[6]ITCNM y bilaterales'!C7042</f>
        <v>116.15789916771416</v>
      </c>
    </row>
    <row r="7042" spans="1:4">
      <c r="A7042" s="7" t="str">
        <f t="shared" si="109"/>
        <v/>
      </c>
      <c r="B7042" s="205">
        <f>+'[6]ITCNM y bilaterales'!A7043</f>
        <v>42471</v>
      </c>
      <c r="C7042">
        <f>+'[6]ITCNM y bilaterales'!B7043</f>
        <v>113.25240379845793</v>
      </c>
      <c r="D7042">
        <f>+'[6]ITCNM y bilaterales'!C7043</f>
        <v>120.28806321540441</v>
      </c>
    </row>
    <row r="7043" spans="1:4">
      <c r="A7043" s="7" t="str">
        <f t="shared" ref="A7043:A7106" si="110">+IF(DAY(B7043)&gt;=28,YEAR(B7043)*100+MONTH(B7043),"")</f>
        <v/>
      </c>
      <c r="B7043" s="205">
        <f>+'[6]ITCNM y bilaterales'!A7044</f>
        <v>42472</v>
      </c>
      <c r="C7043">
        <f>+'[6]ITCNM y bilaterales'!B7044</f>
        <v>112.65625321616182</v>
      </c>
      <c r="D7043">
        <f>+'[6]ITCNM y bilaterales'!C7044</f>
        <v>119.32055632807217</v>
      </c>
    </row>
    <row r="7044" spans="1:4">
      <c r="A7044" s="7" t="str">
        <f t="shared" si="110"/>
        <v/>
      </c>
      <c r="B7044" s="205">
        <f>+'[6]ITCNM y bilaterales'!A7045</f>
        <v>42473</v>
      </c>
      <c r="C7044">
        <f>+'[6]ITCNM y bilaterales'!B7045</f>
        <v>111.97250732466439</v>
      </c>
      <c r="D7044">
        <f>+'[6]ITCNM y bilaterales'!C7045</f>
        <v>119.02494535130477</v>
      </c>
    </row>
    <row r="7045" spans="1:4">
      <c r="A7045" s="7" t="str">
        <f t="shared" si="110"/>
        <v/>
      </c>
      <c r="B7045" s="205">
        <f>+'[6]ITCNM y bilaterales'!A7046</f>
        <v>42474</v>
      </c>
      <c r="C7045">
        <f>+'[6]ITCNM y bilaterales'!B7046</f>
        <v>111.49431539338246</v>
      </c>
      <c r="D7045">
        <f>+'[6]ITCNM y bilaterales'!C7046</f>
        <v>118.64970549215759</v>
      </c>
    </row>
    <row r="7046" spans="1:4">
      <c r="A7046" s="7" t="str">
        <f t="shared" si="110"/>
        <v/>
      </c>
      <c r="B7046" s="205">
        <f>+'[6]ITCNM y bilaterales'!A7047</f>
        <v>42475</v>
      </c>
      <c r="C7046">
        <f>+'[6]ITCNM y bilaterales'!B7047</f>
        <v>109.03173270252424</v>
      </c>
      <c r="D7046">
        <f>+'[6]ITCNM y bilaterales'!C7047</f>
        <v>115.39664937455184</v>
      </c>
    </row>
    <row r="7047" spans="1:4">
      <c r="A7047" s="7" t="str">
        <f t="shared" si="110"/>
        <v/>
      </c>
      <c r="B7047" s="205">
        <f>+'[6]ITCNM y bilaterales'!A7048</f>
        <v>42476</v>
      </c>
      <c r="C7047">
        <f>+'[6]ITCNM y bilaterales'!B7048</f>
        <v>109.03173270252424</v>
      </c>
      <c r="D7047">
        <f>+'[6]ITCNM y bilaterales'!C7048</f>
        <v>115.39664937455184</v>
      </c>
    </row>
    <row r="7048" spans="1:4">
      <c r="A7048" s="7" t="str">
        <f t="shared" si="110"/>
        <v/>
      </c>
      <c r="B7048" s="205">
        <f>+'[6]ITCNM y bilaterales'!A7049</f>
        <v>42477</v>
      </c>
      <c r="C7048">
        <f>+'[6]ITCNM y bilaterales'!B7049</f>
        <v>109.03173270252424</v>
      </c>
      <c r="D7048">
        <f>+'[6]ITCNM y bilaterales'!C7049</f>
        <v>115.39664937455184</v>
      </c>
    </row>
    <row r="7049" spans="1:4">
      <c r="A7049" s="7" t="str">
        <f t="shared" si="110"/>
        <v/>
      </c>
      <c r="B7049" s="205">
        <f>+'[6]ITCNM y bilaterales'!A7050</f>
        <v>42478</v>
      </c>
      <c r="C7049">
        <f>+'[6]ITCNM y bilaterales'!B7050</f>
        <v>109.57534861247682</v>
      </c>
      <c r="D7049">
        <f>+'[6]ITCNM y bilaterales'!C7050</f>
        <v>114.99708249993471</v>
      </c>
    </row>
    <row r="7050" spans="1:4">
      <c r="A7050" s="7" t="str">
        <f t="shared" si="110"/>
        <v/>
      </c>
      <c r="B7050" s="205">
        <f>+'[6]ITCNM y bilaterales'!A7051</f>
        <v>42479</v>
      </c>
      <c r="C7050">
        <f>+'[6]ITCNM y bilaterales'!B7051</f>
        <v>110.412022687243</v>
      </c>
      <c r="D7050">
        <f>+'[6]ITCNM y bilaterales'!C7051</f>
        <v>116.18817730272039</v>
      </c>
    </row>
    <row r="7051" spans="1:4">
      <c r="A7051" s="7" t="str">
        <f t="shared" si="110"/>
        <v/>
      </c>
      <c r="B7051" s="205">
        <f>+'[6]ITCNM y bilaterales'!A7052</f>
        <v>42480</v>
      </c>
      <c r="C7051">
        <f>+'[6]ITCNM y bilaterales'!B7052</f>
        <v>111.530942032805</v>
      </c>
      <c r="D7051">
        <f>+'[6]ITCNM y bilaterales'!C7052</f>
        <v>117.77849062190651</v>
      </c>
    </row>
    <row r="7052" spans="1:4">
      <c r="A7052" s="7" t="str">
        <f t="shared" si="110"/>
        <v/>
      </c>
      <c r="B7052" s="205">
        <f>+'[6]ITCNM y bilaterales'!A7053</f>
        <v>42481</v>
      </c>
      <c r="C7052">
        <f>+'[6]ITCNM y bilaterales'!B7053</f>
        <v>110.82120460233386</v>
      </c>
      <c r="D7052">
        <f>+'[6]ITCNM y bilaterales'!C7053</f>
        <v>117.36626673208062</v>
      </c>
    </row>
    <row r="7053" spans="1:4">
      <c r="A7053" s="7" t="str">
        <f t="shared" si="110"/>
        <v/>
      </c>
      <c r="B7053" s="205">
        <f>+'[6]ITCNM y bilaterales'!A7054</f>
        <v>42482</v>
      </c>
      <c r="C7053">
        <f>+'[6]ITCNM y bilaterales'!B7054</f>
        <v>110.45606175489428</v>
      </c>
      <c r="D7053">
        <f>+'[6]ITCNM y bilaterales'!C7054</f>
        <v>116.1844034220389</v>
      </c>
    </row>
    <row r="7054" spans="1:4">
      <c r="A7054" s="7" t="str">
        <f t="shared" si="110"/>
        <v/>
      </c>
      <c r="B7054" s="205">
        <f>+'[6]ITCNM y bilaterales'!A7055</f>
        <v>42483</v>
      </c>
      <c r="C7054">
        <f>+'[6]ITCNM y bilaterales'!B7055</f>
        <v>110.45606175489428</v>
      </c>
      <c r="D7054">
        <f>+'[6]ITCNM y bilaterales'!C7055</f>
        <v>116.1844034220389</v>
      </c>
    </row>
    <row r="7055" spans="1:4">
      <c r="A7055" s="7" t="str">
        <f t="shared" si="110"/>
        <v/>
      </c>
      <c r="B7055" s="205">
        <f>+'[6]ITCNM y bilaterales'!A7056</f>
        <v>42484</v>
      </c>
      <c r="C7055">
        <f>+'[6]ITCNM y bilaterales'!B7056</f>
        <v>110.45606175489428</v>
      </c>
      <c r="D7055">
        <f>+'[6]ITCNM y bilaterales'!C7056</f>
        <v>116.1844034220389</v>
      </c>
    </row>
    <row r="7056" spans="1:4">
      <c r="A7056" s="7" t="str">
        <f t="shared" si="110"/>
        <v/>
      </c>
      <c r="B7056" s="205">
        <f>+'[6]ITCNM y bilaterales'!A7057</f>
        <v>42485</v>
      </c>
      <c r="C7056">
        <f>+'[6]ITCNM y bilaterales'!B7057</f>
        <v>110.98391328064375</v>
      </c>
      <c r="D7056">
        <f>+'[6]ITCNM y bilaterales'!C7057</f>
        <v>117.21217628086963</v>
      </c>
    </row>
    <row r="7057" spans="1:4">
      <c r="A7057" s="7" t="str">
        <f t="shared" si="110"/>
        <v/>
      </c>
      <c r="B7057" s="205">
        <f>+'[6]ITCNM y bilaterales'!A7058</f>
        <v>42486</v>
      </c>
      <c r="C7057">
        <f>+'[6]ITCNM y bilaterales'!B7058</f>
        <v>111.13831678517829</v>
      </c>
      <c r="D7057">
        <f>+'[6]ITCNM y bilaterales'!C7058</f>
        <v>117.82543189161413</v>
      </c>
    </row>
    <row r="7058" spans="1:4">
      <c r="A7058" s="7" t="str">
        <f t="shared" si="110"/>
        <v/>
      </c>
      <c r="B7058" s="205">
        <f>+'[6]ITCNM y bilaterales'!A7059</f>
        <v>42487</v>
      </c>
      <c r="C7058">
        <f>+'[6]ITCNM y bilaterales'!B7059</f>
        <v>110.03461935163152</v>
      </c>
      <c r="D7058">
        <f>+'[6]ITCNM y bilaterales'!C7059</f>
        <v>116.41475529286767</v>
      </c>
    </row>
    <row r="7059" spans="1:4">
      <c r="A7059" s="7">
        <f t="shared" si="110"/>
        <v>201604</v>
      </c>
      <c r="B7059" s="205">
        <f>+'[6]ITCNM y bilaterales'!A7060</f>
        <v>42488</v>
      </c>
      <c r="C7059">
        <f>+'[6]ITCNM y bilaterales'!B7060</f>
        <v>111.77169567546714</v>
      </c>
      <c r="D7059">
        <f>+'[6]ITCNM y bilaterales'!C7060</f>
        <v>119.05670400873217</v>
      </c>
    </row>
    <row r="7060" spans="1:4">
      <c r="A7060" s="7">
        <f t="shared" si="110"/>
        <v>201604</v>
      </c>
      <c r="B7060" s="205">
        <f>+'[6]ITCNM y bilaterales'!A7061</f>
        <v>42489</v>
      </c>
      <c r="C7060">
        <f>+'[6]ITCNM y bilaterales'!B7061</f>
        <v>111.862203939913</v>
      </c>
      <c r="D7060">
        <f>+'[6]ITCNM y bilaterales'!C7061</f>
        <v>119.62159588705066</v>
      </c>
    </row>
    <row r="7061" spans="1:4">
      <c r="A7061" s="7">
        <f t="shared" si="110"/>
        <v>201604</v>
      </c>
      <c r="B7061" s="205">
        <f>+'[6]ITCNM y bilaterales'!A7062</f>
        <v>42490</v>
      </c>
      <c r="C7061">
        <f>+'[6]ITCNM y bilaterales'!B7062</f>
        <v>111.862203939913</v>
      </c>
      <c r="D7061">
        <f>+'[6]ITCNM y bilaterales'!C7062</f>
        <v>119.62159588705066</v>
      </c>
    </row>
    <row r="7062" spans="1:4">
      <c r="A7062" s="7" t="str">
        <f t="shared" si="110"/>
        <v/>
      </c>
      <c r="B7062" s="205">
        <f>+'[6]ITCNM y bilaterales'!A7063</f>
        <v>42491</v>
      </c>
      <c r="C7062">
        <f>+'[6]ITCNM y bilaterales'!B7063</f>
        <v>111.862203939913</v>
      </c>
      <c r="D7062">
        <f>+'[6]ITCNM y bilaterales'!C7063</f>
        <v>119.62159588705066</v>
      </c>
    </row>
    <row r="7063" spans="1:4">
      <c r="A7063" s="7" t="str">
        <f t="shared" si="110"/>
        <v/>
      </c>
      <c r="B7063" s="205">
        <f>+'[6]ITCNM y bilaterales'!A7064</f>
        <v>42492</v>
      </c>
      <c r="C7063">
        <f>+'[6]ITCNM y bilaterales'!B7064</f>
        <v>111.24020463211026</v>
      </c>
      <c r="D7063">
        <f>+'[6]ITCNM y bilaterales'!C7064</f>
        <v>117.93118764025049</v>
      </c>
    </row>
    <row r="7064" spans="1:4">
      <c r="A7064" s="7" t="str">
        <f t="shared" si="110"/>
        <v/>
      </c>
      <c r="B7064" s="205">
        <f>+'[6]ITCNM y bilaterales'!A7065</f>
        <v>42493</v>
      </c>
      <c r="C7064">
        <f>+'[6]ITCNM y bilaterales'!B7065</f>
        <v>110.47856621974319</v>
      </c>
      <c r="D7064">
        <f>+'[6]ITCNM y bilaterales'!C7065</f>
        <v>115.66325952977446</v>
      </c>
    </row>
    <row r="7065" spans="1:4">
      <c r="A7065" s="7" t="str">
        <f t="shared" si="110"/>
        <v/>
      </c>
      <c r="B7065" s="205">
        <f>+'[6]ITCNM y bilaterales'!A7066</f>
        <v>42494</v>
      </c>
      <c r="C7065">
        <f>+'[6]ITCNM y bilaterales'!B7066</f>
        <v>110.78912731633824</v>
      </c>
      <c r="D7065">
        <f>+'[6]ITCNM y bilaterales'!C7066</f>
        <v>116.86457284025163</v>
      </c>
    </row>
    <row r="7066" spans="1:4">
      <c r="A7066" s="7" t="str">
        <f t="shared" si="110"/>
        <v/>
      </c>
      <c r="B7066" s="205">
        <f>+'[6]ITCNM y bilaterales'!A7067</f>
        <v>42495</v>
      </c>
      <c r="C7066">
        <f>+'[6]ITCNM y bilaterales'!B7067</f>
        <v>110.50762207139657</v>
      </c>
      <c r="D7066">
        <f>+'[6]ITCNM y bilaterales'!C7067</f>
        <v>116.5219915639252</v>
      </c>
    </row>
    <row r="7067" spans="1:4">
      <c r="A7067" s="7" t="str">
        <f t="shared" si="110"/>
        <v/>
      </c>
      <c r="B7067" s="205">
        <f>+'[6]ITCNM y bilaterales'!A7068</f>
        <v>42496</v>
      </c>
      <c r="C7067">
        <f>+'[6]ITCNM y bilaterales'!B7068</f>
        <v>110.74288505968146</v>
      </c>
      <c r="D7067">
        <f>+'[6]ITCNM y bilaterales'!C7068</f>
        <v>117.79724390590845</v>
      </c>
    </row>
    <row r="7068" spans="1:4">
      <c r="A7068" s="7" t="str">
        <f t="shared" si="110"/>
        <v/>
      </c>
      <c r="B7068" s="205">
        <f>+'[6]ITCNM y bilaterales'!A7069</f>
        <v>42497</v>
      </c>
      <c r="C7068">
        <f>+'[6]ITCNM y bilaterales'!B7069</f>
        <v>110.74288505968146</v>
      </c>
      <c r="D7068">
        <f>+'[6]ITCNM y bilaterales'!C7069</f>
        <v>117.79724390590845</v>
      </c>
    </row>
    <row r="7069" spans="1:4">
      <c r="A7069" s="7" t="str">
        <f t="shared" si="110"/>
        <v/>
      </c>
      <c r="B7069" s="205">
        <f>+'[6]ITCNM y bilaterales'!A7070</f>
        <v>42498</v>
      </c>
      <c r="C7069">
        <f>+'[6]ITCNM y bilaterales'!B7070</f>
        <v>110.74288505968146</v>
      </c>
      <c r="D7069">
        <f>+'[6]ITCNM y bilaterales'!C7070</f>
        <v>117.79724390590845</v>
      </c>
    </row>
    <row r="7070" spans="1:4">
      <c r="A7070" s="7" t="str">
        <f t="shared" si="110"/>
        <v/>
      </c>
      <c r="B7070" s="205">
        <f>+'[6]ITCNM y bilaterales'!A7071</f>
        <v>42499</v>
      </c>
      <c r="C7070">
        <f>+'[6]ITCNM y bilaterales'!B7071</f>
        <v>110.16639907406594</v>
      </c>
      <c r="D7070">
        <f>+'[6]ITCNM y bilaterales'!C7071</f>
        <v>116.26478708055495</v>
      </c>
    </row>
    <row r="7071" spans="1:4">
      <c r="A7071" s="7" t="str">
        <f t="shared" si="110"/>
        <v/>
      </c>
      <c r="B7071" s="205">
        <f>+'[6]ITCNM y bilaterales'!A7072</f>
        <v>42500</v>
      </c>
      <c r="C7071">
        <f>+'[6]ITCNM y bilaterales'!B7072</f>
        <v>110.85488219935624</v>
      </c>
      <c r="D7071">
        <f>+'[6]ITCNM y bilaterales'!C7072</f>
        <v>118.89593669170007</v>
      </c>
    </row>
    <row r="7072" spans="1:4">
      <c r="A7072" s="7" t="str">
        <f t="shared" si="110"/>
        <v/>
      </c>
      <c r="B7072" s="205">
        <f>+'[6]ITCNM y bilaterales'!A7073</f>
        <v>42501</v>
      </c>
      <c r="C7072">
        <f>+'[6]ITCNM y bilaterales'!B7073</f>
        <v>111.06164318930357</v>
      </c>
      <c r="D7072">
        <f>+'[6]ITCNM y bilaterales'!C7073</f>
        <v>119.28235304363477</v>
      </c>
    </row>
    <row r="7073" spans="1:4">
      <c r="A7073" s="7" t="str">
        <f t="shared" si="110"/>
        <v/>
      </c>
      <c r="B7073" s="205">
        <f>+'[6]ITCNM y bilaterales'!A7074</f>
        <v>42502</v>
      </c>
      <c r="C7073">
        <f>+'[6]ITCNM y bilaterales'!B7074</f>
        <v>110.42624618481823</v>
      </c>
      <c r="D7073">
        <f>+'[6]ITCNM y bilaterales'!C7074</f>
        <v>118.48748668255567</v>
      </c>
    </row>
    <row r="7074" spans="1:4">
      <c r="A7074" s="7" t="str">
        <f t="shared" si="110"/>
        <v/>
      </c>
      <c r="B7074" s="205">
        <f>+'[6]ITCNM y bilaterales'!A7075</f>
        <v>42503</v>
      </c>
      <c r="C7074">
        <f>+'[6]ITCNM y bilaterales'!B7075</f>
        <v>109.57048443614472</v>
      </c>
      <c r="D7074">
        <f>+'[6]ITCNM y bilaterales'!C7075</f>
        <v>116.80288440603474</v>
      </c>
    </row>
    <row r="7075" spans="1:4">
      <c r="A7075" s="7" t="str">
        <f t="shared" si="110"/>
        <v/>
      </c>
      <c r="B7075" s="205">
        <f>+'[6]ITCNM y bilaterales'!A7076</f>
        <v>42504</v>
      </c>
      <c r="C7075">
        <f>+'[6]ITCNM y bilaterales'!B7076</f>
        <v>109.57048443614472</v>
      </c>
      <c r="D7075">
        <f>+'[6]ITCNM y bilaterales'!C7076</f>
        <v>116.80288440603474</v>
      </c>
    </row>
    <row r="7076" spans="1:4">
      <c r="A7076" s="7" t="str">
        <f t="shared" si="110"/>
        <v/>
      </c>
      <c r="B7076" s="205">
        <f>+'[6]ITCNM y bilaterales'!A7077</f>
        <v>42505</v>
      </c>
      <c r="C7076">
        <f>+'[6]ITCNM y bilaterales'!B7077</f>
        <v>109.57048443614472</v>
      </c>
      <c r="D7076">
        <f>+'[6]ITCNM y bilaterales'!C7077</f>
        <v>116.80288440603474</v>
      </c>
    </row>
    <row r="7077" spans="1:4">
      <c r="A7077" s="7" t="str">
        <f t="shared" si="110"/>
        <v/>
      </c>
      <c r="B7077" s="205">
        <f>+'[6]ITCNM y bilaterales'!A7078</f>
        <v>42506</v>
      </c>
      <c r="C7077">
        <f>+'[6]ITCNM y bilaterales'!B7078</f>
        <v>109.55507106625618</v>
      </c>
      <c r="D7077">
        <f>+'[6]ITCNM y bilaterales'!C7078</f>
        <v>116.9516333645888</v>
      </c>
    </row>
    <row r="7078" spans="1:4">
      <c r="A7078" s="7" t="str">
        <f t="shared" si="110"/>
        <v/>
      </c>
      <c r="B7078" s="205">
        <f>+'[6]ITCNM y bilaterales'!A7079</f>
        <v>42507</v>
      </c>
      <c r="C7078">
        <f>+'[6]ITCNM y bilaterales'!B7079</f>
        <v>109.68123379619306</v>
      </c>
      <c r="D7078">
        <f>+'[6]ITCNM y bilaterales'!C7079</f>
        <v>117.32754091031806</v>
      </c>
    </row>
    <row r="7079" spans="1:4">
      <c r="A7079" s="7" t="str">
        <f t="shared" si="110"/>
        <v/>
      </c>
      <c r="B7079" s="205">
        <f>+'[6]ITCNM y bilaterales'!A7080</f>
        <v>42508</v>
      </c>
      <c r="C7079">
        <f>+'[6]ITCNM y bilaterales'!B7080</f>
        <v>109.08032885595824</v>
      </c>
      <c r="D7079">
        <f>+'[6]ITCNM y bilaterales'!C7080</f>
        <v>115.89802393801546</v>
      </c>
    </row>
    <row r="7080" spans="1:4">
      <c r="A7080" s="7" t="str">
        <f t="shared" si="110"/>
        <v/>
      </c>
      <c r="B7080" s="205">
        <f>+'[6]ITCNM y bilaterales'!A7081</f>
        <v>42509</v>
      </c>
      <c r="C7080">
        <f>+'[6]ITCNM y bilaterales'!B7081</f>
        <v>108.16520976734535</v>
      </c>
      <c r="D7080">
        <f>+'[6]ITCNM y bilaterales'!C7081</f>
        <v>114.19191054160994</v>
      </c>
    </row>
    <row r="7081" spans="1:4">
      <c r="A7081" s="7" t="str">
        <f t="shared" si="110"/>
        <v/>
      </c>
      <c r="B7081" s="205">
        <f>+'[6]ITCNM y bilaterales'!A7082</f>
        <v>42510</v>
      </c>
      <c r="C7081">
        <f>+'[6]ITCNM y bilaterales'!B7082</f>
        <v>108.15868953880813</v>
      </c>
      <c r="D7081">
        <f>+'[6]ITCNM y bilaterales'!C7082</f>
        <v>115.23756578890072</v>
      </c>
    </row>
    <row r="7082" spans="1:4">
      <c r="A7082" s="7" t="str">
        <f t="shared" si="110"/>
        <v/>
      </c>
      <c r="B7082" s="205">
        <f>+'[6]ITCNM y bilaterales'!A7083</f>
        <v>42511</v>
      </c>
      <c r="C7082">
        <f>+'[6]ITCNM y bilaterales'!B7083</f>
        <v>108.15868953880813</v>
      </c>
      <c r="D7082">
        <f>+'[6]ITCNM y bilaterales'!C7083</f>
        <v>115.23756578890072</v>
      </c>
    </row>
    <row r="7083" spans="1:4">
      <c r="A7083" s="7" t="str">
        <f t="shared" si="110"/>
        <v/>
      </c>
      <c r="B7083" s="205">
        <f>+'[6]ITCNM y bilaterales'!A7084</f>
        <v>42512</v>
      </c>
      <c r="C7083">
        <f>+'[6]ITCNM y bilaterales'!B7084</f>
        <v>108.15868953880813</v>
      </c>
      <c r="D7083">
        <f>+'[6]ITCNM y bilaterales'!C7084</f>
        <v>115.23756578890072</v>
      </c>
    </row>
    <row r="7084" spans="1:4">
      <c r="A7084" s="7" t="str">
        <f t="shared" si="110"/>
        <v/>
      </c>
      <c r="B7084" s="205">
        <f>+'[6]ITCNM y bilaterales'!A7085</f>
        <v>42513</v>
      </c>
      <c r="C7084">
        <f>+'[6]ITCNM y bilaterales'!B7085</f>
        <v>107.36188458199791</v>
      </c>
      <c r="D7084">
        <f>+'[6]ITCNM y bilaterales'!C7085</f>
        <v>113.34531298534284</v>
      </c>
    </row>
    <row r="7085" spans="1:4">
      <c r="A7085" s="7" t="str">
        <f t="shared" si="110"/>
        <v/>
      </c>
      <c r="B7085" s="205">
        <f>+'[6]ITCNM y bilaterales'!A7086</f>
        <v>42514</v>
      </c>
      <c r="C7085">
        <f>+'[6]ITCNM y bilaterales'!B7086</f>
        <v>107.68462854187901</v>
      </c>
      <c r="D7085">
        <f>+'[6]ITCNM y bilaterales'!C7086</f>
        <v>113.97456404420666</v>
      </c>
    </row>
    <row r="7086" spans="1:4">
      <c r="A7086" s="7" t="str">
        <f t="shared" si="110"/>
        <v/>
      </c>
      <c r="B7086" s="205">
        <f>+'[6]ITCNM y bilaterales'!A7087</f>
        <v>42515</v>
      </c>
      <c r="C7086">
        <f>+'[6]ITCNM y bilaterales'!B7087</f>
        <v>107.68462854187901</v>
      </c>
      <c r="D7086">
        <f>+'[6]ITCNM y bilaterales'!C7087</f>
        <v>113.97456404420666</v>
      </c>
    </row>
    <row r="7087" spans="1:4">
      <c r="A7087" s="7" t="str">
        <f t="shared" si="110"/>
        <v/>
      </c>
      <c r="B7087" s="205">
        <f>+'[6]ITCNM y bilaterales'!A7088</f>
        <v>42516</v>
      </c>
      <c r="C7087">
        <f>+'[6]ITCNM y bilaterales'!B7088</f>
        <v>107.4246119692182</v>
      </c>
      <c r="D7087">
        <f>+'[6]ITCNM y bilaterales'!C7088</f>
        <v>113.37318164268318</v>
      </c>
    </row>
    <row r="7088" spans="1:4">
      <c r="A7088" s="7" t="str">
        <f t="shared" si="110"/>
        <v/>
      </c>
      <c r="B7088" s="205">
        <f>+'[6]ITCNM y bilaterales'!A7089</f>
        <v>42517</v>
      </c>
      <c r="C7088">
        <f>+'[6]ITCNM y bilaterales'!B7089</f>
        <v>106.4547154875935</v>
      </c>
      <c r="D7088">
        <f>+'[6]ITCNM y bilaterales'!C7089</f>
        <v>111.86656138507227</v>
      </c>
    </row>
    <row r="7089" spans="1:4">
      <c r="A7089" s="7">
        <f t="shared" si="110"/>
        <v>201605</v>
      </c>
      <c r="B7089" s="205">
        <f>+'[6]ITCNM y bilaterales'!A7090</f>
        <v>42518</v>
      </c>
      <c r="C7089">
        <f>+'[6]ITCNM y bilaterales'!B7090</f>
        <v>106.4547154875935</v>
      </c>
      <c r="D7089">
        <f>+'[6]ITCNM y bilaterales'!C7090</f>
        <v>111.86656138507227</v>
      </c>
    </row>
    <row r="7090" spans="1:4">
      <c r="A7090" s="7">
        <f t="shared" si="110"/>
        <v>201605</v>
      </c>
      <c r="B7090" s="205">
        <f>+'[6]ITCNM y bilaterales'!A7091</f>
        <v>42519</v>
      </c>
      <c r="C7090">
        <f>+'[6]ITCNM y bilaterales'!B7091</f>
        <v>106.4547154875935</v>
      </c>
      <c r="D7090">
        <f>+'[6]ITCNM y bilaterales'!C7091</f>
        <v>111.86656138507227</v>
      </c>
    </row>
    <row r="7091" spans="1:4">
      <c r="A7091" s="7">
        <f t="shared" si="110"/>
        <v>201605</v>
      </c>
      <c r="B7091" s="205">
        <f>+'[6]ITCNM y bilaterales'!A7092</f>
        <v>42520</v>
      </c>
      <c r="C7091">
        <f>+'[6]ITCNM y bilaterales'!B7092</f>
        <v>107.19329497706478</v>
      </c>
      <c r="D7091">
        <f>+'[6]ITCNM y bilaterales'!C7092</f>
        <v>113.41811985264448</v>
      </c>
    </row>
    <row r="7092" spans="1:4">
      <c r="A7092" s="7">
        <f t="shared" si="110"/>
        <v>201605</v>
      </c>
      <c r="B7092" s="205">
        <f>+'[6]ITCNM y bilaterales'!A7093</f>
        <v>42521</v>
      </c>
      <c r="C7092">
        <f>+'[6]ITCNM y bilaterales'!B7093</f>
        <v>106.9078551029323</v>
      </c>
      <c r="D7092">
        <f>+'[6]ITCNM y bilaterales'!C7093</f>
        <v>112.42158311391604</v>
      </c>
    </row>
    <row r="7093" spans="1:4">
      <c r="A7093" s="7" t="str">
        <f t="shared" si="110"/>
        <v/>
      </c>
      <c r="B7093" s="205">
        <f>+'[6]ITCNM y bilaterales'!A7094</f>
        <v>42522</v>
      </c>
      <c r="C7093">
        <f>+'[6]ITCNM y bilaterales'!B7094</f>
        <v>106.7396636165002</v>
      </c>
      <c r="D7093">
        <f>+'[6]ITCNM y bilaterales'!C7094</f>
        <v>112.25056825934108</v>
      </c>
    </row>
    <row r="7094" spans="1:4">
      <c r="A7094" s="7" t="str">
        <f t="shared" si="110"/>
        <v/>
      </c>
      <c r="B7094" s="205">
        <f>+'[6]ITCNM y bilaterales'!A7095</f>
        <v>42523</v>
      </c>
      <c r="C7094">
        <f>+'[6]ITCNM y bilaterales'!B7095</f>
        <v>106.44769558182763</v>
      </c>
      <c r="D7094">
        <f>+'[6]ITCNM y bilaterales'!C7095</f>
        <v>112.60987073007175</v>
      </c>
    </row>
    <row r="7095" spans="1:4">
      <c r="A7095" s="7" t="str">
        <f t="shared" si="110"/>
        <v/>
      </c>
      <c r="B7095" s="205">
        <f>+'[6]ITCNM y bilaterales'!A7096</f>
        <v>42524</v>
      </c>
      <c r="C7095">
        <f>+'[6]ITCNM y bilaterales'!B7096</f>
        <v>107.17256585906061</v>
      </c>
      <c r="D7095">
        <f>+'[6]ITCNM y bilaterales'!C7096</f>
        <v>114.02350837366063</v>
      </c>
    </row>
    <row r="7096" spans="1:4">
      <c r="A7096" s="7" t="str">
        <f t="shared" si="110"/>
        <v/>
      </c>
      <c r="B7096" s="205">
        <f>+'[6]ITCNM y bilaterales'!A7097</f>
        <v>42525</v>
      </c>
      <c r="C7096">
        <f>+'[6]ITCNM y bilaterales'!B7097</f>
        <v>107.17256585906061</v>
      </c>
      <c r="D7096">
        <f>+'[6]ITCNM y bilaterales'!C7097</f>
        <v>114.02350837366063</v>
      </c>
    </row>
    <row r="7097" spans="1:4">
      <c r="A7097" s="7" t="str">
        <f t="shared" si="110"/>
        <v/>
      </c>
      <c r="B7097" s="205">
        <f>+'[6]ITCNM y bilaterales'!A7098</f>
        <v>42526</v>
      </c>
      <c r="C7097">
        <f>+'[6]ITCNM y bilaterales'!B7098</f>
        <v>107.17256585906061</v>
      </c>
      <c r="D7097">
        <f>+'[6]ITCNM y bilaterales'!C7098</f>
        <v>114.02350837366063</v>
      </c>
    </row>
    <row r="7098" spans="1:4">
      <c r="A7098" s="7" t="str">
        <f t="shared" si="110"/>
        <v/>
      </c>
      <c r="B7098" s="205">
        <f>+'[6]ITCNM y bilaterales'!A7099</f>
        <v>42527</v>
      </c>
      <c r="C7098">
        <f>+'[6]ITCNM y bilaterales'!B7099</f>
        <v>106.86045626774035</v>
      </c>
      <c r="D7098">
        <f>+'[6]ITCNM y bilaterales'!C7099</f>
        <v>114.29990158880378</v>
      </c>
    </row>
    <row r="7099" spans="1:4">
      <c r="A7099" s="7" t="str">
        <f t="shared" si="110"/>
        <v/>
      </c>
      <c r="B7099" s="205">
        <f>+'[6]ITCNM y bilaterales'!A7100</f>
        <v>42528</v>
      </c>
      <c r="C7099">
        <f>+'[6]ITCNM y bilaterales'!B7100</f>
        <v>107.87882488150207</v>
      </c>
      <c r="D7099">
        <f>+'[6]ITCNM y bilaterales'!C7100</f>
        <v>116.39861469549137</v>
      </c>
    </row>
    <row r="7100" spans="1:4">
      <c r="A7100" s="7" t="str">
        <f t="shared" si="110"/>
        <v/>
      </c>
      <c r="B7100" s="205">
        <f>+'[6]ITCNM y bilaterales'!A7101</f>
        <v>42529</v>
      </c>
      <c r="C7100">
        <f>+'[6]ITCNM y bilaterales'!B7101</f>
        <v>109.20466825198159</v>
      </c>
      <c r="D7100">
        <f>+'[6]ITCNM y bilaterales'!C7101</f>
        <v>119.30546080534614</v>
      </c>
    </row>
    <row r="7101" spans="1:4">
      <c r="A7101" s="7" t="str">
        <f t="shared" si="110"/>
        <v/>
      </c>
      <c r="B7101" s="205">
        <f>+'[6]ITCNM y bilaterales'!A7102</f>
        <v>42530</v>
      </c>
      <c r="C7101">
        <f>+'[6]ITCNM y bilaterales'!B7102</f>
        <v>108.28995165850459</v>
      </c>
      <c r="D7101">
        <f>+'[6]ITCNM y bilaterales'!C7102</f>
        <v>118.33891190310999</v>
      </c>
    </row>
    <row r="7102" spans="1:4">
      <c r="A7102" s="7" t="str">
        <f t="shared" si="110"/>
        <v/>
      </c>
      <c r="B7102" s="205">
        <f>+'[6]ITCNM y bilaterales'!A7103</f>
        <v>42531</v>
      </c>
      <c r="C7102">
        <f>+'[6]ITCNM y bilaterales'!B7103</f>
        <v>107.42758510196811</v>
      </c>
      <c r="D7102">
        <f>+'[6]ITCNM y bilaterales'!C7103</f>
        <v>116.48744604076373</v>
      </c>
    </row>
    <row r="7103" spans="1:4">
      <c r="A7103" s="7" t="str">
        <f t="shared" si="110"/>
        <v/>
      </c>
      <c r="B7103" s="205">
        <f>+'[6]ITCNM y bilaterales'!A7104</f>
        <v>42532</v>
      </c>
      <c r="C7103">
        <f>+'[6]ITCNM y bilaterales'!B7104</f>
        <v>107.42758510196811</v>
      </c>
      <c r="D7103">
        <f>+'[6]ITCNM y bilaterales'!C7104</f>
        <v>116.48744604076373</v>
      </c>
    </row>
    <row r="7104" spans="1:4">
      <c r="A7104" s="7" t="str">
        <f t="shared" si="110"/>
        <v/>
      </c>
      <c r="B7104" s="205">
        <f>+'[6]ITCNM y bilaterales'!A7105</f>
        <v>42533</v>
      </c>
      <c r="C7104">
        <f>+'[6]ITCNM y bilaterales'!B7105</f>
        <v>107.42758510196811</v>
      </c>
      <c r="D7104">
        <f>+'[6]ITCNM y bilaterales'!C7105</f>
        <v>116.48744604076373</v>
      </c>
    </row>
    <row r="7105" spans="1:4">
      <c r="A7105" s="7" t="str">
        <f t="shared" si="110"/>
        <v/>
      </c>
      <c r="B7105" s="205">
        <f>+'[6]ITCNM y bilaterales'!A7106</f>
        <v>42534</v>
      </c>
      <c r="C7105">
        <f>+'[6]ITCNM y bilaterales'!B7106</f>
        <v>106.97207830733051</v>
      </c>
      <c r="D7105">
        <f>+'[6]ITCNM y bilaterales'!C7106</f>
        <v>115.1249880251863</v>
      </c>
    </row>
    <row r="7106" spans="1:4">
      <c r="A7106" s="7" t="str">
        <f t="shared" si="110"/>
        <v/>
      </c>
      <c r="B7106" s="205">
        <f>+'[6]ITCNM y bilaterales'!A7107</f>
        <v>42535</v>
      </c>
      <c r="C7106">
        <f>+'[6]ITCNM y bilaterales'!B7107</f>
        <v>106.27769683186877</v>
      </c>
      <c r="D7106">
        <f>+'[6]ITCNM y bilaterales'!C7107</f>
        <v>114.31694211157334</v>
      </c>
    </row>
    <row r="7107" spans="1:4">
      <c r="A7107" s="7" t="str">
        <f t="shared" ref="A7107:A7170" si="111">+IF(DAY(B7107)&gt;=28,YEAR(B7107)*100+MONTH(B7107),"")</f>
        <v/>
      </c>
      <c r="B7107" s="205">
        <f>+'[6]ITCNM y bilaterales'!A7108</f>
        <v>42536</v>
      </c>
      <c r="C7107">
        <f>+'[6]ITCNM y bilaterales'!B7108</f>
        <v>106.76711109462272</v>
      </c>
      <c r="D7107">
        <f>+'[6]ITCNM y bilaterales'!C7108</f>
        <v>115.34233452258958</v>
      </c>
    </row>
    <row r="7108" spans="1:4">
      <c r="A7108" s="7" t="str">
        <f t="shared" si="111"/>
        <v/>
      </c>
      <c r="B7108" s="205">
        <f>+'[6]ITCNM y bilaterales'!A7109</f>
        <v>42537</v>
      </c>
      <c r="C7108">
        <f>+'[6]ITCNM y bilaterales'!B7109</f>
        <v>107.78500137132492</v>
      </c>
      <c r="D7108">
        <f>+'[6]ITCNM y bilaterales'!C7109</f>
        <v>116.27979551372675</v>
      </c>
    </row>
    <row r="7109" spans="1:4">
      <c r="A7109" s="7" t="str">
        <f t="shared" si="111"/>
        <v/>
      </c>
      <c r="B7109" s="205">
        <f>+'[6]ITCNM y bilaterales'!A7110</f>
        <v>42538</v>
      </c>
      <c r="C7109">
        <f>+'[6]ITCNM y bilaterales'!B7110</f>
        <v>107.78500137132492</v>
      </c>
      <c r="D7109">
        <f>+'[6]ITCNM y bilaterales'!C7110</f>
        <v>116.27979551372675</v>
      </c>
    </row>
    <row r="7110" spans="1:4">
      <c r="A7110" s="7" t="str">
        <f t="shared" si="111"/>
        <v/>
      </c>
      <c r="B7110" s="205">
        <f>+'[6]ITCNM y bilaterales'!A7111</f>
        <v>42539</v>
      </c>
      <c r="C7110">
        <f>+'[6]ITCNM y bilaterales'!B7111</f>
        <v>107.78500137132492</v>
      </c>
      <c r="D7110">
        <f>+'[6]ITCNM y bilaterales'!C7111</f>
        <v>116.27979551372675</v>
      </c>
    </row>
    <row r="7111" spans="1:4">
      <c r="A7111" s="7" t="str">
        <f t="shared" si="111"/>
        <v/>
      </c>
      <c r="B7111" s="205">
        <f>+'[6]ITCNM y bilaterales'!A7112</f>
        <v>42540</v>
      </c>
      <c r="C7111">
        <f>+'[6]ITCNM y bilaterales'!B7112</f>
        <v>107.78500137132492</v>
      </c>
      <c r="D7111">
        <f>+'[6]ITCNM y bilaterales'!C7112</f>
        <v>116.27979551372675</v>
      </c>
    </row>
    <row r="7112" spans="1:4">
      <c r="A7112" s="7" t="str">
        <f t="shared" si="111"/>
        <v/>
      </c>
      <c r="B7112" s="205">
        <f>+'[6]ITCNM y bilaterales'!A7113</f>
        <v>42541</v>
      </c>
      <c r="C7112">
        <f>+'[6]ITCNM y bilaterales'!B7113</f>
        <v>107.78500137132492</v>
      </c>
      <c r="D7112">
        <f>+'[6]ITCNM y bilaterales'!C7113</f>
        <v>116.27979551372675</v>
      </c>
    </row>
    <row r="7113" spans="1:4">
      <c r="A7113" s="7" t="str">
        <f t="shared" si="111"/>
        <v/>
      </c>
      <c r="B7113" s="205">
        <f>+'[6]ITCNM y bilaterales'!A7114</f>
        <v>42542</v>
      </c>
      <c r="C7113">
        <f>+'[6]ITCNM y bilaterales'!B7114</f>
        <v>109.24934448605137</v>
      </c>
      <c r="D7113">
        <f>+'[6]ITCNM y bilaterales'!C7114</f>
        <v>119.69393827672998</v>
      </c>
    </row>
    <row r="7114" spans="1:4">
      <c r="A7114" s="7" t="str">
        <f t="shared" si="111"/>
        <v/>
      </c>
      <c r="B7114" s="205">
        <f>+'[6]ITCNM y bilaterales'!A7115</f>
        <v>42543</v>
      </c>
      <c r="C7114">
        <f>+'[6]ITCNM y bilaterales'!B7115</f>
        <v>110.17856778455214</v>
      </c>
      <c r="D7114">
        <f>+'[6]ITCNM y bilaterales'!C7115</f>
        <v>120.76815889779461</v>
      </c>
    </row>
    <row r="7115" spans="1:4">
      <c r="A7115" s="7" t="str">
        <f t="shared" si="111"/>
        <v/>
      </c>
      <c r="B7115" s="205">
        <f>+'[6]ITCNM y bilaterales'!A7116</f>
        <v>42544</v>
      </c>
      <c r="C7115">
        <f>+'[6]ITCNM y bilaterales'!B7116</f>
        <v>113.7032465120007</v>
      </c>
      <c r="D7115">
        <f>+'[6]ITCNM y bilaterales'!C7116</f>
        <v>125.23701422172421</v>
      </c>
    </row>
    <row r="7116" spans="1:4">
      <c r="A7116" s="7" t="str">
        <f t="shared" si="111"/>
        <v/>
      </c>
      <c r="B7116" s="205">
        <f>+'[6]ITCNM y bilaterales'!A7117</f>
        <v>42545</v>
      </c>
      <c r="C7116">
        <f>+'[6]ITCNM y bilaterales'!B7117</f>
        <v>116.24032245011631</v>
      </c>
      <c r="D7116">
        <f>+'[6]ITCNM y bilaterales'!C7117</f>
        <v>128.13851883892207</v>
      </c>
    </row>
    <row r="7117" spans="1:4">
      <c r="A7117" s="7" t="str">
        <f t="shared" si="111"/>
        <v/>
      </c>
      <c r="B7117" s="205">
        <f>+'[6]ITCNM y bilaterales'!A7118</f>
        <v>42546</v>
      </c>
      <c r="C7117">
        <f>+'[6]ITCNM y bilaterales'!B7118</f>
        <v>116.24032245011631</v>
      </c>
      <c r="D7117">
        <f>+'[6]ITCNM y bilaterales'!C7118</f>
        <v>128.13851883892207</v>
      </c>
    </row>
    <row r="7118" spans="1:4">
      <c r="A7118" s="7" t="str">
        <f t="shared" si="111"/>
        <v/>
      </c>
      <c r="B7118" s="205">
        <f>+'[6]ITCNM y bilaterales'!A7119</f>
        <v>42547</v>
      </c>
      <c r="C7118">
        <f>+'[6]ITCNM y bilaterales'!B7119</f>
        <v>116.24032245011631</v>
      </c>
      <c r="D7118">
        <f>+'[6]ITCNM y bilaterales'!C7119</f>
        <v>128.13851883892207</v>
      </c>
    </row>
    <row r="7119" spans="1:4">
      <c r="A7119" s="7" t="str">
        <f t="shared" si="111"/>
        <v/>
      </c>
      <c r="B7119" s="205">
        <f>+'[6]ITCNM y bilaterales'!A7120</f>
        <v>42548</v>
      </c>
      <c r="C7119">
        <f>+'[6]ITCNM y bilaterales'!B7120</f>
        <v>118.35219336374479</v>
      </c>
      <c r="D7119">
        <f>+'[6]ITCNM y bilaterales'!C7120</f>
        <v>130.57673605768812</v>
      </c>
    </row>
    <row r="7120" spans="1:4">
      <c r="A7120" s="7">
        <f t="shared" si="111"/>
        <v>201606</v>
      </c>
      <c r="B7120" s="205">
        <f>+'[6]ITCNM y bilaterales'!A7121</f>
        <v>42549</v>
      </c>
      <c r="C7120">
        <f>+'[6]ITCNM y bilaterales'!B7121</f>
        <v>116.40557545550423</v>
      </c>
      <c r="D7120">
        <f>+'[6]ITCNM y bilaterales'!C7121</f>
        <v>130.66240314915828</v>
      </c>
    </row>
    <row r="7121" spans="1:4">
      <c r="A7121" s="7">
        <f t="shared" si="111"/>
        <v>201606</v>
      </c>
      <c r="B7121" s="205">
        <f>+'[6]ITCNM y bilaterales'!A7122</f>
        <v>42550</v>
      </c>
      <c r="C7121">
        <f>+'[6]ITCNM y bilaterales'!B7122</f>
        <v>117.91390155811089</v>
      </c>
      <c r="D7121">
        <f>+'[6]ITCNM y bilaterales'!C7122</f>
        <v>133.4849175407071</v>
      </c>
    </row>
    <row r="7122" spans="1:4">
      <c r="A7122" s="7">
        <f t="shared" si="111"/>
        <v>201606</v>
      </c>
      <c r="B7122" s="205">
        <f>+'[6]ITCNM y bilaterales'!A7123</f>
        <v>42551</v>
      </c>
      <c r="C7122">
        <f>+'[6]ITCNM y bilaterales'!B7123</f>
        <v>118.79296411601048</v>
      </c>
      <c r="D7122">
        <f>+'[6]ITCNM y bilaterales'!C7123</f>
        <v>136.20193745228218</v>
      </c>
    </row>
    <row r="7123" spans="1:4">
      <c r="A7123" s="7" t="str">
        <f t="shared" si="111"/>
        <v/>
      </c>
      <c r="B7123" s="205">
        <f>+'[6]ITCNM y bilaterales'!A7124</f>
        <v>42552</v>
      </c>
      <c r="C7123">
        <f>+'[6]ITCNM y bilaterales'!B7124</f>
        <v>118.46188067854202</v>
      </c>
      <c r="D7123">
        <f>+'[6]ITCNM y bilaterales'!C7124</f>
        <v>134.92633675208216</v>
      </c>
    </row>
    <row r="7124" spans="1:4">
      <c r="A7124" s="7" t="str">
        <f t="shared" si="111"/>
        <v/>
      </c>
      <c r="B7124" s="205">
        <f>+'[6]ITCNM y bilaterales'!A7125</f>
        <v>42553</v>
      </c>
      <c r="C7124">
        <f>+'[6]ITCNM y bilaterales'!B7125</f>
        <v>118.46188067854202</v>
      </c>
      <c r="D7124">
        <f>+'[6]ITCNM y bilaterales'!C7125</f>
        <v>134.92633675208216</v>
      </c>
    </row>
    <row r="7125" spans="1:4">
      <c r="A7125" s="7" t="str">
        <f t="shared" si="111"/>
        <v/>
      </c>
      <c r="B7125" s="205">
        <f>+'[6]ITCNM y bilaterales'!A7126</f>
        <v>42554</v>
      </c>
      <c r="C7125">
        <f>+'[6]ITCNM y bilaterales'!B7126</f>
        <v>118.46188067854202</v>
      </c>
      <c r="D7125">
        <f>+'[6]ITCNM y bilaterales'!C7126</f>
        <v>134.92633675208216</v>
      </c>
    </row>
    <row r="7126" spans="1:4">
      <c r="A7126" s="7" t="str">
        <f t="shared" si="111"/>
        <v/>
      </c>
      <c r="B7126" s="205">
        <f>+'[6]ITCNM y bilaterales'!A7127</f>
        <v>42555</v>
      </c>
      <c r="C7126">
        <f>+'[6]ITCNM y bilaterales'!B7127</f>
        <v>118.7616129008068</v>
      </c>
      <c r="D7126">
        <f>+'[6]ITCNM y bilaterales'!C7127</f>
        <v>134.36275121707652</v>
      </c>
    </row>
    <row r="7127" spans="1:4">
      <c r="A7127" s="7" t="str">
        <f t="shared" si="111"/>
        <v/>
      </c>
      <c r="B7127" s="205">
        <f>+'[6]ITCNM y bilaterales'!A7128</f>
        <v>42556</v>
      </c>
      <c r="C7127">
        <f>+'[6]ITCNM y bilaterales'!B7128</f>
        <v>115.88358356505218</v>
      </c>
      <c r="D7127">
        <f>+'[6]ITCNM y bilaterales'!C7128</f>
        <v>130.23395157240191</v>
      </c>
    </row>
    <row r="7128" spans="1:4">
      <c r="A7128" s="7" t="str">
        <f t="shared" si="111"/>
        <v/>
      </c>
      <c r="B7128" s="205">
        <f>+'[6]ITCNM y bilaterales'!A7129</f>
        <v>42557</v>
      </c>
      <c r="C7128">
        <f>+'[6]ITCNM y bilaterales'!B7129</f>
        <v>114.70246579030332</v>
      </c>
      <c r="D7128">
        <f>+'[6]ITCNM y bilaterales'!C7129</f>
        <v>127.91031517709661</v>
      </c>
    </row>
    <row r="7129" spans="1:4">
      <c r="A7129" s="7" t="str">
        <f t="shared" si="111"/>
        <v/>
      </c>
      <c r="B7129" s="205">
        <f>+'[6]ITCNM y bilaterales'!A7130</f>
        <v>42558</v>
      </c>
      <c r="C7129">
        <f>+'[6]ITCNM y bilaterales'!B7130</f>
        <v>114.68426770145344</v>
      </c>
      <c r="D7129">
        <f>+'[6]ITCNM y bilaterales'!C7130</f>
        <v>127.80357241351282</v>
      </c>
    </row>
    <row r="7130" spans="1:4">
      <c r="A7130" s="7" t="str">
        <f t="shared" si="111"/>
        <v/>
      </c>
      <c r="B7130" s="205">
        <f>+'[6]ITCNM y bilaterales'!A7131</f>
        <v>42559</v>
      </c>
      <c r="C7130">
        <f>+'[6]ITCNM y bilaterales'!B7131</f>
        <v>114.68426770145344</v>
      </c>
      <c r="D7130">
        <f>+'[6]ITCNM y bilaterales'!C7131</f>
        <v>127.80357241351282</v>
      </c>
    </row>
    <row r="7131" spans="1:4">
      <c r="A7131" s="7" t="str">
        <f t="shared" si="111"/>
        <v/>
      </c>
      <c r="B7131" s="205">
        <f>+'[6]ITCNM y bilaterales'!A7132</f>
        <v>42560</v>
      </c>
      <c r="C7131">
        <f>+'[6]ITCNM y bilaterales'!B7132</f>
        <v>114.68426770145344</v>
      </c>
      <c r="D7131">
        <f>+'[6]ITCNM y bilaterales'!C7132</f>
        <v>127.80357241351282</v>
      </c>
    </row>
    <row r="7132" spans="1:4">
      <c r="A7132" s="7" t="str">
        <f t="shared" si="111"/>
        <v/>
      </c>
      <c r="B7132" s="205">
        <f>+'[6]ITCNM y bilaterales'!A7133</f>
        <v>42561</v>
      </c>
      <c r="C7132">
        <f>+'[6]ITCNM y bilaterales'!B7133</f>
        <v>114.68426770145344</v>
      </c>
      <c r="D7132">
        <f>+'[6]ITCNM y bilaterales'!C7133</f>
        <v>127.80357241351282</v>
      </c>
    </row>
    <row r="7133" spans="1:4">
      <c r="A7133" s="7" t="str">
        <f t="shared" si="111"/>
        <v/>
      </c>
      <c r="B7133" s="205">
        <f>+'[6]ITCNM y bilaterales'!A7134</f>
        <v>42562</v>
      </c>
      <c r="C7133">
        <f>+'[6]ITCNM y bilaterales'!B7134</f>
        <v>114.513809887029</v>
      </c>
      <c r="D7133">
        <f>+'[6]ITCNM y bilaterales'!C7134</f>
        <v>128.74016250910813</v>
      </c>
    </row>
    <row r="7134" spans="1:4">
      <c r="A7134" s="7" t="str">
        <f t="shared" si="111"/>
        <v/>
      </c>
      <c r="B7134" s="205">
        <f>+'[6]ITCNM y bilaterales'!A7135</f>
        <v>42563</v>
      </c>
      <c r="C7134">
        <f>+'[6]ITCNM y bilaterales'!B7135</f>
        <v>114.18201105384172</v>
      </c>
      <c r="D7134">
        <f>+'[6]ITCNM y bilaterales'!C7135</f>
        <v>128.76213810661503</v>
      </c>
    </row>
    <row r="7135" spans="1:4">
      <c r="A7135" s="7" t="str">
        <f t="shared" si="111"/>
        <v/>
      </c>
      <c r="B7135" s="205">
        <f>+'[6]ITCNM y bilaterales'!A7136</f>
        <v>42564</v>
      </c>
      <c r="C7135">
        <f>+'[6]ITCNM y bilaterales'!B7136</f>
        <v>114.3195609923628</v>
      </c>
      <c r="D7135">
        <f>+'[6]ITCNM y bilaterales'!C7136</f>
        <v>128.72901504617198</v>
      </c>
    </row>
    <row r="7136" spans="1:4">
      <c r="A7136" s="7" t="str">
        <f t="shared" si="111"/>
        <v/>
      </c>
      <c r="B7136" s="205">
        <f>+'[6]ITCNM y bilaterales'!A7137</f>
        <v>42565</v>
      </c>
      <c r="C7136">
        <f>+'[6]ITCNM y bilaterales'!B7137</f>
        <v>116.27000934827348</v>
      </c>
      <c r="D7136">
        <f>+'[6]ITCNM y bilaterales'!C7137</f>
        <v>132.16580109326421</v>
      </c>
    </row>
    <row r="7137" spans="1:4">
      <c r="A7137" s="7" t="str">
        <f t="shared" si="111"/>
        <v/>
      </c>
      <c r="B7137" s="205">
        <f>+'[6]ITCNM y bilaterales'!A7138</f>
        <v>42566</v>
      </c>
      <c r="C7137">
        <f>+'[6]ITCNM y bilaterales'!B7138</f>
        <v>117.43590828621157</v>
      </c>
      <c r="D7137">
        <f>+'[6]ITCNM y bilaterales'!C7138</f>
        <v>133.0705454418779</v>
      </c>
    </row>
    <row r="7138" spans="1:4">
      <c r="A7138" s="7" t="str">
        <f t="shared" si="111"/>
        <v/>
      </c>
      <c r="B7138" s="205">
        <f>+'[6]ITCNM y bilaterales'!A7139</f>
        <v>42567</v>
      </c>
      <c r="C7138">
        <f>+'[6]ITCNM y bilaterales'!B7139</f>
        <v>117.43590828621157</v>
      </c>
      <c r="D7138">
        <f>+'[6]ITCNM y bilaterales'!C7139</f>
        <v>133.0705454418779</v>
      </c>
    </row>
    <row r="7139" spans="1:4">
      <c r="A7139" s="7" t="str">
        <f t="shared" si="111"/>
        <v/>
      </c>
      <c r="B7139" s="205">
        <f>+'[6]ITCNM y bilaterales'!A7140</f>
        <v>42568</v>
      </c>
      <c r="C7139">
        <f>+'[6]ITCNM y bilaterales'!B7140</f>
        <v>117.43590828621157</v>
      </c>
      <c r="D7139">
        <f>+'[6]ITCNM y bilaterales'!C7140</f>
        <v>133.0705454418779</v>
      </c>
    </row>
    <row r="7140" spans="1:4">
      <c r="A7140" s="7" t="str">
        <f t="shared" si="111"/>
        <v/>
      </c>
      <c r="B7140" s="205">
        <f>+'[6]ITCNM y bilaterales'!A7141</f>
        <v>42569</v>
      </c>
      <c r="C7140">
        <f>+'[6]ITCNM y bilaterales'!B7141</f>
        <v>119.09645185810625</v>
      </c>
      <c r="D7140">
        <f>+'[6]ITCNM y bilaterales'!C7141</f>
        <v>135.10759914420001</v>
      </c>
    </row>
    <row r="7141" spans="1:4">
      <c r="A7141" s="7" t="str">
        <f t="shared" si="111"/>
        <v/>
      </c>
      <c r="B7141" s="205">
        <f>+'[6]ITCNM y bilaterales'!A7142</f>
        <v>42570</v>
      </c>
      <c r="C7141">
        <f>+'[6]ITCNM y bilaterales'!B7142</f>
        <v>117.62903227055892</v>
      </c>
      <c r="D7141">
        <f>+'[6]ITCNM y bilaterales'!C7142</f>
        <v>133.22965805738042</v>
      </c>
    </row>
    <row r="7142" spans="1:4">
      <c r="A7142" s="7" t="str">
        <f t="shared" si="111"/>
        <v/>
      </c>
      <c r="B7142" s="205">
        <f>+'[6]ITCNM y bilaterales'!A7143</f>
        <v>42571</v>
      </c>
      <c r="C7142">
        <f>+'[6]ITCNM y bilaterales'!B7143</f>
        <v>118.34666449210364</v>
      </c>
      <c r="D7142">
        <f>+'[6]ITCNM y bilaterales'!C7143</f>
        <v>134.36939905304627</v>
      </c>
    </row>
    <row r="7143" spans="1:4">
      <c r="A7143" s="7" t="str">
        <f t="shared" si="111"/>
        <v/>
      </c>
      <c r="B7143" s="205">
        <f>+'[6]ITCNM y bilaterales'!A7144</f>
        <v>42572</v>
      </c>
      <c r="C7143">
        <f>+'[6]ITCNM y bilaterales'!B7144</f>
        <v>117.58711630014795</v>
      </c>
      <c r="D7143">
        <f>+'[6]ITCNM y bilaterales'!C7144</f>
        <v>132.77467319644791</v>
      </c>
    </row>
    <row r="7144" spans="1:4">
      <c r="A7144" s="7" t="str">
        <f t="shared" si="111"/>
        <v/>
      </c>
      <c r="B7144" s="205">
        <f>+'[6]ITCNM y bilaterales'!A7145</f>
        <v>42573</v>
      </c>
      <c r="C7144">
        <f>+'[6]ITCNM y bilaterales'!B7145</f>
        <v>116.70962425395327</v>
      </c>
      <c r="D7144">
        <f>+'[6]ITCNM y bilaterales'!C7145</f>
        <v>131.86142310137515</v>
      </c>
    </row>
    <row r="7145" spans="1:4">
      <c r="A7145" s="7" t="str">
        <f t="shared" si="111"/>
        <v/>
      </c>
      <c r="B7145" s="205">
        <f>+'[6]ITCNM y bilaterales'!A7146</f>
        <v>42574</v>
      </c>
      <c r="C7145">
        <f>+'[6]ITCNM y bilaterales'!B7146</f>
        <v>116.70962425395327</v>
      </c>
      <c r="D7145">
        <f>+'[6]ITCNM y bilaterales'!C7146</f>
        <v>131.86142310137515</v>
      </c>
    </row>
    <row r="7146" spans="1:4">
      <c r="A7146" s="7" t="str">
        <f t="shared" si="111"/>
        <v/>
      </c>
      <c r="B7146" s="205">
        <f>+'[6]ITCNM y bilaterales'!A7147</f>
        <v>42575</v>
      </c>
      <c r="C7146">
        <f>+'[6]ITCNM y bilaterales'!B7147</f>
        <v>116.70962425395327</v>
      </c>
      <c r="D7146">
        <f>+'[6]ITCNM y bilaterales'!C7147</f>
        <v>131.86142310137515</v>
      </c>
    </row>
    <row r="7147" spans="1:4">
      <c r="A7147" s="7" t="str">
        <f t="shared" si="111"/>
        <v/>
      </c>
      <c r="B7147" s="205">
        <f>+'[6]ITCNM y bilaterales'!A7148</f>
        <v>42576</v>
      </c>
      <c r="C7147">
        <f>+'[6]ITCNM y bilaterales'!B7148</f>
        <v>116.92427427538929</v>
      </c>
      <c r="D7147">
        <f>+'[6]ITCNM y bilaterales'!C7148</f>
        <v>131.97794892487946</v>
      </c>
    </row>
    <row r="7148" spans="1:4">
      <c r="A7148" s="7" t="str">
        <f t="shared" si="111"/>
        <v/>
      </c>
      <c r="B7148" s="205">
        <f>+'[6]ITCNM y bilaterales'!A7149</f>
        <v>42577</v>
      </c>
      <c r="C7148">
        <f>+'[6]ITCNM y bilaterales'!B7149</f>
        <v>117.07273072124352</v>
      </c>
      <c r="D7148">
        <f>+'[6]ITCNM y bilaterales'!C7149</f>
        <v>132.5827278190163</v>
      </c>
    </row>
    <row r="7149" spans="1:4">
      <c r="A7149" s="7" t="str">
        <f t="shared" si="111"/>
        <v/>
      </c>
      <c r="B7149" s="205">
        <f>+'[6]ITCNM y bilaterales'!A7150</f>
        <v>42578</v>
      </c>
      <c r="C7149">
        <f>+'[6]ITCNM y bilaterales'!B7150</f>
        <v>117.18895060786369</v>
      </c>
      <c r="D7149">
        <f>+'[6]ITCNM y bilaterales'!C7150</f>
        <v>132.24641699059146</v>
      </c>
    </row>
    <row r="7150" spans="1:4">
      <c r="A7150" s="7">
        <f t="shared" si="111"/>
        <v>201607</v>
      </c>
      <c r="B7150" s="205">
        <f>+'[6]ITCNM y bilaterales'!A7151</f>
        <v>42579</v>
      </c>
      <c r="C7150">
        <f>+'[6]ITCNM y bilaterales'!B7151</f>
        <v>117.97449251620027</v>
      </c>
      <c r="D7150">
        <f>+'[6]ITCNM y bilaterales'!C7151</f>
        <v>133.27909589430811</v>
      </c>
    </row>
    <row r="7151" spans="1:4">
      <c r="A7151" s="7">
        <f t="shared" si="111"/>
        <v>201607</v>
      </c>
      <c r="B7151" s="205">
        <f>+'[6]ITCNM y bilaterales'!A7152</f>
        <v>42580</v>
      </c>
      <c r="C7151">
        <f>+'[6]ITCNM y bilaterales'!B7152</f>
        <v>118.43468384297948</v>
      </c>
      <c r="D7151">
        <f>+'[6]ITCNM y bilaterales'!C7152</f>
        <v>134.04850307571277</v>
      </c>
    </row>
    <row r="7152" spans="1:4">
      <c r="A7152" s="7">
        <f t="shared" si="111"/>
        <v>201607</v>
      </c>
      <c r="B7152" s="205">
        <f>+'[6]ITCNM y bilaterales'!A7153</f>
        <v>42581</v>
      </c>
      <c r="C7152">
        <f>+'[6]ITCNM y bilaterales'!B7153</f>
        <v>118.43468384297948</v>
      </c>
      <c r="D7152">
        <f>+'[6]ITCNM y bilaterales'!C7153</f>
        <v>134.04850307571277</v>
      </c>
    </row>
    <row r="7153" spans="1:4">
      <c r="A7153" s="7">
        <f t="shared" si="111"/>
        <v>201607</v>
      </c>
      <c r="B7153" s="205">
        <f>+'[6]ITCNM y bilaterales'!A7154</f>
        <v>42582</v>
      </c>
      <c r="C7153">
        <f>+'[6]ITCNM y bilaterales'!B7154</f>
        <v>118.43468384297948</v>
      </c>
      <c r="D7153">
        <f>+'[6]ITCNM y bilaterales'!C7154</f>
        <v>134.04850307571277</v>
      </c>
    </row>
    <row r="7154" spans="1:4">
      <c r="A7154" s="7" t="str">
        <f t="shared" si="111"/>
        <v/>
      </c>
      <c r="B7154" s="205">
        <f>+'[6]ITCNM y bilaterales'!A7155</f>
        <v>42583</v>
      </c>
      <c r="C7154">
        <f>+'[6]ITCNM y bilaterales'!B7155</f>
        <v>117.54333856193071</v>
      </c>
      <c r="D7154">
        <f>+'[6]ITCNM y bilaterales'!C7155</f>
        <v>132.68909319453195</v>
      </c>
    </row>
    <row r="7155" spans="1:4">
      <c r="A7155" s="7" t="str">
        <f t="shared" si="111"/>
        <v/>
      </c>
      <c r="B7155" s="205">
        <f>+'[6]ITCNM y bilaterales'!A7156</f>
        <v>42584</v>
      </c>
      <c r="C7155">
        <f>+'[6]ITCNM y bilaterales'!B7156</f>
        <v>117.16052249234647</v>
      </c>
      <c r="D7155">
        <f>+'[6]ITCNM y bilaterales'!C7156</f>
        <v>131.85297541461887</v>
      </c>
    </row>
    <row r="7156" spans="1:4">
      <c r="A7156" s="7" t="str">
        <f t="shared" si="111"/>
        <v/>
      </c>
      <c r="B7156" s="205">
        <f>+'[6]ITCNM y bilaterales'!A7157</f>
        <v>42585</v>
      </c>
      <c r="C7156">
        <f>+'[6]ITCNM y bilaterales'!B7157</f>
        <v>117.28111776770409</v>
      </c>
      <c r="D7156">
        <f>+'[6]ITCNM y bilaterales'!C7157</f>
        <v>132.77371521135183</v>
      </c>
    </row>
    <row r="7157" spans="1:4">
      <c r="A7157" s="7" t="str">
        <f t="shared" si="111"/>
        <v/>
      </c>
      <c r="B7157" s="205">
        <f>+'[6]ITCNM y bilaterales'!A7158</f>
        <v>42586</v>
      </c>
      <c r="C7157">
        <f>+'[6]ITCNM y bilaterales'!B7158</f>
        <v>117.56276081187693</v>
      </c>
      <c r="D7157">
        <f>+'[6]ITCNM y bilaterales'!C7158</f>
        <v>134.44775062196459</v>
      </c>
    </row>
    <row r="7158" spans="1:4">
      <c r="A7158" s="7" t="str">
        <f t="shared" si="111"/>
        <v/>
      </c>
      <c r="B7158" s="205">
        <f>+'[6]ITCNM y bilaterales'!A7159</f>
        <v>42587</v>
      </c>
      <c r="C7158">
        <f>+'[6]ITCNM y bilaterales'!B7159</f>
        <v>117.2461937477222</v>
      </c>
      <c r="D7158">
        <f>+'[6]ITCNM y bilaterales'!C7159</f>
        <v>135.17773526517317</v>
      </c>
    </row>
    <row r="7159" spans="1:4">
      <c r="A7159" s="7" t="str">
        <f t="shared" si="111"/>
        <v/>
      </c>
      <c r="B7159" s="205">
        <f>+'[6]ITCNM y bilaterales'!A7160</f>
        <v>42588</v>
      </c>
      <c r="C7159">
        <f>+'[6]ITCNM y bilaterales'!B7160</f>
        <v>117.2461937477222</v>
      </c>
      <c r="D7159">
        <f>+'[6]ITCNM y bilaterales'!C7160</f>
        <v>135.17773526517317</v>
      </c>
    </row>
    <row r="7160" spans="1:4">
      <c r="A7160" s="7" t="str">
        <f t="shared" si="111"/>
        <v/>
      </c>
      <c r="B7160" s="205">
        <f>+'[6]ITCNM y bilaterales'!A7161</f>
        <v>42589</v>
      </c>
      <c r="C7160">
        <f>+'[6]ITCNM y bilaterales'!B7161</f>
        <v>117.2461937477222</v>
      </c>
      <c r="D7160">
        <f>+'[6]ITCNM y bilaterales'!C7161</f>
        <v>135.17773526517317</v>
      </c>
    </row>
    <row r="7161" spans="1:4">
      <c r="A7161" s="7" t="str">
        <f t="shared" si="111"/>
        <v/>
      </c>
      <c r="B7161" s="205">
        <f>+'[6]ITCNM y bilaterales'!A7162</f>
        <v>42590</v>
      </c>
      <c r="C7161">
        <f>+'[6]ITCNM y bilaterales'!B7162</f>
        <v>116.37462133521279</v>
      </c>
      <c r="D7161">
        <f>+'[6]ITCNM y bilaterales'!C7162</f>
        <v>134.3347083806278</v>
      </c>
    </row>
    <row r="7162" spans="1:4">
      <c r="A7162" s="7" t="str">
        <f t="shared" si="111"/>
        <v/>
      </c>
      <c r="B7162" s="205">
        <f>+'[6]ITCNM y bilaterales'!A7163</f>
        <v>42591</v>
      </c>
      <c r="C7162">
        <f>+'[6]ITCNM y bilaterales'!B7163</f>
        <v>117.47263530882776</v>
      </c>
      <c r="D7162">
        <f>+'[6]ITCNM y bilaterales'!C7163</f>
        <v>135.97097595457407</v>
      </c>
    </row>
    <row r="7163" spans="1:4">
      <c r="A7163" s="7" t="str">
        <f t="shared" si="111"/>
        <v/>
      </c>
      <c r="B7163" s="205">
        <f>+'[6]ITCNM y bilaterales'!A7164</f>
        <v>42592</v>
      </c>
      <c r="C7163">
        <f>+'[6]ITCNM y bilaterales'!B7164</f>
        <v>117.27536439440995</v>
      </c>
      <c r="D7163">
        <f>+'[6]ITCNM y bilaterales'!C7164</f>
        <v>136.23848603518999</v>
      </c>
    </row>
    <row r="7164" spans="1:4">
      <c r="A7164" s="7" t="str">
        <f t="shared" si="111"/>
        <v/>
      </c>
      <c r="B7164" s="205">
        <f>+'[6]ITCNM y bilaterales'!A7165</f>
        <v>42593</v>
      </c>
      <c r="C7164">
        <f>+'[6]ITCNM y bilaterales'!B7165</f>
        <v>116.96741745599756</v>
      </c>
      <c r="D7164">
        <f>+'[6]ITCNM y bilaterales'!C7165</f>
        <v>135.2499905652983</v>
      </c>
    </row>
    <row r="7165" spans="1:4">
      <c r="A7165" s="7" t="str">
        <f t="shared" si="111"/>
        <v/>
      </c>
      <c r="B7165" s="205">
        <f>+'[6]ITCNM y bilaterales'!A7166</f>
        <v>42594</v>
      </c>
      <c r="C7165">
        <f>+'[6]ITCNM y bilaterales'!B7166</f>
        <v>116.73501830857116</v>
      </c>
      <c r="D7165">
        <f>+'[6]ITCNM y bilaterales'!C7166</f>
        <v>134.11051083829503</v>
      </c>
    </row>
    <row r="7166" spans="1:4">
      <c r="A7166" s="7" t="str">
        <f t="shared" si="111"/>
        <v/>
      </c>
      <c r="B7166" s="205">
        <f>+'[6]ITCNM y bilaterales'!A7167</f>
        <v>42595</v>
      </c>
      <c r="C7166">
        <f>+'[6]ITCNM y bilaterales'!B7167</f>
        <v>116.73501830857116</v>
      </c>
      <c r="D7166">
        <f>+'[6]ITCNM y bilaterales'!C7167</f>
        <v>134.11051083829503</v>
      </c>
    </row>
    <row r="7167" spans="1:4">
      <c r="A7167" s="7" t="str">
        <f t="shared" si="111"/>
        <v/>
      </c>
      <c r="B7167" s="205">
        <f>+'[6]ITCNM y bilaterales'!A7168</f>
        <v>42596</v>
      </c>
      <c r="C7167">
        <f>+'[6]ITCNM y bilaterales'!B7168</f>
        <v>116.73501830857116</v>
      </c>
      <c r="D7167">
        <f>+'[6]ITCNM y bilaterales'!C7168</f>
        <v>134.11051083829503</v>
      </c>
    </row>
    <row r="7168" spans="1:4">
      <c r="A7168" s="7" t="str">
        <f t="shared" si="111"/>
        <v/>
      </c>
      <c r="B7168" s="205">
        <f>+'[6]ITCNM y bilaterales'!A7169</f>
        <v>42597</v>
      </c>
      <c r="C7168">
        <f>+'[6]ITCNM y bilaterales'!B7169</f>
        <v>116.73501830857116</v>
      </c>
      <c r="D7168">
        <f>+'[6]ITCNM y bilaterales'!C7169</f>
        <v>134.11051083829503</v>
      </c>
    </row>
    <row r="7169" spans="1:4">
      <c r="A7169" s="7" t="str">
        <f t="shared" si="111"/>
        <v/>
      </c>
      <c r="B7169" s="205">
        <f>+'[6]ITCNM y bilaterales'!A7170</f>
        <v>42598</v>
      </c>
      <c r="C7169">
        <f>+'[6]ITCNM y bilaterales'!B7170</f>
        <v>117.1438870596246</v>
      </c>
      <c r="D7169">
        <f>+'[6]ITCNM y bilaterales'!C7170</f>
        <v>134.03874904564364</v>
      </c>
    </row>
    <row r="7170" spans="1:4">
      <c r="A7170" s="7" t="str">
        <f t="shared" si="111"/>
        <v/>
      </c>
      <c r="B7170" s="205">
        <f>+'[6]ITCNM y bilaterales'!A7171</f>
        <v>42599</v>
      </c>
      <c r="C7170">
        <f>+'[6]ITCNM y bilaterales'!B7171</f>
        <v>117.1809288763581</v>
      </c>
      <c r="D7170">
        <f>+'[6]ITCNM y bilaterales'!C7171</f>
        <v>132.66377916411446</v>
      </c>
    </row>
    <row r="7171" spans="1:4">
      <c r="A7171" s="7" t="str">
        <f t="shared" ref="A7171:A7234" si="112">+IF(DAY(B7171)&gt;=28,YEAR(B7171)*100+MONTH(B7171),"")</f>
        <v/>
      </c>
      <c r="B7171" s="205">
        <f>+'[6]ITCNM y bilaterales'!A7172</f>
        <v>42600</v>
      </c>
      <c r="C7171">
        <f>+'[6]ITCNM y bilaterales'!B7172</f>
        <v>118.81450626309342</v>
      </c>
      <c r="D7171">
        <f>+'[6]ITCNM y bilaterales'!C7172</f>
        <v>134.17045748142814</v>
      </c>
    </row>
    <row r="7172" spans="1:4">
      <c r="A7172" s="7" t="str">
        <f t="shared" si="112"/>
        <v/>
      </c>
      <c r="B7172" s="205">
        <f>+'[6]ITCNM y bilaterales'!A7173</f>
        <v>42601</v>
      </c>
      <c r="C7172">
        <f>+'[6]ITCNM y bilaterales'!B7173</f>
        <v>118.47595590359316</v>
      </c>
      <c r="D7172">
        <f>+'[6]ITCNM y bilaterales'!C7173</f>
        <v>134.20953166140742</v>
      </c>
    </row>
    <row r="7173" spans="1:4">
      <c r="A7173" s="7" t="str">
        <f t="shared" si="112"/>
        <v/>
      </c>
      <c r="B7173" s="205">
        <f>+'[6]ITCNM y bilaterales'!A7174</f>
        <v>42602</v>
      </c>
      <c r="C7173">
        <f>+'[6]ITCNM y bilaterales'!B7174</f>
        <v>118.47595590359316</v>
      </c>
      <c r="D7173">
        <f>+'[6]ITCNM y bilaterales'!C7174</f>
        <v>134.20953166140742</v>
      </c>
    </row>
    <row r="7174" spans="1:4">
      <c r="A7174" s="7" t="str">
        <f t="shared" si="112"/>
        <v/>
      </c>
      <c r="B7174" s="205">
        <f>+'[6]ITCNM y bilaterales'!A7175</f>
        <v>42603</v>
      </c>
      <c r="C7174">
        <f>+'[6]ITCNM y bilaterales'!B7175</f>
        <v>118.47595590359316</v>
      </c>
      <c r="D7174">
        <f>+'[6]ITCNM y bilaterales'!C7175</f>
        <v>134.20953166140742</v>
      </c>
    </row>
    <row r="7175" spans="1:4">
      <c r="A7175" s="7" t="str">
        <f t="shared" si="112"/>
        <v/>
      </c>
      <c r="B7175" s="205">
        <f>+'[6]ITCNM y bilaterales'!A7176</f>
        <v>42604</v>
      </c>
      <c r="C7175">
        <f>+'[6]ITCNM y bilaterales'!B7176</f>
        <v>117.63201454685127</v>
      </c>
      <c r="D7175">
        <f>+'[6]ITCNM y bilaterales'!C7176</f>
        <v>133.65625172364744</v>
      </c>
    </row>
    <row r="7176" spans="1:4">
      <c r="A7176" s="7" t="str">
        <f t="shared" si="112"/>
        <v/>
      </c>
      <c r="B7176" s="205">
        <f>+'[6]ITCNM y bilaterales'!A7177</f>
        <v>42605</v>
      </c>
      <c r="C7176">
        <f>+'[6]ITCNM y bilaterales'!B7177</f>
        <v>117.74217900028307</v>
      </c>
      <c r="D7176">
        <f>+'[6]ITCNM y bilaterales'!C7177</f>
        <v>133.5160956011066</v>
      </c>
    </row>
    <row r="7177" spans="1:4">
      <c r="A7177" s="7" t="str">
        <f t="shared" si="112"/>
        <v/>
      </c>
      <c r="B7177" s="205">
        <f>+'[6]ITCNM y bilaterales'!A7178</f>
        <v>42606</v>
      </c>
      <c r="C7177">
        <f>+'[6]ITCNM y bilaterales'!B7178</f>
        <v>117.7622183741811</v>
      </c>
      <c r="D7177">
        <f>+'[6]ITCNM y bilaterales'!C7178</f>
        <v>133.79553695064638</v>
      </c>
    </row>
    <row r="7178" spans="1:4">
      <c r="A7178" s="7" t="str">
        <f t="shared" si="112"/>
        <v/>
      </c>
      <c r="B7178" s="205">
        <f>+'[6]ITCNM y bilaterales'!A7179</f>
        <v>42607</v>
      </c>
      <c r="C7178">
        <f>+'[6]ITCNM y bilaterales'!B7179</f>
        <v>117.99939199099758</v>
      </c>
      <c r="D7178">
        <f>+'[6]ITCNM y bilaterales'!C7179</f>
        <v>133.79179209981623</v>
      </c>
    </row>
    <row r="7179" spans="1:4">
      <c r="A7179" s="7" t="str">
        <f t="shared" si="112"/>
        <v/>
      </c>
      <c r="B7179" s="205">
        <f>+'[6]ITCNM y bilaterales'!A7180</f>
        <v>42608</v>
      </c>
      <c r="C7179">
        <f>+'[6]ITCNM y bilaterales'!B7180</f>
        <v>118.28480115491473</v>
      </c>
      <c r="D7179">
        <f>+'[6]ITCNM y bilaterales'!C7180</f>
        <v>133.56065642299978</v>
      </c>
    </row>
    <row r="7180" spans="1:4">
      <c r="A7180" s="7" t="str">
        <f t="shared" si="112"/>
        <v/>
      </c>
      <c r="B7180" s="205">
        <f>+'[6]ITCNM y bilaterales'!A7181</f>
        <v>42609</v>
      </c>
      <c r="C7180">
        <f>+'[6]ITCNM y bilaterales'!B7181</f>
        <v>118.28480115491473</v>
      </c>
      <c r="D7180">
        <f>+'[6]ITCNM y bilaterales'!C7181</f>
        <v>133.56065642299978</v>
      </c>
    </row>
    <row r="7181" spans="1:4">
      <c r="A7181" s="7">
        <f t="shared" si="112"/>
        <v>201608</v>
      </c>
      <c r="B7181" s="205">
        <f>+'[6]ITCNM y bilaterales'!A7182</f>
        <v>42610</v>
      </c>
      <c r="C7181">
        <f>+'[6]ITCNM y bilaterales'!B7182</f>
        <v>118.28480115491473</v>
      </c>
      <c r="D7181">
        <f>+'[6]ITCNM y bilaterales'!C7182</f>
        <v>133.56065642299978</v>
      </c>
    </row>
    <row r="7182" spans="1:4">
      <c r="A7182" s="7">
        <f t="shared" si="112"/>
        <v>201608</v>
      </c>
      <c r="B7182" s="205">
        <f>+'[6]ITCNM y bilaterales'!A7183</f>
        <v>42611</v>
      </c>
      <c r="C7182">
        <f>+'[6]ITCNM y bilaterales'!B7183</f>
        <v>119.15136161421518</v>
      </c>
      <c r="D7182">
        <f>+'[6]ITCNM y bilaterales'!C7183</f>
        <v>135.22665056477575</v>
      </c>
    </row>
    <row r="7183" spans="1:4">
      <c r="A7183" s="7">
        <f t="shared" si="112"/>
        <v>201608</v>
      </c>
      <c r="B7183" s="205">
        <f>+'[6]ITCNM y bilaterales'!A7184</f>
        <v>42612</v>
      </c>
      <c r="C7183">
        <f>+'[6]ITCNM y bilaterales'!B7184</f>
        <v>118.05177227788364</v>
      </c>
      <c r="D7183">
        <f>+'[6]ITCNM y bilaterales'!C7184</f>
        <v>133.73172933727753</v>
      </c>
    </row>
    <row r="7184" spans="1:4">
      <c r="A7184" s="7">
        <f t="shared" si="112"/>
        <v>201608</v>
      </c>
      <c r="B7184" s="205">
        <f>+'[6]ITCNM y bilaterales'!A7185</f>
        <v>42613</v>
      </c>
      <c r="C7184">
        <f>+'[6]ITCNM y bilaterales'!B7185</f>
        <v>117.56729741104182</v>
      </c>
      <c r="D7184">
        <f>+'[6]ITCNM y bilaterales'!C7185</f>
        <v>133.6465267234297</v>
      </c>
    </row>
    <row r="7185" spans="1:4">
      <c r="A7185" s="7" t="str">
        <f t="shared" si="112"/>
        <v/>
      </c>
      <c r="B7185" s="205">
        <f>+'[6]ITCNM y bilaterales'!A7186</f>
        <v>42614</v>
      </c>
      <c r="C7185">
        <f>+'[6]ITCNM y bilaterales'!B7186</f>
        <v>117.5256344271598</v>
      </c>
      <c r="D7185">
        <f>+'[6]ITCNM y bilaterales'!C7186</f>
        <v>133.48088239136302</v>
      </c>
    </row>
    <row r="7186" spans="1:4">
      <c r="A7186" s="7" t="str">
        <f t="shared" si="112"/>
        <v/>
      </c>
      <c r="B7186" s="205">
        <f>+'[6]ITCNM y bilaterales'!A7187</f>
        <v>42615</v>
      </c>
      <c r="C7186">
        <f>+'[6]ITCNM y bilaterales'!B7187</f>
        <v>118.05616063783559</v>
      </c>
      <c r="D7186">
        <f>+'[6]ITCNM y bilaterales'!C7187</f>
        <v>133.91932023699971</v>
      </c>
    </row>
    <row r="7187" spans="1:4">
      <c r="A7187" s="7" t="str">
        <f t="shared" si="112"/>
        <v/>
      </c>
      <c r="B7187" s="205">
        <f>+'[6]ITCNM y bilaterales'!A7188</f>
        <v>42616</v>
      </c>
      <c r="C7187">
        <f>+'[6]ITCNM y bilaterales'!B7188</f>
        <v>118.05616063783559</v>
      </c>
      <c r="D7187">
        <f>+'[6]ITCNM y bilaterales'!C7188</f>
        <v>133.91932023699971</v>
      </c>
    </row>
    <row r="7188" spans="1:4">
      <c r="A7188" s="7" t="str">
        <f t="shared" si="112"/>
        <v/>
      </c>
      <c r="B7188" s="205">
        <f>+'[6]ITCNM y bilaterales'!A7189</f>
        <v>42617</v>
      </c>
      <c r="C7188">
        <f>+'[6]ITCNM y bilaterales'!B7189</f>
        <v>118.05616063783559</v>
      </c>
      <c r="D7188">
        <f>+'[6]ITCNM y bilaterales'!C7189</f>
        <v>133.91932023699971</v>
      </c>
    </row>
    <row r="7189" spans="1:4">
      <c r="A7189" s="7" t="str">
        <f t="shared" si="112"/>
        <v/>
      </c>
      <c r="B7189" s="205">
        <f>+'[6]ITCNM y bilaterales'!A7190</f>
        <v>42618</v>
      </c>
      <c r="C7189">
        <f>+'[6]ITCNM y bilaterales'!B7190</f>
        <v>118.13902071400899</v>
      </c>
      <c r="D7189">
        <f>+'[6]ITCNM y bilaterales'!C7190</f>
        <v>133.17095969785728</v>
      </c>
    </row>
    <row r="7190" spans="1:4">
      <c r="A7190" s="7" t="str">
        <f t="shared" si="112"/>
        <v/>
      </c>
      <c r="B7190" s="205">
        <f>+'[6]ITCNM y bilaterales'!A7191</f>
        <v>42619</v>
      </c>
      <c r="C7190">
        <f>+'[6]ITCNM y bilaterales'!B7191</f>
        <v>119.2056171325705</v>
      </c>
      <c r="D7190">
        <f>+'[6]ITCNM y bilaterales'!C7191</f>
        <v>135.74979751678651</v>
      </c>
    </row>
    <row r="7191" spans="1:4">
      <c r="A7191" s="7" t="str">
        <f t="shared" si="112"/>
        <v/>
      </c>
      <c r="B7191" s="205">
        <f>+'[6]ITCNM y bilaterales'!A7192</f>
        <v>42620</v>
      </c>
      <c r="C7191">
        <f>+'[6]ITCNM y bilaterales'!B7192</f>
        <v>119.49524230031984</v>
      </c>
      <c r="D7191">
        <f>+'[6]ITCNM y bilaterales'!C7192</f>
        <v>136.68479097055501</v>
      </c>
    </row>
    <row r="7192" spans="1:4">
      <c r="A7192" s="7" t="str">
        <f t="shared" si="112"/>
        <v/>
      </c>
      <c r="B7192" s="205">
        <f>+'[6]ITCNM y bilaterales'!A7193</f>
        <v>42621</v>
      </c>
      <c r="C7192">
        <f>+'[6]ITCNM y bilaterales'!B7193</f>
        <v>119.63823395932897</v>
      </c>
      <c r="D7192">
        <f>+'[6]ITCNM y bilaterales'!C7193</f>
        <v>136.9349702298874</v>
      </c>
    </row>
    <row r="7193" spans="1:4">
      <c r="A7193" s="7" t="str">
        <f t="shared" si="112"/>
        <v/>
      </c>
      <c r="B7193" s="205">
        <f>+'[6]ITCNM y bilaterales'!A7194</f>
        <v>42622</v>
      </c>
      <c r="C7193">
        <f>+'[6]ITCNM y bilaterales'!B7194</f>
        <v>117.80450297547131</v>
      </c>
      <c r="D7193">
        <f>+'[6]ITCNM y bilaterales'!C7194</f>
        <v>132.69068983635873</v>
      </c>
    </row>
    <row r="7194" spans="1:4">
      <c r="A7194" s="7" t="str">
        <f t="shared" si="112"/>
        <v/>
      </c>
      <c r="B7194" s="205">
        <f>+'[6]ITCNM y bilaterales'!A7195</f>
        <v>42623</v>
      </c>
      <c r="C7194">
        <f>+'[6]ITCNM y bilaterales'!B7195</f>
        <v>117.80450297547131</v>
      </c>
      <c r="D7194">
        <f>+'[6]ITCNM y bilaterales'!C7195</f>
        <v>132.69068983635873</v>
      </c>
    </row>
    <row r="7195" spans="1:4">
      <c r="A7195" s="7" t="str">
        <f t="shared" si="112"/>
        <v/>
      </c>
      <c r="B7195" s="205">
        <f>+'[6]ITCNM y bilaterales'!A7196</f>
        <v>42624</v>
      </c>
      <c r="C7195">
        <f>+'[6]ITCNM y bilaterales'!B7196</f>
        <v>117.80450297547131</v>
      </c>
      <c r="D7195">
        <f>+'[6]ITCNM y bilaterales'!C7196</f>
        <v>132.69068983635873</v>
      </c>
    </row>
    <row r="7196" spans="1:4">
      <c r="A7196" s="7" t="str">
        <f t="shared" si="112"/>
        <v/>
      </c>
      <c r="B7196" s="205">
        <f>+'[6]ITCNM y bilaterales'!A7197</f>
        <v>42625</v>
      </c>
      <c r="C7196">
        <f>+'[6]ITCNM y bilaterales'!B7197</f>
        <v>117.9365323349316</v>
      </c>
      <c r="D7196">
        <f>+'[6]ITCNM y bilaterales'!C7197</f>
        <v>133.45519097287743</v>
      </c>
    </row>
    <row r="7197" spans="1:4">
      <c r="A7197" s="7" t="str">
        <f t="shared" si="112"/>
        <v/>
      </c>
      <c r="B7197" s="205">
        <f>+'[6]ITCNM y bilaterales'!A7198</f>
        <v>42626</v>
      </c>
      <c r="C7197">
        <f>+'[6]ITCNM y bilaterales'!B7198</f>
        <v>117.46254718608331</v>
      </c>
      <c r="D7197">
        <f>+'[6]ITCNM y bilaterales'!C7198</f>
        <v>131.2301109230622</v>
      </c>
    </row>
    <row r="7198" spans="1:4">
      <c r="A7198" s="7" t="str">
        <f t="shared" si="112"/>
        <v/>
      </c>
      <c r="B7198" s="205">
        <f>+'[6]ITCNM y bilaterales'!A7199</f>
        <v>42627</v>
      </c>
      <c r="C7198">
        <f>+'[6]ITCNM y bilaterales'!B7199</f>
        <v>117.6115083766779</v>
      </c>
      <c r="D7198">
        <f>+'[6]ITCNM y bilaterales'!C7199</f>
        <v>130.90477337846508</v>
      </c>
    </row>
    <row r="7199" spans="1:4">
      <c r="A7199" s="7" t="str">
        <f t="shared" si="112"/>
        <v/>
      </c>
      <c r="B7199" s="205">
        <f>+'[6]ITCNM y bilaterales'!A7200</f>
        <v>42628</v>
      </c>
      <c r="C7199">
        <f>+'[6]ITCNM y bilaterales'!B7200</f>
        <v>118.08564566792448</v>
      </c>
      <c r="D7199">
        <f>+'[6]ITCNM y bilaterales'!C7200</f>
        <v>131.69566264990289</v>
      </c>
    </row>
    <row r="7200" spans="1:4">
      <c r="A7200" s="7" t="str">
        <f t="shared" si="112"/>
        <v/>
      </c>
      <c r="B7200" s="205">
        <f>+'[6]ITCNM y bilaterales'!A7201</f>
        <v>42629</v>
      </c>
      <c r="C7200">
        <f>+'[6]ITCNM y bilaterales'!B7201</f>
        <v>118.6522008096005</v>
      </c>
      <c r="D7200">
        <f>+'[6]ITCNM y bilaterales'!C7201</f>
        <v>133.88454247502708</v>
      </c>
    </row>
    <row r="7201" spans="1:4">
      <c r="A7201" s="7" t="str">
        <f t="shared" si="112"/>
        <v/>
      </c>
      <c r="B7201" s="205">
        <f>+'[6]ITCNM y bilaterales'!A7202</f>
        <v>42630</v>
      </c>
      <c r="C7201">
        <f>+'[6]ITCNM y bilaterales'!B7202</f>
        <v>118.6522008096005</v>
      </c>
      <c r="D7201">
        <f>+'[6]ITCNM y bilaterales'!C7202</f>
        <v>133.88454247502708</v>
      </c>
    </row>
    <row r="7202" spans="1:4">
      <c r="A7202" s="7" t="str">
        <f t="shared" si="112"/>
        <v/>
      </c>
      <c r="B7202" s="205">
        <f>+'[6]ITCNM y bilaterales'!A7203</f>
        <v>42631</v>
      </c>
      <c r="C7202">
        <f>+'[6]ITCNM y bilaterales'!B7203</f>
        <v>118.6522008096005</v>
      </c>
      <c r="D7202">
        <f>+'[6]ITCNM y bilaterales'!C7203</f>
        <v>133.88454247502708</v>
      </c>
    </row>
    <row r="7203" spans="1:4">
      <c r="A7203" s="7" t="str">
        <f t="shared" si="112"/>
        <v/>
      </c>
      <c r="B7203" s="205">
        <f>+'[6]ITCNM y bilaterales'!A7204</f>
        <v>42632</v>
      </c>
      <c r="C7203">
        <f>+'[6]ITCNM y bilaterales'!B7204</f>
        <v>118.97254351998663</v>
      </c>
      <c r="D7203">
        <f>+'[6]ITCNM y bilaterales'!C7204</f>
        <v>134.47553218975074</v>
      </c>
    </row>
    <row r="7204" spans="1:4">
      <c r="A7204" s="7" t="str">
        <f t="shared" si="112"/>
        <v/>
      </c>
      <c r="B7204" s="205">
        <f>+'[6]ITCNM y bilaterales'!A7205</f>
        <v>42633</v>
      </c>
      <c r="C7204">
        <f>+'[6]ITCNM y bilaterales'!B7205</f>
        <v>118.92803399909069</v>
      </c>
      <c r="D7204">
        <f>+'[6]ITCNM y bilaterales'!C7205</f>
        <v>134.71218353833248</v>
      </c>
    </row>
    <row r="7205" spans="1:4">
      <c r="A7205" s="7" t="str">
        <f t="shared" si="112"/>
        <v/>
      </c>
      <c r="B7205" s="205">
        <f>+'[6]ITCNM y bilaterales'!A7206</f>
        <v>42634</v>
      </c>
      <c r="C7205">
        <f>+'[6]ITCNM y bilaterales'!B7206</f>
        <v>119.35305183684466</v>
      </c>
      <c r="D7205">
        <f>+'[6]ITCNM y bilaterales'!C7206</f>
        <v>136.07603498677693</v>
      </c>
    </row>
    <row r="7206" spans="1:4">
      <c r="A7206" s="7" t="str">
        <f t="shared" si="112"/>
        <v/>
      </c>
      <c r="B7206" s="205">
        <f>+'[6]ITCNM y bilaterales'!A7207</f>
        <v>42635</v>
      </c>
      <c r="C7206">
        <f>+'[6]ITCNM y bilaterales'!B7207</f>
        <v>119.97412394863277</v>
      </c>
      <c r="D7206">
        <f>+'[6]ITCNM y bilaterales'!C7207</f>
        <v>136.81272552565804</v>
      </c>
    </row>
    <row r="7207" spans="1:4">
      <c r="A7207" s="7" t="str">
        <f t="shared" si="112"/>
        <v/>
      </c>
      <c r="B7207" s="205">
        <f>+'[6]ITCNM y bilaterales'!A7208</f>
        <v>42636</v>
      </c>
      <c r="C7207">
        <f>+'[6]ITCNM y bilaterales'!B7208</f>
        <v>119.69308422508735</v>
      </c>
      <c r="D7207">
        <f>+'[6]ITCNM y bilaterales'!C7208</f>
        <v>135.93094378949874</v>
      </c>
    </row>
    <row r="7208" spans="1:4">
      <c r="A7208" s="7" t="str">
        <f t="shared" si="112"/>
        <v/>
      </c>
      <c r="B7208" s="205">
        <f>+'[6]ITCNM y bilaterales'!A7209</f>
        <v>42637</v>
      </c>
      <c r="C7208">
        <f>+'[6]ITCNM y bilaterales'!B7209</f>
        <v>119.69308422508735</v>
      </c>
      <c r="D7208">
        <f>+'[6]ITCNM y bilaterales'!C7209</f>
        <v>135.93094378949874</v>
      </c>
    </row>
    <row r="7209" spans="1:4">
      <c r="A7209" s="7" t="str">
        <f t="shared" si="112"/>
        <v/>
      </c>
      <c r="B7209" s="205">
        <f>+'[6]ITCNM y bilaterales'!A7210</f>
        <v>42638</v>
      </c>
      <c r="C7209">
        <f>+'[6]ITCNM y bilaterales'!B7210</f>
        <v>119.69308422508735</v>
      </c>
      <c r="D7209">
        <f>+'[6]ITCNM y bilaterales'!C7210</f>
        <v>135.93094378949874</v>
      </c>
    </row>
    <row r="7210" spans="1:4">
      <c r="A7210" s="7" t="str">
        <f t="shared" si="112"/>
        <v/>
      </c>
      <c r="B7210" s="205">
        <f>+'[6]ITCNM y bilaterales'!A7211</f>
        <v>42639</v>
      </c>
      <c r="C7210">
        <f>+'[6]ITCNM y bilaterales'!B7211</f>
        <v>120.35443606360047</v>
      </c>
      <c r="D7210">
        <f>+'[6]ITCNM y bilaterales'!C7211</f>
        <v>136.60263649110382</v>
      </c>
    </row>
    <row r="7211" spans="1:4">
      <c r="A7211" s="7" t="str">
        <f t="shared" si="112"/>
        <v/>
      </c>
      <c r="B7211" s="205">
        <f>+'[6]ITCNM y bilaterales'!A7212</f>
        <v>42640</v>
      </c>
      <c r="C7211">
        <f>+'[6]ITCNM y bilaterales'!B7212</f>
        <v>120.67488386131149</v>
      </c>
      <c r="D7211">
        <f>+'[6]ITCNM y bilaterales'!C7212</f>
        <v>137.15597448856661</v>
      </c>
    </row>
    <row r="7212" spans="1:4">
      <c r="A7212" s="7">
        <f t="shared" si="112"/>
        <v>201609</v>
      </c>
      <c r="B7212" s="205">
        <f>+'[6]ITCNM y bilaterales'!A7213</f>
        <v>42641</v>
      </c>
      <c r="C7212">
        <f>+'[6]ITCNM y bilaterales'!B7213</f>
        <v>121.45577062545937</v>
      </c>
      <c r="D7212">
        <f>+'[6]ITCNM y bilaterales'!C7213</f>
        <v>137.87051525083243</v>
      </c>
    </row>
    <row r="7213" spans="1:4">
      <c r="A7213" s="7">
        <f t="shared" si="112"/>
        <v>201609</v>
      </c>
      <c r="B7213" s="205">
        <f>+'[6]ITCNM y bilaterales'!A7214</f>
        <v>42642</v>
      </c>
      <c r="C7213">
        <f>+'[6]ITCNM y bilaterales'!B7214</f>
        <v>121.05323397754668</v>
      </c>
      <c r="D7213">
        <f>+'[6]ITCNM y bilaterales'!C7214</f>
        <v>136.63982373074234</v>
      </c>
    </row>
    <row r="7214" spans="1:4">
      <c r="A7214" s="7">
        <f t="shared" si="112"/>
        <v>201609</v>
      </c>
      <c r="B7214" s="205">
        <f>+'[6]ITCNM y bilaterales'!A7215</f>
        <v>42643</v>
      </c>
      <c r="C7214">
        <f>+'[6]ITCNM y bilaterales'!B7215</f>
        <v>120.93229060410282</v>
      </c>
      <c r="D7214">
        <f>+'[6]ITCNM y bilaterales'!C7215</f>
        <v>137.23005866932968</v>
      </c>
    </row>
    <row r="7215" spans="1:4">
      <c r="A7215" s="7" t="str">
        <f t="shared" si="112"/>
        <v/>
      </c>
      <c r="B7215" s="205">
        <f>+'[6]ITCNM y bilaterales'!A7216</f>
        <v>42644</v>
      </c>
      <c r="C7215">
        <f>+'[6]ITCNM y bilaterales'!B7216</f>
        <v>120.93229060410282</v>
      </c>
      <c r="D7215">
        <f>+'[6]ITCNM y bilaterales'!C7216</f>
        <v>137.23005866932968</v>
      </c>
    </row>
    <row r="7216" spans="1:4">
      <c r="A7216" s="7" t="str">
        <f t="shared" si="112"/>
        <v/>
      </c>
      <c r="B7216" s="205">
        <f>+'[6]ITCNM y bilaterales'!A7217</f>
        <v>42645</v>
      </c>
      <c r="C7216">
        <f>+'[6]ITCNM y bilaterales'!B7217</f>
        <v>120.93229060410282</v>
      </c>
      <c r="D7216">
        <f>+'[6]ITCNM y bilaterales'!C7217</f>
        <v>137.23005866932968</v>
      </c>
    </row>
    <row r="7217" spans="1:4">
      <c r="A7217" s="7" t="str">
        <f t="shared" si="112"/>
        <v/>
      </c>
      <c r="B7217" s="205">
        <f>+'[6]ITCNM y bilaterales'!A7218</f>
        <v>42646</v>
      </c>
      <c r="C7217">
        <f>+'[6]ITCNM y bilaterales'!B7218</f>
        <v>120.24318723334187</v>
      </c>
      <c r="D7217">
        <f>+'[6]ITCNM y bilaterales'!C7218</f>
        <v>137.18622359372142</v>
      </c>
    </row>
    <row r="7218" spans="1:4">
      <c r="A7218" s="7" t="str">
        <f t="shared" si="112"/>
        <v/>
      </c>
      <c r="B7218" s="205">
        <f>+'[6]ITCNM y bilaterales'!A7219</f>
        <v>42647</v>
      </c>
      <c r="C7218">
        <f>+'[6]ITCNM y bilaterales'!B7219</f>
        <v>119.56722432263945</v>
      </c>
      <c r="D7218">
        <f>+'[6]ITCNM y bilaterales'!C7219</f>
        <v>135.63597146946205</v>
      </c>
    </row>
    <row r="7219" spans="1:4">
      <c r="A7219" s="7" t="str">
        <f t="shared" si="112"/>
        <v/>
      </c>
      <c r="B7219" s="205">
        <f>+'[6]ITCNM y bilaterales'!A7220</f>
        <v>42648</v>
      </c>
      <c r="C7219">
        <f>+'[6]ITCNM y bilaterales'!B7220</f>
        <v>119.96780792388444</v>
      </c>
      <c r="D7219">
        <f>+'[6]ITCNM y bilaterales'!C7220</f>
        <v>136.76253291259403</v>
      </c>
    </row>
    <row r="7220" spans="1:4">
      <c r="A7220" s="7" t="str">
        <f t="shared" si="112"/>
        <v/>
      </c>
      <c r="B7220" s="205">
        <f>+'[6]ITCNM y bilaterales'!A7221</f>
        <v>42649</v>
      </c>
      <c r="C7220">
        <f>+'[6]ITCNM y bilaterales'!B7221</f>
        <v>119.98683586721886</v>
      </c>
      <c r="D7220">
        <f>+'[6]ITCNM y bilaterales'!C7221</f>
        <v>137.03184284399649</v>
      </c>
    </row>
    <row r="7221" spans="1:4">
      <c r="A7221" s="7" t="str">
        <f t="shared" si="112"/>
        <v/>
      </c>
      <c r="B7221" s="205">
        <f>+'[6]ITCNM y bilaterales'!A7222</f>
        <v>42650</v>
      </c>
      <c r="C7221">
        <f>+'[6]ITCNM y bilaterales'!B7222</f>
        <v>119.7444075979331</v>
      </c>
      <c r="D7221">
        <f>+'[6]ITCNM y bilaterales'!C7222</f>
        <v>136.87458813898331</v>
      </c>
    </row>
    <row r="7222" spans="1:4">
      <c r="A7222" s="7" t="str">
        <f t="shared" si="112"/>
        <v/>
      </c>
      <c r="B7222" s="205">
        <f>+'[6]ITCNM y bilaterales'!A7223</f>
        <v>42651</v>
      </c>
      <c r="C7222">
        <f>+'[6]ITCNM y bilaterales'!B7223</f>
        <v>119.7444075979331</v>
      </c>
      <c r="D7222">
        <f>+'[6]ITCNM y bilaterales'!C7223</f>
        <v>136.87458813898331</v>
      </c>
    </row>
    <row r="7223" spans="1:4">
      <c r="A7223" s="7" t="str">
        <f t="shared" si="112"/>
        <v/>
      </c>
      <c r="B7223" s="205">
        <f>+'[6]ITCNM y bilaterales'!A7224</f>
        <v>42652</v>
      </c>
      <c r="C7223">
        <f>+'[6]ITCNM y bilaterales'!B7224</f>
        <v>119.7444075979331</v>
      </c>
      <c r="D7223">
        <f>+'[6]ITCNM y bilaterales'!C7224</f>
        <v>136.87458813898331</v>
      </c>
    </row>
    <row r="7224" spans="1:4">
      <c r="A7224" s="7" t="str">
        <f t="shared" si="112"/>
        <v/>
      </c>
      <c r="B7224" s="205">
        <f>+'[6]ITCNM y bilaterales'!A7225</f>
        <v>42653</v>
      </c>
      <c r="C7224">
        <f>+'[6]ITCNM y bilaterales'!B7225</f>
        <v>119.7444075979331</v>
      </c>
      <c r="D7224">
        <f>+'[6]ITCNM y bilaterales'!C7225</f>
        <v>136.87458813898331</v>
      </c>
    </row>
    <row r="7225" spans="1:4">
      <c r="A7225" s="7" t="str">
        <f t="shared" si="112"/>
        <v/>
      </c>
      <c r="B7225" s="205">
        <f>+'[6]ITCNM y bilaterales'!A7226</f>
        <v>42654</v>
      </c>
      <c r="C7225">
        <f>+'[6]ITCNM y bilaterales'!B7226</f>
        <v>119.46359466442891</v>
      </c>
      <c r="D7225">
        <f>+'[6]ITCNM y bilaterales'!C7226</f>
        <v>137.15246187654765</v>
      </c>
    </row>
    <row r="7226" spans="1:4">
      <c r="A7226" s="7" t="str">
        <f t="shared" si="112"/>
        <v/>
      </c>
      <c r="B7226" s="205">
        <f>+'[6]ITCNM y bilaterales'!A7227</f>
        <v>42655</v>
      </c>
      <c r="C7226">
        <f>+'[6]ITCNM y bilaterales'!B7227</f>
        <v>118.79797282883267</v>
      </c>
      <c r="D7226">
        <f>+'[6]ITCNM y bilaterales'!C7227</f>
        <v>136.90924978155039</v>
      </c>
    </row>
    <row r="7227" spans="1:4">
      <c r="A7227" s="7" t="str">
        <f t="shared" si="112"/>
        <v/>
      </c>
      <c r="B7227" s="205">
        <f>+'[6]ITCNM y bilaterales'!A7228</f>
        <v>42656</v>
      </c>
      <c r="C7227">
        <f>+'[6]ITCNM y bilaterales'!B7228</f>
        <v>119.32233401897025</v>
      </c>
      <c r="D7227">
        <f>+'[6]ITCNM y bilaterales'!C7228</f>
        <v>137.59740240889707</v>
      </c>
    </row>
    <row r="7228" spans="1:4">
      <c r="A7228" s="7" t="str">
        <f t="shared" si="112"/>
        <v/>
      </c>
      <c r="B7228" s="205">
        <f>+'[6]ITCNM y bilaterales'!A7229</f>
        <v>42657</v>
      </c>
      <c r="C7228">
        <f>+'[6]ITCNM y bilaterales'!B7229</f>
        <v>119.45148177970086</v>
      </c>
      <c r="D7228">
        <f>+'[6]ITCNM y bilaterales'!C7229</f>
        <v>137.69941330670329</v>
      </c>
    </row>
    <row r="7229" spans="1:4">
      <c r="A7229" s="7" t="str">
        <f t="shared" si="112"/>
        <v/>
      </c>
      <c r="B7229" s="205">
        <f>+'[6]ITCNM y bilaterales'!A7230</f>
        <v>42658</v>
      </c>
      <c r="C7229">
        <f>+'[6]ITCNM y bilaterales'!B7230</f>
        <v>119.45148177970086</v>
      </c>
      <c r="D7229">
        <f>+'[6]ITCNM y bilaterales'!C7230</f>
        <v>137.69941330670329</v>
      </c>
    </row>
    <row r="7230" spans="1:4">
      <c r="A7230" s="7" t="str">
        <f t="shared" si="112"/>
        <v/>
      </c>
      <c r="B7230" s="205">
        <f>+'[6]ITCNM y bilaterales'!A7231</f>
        <v>42659</v>
      </c>
      <c r="C7230">
        <f>+'[6]ITCNM y bilaterales'!B7231</f>
        <v>119.45148177970086</v>
      </c>
      <c r="D7230">
        <f>+'[6]ITCNM y bilaterales'!C7231</f>
        <v>137.69941330670329</v>
      </c>
    </row>
    <row r="7231" spans="1:4">
      <c r="A7231" s="7" t="str">
        <f t="shared" si="112"/>
        <v/>
      </c>
      <c r="B7231" s="205">
        <f>+'[6]ITCNM y bilaterales'!A7232</f>
        <v>42660</v>
      </c>
      <c r="C7231">
        <f>+'[6]ITCNM y bilaterales'!B7232</f>
        <v>119.67615367811459</v>
      </c>
      <c r="D7231">
        <f>+'[6]ITCNM y bilaterales'!C7232</f>
        <v>137.96849099929457</v>
      </c>
    </row>
    <row r="7232" spans="1:4">
      <c r="A7232" s="7" t="str">
        <f t="shared" si="112"/>
        <v/>
      </c>
      <c r="B7232" s="205">
        <f>+'[6]ITCNM y bilaterales'!A7233</f>
        <v>42661</v>
      </c>
      <c r="C7232">
        <f>+'[6]ITCNM y bilaterales'!B7233</f>
        <v>119.9720560247586</v>
      </c>
      <c r="D7232">
        <f>+'[6]ITCNM y bilaterales'!C7233</f>
        <v>138.79714810739884</v>
      </c>
    </row>
    <row r="7233" spans="1:4">
      <c r="A7233" s="7" t="str">
        <f t="shared" si="112"/>
        <v/>
      </c>
      <c r="B7233" s="205">
        <f>+'[6]ITCNM y bilaterales'!A7234</f>
        <v>42662</v>
      </c>
      <c r="C7233">
        <f>+'[6]ITCNM y bilaterales'!B7234</f>
        <v>119.98857360424095</v>
      </c>
      <c r="D7233">
        <f>+'[6]ITCNM y bilaterales'!C7234</f>
        <v>139.08953677066128</v>
      </c>
    </row>
    <row r="7234" spans="1:4">
      <c r="A7234" s="7" t="str">
        <f t="shared" si="112"/>
        <v/>
      </c>
      <c r="B7234" s="205">
        <f>+'[6]ITCNM y bilaterales'!A7235</f>
        <v>42663</v>
      </c>
      <c r="C7234">
        <f>+'[6]ITCNM y bilaterales'!B7235</f>
        <v>119.87929461924398</v>
      </c>
      <c r="D7234">
        <f>+'[6]ITCNM y bilaterales'!C7235</f>
        <v>140.13295671939454</v>
      </c>
    </row>
    <row r="7235" spans="1:4">
      <c r="A7235" s="7" t="str">
        <f t="shared" ref="A7235:A7298" si="113">+IF(DAY(B7235)&gt;=28,YEAR(B7235)*100+MONTH(B7235),"")</f>
        <v/>
      </c>
      <c r="B7235" s="205">
        <f>+'[6]ITCNM y bilaterales'!A7236</f>
        <v>42664</v>
      </c>
      <c r="C7235">
        <f>+'[6]ITCNM y bilaterales'!B7236</f>
        <v>119.20621398570543</v>
      </c>
      <c r="D7235">
        <f>+'[6]ITCNM y bilaterales'!C7236</f>
        <v>138.88629878103654</v>
      </c>
    </row>
    <row r="7236" spans="1:4">
      <c r="A7236" s="7" t="str">
        <f t="shared" si="113"/>
        <v/>
      </c>
      <c r="B7236" s="205">
        <f>+'[6]ITCNM y bilaterales'!A7237</f>
        <v>42665</v>
      </c>
      <c r="C7236">
        <f>+'[6]ITCNM y bilaterales'!B7237</f>
        <v>119.20621398570543</v>
      </c>
      <c r="D7236">
        <f>+'[6]ITCNM y bilaterales'!C7237</f>
        <v>138.88629878103654</v>
      </c>
    </row>
    <row r="7237" spans="1:4">
      <c r="A7237" s="7" t="str">
        <f t="shared" si="113"/>
        <v/>
      </c>
      <c r="B7237" s="205">
        <f>+'[6]ITCNM y bilaterales'!A7238</f>
        <v>42666</v>
      </c>
      <c r="C7237">
        <f>+'[6]ITCNM y bilaterales'!B7238</f>
        <v>119.20621398570543</v>
      </c>
      <c r="D7237">
        <f>+'[6]ITCNM y bilaterales'!C7238</f>
        <v>138.88629878103654</v>
      </c>
    </row>
    <row r="7238" spans="1:4">
      <c r="A7238" s="7" t="str">
        <f t="shared" si="113"/>
        <v/>
      </c>
      <c r="B7238" s="205">
        <f>+'[6]ITCNM y bilaterales'!A7239</f>
        <v>42667</v>
      </c>
      <c r="C7238">
        <f>+'[6]ITCNM y bilaterales'!B7239</f>
        <v>119.80897690740338</v>
      </c>
      <c r="D7238">
        <f>+'[6]ITCNM y bilaterales'!C7239</f>
        <v>140.89795136338697</v>
      </c>
    </row>
    <row r="7239" spans="1:4">
      <c r="A7239" s="7" t="str">
        <f t="shared" si="113"/>
        <v/>
      </c>
      <c r="B7239" s="205">
        <f>+'[6]ITCNM y bilaterales'!A7240</f>
        <v>42668</v>
      </c>
      <c r="C7239">
        <f>+'[6]ITCNM y bilaterales'!B7240</f>
        <v>120.7475282665231</v>
      </c>
      <c r="D7239">
        <f>+'[6]ITCNM y bilaterales'!C7240</f>
        <v>142.45081617427201</v>
      </c>
    </row>
    <row r="7240" spans="1:4">
      <c r="A7240" s="7" t="str">
        <f t="shared" si="113"/>
        <v/>
      </c>
      <c r="B7240" s="205">
        <f>+'[6]ITCNM y bilaterales'!A7241</f>
        <v>42669</v>
      </c>
      <c r="C7240">
        <f>+'[6]ITCNM y bilaterales'!B7241</f>
        <v>120.08962572850056</v>
      </c>
      <c r="D7240">
        <f>+'[6]ITCNM y bilaterales'!C7241</f>
        <v>140.31372560403864</v>
      </c>
    </row>
    <row r="7241" spans="1:4">
      <c r="A7241" s="7" t="str">
        <f t="shared" si="113"/>
        <v/>
      </c>
      <c r="B7241" s="205">
        <f>+'[6]ITCNM y bilaterales'!A7242</f>
        <v>42670</v>
      </c>
      <c r="C7241">
        <f>+'[6]ITCNM y bilaterales'!B7242</f>
        <v>119.7018950554688</v>
      </c>
      <c r="D7241">
        <f>+'[6]ITCNM y bilaterales'!C7242</f>
        <v>139.76993842768519</v>
      </c>
    </row>
    <row r="7242" spans="1:4">
      <c r="A7242" s="7">
        <f t="shared" si="113"/>
        <v>201610</v>
      </c>
      <c r="B7242" s="205">
        <f>+'[6]ITCNM y bilaterales'!A7243</f>
        <v>42671</v>
      </c>
      <c r="C7242">
        <f>+'[6]ITCNM y bilaterales'!B7243</f>
        <v>119.49301874109739</v>
      </c>
      <c r="D7242">
        <f>+'[6]ITCNM y bilaterales'!C7243</f>
        <v>137.83123786189338</v>
      </c>
    </row>
    <row r="7243" spans="1:4">
      <c r="A7243" s="7">
        <f t="shared" si="113"/>
        <v>201610</v>
      </c>
      <c r="B7243" s="205">
        <f>+'[6]ITCNM y bilaterales'!A7244</f>
        <v>42672</v>
      </c>
      <c r="C7243">
        <f>+'[6]ITCNM y bilaterales'!B7244</f>
        <v>119.49301874109739</v>
      </c>
      <c r="D7243">
        <f>+'[6]ITCNM y bilaterales'!C7244</f>
        <v>137.83123786189338</v>
      </c>
    </row>
    <row r="7244" spans="1:4">
      <c r="A7244" s="7">
        <f t="shared" si="113"/>
        <v>201610</v>
      </c>
      <c r="B7244" s="205">
        <f>+'[6]ITCNM y bilaterales'!A7245</f>
        <v>42673</v>
      </c>
      <c r="C7244">
        <f>+'[6]ITCNM y bilaterales'!B7245</f>
        <v>119.49301874109739</v>
      </c>
      <c r="D7244">
        <f>+'[6]ITCNM y bilaterales'!C7245</f>
        <v>137.83123786189338</v>
      </c>
    </row>
    <row r="7245" spans="1:4">
      <c r="A7245" s="7">
        <f t="shared" si="113"/>
        <v>201610</v>
      </c>
      <c r="B7245" s="205">
        <f>+'[6]ITCNM y bilaterales'!A7246</f>
        <v>42674</v>
      </c>
      <c r="C7245">
        <f>+'[6]ITCNM y bilaterales'!B7246</f>
        <v>119.29095889311543</v>
      </c>
      <c r="D7245">
        <f>+'[6]ITCNM y bilaterales'!C7246</f>
        <v>138.0681504791377</v>
      </c>
    </row>
    <row r="7246" spans="1:4">
      <c r="A7246" s="7" t="str">
        <f t="shared" si="113"/>
        <v/>
      </c>
      <c r="B7246" s="205">
        <f>+'[6]ITCNM y bilaterales'!A7247</f>
        <v>42675</v>
      </c>
      <c r="C7246">
        <f>+'[6]ITCNM y bilaterales'!B7247</f>
        <v>118.25662481625952</v>
      </c>
      <c r="D7246">
        <f>+'[6]ITCNM y bilaterales'!C7247</f>
        <v>134.687014657172</v>
      </c>
    </row>
    <row r="7247" spans="1:4">
      <c r="A7247" s="7" t="str">
        <f t="shared" si="113"/>
        <v/>
      </c>
      <c r="B7247" s="205">
        <f>+'[6]ITCNM y bilaterales'!A7248</f>
        <v>42676</v>
      </c>
      <c r="C7247">
        <f>+'[6]ITCNM y bilaterales'!B7248</f>
        <v>118.86085071513838</v>
      </c>
      <c r="D7247">
        <f>+'[6]ITCNM y bilaterales'!C7248</f>
        <v>135.73075393427061</v>
      </c>
    </row>
    <row r="7248" spans="1:4">
      <c r="A7248" s="7" t="str">
        <f t="shared" si="113"/>
        <v/>
      </c>
      <c r="B7248" s="205">
        <f>+'[6]ITCNM y bilaterales'!A7249</f>
        <v>42677</v>
      </c>
      <c r="C7248">
        <f>+'[6]ITCNM y bilaterales'!B7249</f>
        <v>118.80483000517114</v>
      </c>
      <c r="D7248">
        <f>+'[6]ITCNM y bilaterales'!C7249</f>
        <v>135.43975870387521</v>
      </c>
    </row>
    <row r="7249" spans="1:4">
      <c r="A7249" s="7" t="str">
        <f t="shared" si="113"/>
        <v/>
      </c>
      <c r="B7249" s="205">
        <f>+'[6]ITCNM y bilaterales'!A7250</f>
        <v>42678</v>
      </c>
      <c r="C7249">
        <f>+'[6]ITCNM y bilaterales'!B7250</f>
        <v>118.70029921270402</v>
      </c>
      <c r="D7249">
        <f>+'[6]ITCNM y bilaterales'!C7250</f>
        <v>135.84487028010906</v>
      </c>
    </row>
    <row r="7250" spans="1:4">
      <c r="A7250" s="7" t="str">
        <f t="shared" si="113"/>
        <v/>
      </c>
      <c r="B7250" s="205">
        <f>+'[6]ITCNM y bilaterales'!A7251</f>
        <v>42679</v>
      </c>
      <c r="C7250">
        <f>+'[6]ITCNM y bilaterales'!B7251</f>
        <v>118.70029921270402</v>
      </c>
      <c r="D7250">
        <f>+'[6]ITCNM y bilaterales'!C7251</f>
        <v>135.84487028010906</v>
      </c>
    </row>
    <row r="7251" spans="1:4">
      <c r="A7251" s="7" t="str">
        <f t="shared" si="113"/>
        <v/>
      </c>
      <c r="B7251" s="205">
        <f>+'[6]ITCNM y bilaterales'!A7252</f>
        <v>42680</v>
      </c>
      <c r="C7251">
        <f>+'[6]ITCNM y bilaterales'!B7252</f>
        <v>118.70029921270402</v>
      </c>
      <c r="D7251">
        <f>+'[6]ITCNM y bilaterales'!C7252</f>
        <v>135.84487028010906</v>
      </c>
    </row>
    <row r="7252" spans="1:4">
      <c r="A7252" s="7" t="str">
        <f t="shared" si="113"/>
        <v/>
      </c>
      <c r="B7252" s="205">
        <f>+'[6]ITCNM y bilaterales'!A7253</f>
        <v>42681</v>
      </c>
      <c r="C7252">
        <f>+'[6]ITCNM y bilaterales'!B7253</f>
        <v>118.58109658961709</v>
      </c>
      <c r="D7252">
        <f>+'[6]ITCNM y bilaterales'!C7253</f>
        <v>136.37759708308056</v>
      </c>
    </row>
    <row r="7253" spans="1:4">
      <c r="A7253" s="7" t="str">
        <f t="shared" si="113"/>
        <v/>
      </c>
      <c r="B7253" s="205">
        <f>+'[6]ITCNM y bilaterales'!A7254</f>
        <v>42682</v>
      </c>
      <c r="C7253">
        <f>+'[6]ITCNM y bilaterales'!B7254</f>
        <v>118.01114545621945</v>
      </c>
      <c r="D7253">
        <f>+'[6]ITCNM y bilaterales'!C7254</f>
        <v>136.69399343344759</v>
      </c>
    </row>
    <row r="7254" spans="1:4">
      <c r="A7254" s="7" t="str">
        <f t="shared" si="113"/>
        <v/>
      </c>
      <c r="B7254" s="205">
        <f>+'[6]ITCNM y bilaterales'!A7255</f>
        <v>42683</v>
      </c>
      <c r="C7254">
        <f>+'[6]ITCNM y bilaterales'!B7255</f>
        <v>117.1071607873823</v>
      </c>
      <c r="D7254">
        <f>+'[6]ITCNM y bilaterales'!C7255</f>
        <v>135.26714720747347</v>
      </c>
    </row>
    <row r="7255" spans="1:4">
      <c r="A7255" s="7" t="str">
        <f t="shared" si="113"/>
        <v/>
      </c>
      <c r="B7255" s="205">
        <f>+'[6]ITCNM y bilaterales'!A7256</f>
        <v>42684</v>
      </c>
      <c r="C7255">
        <f>+'[6]ITCNM y bilaterales'!B7256</f>
        <v>115.98543079774817</v>
      </c>
      <c r="D7255">
        <f>+'[6]ITCNM y bilaterales'!C7256</f>
        <v>129.740908576289</v>
      </c>
    </row>
    <row r="7256" spans="1:4">
      <c r="A7256" s="7" t="str">
        <f t="shared" si="113"/>
        <v/>
      </c>
      <c r="B7256" s="205">
        <f>+'[6]ITCNM y bilaterales'!A7257</f>
        <v>42685</v>
      </c>
      <c r="C7256">
        <f>+'[6]ITCNM y bilaterales'!B7257</f>
        <v>118.01797127441667</v>
      </c>
      <c r="D7256">
        <f>+'[6]ITCNM y bilaterales'!C7257</f>
        <v>131.3633579409707</v>
      </c>
    </row>
    <row r="7257" spans="1:4">
      <c r="A7257" s="7" t="str">
        <f t="shared" si="113"/>
        <v/>
      </c>
      <c r="B7257" s="205">
        <f>+'[6]ITCNM y bilaterales'!A7258</f>
        <v>42686</v>
      </c>
      <c r="C7257">
        <f>+'[6]ITCNM y bilaterales'!B7258</f>
        <v>118.01797127441667</v>
      </c>
      <c r="D7257">
        <f>+'[6]ITCNM y bilaterales'!C7258</f>
        <v>131.3633579409707</v>
      </c>
    </row>
    <row r="7258" spans="1:4">
      <c r="A7258" s="7" t="str">
        <f t="shared" si="113"/>
        <v/>
      </c>
      <c r="B7258" s="205">
        <f>+'[6]ITCNM y bilaterales'!A7259</f>
        <v>42687</v>
      </c>
      <c r="C7258">
        <f>+'[6]ITCNM y bilaterales'!B7259</f>
        <v>118.01797127441667</v>
      </c>
      <c r="D7258">
        <f>+'[6]ITCNM y bilaterales'!C7259</f>
        <v>131.3633579409707</v>
      </c>
    </row>
    <row r="7259" spans="1:4">
      <c r="A7259" s="7" t="str">
        <f t="shared" si="113"/>
        <v/>
      </c>
      <c r="B7259" s="205">
        <f>+'[6]ITCNM y bilaterales'!A7260</f>
        <v>42688</v>
      </c>
      <c r="C7259">
        <f>+'[6]ITCNM y bilaterales'!B7260</f>
        <v>119.20911883008112</v>
      </c>
      <c r="D7259">
        <f>+'[6]ITCNM y bilaterales'!C7260</f>
        <v>132.05360071761794</v>
      </c>
    </row>
    <row r="7260" spans="1:4">
      <c r="A7260" s="7" t="str">
        <f t="shared" si="113"/>
        <v/>
      </c>
      <c r="B7260" s="205">
        <f>+'[6]ITCNM y bilaterales'!A7261</f>
        <v>42689</v>
      </c>
      <c r="C7260">
        <f>+'[6]ITCNM y bilaterales'!B7261</f>
        <v>118.23023126956855</v>
      </c>
      <c r="D7260">
        <f>+'[6]ITCNM y bilaterales'!C7261</f>
        <v>131.01639315708343</v>
      </c>
    </row>
    <row r="7261" spans="1:4">
      <c r="A7261" s="7" t="str">
        <f t="shared" si="113"/>
        <v/>
      </c>
      <c r="B7261" s="205">
        <f>+'[6]ITCNM y bilaterales'!A7262</f>
        <v>42690</v>
      </c>
      <c r="C7261">
        <f>+'[6]ITCNM y bilaterales'!B7262</f>
        <v>118.17385602074086</v>
      </c>
      <c r="D7261">
        <f>+'[6]ITCNM y bilaterales'!C7262</f>
        <v>131.51036510844102</v>
      </c>
    </row>
    <row r="7262" spans="1:4">
      <c r="A7262" s="7" t="str">
        <f t="shared" si="113"/>
        <v/>
      </c>
      <c r="B7262" s="205">
        <f>+'[6]ITCNM y bilaterales'!A7263</f>
        <v>42691</v>
      </c>
      <c r="C7262">
        <f>+'[6]ITCNM y bilaterales'!B7263</f>
        <v>117.84254704090962</v>
      </c>
      <c r="D7262">
        <f>+'[6]ITCNM y bilaterales'!C7263</f>
        <v>131.19112383263712</v>
      </c>
    </row>
    <row r="7263" spans="1:4">
      <c r="A7263" s="7" t="str">
        <f t="shared" si="113"/>
        <v/>
      </c>
      <c r="B7263" s="205">
        <f>+'[6]ITCNM y bilaterales'!A7264</f>
        <v>42692</v>
      </c>
      <c r="C7263">
        <f>+'[6]ITCNM y bilaterales'!B7264</f>
        <v>117.85488232487506</v>
      </c>
      <c r="D7263">
        <f>+'[6]ITCNM y bilaterales'!C7264</f>
        <v>132.5262647580507</v>
      </c>
    </row>
    <row r="7264" spans="1:4">
      <c r="A7264" s="7" t="str">
        <f t="shared" si="113"/>
        <v/>
      </c>
      <c r="B7264" s="205">
        <f>+'[6]ITCNM y bilaterales'!A7265</f>
        <v>42693</v>
      </c>
      <c r="C7264">
        <f>+'[6]ITCNM y bilaterales'!B7265</f>
        <v>117.85488232487506</v>
      </c>
      <c r="D7264">
        <f>+'[6]ITCNM y bilaterales'!C7265</f>
        <v>132.5262647580507</v>
      </c>
    </row>
    <row r="7265" spans="1:4">
      <c r="A7265" s="7" t="str">
        <f t="shared" si="113"/>
        <v/>
      </c>
      <c r="B7265" s="205">
        <f>+'[6]ITCNM y bilaterales'!A7266</f>
        <v>42694</v>
      </c>
      <c r="C7265">
        <f>+'[6]ITCNM y bilaterales'!B7266</f>
        <v>117.85488232487506</v>
      </c>
      <c r="D7265">
        <f>+'[6]ITCNM y bilaterales'!C7266</f>
        <v>132.5262647580507</v>
      </c>
    </row>
    <row r="7266" spans="1:4">
      <c r="A7266" s="7" t="str">
        <f t="shared" si="113"/>
        <v/>
      </c>
      <c r="B7266" s="205">
        <f>+'[6]ITCNM y bilaterales'!A7267</f>
        <v>42695</v>
      </c>
      <c r="C7266">
        <f>+'[6]ITCNM y bilaterales'!B7267</f>
        <v>117.59808924760979</v>
      </c>
      <c r="D7266">
        <f>+'[6]ITCNM y bilaterales'!C7267</f>
        <v>133.39234134460466</v>
      </c>
    </row>
    <row r="7267" spans="1:4">
      <c r="A7267" s="7" t="str">
        <f t="shared" si="113"/>
        <v/>
      </c>
      <c r="B7267" s="205">
        <f>+'[6]ITCNM y bilaterales'!A7268</f>
        <v>42696</v>
      </c>
      <c r="C7267">
        <f>+'[6]ITCNM y bilaterales'!B7268</f>
        <v>118.1767453084725</v>
      </c>
      <c r="D7267">
        <f>+'[6]ITCNM y bilaterales'!C7268</f>
        <v>133.47754395845246</v>
      </c>
    </row>
    <row r="7268" spans="1:4">
      <c r="A7268" s="7" t="str">
        <f t="shared" si="113"/>
        <v/>
      </c>
      <c r="B7268" s="205">
        <f>+'[6]ITCNM y bilaterales'!A7269</f>
        <v>42697</v>
      </c>
      <c r="C7268">
        <f>+'[6]ITCNM y bilaterales'!B7269</f>
        <v>117.98709510511851</v>
      </c>
      <c r="D7268">
        <f>+'[6]ITCNM y bilaterales'!C7269</f>
        <v>132.95724193187857</v>
      </c>
    </row>
    <row r="7269" spans="1:4">
      <c r="A7269" s="7" t="str">
        <f t="shared" si="113"/>
        <v/>
      </c>
      <c r="B7269" s="205">
        <f>+'[6]ITCNM y bilaterales'!A7270</f>
        <v>42698</v>
      </c>
      <c r="C7269">
        <f>+'[6]ITCNM y bilaterales'!B7270</f>
        <v>117.89252758247753</v>
      </c>
      <c r="D7269">
        <f>+'[6]ITCNM y bilaterales'!C7270</f>
        <v>132.80849297332446</v>
      </c>
    </row>
    <row r="7270" spans="1:4">
      <c r="A7270" s="7" t="str">
        <f t="shared" si="113"/>
        <v/>
      </c>
      <c r="B7270" s="205">
        <f>+'[6]ITCNM y bilaterales'!A7271</f>
        <v>42699</v>
      </c>
      <c r="C7270">
        <f>+'[6]ITCNM y bilaterales'!B7271</f>
        <v>117.8409422215845</v>
      </c>
      <c r="D7270">
        <f>+'[6]ITCNM y bilaterales'!C7271</f>
        <v>132.02721258269878</v>
      </c>
    </row>
    <row r="7271" spans="1:4">
      <c r="A7271" s="7" t="str">
        <f t="shared" si="113"/>
        <v/>
      </c>
      <c r="B7271" s="205">
        <f>+'[6]ITCNM y bilaterales'!A7272</f>
        <v>42700</v>
      </c>
      <c r="C7271">
        <f>+'[6]ITCNM y bilaterales'!B7272</f>
        <v>117.8409422215845</v>
      </c>
      <c r="D7271">
        <f>+'[6]ITCNM y bilaterales'!C7272</f>
        <v>132.02721258269878</v>
      </c>
    </row>
    <row r="7272" spans="1:4">
      <c r="A7272" s="7" t="str">
        <f t="shared" si="113"/>
        <v/>
      </c>
      <c r="B7272" s="205">
        <f>+'[6]ITCNM y bilaterales'!A7273</f>
        <v>42701</v>
      </c>
      <c r="C7272">
        <f>+'[6]ITCNM y bilaterales'!B7273</f>
        <v>117.8409422215845</v>
      </c>
      <c r="D7272">
        <f>+'[6]ITCNM y bilaterales'!C7273</f>
        <v>132.02721258269878</v>
      </c>
    </row>
    <row r="7273" spans="1:4">
      <c r="A7273" s="7">
        <f t="shared" si="113"/>
        <v>201611</v>
      </c>
      <c r="B7273" s="205">
        <f>+'[6]ITCNM y bilaterales'!A7274</f>
        <v>42702</v>
      </c>
      <c r="C7273">
        <f>+'[6]ITCNM y bilaterales'!B7274</f>
        <v>117.8409422215845</v>
      </c>
      <c r="D7273">
        <f>+'[6]ITCNM y bilaterales'!C7274</f>
        <v>132.02721258269878</v>
      </c>
    </row>
    <row r="7274" spans="1:4">
      <c r="A7274" s="7">
        <f t="shared" si="113"/>
        <v>201611</v>
      </c>
      <c r="B7274" s="205">
        <f>+'[6]ITCNM y bilaterales'!A7275</f>
        <v>42703</v>
      </c>
      <c r="C7274">
        <f>+'[6]ITCNM y bilaterales'!B7275</f>
        <v>119.44597625023879</v>
      </c>
      <c r="D7274">
        <f>+'[6]ITCNM y bilaterales'!C7275</f>
        <v>134.23516502019027</v>
      </c>
    </row>
    <row r="7275" spans="1:4">
      <c r="A7275" s="7">
        <f t="shared" si="113"/>
        <v>201611</v>
      </c>
      <c r="B7275" s="205">
        <f>+'[6]ITCNM y bilaterales'!A7276</f>
        <v>42704</v>
      </c>
      <c r="C7275">
        <f>+'[6]ITCNM y bilaterales'!B7276</f>
        <v>120.7333212072933</v>
      </c>
      <c r="D7275">
        <f>+'[6]ITCNM y bilaterales'!C7276</f>
        <v>135.79955468207956</v>
      </c>
    </row>
    <row r="7276" spans="1:4">
      <c r="A7276" s="7" t="str">
        <f t="shared" si="113"/>
        <v/>
      </c>
      <c r="B7276" s="205">
        <f>+'[6]ITCNM y bilaterales'!A7277</f>
        <v>42705</v>
      </c>
      <c r="C7276">
        <f>+'[6]ITCNM y bilaterales'!B7277</f>
        <v>119.835205800002</v>
      </c>
      <c r="D7276">
        <f>+'[6]ITCNM y bilaterales'!C7277</f>
        <v>132.27652094648926</v>
      </c>
    </row>
    <row r="7277" spans="1:4">
      <c r="A7277" s="7" t="str">
        <f t="shared" si="113"/>
        <v/>
      </c>
      <c r="B7277" s="205">
        <f>+'[6]ITCNM y bilaterales'!A7278</f>
        <v>42706</v>
      </c>
      <c r="C7277">
        <f>+'[6]ITCNM y bilaterales'!B7278</f>
        <v>120.87088084080504</v>
      </c>
      <c r="D7277">
        <f>+'[6]ITCNM y bilaterales'!C7278</f>
        <v>133.45710694306956</v>
      </c>
    </row>
    <row r="7278" spans="1:4">
      <c r="A7278" s="7" t="str">
        <f t="shared" si="113"/>
        <v/>
      </c>
      <c r="B7278" s="205">
        <f>+'[6]ITCNM y bilaterales'!A7279</f>
        <v>42707</v>
      </c>
      <c r="C7278">
        <f>+'[6]ITCNM y bilaterales'!B7279</f>
        <v>120.87088084080504</v>
      </c>
      <c r="D7278">
        <f>+'[6]ITCNM y bilaterales'!C7279</f>
        <v>133.45710694306956</v>
      </c>
    </row>
    <row r="7279" spans="1:4">
      <c r="A7279" s="7" t="str">
        <f t="shared" si="113"/>
        <v/>
      </c>
      <c r="B7279" s="205">
        <f>+'[6]ITCNM y bilaterales'!A7280</f>
        <v>42708</v>
      </c>
      <c r="C7279">
        <f>+'[6]ITCNM y bilaterales'!B7280</f>
        <v>120.87088084080504</v>
      </c>
      <c r="D7279">
        <f>+'[6]ITCNM y bilaterales'!C7280</f>
        <v>133.45710694306956</v>
      </c>
    </row>
    <row r="7280" spans="1:4">
      <c r="A7280" s="7" t="str">
        <f t="shared" si="113"/>
        <v/>
      </c>
      <c r="B7280" s="205">
        <f>+'[6]ITCNM y bilaterales'!A7281</f>
        <v>42709</v>
      </c>
      <c r="C7280">
        <f>+'[6]ITCNM y bilaterales'!B7281</f>
        <v>121.00788591558025</v>
      </c>
      <c r="D7280">
        <f>+'[6]ITCNM y bilaterales'!C7281</f>
        <v>134.42240756169571</v>
      </c>
    </row>
    <row r="7281" spans="1:4">
      <c r="A7281" s="7" t="str">
        <f t="shared" si="113"/>
        <v/>
      </c>
      <c r="B7281" s="205">
        <f>+'[6]ITCNM y bilaterales'!A7282</f>
        <v>42710</v>
      </c>
      <c r="C7281">
        <f>+'[6]ITCNM y bilaterales'!B7282</f>
        <v>121.55132896923048</v>
      </c>
      <c r="D7281">
        <f>+'[6]ITCNM y bilaterales'!C7282</f>
        <v>135.54925930334161</v>
      </c>
    </row>
    <row r="7282" spans="1:4">
      <c r="A7282" s="7" t="str">
        <f t="shared" si="113"/>
        <v/>
      </c>
      <c r="B7282" s="205">
        <f>+'[6]ITCNM y bilaterales'!A7283</f>
        <v>42711</v>
      </c>
      <c r="C7282">
        <f>+'[6]ITCNM y bilaterales'!B7283</f>
        <v>122.1955593393814</v>
      </c>
      <c r="D7282">
        <f>+'[6]ITCNM y bilaterales'!C7283</f>
        <v>136.14927730184948</v>
      </c>
    </row>
    <row r="7283" spans="1:4">
      <c r="A7283" s="7" t="str">
        <f t="shared" si="113"/>
        <v/>
      </c>
      <c r="B7283" s="205">
        <f>+'[6]ITCNM y bilaterales'!A7284</f>
        <v>42712</v>
      </c>
      <c r="C7283">
        <f>+'[6]ITCNM y bilaterales'!B7284</f>
        <v>122.1955593393814</v>
      </c>
      <c r="D7283">
        <f>+'[6]ITCNM y bilaterales'!C7284</f>
        <v>136.14927730184948</v>
      </c>
    </row>
    <row r="7284" spans="1:4">
      <c r="A7284" s="7" t="str">
        <f t="shared" si="113"/>
        <v/>
      </c>
      <c r="B7284" s="205">
        <f>+'[6]ITCNM y bilaterales'!A7285</f>
        <v>42713</v>
      </c>
      <c r="C7284">
        <f>+'[6]ITCNM y bilaterales'!B7285</f>
        <v>122.1955593393814</v>
      </c>
      <c r="D7284">
        <f>+'[6]ITCNM y bilaterales'!C7285</f>
        <v>136.14927730184948</v>
      </c>
    </row>
    <row r="7285" spans="1:4">
      <c r="A7285" s="7" t="str">
        <f t="shared" si="113"/>
        <v/>
      </c>
      <c r="B7285" s="205">
        <f>+'[6]ITCNM y bilaterales'!A7286</f>
        <v>42714</v>
      </c>
      <c r="C7285">
        <f>+'[6]ITCNM y bilaterales'!B7286</f>
        <v>122.1955593393814</v>
      </c>
      <c r="D7285">
        <f>+'[6]ITCNM y bilaterales'!C7286</f>
        <v>136.14927730184948</v>
      </c>
    </row>
    <row r="7286" spans="1:4">
      <c r="A7286" s="7" t="str">
        <f t="shared" si="113"/>
        <v/>
      </c>
      <c r="B7286" s="205">
        <f>+'[6]ITCNM y bilaterales'!A7287</f>
        <v>42715</v>
      </c>
      <c r="C7286">
        <f>+'[6]ITCNM y bilaterales'!B7287</f>
        <v>122.1955593393814</v>
      </c>
      <c r="D7286">
        <f>+'[6]ITCNM y bilaterales'!C7287</f>
        <v>136.14927730184948</v>
      </c>
    </row>
    <row r="7287" spans="1:4">
      <c r="A7287" s="7" t="str">
        <f t="shared" si="113"/>
        <v/>
      </c>
      <c r="B7287" s="205">
        <f>+'[6]ITCNM y bilaterales'!A7288</f>
        <v>42716</v>
      </c>
      <c r="C7287">
        <f>+'[6]ITCNM y bilaterales'!B7288</f>
        <v>122.87915121721289</v>
      </c>
      <c r="D7287">
        <f>+'[6]ITCNM y bilaterales'!C7288</f>
        <v>138.92659221477444</v>
      </c>
    </row>
    <row r="7288" spans="1:4">
      <c r="A7288" s="7" t="str">
        <f t="shared" si="113"/>
        <v/>
      </c>
      <c r="B7288" s="205">
        <f>+'[6]ITCNM y bilaterales'!A7289</f>
        <v>42717</v>
      </c>
      <c r="C7288">
        <f>+'[6]ITCNM y bilaterales'!B7289</f>
        <v>122.59409857691976</v>
      </c>
      <c r="D7288">
        <f>+'[6]ITCNM y bilaterales'!C7289</f>
        <v>139.42082543479461</v>
      </c>
    </row>
    <row r="7289" spans="1:4">
      <c r="A7289" s="7" t="str">
        <f t="shared" si="113"/>
        <v/>
      </c>
      <c r="B7289" s="205">
        <f>+'[6]ITCNM y bilaterales'!A7290</f>
        <v>42718</v>
      </c>
      <c r="C7289">
        <f>+'[6]ITCNM y bilaterales'!B7290</f>
        <v>122.58132550234942</v>
      </c>
      <c r="D7289">
        <f>+'[6]ITCNM y bilaterales'!C7290</f>
        <v>139.10843520392018</v>
      </c>
    </row>
    <row r="7290" spans="1:4">
      <c r="A7290" s="7" t="str">
        <f t="shared" si="113"/>
        <v/>
      </c>
      <c r="B7290" s="205">
        <f>+'[6]ITCNM y bilaterales'!A7291</f>
        <v>42719</v>
      </c>
      <c r="C7290">
        <f>+'[6]ITCNM y bilaterales'!B7291</f>
        <v>121.11576686480599</v>
      </c>
      <c r="D7290">
        <f>+'[6]ITCNM y bilaterales'!C7291</f>
        <v>137.36847300078671</v>
      </c>
    </row>
    <row r="7291" spans="1:4">
      <c r="A7291" s="7" t="str">
        <f t="shared" si="113"/>
        <v/>
      </c>
      <c r="B7291" s="205">
        <f>+'[6]ITCNM y bilaterales'!A7292</f>
        <v>42720</v>
      </c>
      <c r="C7291">
        <f>+'[6]ITCNM y bilaterales'!B7292</f>
        <v>120.49951342871701</v>
      </c>
      <c r="D7291">
        <f>+'[6]ITCNM y bilaterales'!C7292</f>
        <v>136.05736879232916</v>
      </c>
    </row>
    <row r="7292" spans="1:4">
      <c r="A7292" s="7" t="str">
        <f t="shared" si="113"/>
        <v/>
      </c>
      <c r="B7292" s="205">
        <f>+'[6]ITCNM y bilaterales'!A7293</f>
        <v>42721</v>
      </c>
      <c r="C7292">
        <f>+'[6]ITCNM y bilaterales'!B7293</f>
        <v>120.49951342871701</v>
      </c>
      <c r="D7292">
        <f>+'[6]ITCNM y bilaterales'!C7293</f>
        <v>136.05736879232916</v>
      </c>
    </row>
    <row r="7293" spans="1:4">
      <c r="A7293" s="7" t="str">
        <f t="shared" si="113"/>
        <v/>
      </c>
      <c r="B7293" s="205">
        <f>+'[6]ITCNM y bilaterales'!A7294</f>
        <v>42722</v>
      </c>
      <c r="C7293">
        <f>+'[6]ITCNM y bilaterales'!B7294</f>
        <v>120.49951342871701</v>
      </c>
      <c r="D7293">
        <f>+'[6]ITCNM y bilaterales'!C7294</f>
        <v>136.05736879232916</v>
      </c>
    </row>
    <row r="7294" spans="1:4">
      <c r="A7294" s="7" t="str">
        <f t="shared" si="113"/>
        <v/>
      </c>
      <c r="B7294" s="205">
        <f>+'[6]ITCNM y bilaterales'!A7295</f>
        <v>42723</v>
      </c>
      <c r="C7294">
        <f>+'[6]ITCNM y bilaterales'!B7295</f>
        <v>120.21844467844289</v>
      </c>
      <c r="D7294">
        <f>+'[6]ITCNM y bilaterales'!C7295</f>
        <v>136.35585372438481</v>
      </c>
    </row>
    <row r="7295" spans="1:4">
      <c r="A7295" s="7" t="str">
        <f t="shared" si="113"/>
        <v/>
      </c>
      <c r="B7295" s="205">
        <f>+'[6]ITCNM y bilaterales'!A7296</f>
        <v>42724</v>
      </c>
      <c r="C7295">
        <f>+'[6]ITCNM y bilaterales'!B7296</f>
        <v>120.44068098849439</v>
      </c>
      <c r="D7295">
        <f>+'[6]ITCNM y bilaterales'!C7296</f>
        <v>137.36304441857561</v>
      </c>
    </row>
    <row r="7296" spans="1:4">
      <c r="A7296" s="7" t="str">
        <f t="shared" si="113"/>
        <v/>
      </c>
      <c r="B7296" s="205">
        <f>+'[6]ITCNM y bilaterales'!A7297</f>
        <v>42725</v>
      </c>
      <c r="C7296">
        <f>+'[6]ITCNM y bilaterales'!B7297</f>
        <v>120.22885329082393</v>
      </c>
      <c r="D7296">
        <f>+'[6]ITCNM y bilaterales'!C7297</f>
        <v>137.56529539325288</v>
      </c>
    </row>
    <row r="7297" spans="1:4">
      <c r="A7297" s="7" t="str">
        <f t="shared" si="113"/>
        <v/>
      </c>
      <c r="B7297" s="205">
        <f>+'[6]ITCNM y bilaterales'!A7298</f>
        <v>42726</v>
      </c>
      <c r="C7297">
        <f>+'[6]ITCNM y bilaterales'!B7298</f>
        <v>120.04267387209089</v>
      </c>
      <c r="D7297">
        <f>+'[6]ITCNM y bilaterales'!C7298</f>
        <v>138.31693630560306</v>
      </c>
    </row>
    <row r="7298" spans="1:4">
      <c r="A7298" s="7" t="str">
        <f t="shared" si="113"/>
        <v/>
      </c>
      <c r="B7298" s="205">
        <f>+'[6]ITCNM y bilaterales'!A7299</f>
        <v>42727</v>
      </c>
      <c r="C7298">
        <f>+'[6]ITCNM y bilaterales'!B7299</f>
        <v>118.65745201257457</v>
      </c>
      <c r="D7298">
        <f>+'[6]ITCNM y bilaterales'!C7299</f>
        <v>137.61450099136943</v>
      </c>
    </row>
    <row r="7299" spans="1:4">
      <c r="A7299" s="7" t="str">
        <f t="shared" ref="A7299:A7362" si="114">+IF(DAY(B7299)&gt;=28,YEAR(B7299)*100+MONTH(B7299),"")</f>
        <v/>
      </c>
      <c r="B7299" s="205">
        <f>+'[6]ITCNM y bilaterales'!A7300</f>
        <v>42728</v>
      </c>
      <c r="C7299">
        <f>+'[6]ITCNM y bilaterales'!B7300</f>
        <v>118.65745201257457</v>
      </c>
      <c r="D7299">
        <f>+'[6]ITCNM y bilaterales'!C7300</f>
        <v>137.61450099136943</v>
      </c>
    </row>
    <row r="7300" spans="1:4">
      <c r="A7300" s="7" t="str">
        <f t="shared" si="114"/>
        <v/>
      </c>
      <c r="B7300" s="205">
        <f>+'[6]ITCNM y bilaterales'!A7301</f>
        <v>42729</v>
      </c>
      <c r="C7300">
        <f>+'[6]ITCNM y bilaterales'!B7301</f>
        <v>118.65745201257457</v>
      </c>
      <c r="D7300">
        <f>+'[6]ITCNM y bilaterales'!C7301</f>
        <v>137.61450099136943</v>
      </c>
    </row>
    <row r="7301" spans="1:4">
      <c r="A7301" s="7" t="str">
        <f t="shared" si="114"/>
        <v/>
      </c>
      <c r="B7301" s="205">
        <f>+'[6]ITCNM y bilaterales'!A7302</f>
        <v>42730</v>
      </c>
      <c r="C7301">
        <f>+'[6]ITCNM y bilaterales'!B7302</f>
        <v>118.89824094285666</v>
      </c>
      <c r="D7301">
        <f>+'[6]ITCNM y bilaterales'!C7302</f>
        <v>137.61328173761081</v>
      </c>
    </row>
    <row r="7302" spans="1:4">
      <c r="A7302" s="7" t="str">
        <f t="shared" si="114"/>
        <v/>
      </c>
      <c r="B7302" s="205">
        <f>+'[6]ITCNM y bilaterales'!A7303</f>
        <v>42731</v>
      </c>
      <c r="C7302">
        <f>+'[6]ITCNM y bilaterales'!B7303</f>
        <v>118.8726519323948</v>
      </c>
      <c r="D7302">
        <f>+'[6]ITCNM y bilaterales'!C7303</f>
        <v>137.73125905368491</v>
      </c>
    </row>
    <row r="7303" spans="1:4">
      <c r="A7303" s="7">
        <f t="shared" si="114"/>
        <v>201612</v>
      </c>
      <c r="B7303" s="205">
        <f>+'[6]ITCNM y bilaterales'!A7304</f>
        <v>42732</v>
      </c>
      <c r="C7303">
        <f>+'[6]ITCNM y bilaterales'!B7304</f>
        <v>120.14472524770858</v>
      </c>
      <c r="D7303">
        <f>+'[6]ITCNM y bilaterales'!C7304</f>
        <v>139.21810998249501</v>
      </c>
    </row>
    <row r="7304" spans="1:4">
      <c r="A7304" s="7">
        <f t="shared" si="114"/>
        <v>201612</v>
      </c>
      <c r="B7304" s="205">
        <f>+'[6]ITCNM y bilaterales'!A7305</f>
        <v>42733</v>
      </c>
      <c r="C7304">
        <f>+'[6]ITCNM y bilaterales'!B7305</f>
        <v>122.16102817992002</v>
      </c>
      <c r="D7304">
        <f>+'[6]ITCNM y bilaterales'!C7305</f>
        <v>142.26868288661231</v>
      </c>
    </row>
    <row r="7305" spans="1:4">
      <c r="A7305" s="7">
        <f t="shared" si="114"/>
        <v>201612</v>
      </c>
      <c r="B7305" s="205">
        <f>+'[6]ITCNM y bilaterales'!A7306</f>
        <v>42734</v>
      </c>
      <c r="C7305">
        <f>+'[6]ITCNM y bilaterales'!B7306</f>
        <v>122.01926612193164</v>
      </c>
      <c r="D7305">
        <f>+'[6]ITCNM y bilaterales'!C7306</f>
        <v>141.74608750177808</v>
      </c>
    </row>
    <row r="7306" spans="1:4">
      <c r="A7306" s="7">
        <f t="shared" si="114"/>
        <v>201612</v>
      </c>
      <c r="B7306" s="205">
        <f>+'[6]ITCNM y bilaterales'!A7307</f>
        <v>42735</v>
      </c>
      <c r="C7306">
        <f>+'[6]ITCNM y bilaterales'!B7307</f>
        <v>122.01926612193164</v>
      </c>
      <c r="D7306">
        <f>+'[6]ITCNM y bilaterales'!C7307</f>
        <v>141.74608750177808</v>
      </c>
    </row>
    <row r="7307" spans="1:4">
      <c r="A7307" s="7" t="str">
        <f t="shared" si="114"/>
        <v/>
      </c>
      <c r="B7307" s="205">
        <f>+'[6]ITCNM y bilaterales'!A7308</f>
        <v>42736</v>
      </c>
      <c r="C7307">
        <f>+'[6]ITCNM y bilaterales'!B7308</f>
        <v>122.01926612193164</v>
      </c>
      <c r="D7307">
        <f>+'[6]ITCNM y bilaterales'!C7308</f>
        <v>141.74608750177808</v>
      </c>
    </row>
    <row r="7308" spans="1:4">
      <c r="A7308" s="7" t="str">
        <f t="shared" si="114"/>
        <v/>
      </c>
      <c r="B7308" s="205">
        <f>+'[6]ITCNM y bilaterales'!A7309</f>
        <v>42737</v>
      </c>
      <c r="C7308">
        <f>+'[6]ITCNM y bilaterales'!B7309</f>
        <v>121.75579298254391</v>
      </c>
      <c r="D7308">
        <f>+'[6]ITCNM y bilaterales'!C7309</f>
        <v>140.79367613717184</v>
      </c>
    </row>
    <row r="7309" spans="1:4">
      <c r="A7309" s="7" t="str">
        <f t="shared" si="114"/>
        <v/>
      </c>
      <c r="B7309" s="205">
        <f>+'[6]ITCNM y bilaterales'!A7310</f>
        <v>42738</v>
      </c>
      <c r="C7309">
        <f>+'[6]ITCNM y bilaterales'!B7310</f>
        <v>122.1077499043278</v>
      </c>
      <c r="D7309">
        <f>+'[6]ITCNM y bilaterales'!C7310</f>
        <v>142.30668296208992</v>
      </c>
    </row>
    <row r="7310" spans="1:4">
      <c r="A7310" s="7" t="str">
        <f t="shared" si="114"/>
        <v/>
      </c>
      <c r="B7310" s="205">
        <f>+'[6]ITCNM y bilaterales'!A7311</f>
        <v>42739</v>
      </c>
      <c r="C7310">
        <f>+'[6]ITCNM y bilaterales'!B7311</f>
        <v>123.60651230484136</v>
      </c>
      <c r="D7310">
        <f>+'[6]ITCNM y bilaterales'!C7311</f>
        <v>144.82952219767589</v>
      </c>
    </row>
    <row r="7311" spans="1:4">
      <c r="A7311" s="7" t="str">
        <f t="shared" si="114"/>
        <v/>
      </c>
      <c r="B7311" s="205">
        <f>+'[6]ITCNM y bilaterales'!A7312</f>
        <v>42740</v>
      </c>
      <c r="C7311">
        <f>+'[6]ITCNM y bilaterales'!B7312</f>
        <v>123.52132594114498</v>
      </c>
      <c r="D7311">
        <f>+'[6]ITCNM y bilaterales'!C7312</f>
        <v>144.72306973260604</v>
      </c>
    </row>
    <row r="7312" spans="1:4">
      <c r="A7312" s="7" t="str">
        <f t="shared" si="114"/>
        <v/>
      </c>
      <c r="B7312" s="205">
        <f>+'[6]ITCNM y bilaterales'!A7313</f>
        <v>42741</v>
      </c>
      <c r="C7312">
        <f>+'[6]ITCNM y bilaterales'!B7313</f>
        <v>121.84467635337053</v>
      </c>
      <c r="D7312">
        <f>+'[6]ITCNM y bilaterales'!C7313</f>
        <v>142.43746244262977</v>
      </c>
    </row>
    <row r="7313" spans="1:4">
      <c r="A7313" s="7" t="str">
        <f t="shared" si="114"/>
        <v/>
      </c>
      <c r="B7313" s="205">
        <f>+'[6]ITCNM y bilaterales'!A7314</f>
        <v>42742</v>
      </c>
      <c r="C7313">
        <f>+'[6]ITCNM y bilaterales'!B7314</f>
        <v>121.84467635337053</v>
      </c>
      <c r="D7313">
        <f>+'[6]ITCNM y bilaterales'!C7314</f>
        <v>142.43746244262977</v>
      </c>
    </row>
    <row r="7314" spans="1:4">
      <c r="A7314" s="7" t="str">
        <f t="shared" si="114"/>
        <v/>
      </c>
      <c r="B7314" s="205">
        <f>+'[6]ITCNM y bilaterales'!A7315</f>
        <v>42743</v>
      </c>
      <c r="C7314">
        <f>+'[6]ITCNM y bilaterales'!B7315</f>
        <v>121.84467635337053</v>
      </c>
      <c r="D7314">
        <f>+'[6]ITCNM y bilaterales'!C7315</f>
        <v>142.43746244262977</v>
      </c>
    </row>
    <row r="7315" spans="1:4">
      <c r="A7315" s="7" t="str">
        <f t="shared" si="114"/>
        <v/>
      </c>
      <c r="B7315" s="205">
        <f>+'[6]ITCNM y bilaterales'!A7316</f>
        <v>42744</v>
      </c>
      <c r="C7315">
        <f>+'[6]ITCNM y bilaterales'!B7316</f>
        <v>122.64908950718446</v>
      </c>
      <c r="D7315">
        <f>+'[6]ITCNM y bilaterales'!C7316</f>
        <v>144.17809233234536</v>
      </c>
    </row>
    <row r="7316" spans="1:4">
      <c r="A7316" s="7" t="str">
        <f t="shared" si="114"/>
        <v/>
      </c>
      <c r="B7316" s="205">
        <f>+'[6]ITCNM y bilaterales'!A7317</f>
        <v>42745</v>
      </c>
      <c r="C7316">
        <f>+'[6]ITCNM y bilaterales'!B7317</f>
        <v>122.35991656167116</v>
      </c>
      <c r="D7316">
        <f>+'[6]ITCNM y bilaterales'!C7317</f>
        <v>143.93241269997941</v>
      </c>
    </row>
    <row r="7317" spans="1:4">
      <c r="A7317" s="7" t="str">
        <f t="shared" si="114"/>
        <v/>
      </c>
      <c r="B7317" s="205">
        <f>+'[6]ITCNM y bilaterales'!A7318</f>
        <v>42746</v>
      </c>
      <c r="C7317">
        <f>+'[6]ITCNM y bilaterales'!B7318</f>
        <v>122.32975027187535</v>
      </c>
      <c r="D7317">
        <f>+'[6]ITCNM y bilaterales'!C7318</f>
        <v>144.17144449637564</v>
      </c>
    </row>
    <row r="7318" spans="1:4">
      <c r="A7318" s="7" t="str">
        <f t="shared" si="114"/>
        <v/>
      </c>
      <c r="B7318" s="205">
        <f>+'[6]ITCNM y bilaterales'!A7319</f>
        <v>42747</v>
      </c>
      <c r="C7318">
        <f>+'[6]ITCNM y bilaterales'!B7319</f>
        <v>122.6976106259638</v>
      </c>
      <c r="D7318">
        <f>+'[6]ITCNM y bilaterales'!C7319</f>
        <v>144.5777172666653</v>
      </c>
    </row>
    <row r="7319" spans="1:4">
      <c r="A7319" s="7" t="str">
        <f t="shared" si="114"/>
        <v/>
      </c>
      <c r="B7319" s="205">
        <f>+'[6]ITCNM y bilaterales'!A7320</f>
        <v>42748</v>
      </c>
      <c r="C7319">
        <f>+'[6]ITCNM y bilaterales'!B7320</f>
        <v>122.59442498497397</v>
      </c>
      <c r="D7319">
        <f>+'[6]ITCNM y bilaterales'!C7320</f>
        <v>143.30072313359827</v>
      </c>
    </row>
    <row r="7320" spans="1:4">
      <c r="A7320" s="7" t="str">
        <f t="shared" si="114"/>
        <v/>
      </c>
      <c r="B7320" s="205">
        <f>+'[6]ITCNM y bilaterales'!A7321</f>
        <v>42749</v>
      </c>
      <c r="C7320">
        <f>+'[6]ITCNM y bilaterales'!B7321</f>
        <v>122.59442498497397</v>
      </c>
      <c r="D7320">
        <f>+'[6]ITCNM y bilaterales'!C7321</f>
        <v>143.30072313359827</v>
      </c>
    </row>
    <row r="7321" spans="1:4">
      <c r="A7321" s="7" t="str">
        <f t="shared" si="114"/>
        <v/>
      </c>
      <c r="B7321" s="205">
        <f>+'[6]ITCNM y bilaterales'!A7322</f>
        <v>42750</v>
      </c>
      <c r="C7321">
        <f>+'[6]ITCNM y bilaterales'!B7322</f>
        <v>122.59442498497397</v>
      </c>
      <c r="D7321">
        <f>+'[6]ITCNM y bilaterales'!C7322</f>
        <v>143.30072313359827</v>
      </c>
    </row>
    <row r="7322" spans="1:4">
      <c r="A7322" s="7" t="str">
        <f t="shared" si="114"/>
        <v/>
      </c>
      <c r="B7322" s="205">
        <f>+'[6]ITCNM y bilaterales'!A7323</f>
        <v>42751</v>
      </c>
      <c r="C7322">
        <f>+'[6]ITCNM y bilaterales'!B7323</f>
        <v>122.46502135408741</v>
      </c>
      <c r="D7322">
        <f>+'[6]ITCNM y bilaterales'!C7323</f>
        <v>142.6696141642451</v>
      </c>
    </row>
    <row r="7323" spans="1:4">
      <c r="A7323" s="7" t="str">
        <f t="shared" si="114"/>
        <v/>
      </c>
      <c r="B7323" s="205">
        <f>+'[6]ITCNM y bilaterales'!A7324</f>
        <v>42752</v>
      </c>
      <c r="C7323">
        <f>+'[6]ITCNM y bilaterales'!B7324</f>
        <v>123.39561279981335</v>
      </c>
      <c r="D7323">
        <f>+'[6]ITCNM y bilaterales'!C7324</f>
        <v>143.78453463696718</v>
      </c>
    </row>
    <row r="7324" spans="1:4">
      <c r="A7324" s="7" t="str">
        <f t="shared" si="114"/>
        <v/>
      </c>
      <c r="B7324" s="205">
        <f>+'[6]ITCNM y bilaterales'!A7325</f>
        <v>42753</v>
      </c>
      <c r="C7324">
        <f>+'[6]ITCNM y bilaterales'!B7325</f>
        <v>123.62392849563125</v>
      </c>
      <c r="D7324">
        <f>+'[6]ITCNM y bilaterales'!C7325</f>
        <v>143.93293523730455</v>
      </c>
    </row>
    <row r="7325" spans="1:4">
      <c r="A7325" s="7" t="str">
        <f t="shared" si="114"/>
        <v/>
      </c>
      <c r="B7325" s="205">
        <f>+'[6]ITCNM y bilaterales'!A7326</f>
        <v>42754</v>
      </c>
      <c r="C7325">
        <f>+'[6]ITCNM y bilaterales'!B7326</f>
        <v>123.07203273088135</v>
      </c>
      <c r="D7325">
        <f>+'[6]ITCNM y bilaterales'!C7326</f>
        <v>144.45425330867732</v>
      </c>
    </row>
    <row r="7326" spans="1:4">
      <c r="A7326" s="7" t="str">
        <f t="shared" si="114"/>
        <v/>
      </c>
      <c r="B7326" s="205">
        <f>+'[6]ITCNM y bilaterales'!A7327</f>
        <v>42755</v>
      </c>
      <c r="C7326">
        <f>+'[6]ITCNM y bilaterales'!B7327</f>
        <v>123.61204269972912</v>
      </c>
      <c r="D7326">
        <f>+'[6]ITCNM y bilaterales'!C7327</f>
        <v>145.41879915116715</v>
      </c>
    </row>
    <row r="7327" spans="1:4">
      <c r="A7327" s="7" t="str">
        <f t="shared" si="114"/>
        <v/>
      </c>
      <c r="B7327" s="205">
        <f>+'[6]ITCNM y bilaterales'!A7328</f>
        <v>42756</v>
      </c>
      <c r="C7327">
        <f>+'[6]ITCNM y bilaterales'!B7328</f>
        <v>123.61204269972912</v>
      </c>
      <c r="D7327">
        <f>+'[6]ITCNM y bilaterales'!C7328</f>
        <v>145.41879915116715</v>
      </c>
    </row>
    <row r="7328" spans="1:4">
      <c r="A7328" s="7" t="str">
        <f t="shared" si="114"/>
        <v/>
      </c>
      <c r="B7328" s="205">
        <f>+'[6]ITCNM y bilaterales'!A7329</f>
        <v>42757</v>
      </c>
      <c r="C7328">
        <f>+'[6]ITCNM y bilaterales'!B7329</f>
        <v>123.61204269972912</v>
      </c>
      <c r="D7328">
        <f>+'[6]ITCNM y bilaterales'!C7329</f>
        <v>145.41879915116715</v>
      </c>
    </row>
    <row r="7329" spans="1:4">
      <c r="A7329" s="7" t="str">
        <f t="shared" si="114"/>
        <v/>
      </c>
      <c r="B7329" s="205">
        <f>+'[6]ITCNM y bilaterales'!A7330</f>
        <v>42758</v>
      </c>
      <c r="C7329">
        <f>+'[6]ITCNM y bilaterales'!B7330</f>
        <v>124.14610441885556</v>
      </c>
      <c r="D7329">
        <f>+'[6]ITCNM y bilaterales'!C7330</f>
        <v>145.82623311551268</v>
      </c>
    </row>
    <row r="7330" spans="1:4">
      <c r="A7330" s="7" t="str">
        <f t="shared" si="114"/>
        <v/>
      </c>
      <c r="B7330" s="205">
        <f>+'[6]ITCNM y bilaterales'!A7331</f>
        <v>42759</v>
      </c>
      <c r="C7330">
        <f>+'[6]ITCNM y bilaterales'!B7331</f>
        <v>124.29524941082958</v>
      </c>
      <c r="D7330">
        <f>+'[6]ITCNM y bilaterales'!C7331</f>
        <v>146.14004580910552</v>
      </c>
    </row>
    <row r="7331" spans="1:4">
      <c r="A7331" s="7" t="str">
        <f t="shared" si="114"/>
        <v/>
      </c>
      <c r="B7331" s="205">
        <f>+'[6]ITCNM y bilaterales'!A7332</f>
        <v>42760</v>
      </c>
      <c r="C7331">
        <f>+'[6]ITCNM y bilaterales'!B7332</f>
        <v>124.43058162635667</v>
      </c>
      <c r="D7331">
        <f>+'[6]ITCNM y bilaterales'!C7332</f>
        <v>146.34162909720067</v>
      </c>
    </row>
    <row r="7332" spans="1:4">
      <c r="A7332" s="7" t="str">
        <f t="shared" si="114"/>
        <v/>
      </c>
      <c r="B7332" s="205">
        <f>+'[6]ITCNM y bilaterales'!A7333</f>
        <v>42761</v>
      </c>
      <c r="C7332">
        <f>+'[6]ITCNM y bilaterales'!B7333</f>
        <v>123.84254160554515</v>
      </c>
      <c r="D7332">
        <f>+'[6]ITCNM y bilaterales'!C7333</f>
        <v>145.18116078763794</v>
      </c>
    </row>
    <row r="7333" spans="1:4">
      <c r="A7333" s="7" t="str">
        <f t="shared" si="114"/>
        <v/>
      </c>
      <c r="B7333" s="205">
        <f>+'[6]ITCNM y bilaterales'!A7334</f>
        <v>42762</v>
      </c>
      <c r="C7333">
        <f>+'[6]ITCNM y bilaterales'!B7334</f>
        <v>124.07306293621497</v>
      </c>
      <c r="D7333">
        <f>+'[6]ITCNM y bilaterales'!C7334</f>
        <v>146.48047887642863</v>
      </c>
    </row>
    <row r="7334" spans="1:4">
      <c r="A7334" s="7">
        <f t="shared" si="114"/>
        <v>201701</v>
      </c>
      <c r="B7334" s="205">
        <f>+'[6]ITCNM y bilaterales'!A7335</f>
        <v>42763</v>
      </c>
      <c r="C7334">
        <f>+'[6]ITCNM y bilaterales'!B7335</f>
        <v>124.07306293621497</v>
      </c>
      <c r="D7334">
        <f>+'[6]ITCNM y bilaterales'!C7335</f>
        <v>146.48047887642863</v>
      </c>
    </row>
    <row r="7335" spans="1:4">
      <c r="A7335" s="7">
        <f t="shared" si="114"/>
        <v>201701</v>
      </c>
      <c r="B7335" s="205">
        <f>+'[6]ITCNM y bilaterales'!A7336</f>
        <v>42764</v>
      </c>
      <c r="C7335">
        <f>+'[6]ITCNM y bilaterales'!B7336</f>
        <v>124.07306293621497</v>
      </c>
      <c r="D7335">
        <f>+'[6]ITCNM y bilaterales'!C7336</f>
        <v>146.48047887642863</v>
      </c>
    </row>
    <row r="7336" spans="1:4">
      <c r="A7336" s="7">
        <f t="shared" si="114"/>
        <v>201701</v>
      </c>
      <c r="B7336" s="205">
        <f>+'[6]ITCNM y bilaterales'!A7337</f>
        <v>42765</v>
      </c>
      <c r="C7336">
        <f>+'[6]ITCNM y bilaterales'!B7337</f>
        <v>124.76603740493357</v>
      </c>
      <c r="D7336">
        <f>+'[6]ITCNM y bilaterales'!C7337</f>
        <v>148.32158108182645</v>
      </c>
    </row>
    <row r="7337" spans="1:4">
      <c r="A7337" s="7">
        <f t="shared" si="114"/>
        <v>201701</v>
      </c>
      <c r="B7337" s="205">
        <f>+'[6]ITCNM y bilaterales'!A7338</f>
        <v>42766</v>
      </c>
      <c r="C7337">
        <f>+'[6]ITCNM y bilaterales'!B7338</f>
        <v>124.37822709968324</v>
      </c>
      <c r="D7337">
        <f>+'[6]ITCNM y bilaterales'!C7338</f>
        <v>146.33210730594271</v>
      </c>
    </row>
    <row r="7338" spans="1:4">
      <c r="A7338" s="7" t="str">
        <f t="shared" si="114"/>
        <v/>
      </c>
      <c r="B7338" s="205">
        <f>+'[6]ITCNM y bilaterales'!A7339</f>
        <v>42767</v>
      </c>
      <c r="C7338">
        <f>+'[6]ITCNM y bilaterales'!B7339</f>
        <v>123.54638312857247</v>
      </c>
      <c r="D7338">
        <f>+'[6]ITCNM y bilaterales'!C7339</f>
        <v>145.55921654237054</v>
      </c>
    </row>
    <row r="7339" spans="1:4">
      <c r="A7339" s="7" t="str">
        <f t="shared" si="114"/>
        <v/>
      </c>
      <c r="B7339" s="205">
        <f>+'[6]ITCNM y bilaterales'!A7340</f>
        <v>42768</v>
      </c>
      <c r="C7339">
        <f>+'[6]ITCNM y bilaterales'!B7340</f>
        <v>123.20845120881931</v>
      </c>
      <c r="D7339">
        <f>+'[6]ITCNM y bilaterales'!C7340</f>
        <v>145.95442893927827</v>
      </c>
    </row>
    <row r="7340" spans="1:4">
      <c r="A7340" s="7" t="str">
        <f t="shared" si="114"/>
        <v/>
      </c>
      <c r="B7340" s="205">
        <f>+'[6]ITCNM y bilaterales'!A7341</f>
        <v>42769</v>
      </c>
      <c r="C7340">
        <f>+'[6]ITCNM y bilaterales'!B7341</f>
        <v>123.00666249248422</v>
      </c>
      <c r="D7340">
        <f>+'[6]ITCNM y bilaterales'!C7341</f>
        <v>145.6294107230465</v>
      </c>
    </row>
    <row r="7341" spans="1:4">
      <c r="A7341" s="7" t="str">
        <f t="shared" si="114"/>
        <v/>
      </c>
      <c r="B7341" s="205">
        <f>+'[6]ITCNM y bilaterales'!A7342</f>
        <v>42770</v>
      </c>
      <c r="C7341">
        <f>+'[6]ITCNM y bilaterales'!B7342</f>
        <v>123.00666249248422</v>
      </c>
      <c r="D7341">
        <f>+'[6]ITCNM y bilaterales'!C7342</f>
        <v>145.6294107230465</v>
      </c>
    </row>
    <row r="7342" spans="1:4">
      <c r="A7342" s="7" t="str">
        <f t="shared" si="114"/>
        <v/>
      </c>
      <c r="B7342" s="205">
        <f>+'[6]ITCNM y bilaterales'!A7343</f>
        <v>42771</v>
      </c>
      <c r="C7342">
        <f>+'[6]ITCNM y bilaterales'!B7343</f>
        <v>123.00666249248422</v>
      </c>
      <c r="D7342">
        <f>+'[6]ITCNM y bilaterales'!C7343</f>
        <v>145.6294107230465</v>
      </c>
    </row>
    <row r="7343" spans="1:4">
      <c r="A7343" s="7" t="str">
        <f t="shared" si="114"/>
        <v/>
      </c>
      <c r="B7343" s="205">
        <f>+'[6]ITCNM y bilaterales'!A7344</f>
        <v>42772</v>
      </c>
      <c r="C7343">
        <f>+'[6]ITCNM y bilaterales'!B7344</f>
        <v>123.90784076484589</v>
      </c>
      <c r="D7343">
        <f>+'[6]ITCNM y bilaterales'!C7344</f>
        <v>146.69239679162084</v>
      </c>
    </row>
    <row r="7344" spans="1:4">
      <c r="A7344" s="7" t="str">
        <f t="shared" si="114"/>
        <v/>
      </c>
      <c r="B7344" s="205">
        <f>+'[6]ITCNM y bilaterales'!A7345</f>
        <v>42773</v>
      </c>
      <c r="C7344">
        <f>+'[6]ITCNM y bilaterales'!B7345</f>
        <v>122.79362625323694</v>
      </c>
      <c r="D7344">
        <f>+'[6]ITCNM y bilaterales'!C7345</f>
        <v>145.62305318559075</v>
      </c>
    </row>
    <row r="7345" spans="1:4">
      <c r="A7345" s="7" t="str">
        <f t="shared" si="114"/>
        <v/>
      </c>
      <c r="B7345" s="205">
        <f>+'[6]ITCNM y bilaterales'!A7346</f>
        <v>42774</v>
      </c>
      <c r="C7345">
        <f>+'[6]ITCNM y bilaterales'!B7346</f>
        <v>122.9769468373932</v>
      </c>
      <c r="D7345">
        <f>+'[6]ITCNM y bilaterales'!C7346</f>
        <v>146.0905789423264</v>
      </c>
    </row>
    <row r="7346" spans="1:4">
      <c r="A7346" s="7" t="str">
        <f t="shared" si="114"/>
        <v/>
      </c>
      <c r="B7346" s="205">
        <f>+'[6]ITCNM y bilaterales'!A7347</f>
        <v>42775</v>
      </c>
      <c r="C7346">
        <f>+'[6]ITCNM y bilaterales'!B7347</f>
        <v>122.25903041862803</v>
      </c>
      <c r="D7346">
        <f>+'[6]ITCNM y bilaterales'!C7347</f>
        <v>144.90790279644557</v>
      </c>
    </row>
    <row r="7347" spans="1:4">
      <c r="A7347" s="7" t="str">
        <f t="shared" si="114"/>
        <v/>
      </c>
      <c r="B7347" s="205">
        <f>+'[6]ITCNM y bilaterales'!A7348</f>
        <v>42776</v>
      </c>
      <c r="C7347">
        <f>+'[6]ITCNM y bilaterales'!B7348</f>
        <v>121.87807365283521</v>
      </c>
      <c r="D7347">
        <f>+'[6]ITCNM y bilaterales'!C7348</f>
        <v>144.95336354373202</v>
      </c>
    </row>
    <row r="7348" spans="1:4">
      <c r="A7348" s="7" t="str">
        <f t="shared" si="114"/>
        <v/>
      </c>
      <c r="B7348" s="205">
        <f>+'[6]ITCNM y bilaterales'!A7349</f>
        <v>42777</v>
      </c>
      <c r="C7348">
        <f>+'[6]ITCNM y bilaterales'!B7349</f>
        <v>121.87807365283521</v>
      </c>
      <c r="D7348">
        <f>+'[6]ITCNM y bilaterales'!C7349</f>
        <v>144.95336354373202</v>
      </c>
    </row>
    <row r="7349" spans="1:4">
      <c r="A7349" s="7" t="str">
        <f t="shared" si="114"/>
        <v/>
      </c>
      <c r="B7349" s="205">
        <f>+'[6]ITCNM y bilaterales'!A7350</f>
        <v>42778</v>
      </c>
      <c r="C7349">
        <f>+'[6]ITCNM y bilaterales'!B7350</f>
        <v>121.87807365283521</v>
      </c>
      <c r="D7349">
        <f>+'[6]ITCNM y bilaterales'!C7350</f>
        <v>144.95336354373202</v>
      </c>
    </row>
    <row r="7350" spans="1:4">
      <c r="A7350" s="7" t="str">
        <f t="shared" si="114"/>
        <v/>
      </c>
      <c r="B7350" s="205">
        <f>+'[6]ITCNM y bilaterales'!A7351</f>
        <v>42779</v>
      </c>
      <c r="C7350">
        <f>+'[6]ITCNM y bilaterales'!B7351</f>
        <v>121.2879052256451</v>
      </c>
      <c r="D7350">
        <f>+'[6]ITCNM y bilaterales'!C7351</f>
        <v>144.36611867983851</v>
      </c>
    </row>
    <row r="7351" spans="1:4">
      <c r="A7351" s="7" t="str">
        <f t="shared" si="114"/>
        <v/>
      </c>
      <c r="B7351" s="205">
        <f>+'[6]ITCNM y bilaterales'!A7352</f>
        <v>42780</v>
      </c>
      <c r="C7351">
        <f>+'[6]ITCNM y bilaterales'!B7352</f>
        <v>121.32202603155197</v>
      </c>
      <c r="D7351">
        <f>+'[6]ITCNM y bilaterales'!C7352</f>
        <v>145.04144011286806</v>
      </c>
    </row>
    <row r="7352" spans="1:4">
      <c r="A7352" s="7" t="str">
        <f t="shared" si="114"/>
        <v/>
      </c>
      <c r="B7352" s="205">
        <f>+'[6]ITCNM y bilaterales'!A7353</f>
        <v>42781</v>
      </c>
      <c r="C7352">
        <f>+'[6]ITCNM y bilaterales'!B7353</f>
        <v>120.92555294367666</v>
      </c>
      <c r="D7352">
        <f>+'[6]ITCNM y bilaterales'!C7353</f>
        <v>145.63756811128883</v>
      </c>
    </row>
    <row r="7353" spans="1:4">
      <c r="A7353" s="7" t="str">
        <f t="shared" si="114"/>
        <v/>
      </c>
      <c r="B7353" s="205">
        <f>+'[6]ITCNM y bilaterales'!A7354</f>
        <v>42782</v>
      </c>
      <c r="C7353">
        <f>+'[6]ITCNM y bilaterales'!B7354</f>
        <v>121.53715579250056</v>
      </c>
      <c r="D7353">
        <f>+'[6]ITCNM y bilaterales'!C7354</f>
        <v>145.44608721147958</v>
      </c>
    </row>
    <row r="7354" spans="1:4">
      <c r="A7354" s="7" t="str">
        <f t="shared" si="114"/>
        <v/>
      </c>
      <c r="B7354" s="205">
        <f>+'[6]ITCNM y bilaterales'!A7355</f>
        <v>42783</v>
      </c>
      <c r="C7354">
        <f>+'[6]ITCNM y bilaterales'!B7355</f>
        <v>123.09736319854537</v>
      </c>
      <c r="D7354">
        <f>+'[6]ITCNM y bilaterales'!C7355</f>
        <v>147.09582463647368</v>
      </c>
    </row>
    <row r="7355" spans="1:4">
      <c r="A7355" s="7" t="str">
        <f t="shared" si="114"/>
        <v/>
      </c>
      <c r="B7355" s="205">
        <f>+'[6]ITCNM y bilaterales'!A7356</f>
        <v>42784</v>
      </c>
      <c r="C7355">
        <f>+'[6]ITCNM y bilaterales'!B7356</f>
        <v>123.09736319854537</v>
      </c>
      <c r="D7355">
        <f>+'[6]ITCNM y bilaterales'!C7356</f>
        <v>147.09582463647368</v>
      </c>
    </row>
    <row r="7356" spans="1:4">
      <c r="A7356" s="7" t="str">
        <f t="shared" si="114"/>
        <v/>
      </c>
      <c r="B7356" s="205">
        <f>+'[6]ITCNM y bilaterales'!A7357</f>
        <v>42785</v>
      </c>
      <c r="C7356">
        <f>+'[6]ITCNM y bilaterales'!B7357</f>
        <v>123.09736319854537</v>
      </c>
      <c r="D7356">
        <f>+'[6]ITCNM y bilaterales'!C7357</f>
        <v>147.09582463647368</v>
      </c>
    </row>
    <row r="7357" spans="1:4">
      <c r="A7357" s="7" t="str">
        <f t="shared" si="114"/>
        <v/>
      </c>
      <c r="B7357" s="205">
        <f>+'[6]ITCNM y bilaterales'!A7358</f>
        <v>42786</v>
      </c>
      <c r="C7357">
        <f>+'[6]ITCNM y bilaterales'!B7358</f>
        <v>123.18400289600879</v>
      </c>
      <c r="D7357">
        <f>+'[6]ITCNM y bilaterales'!C7358</f>
        <v>147.35227434370765</v>
      </c>
    </row>
    <row r="7358" spans="1:4">
      <c r="A7358" s="7" t="str">
        <f t="shared" si="114"/>
        <v/>
      </c>
      <c r="B7358" s="205">
        <f>+'[6]ITCNM y bilaterales'!A7359</f>
        <v>42787</v>
      </c>
      <c r="C7358">
        <f>+'[6]ITCNM y bilaterales'!B7359</f>
        <v>122.35524147072236</v>
      </c>
      <c r="D7358">
        <f>+'[6]ITCNM y bilaterales'!C7359</f>
        <v>146.58127052047621</v>
      </c>
    </row>
    <row r="7359" spans="1:4">
      <c r="A7359" s="7" t="str">
        <f t="shared" si="114"/>
        <v/>
      </c>
      <c r="B7359" s="205">
        <f>+'[6]ITCNM y bilaterales'!A7360</f>
        <v>42788</v>
      </c>
      <c r="C7359">
        <f>+'[6]ITCNM y bilaterales'!B7360</f>
        <v>122.2381625904835</v>
      </c>
      <c r="D7359">
        <f>+'[6]ITCNM y bilaterales'!C7360</f>
        <v>146.69489335884091</v>
      </c>
    </row>
    <row r="7360" spans="1:4">
      <c r="A7360" s="7" t="str">
        <f t="shared" si="114"/>
        <v/>
      </c>
      <c r="B7360" s="205">
        <f>+'[6]ITCNM y bilaterales'!A7361</f>
        <v>42789</v>
      </c>
      <c r="C7360">
        <f>+'[6]ITCNM y bilaterales'!B7361</f>
        <v>122.1106465743246</v>
      </c>
      <c r="D7360">
        <f>+'[6]ITCNM y bilaterales'!C7361</f>
        <v>146.84988373544516</v>
      </c>
    </row>
    <row r="7361" spans="1:4">
      <c r="A7361" s="7" t="str">
        <f t="shared" si="114"/>
        <v/>
      </c>
      <c r="B7361" s="205">
        <f>+'[6]ITCNM y bilaterales'!A7362</f>
        <v>42790</v>
      </c>
      <c r="C7361">
        <f>+'[6]ITCNM y bilaterales'!B7362</f>
        <v>121.44262074512402</v>
      </c>
      <c r="D7361">
        <f>+'[6]ITCNM y bilaterales'!C7362</f>
        <v>144.79848928653337</v>
      </c>
    </row>
    <row r="7362" spans="1:4">
      <c r="A7362" s="7" t="str">
        <f t="shared" si="114"/>
        <v/>
      </c>
      <c r="B7362" s="205">
        <f>+'[6]ITCNM y bilaterales'!A7363</f>
        <v>42791</v>
      </c>
      <c r="C7362">
        <f>+'[6]ITCNM y bilaterales'!B7363</f>
        <v>121.44262074512402</v>
      </c>
      <c r="D7362">
        <f>+'[6]ITCNM y bilaterales'!C7363</f>
        <v>144.79848928653337</v>
      </c>
    </row>
    <row r="7363" spans="1:4">
      <c r="A7363" s="7" t="str">
        <f t="shared" ref="A7363:A7426" si="115">+IF(DAY(B7363)&gt;=28,YEAR(B7363)*100+MONTH(B7363),"")</f>
        <v/>
      </c>
      <c r="B7363" s="205">
        <f>+'[6]ITCNM y bilaterales'!A7364</f>
        <v>42792</v>
      </c>
      <c r="C7363">
        <f>+'[6]ITCNM y bilaterales'!B7364</f>
        <v>121.44262074512402</v>
      </c>
      <c r="D7363">
        <f>+'[6]ITCNM y bilaterales'!C7364</f>
        <v>144.79848928653337</v>
      </c>
    </row>
    <row r="7364" spans="1:4">
      <c r="A7364" s="7" t="str">
        <f t="shared" si="115"/>
        <v/>
      </c>
      <c r="B7364" s="205">
        <f>+'[6]ITCNM y bilaterales'!A7365</f>
        <v>42793</v>
      </c>
      <c r="C7364">
        <f>+'[6]ITCNM y bilaterales'!B7365</f>
        <v>121.44262074512402</v>
      </c>
      <c r="D7364">
        <f>+'[6]ITCNM y bilaterales'!C7365</f>
        <v>144.79848928653337</v>
      </c>
    </row>
    <row r="7365" spans="1:4">
      <c r="A7365" s="7">
        <f t="shared" si="115"/>
        <v>201702</v>
      </c>
      <c r="B7365" s="205">
        <f>+'[6]ITCNM y bilaterales'!A7366</f>
        <v>42794</v>
      </c>
      <c r="C7365">
        <f>+'[6]ITCNM y bilaterales'!B7366</f>
        <v>121.44262074512402</v>
      </c>
      <c r="D7365">
        <f>+'[6]ITCNM y bilaterales'!C7366</f>
        <v>144.79848928653337</v>
      </c>
    </row>
    <row r="7366" spans="1:4">
      <c r="A7366" s="7" t="str">
        <f t="shared" si="115"/>
        <v/>
      </c>
      <c r="B7366" s="205">
        <f>+'[6]ITCNM y bilaterales'!A7367</f>
        <v>42795</v>
      </c>
      <c r="C7366">
        <f>+'[6]ITCNM y bilaterales'!B7367</f>
        <v>120.78673936284545</v>
      </c>
      <c r="D7366">
        <f>+'[6]ITCNM y bilaterales'!C7367</f>
        <v>144.56799226644759</v>
      </c>
    </row>
    <row r="7367" spans="1:4">
      <c r="A7367" s="7" t="str">
        <f t="shared" si="115"/>
        <v/>
      </c>
      <c r="B7367" s="205">
        <f>+'[6]ITCNM y bilaterales'!A7368</f>
        <v>42796</v>
      </c>
      <c r="C7367">
        <f>+'[6]ITCNM y bilaterales'!B7368</f>
        <v>119.93658420099922</v>
      </c>
      <c r="D7367">
        <f>+'[6]ITCNM y bilaterales'!C7368</f>
        <v>142.32131400719362</v>
      </c>
    </row>
    <row r="7368" spans="1:4">
      <c r="A7368" s="7" t="str">
        <f t="shared" si="115"/>
        <v/>
      </c>
      <c r="B7368" s="205">
        <f>+'[6]ITCNM y bilaterales'!A7369</f>
        <v>42797</v>
      </c>
      <c r="C7368">
        <f>+'[6]ITCNM y bilaterales'!B7369</f>
        <v>120.48347235678551</v>
      </c>
      <c r="D7368">
        <f>+'[6]ITCNM y bilaterales'!C7369</f>
        <v>142.85615998931701</v>
      </c>
    </row>
    <row r="7369" spans="1:4">
      <c r="A7369" s="7" t="str">
        <f t="shared" si="115"/>
        <v/>
      </c>
      <c r="B7369" s="205">
        <f>+'[6]ITCNM y bilaterales'!A7370</f>
        <v>42798</v>
      </c>
      <c r="C7369">
        <f>+'[6]ITCNM y bilaterales'!B7370</f>
        <v>120.48347235678551</v>
      </c>
      <c r="D7369">
        <f>+'[6]ITCNM y bilaterales'!C7370</f>
        <v>142.85615998931701</v>
      </c>
    </row>
    <row r="7370" spans="1:4">
      <c r="A7370" s="7" t="str">
        <f t="shared" si="115"/>
        <v/>
      </c>
      <c r="B7370" s="205">
        <f>+'[6]ITCNM y bilaterales'!A7371</f>
        <v>42799</v>
      </c>
      <c r="C7370">
        <f>+'[6]ITCNM y bilaterales'!B7371</f>
        <v>120.48347235678551</v>
      </c>
      <c r="D7370">
        <f>+'[6]ITCNM y bilaterales'!C7371</f>
        <v>142.85615998931701</v>
      </c>
    </row>
    <row r="7371" spans="1:4">
      <c r="A7371" s="7" t="str">
        <f t="shared" si="115"/>
        <v/>
      </c>
      <c r="B7371" s="205">
        <f>+'[6]ITCNM y bilaterales'!A7372</f>
        <v>42800</v>
      </c>
      <c r="C7371">
        <f>+'[6]ITCNM y bilaterales'!B7372</f>
        <v>120.97634464032541</v>
      </c>
      <c r="D7371">
        <f>+'[6]ITCNM y bilaterales'!C7372</f>
        <v>143.78848269675709</v>
      </c>
    </row>
    <row r="7372" spans="1:4">
      <c r="A7372" s="7" t="str">
        <f t="shared" si="115"/>
        <v/>
      </c>
      <c r="B7372" s="205">
        <f>+'[6]ITCNM y bilaterales'!A7373</f>
        <v>42801</v>
      </c>
      <c r="C7372">
        <f>+'[6]ITCNM y bilaterales'!B7373</f>
        <v>121.65450681704996</v>
      </c>
      <c r="D7372">
        <f>+'[6]ITCNM y bilaterales'!C7373</f>
        <v>144.953508692989</v>
      </c>
    </row>
    <row r="7373" spans="1:4">
      <c r="A7373" s="7" t="str">
        <f t="shared" si="115"/>
        <v/>
      </c>
      <c r="B7373" s="205">
        <f>+'[6]ITCNM y bilaterales'!A7374</f>
        <v>42802</v>
      </c>
      <c r="C7373">
        <f>+'[6]ITCNM y bilaterales'!B7374</f>
        <v>121.60731228734222</v>
      </c>
      <c r="D7373">
        <f>+'[6]ITCNM y bilaterales'!C7374</f>
        <v>143.38952544901923</v>
      </c>
    </row>
    <row r="7374" spans="1:4">
      <c r="A7374" s="7" t="str">
        <f t="shared" si="115"/>
        <v/>
      </c>
      <c r="B7374" s="205">
        <f>+'[6]ITCNM y bilaterales'!A7375</f>
        <v>42803</v>
      </c>
      <c r="C7374">
        <f>+'[6]ITCNM y bilaterales'!B7375</f>
        <v>120.62657236508439</v>
      </c>
      <c r="D7374">
        <f>+'[6]ITCNM y bilaterales'!C7375</f>
        <v>141.86078444464442</v>
      </c>
    </row>
    <row r="7375" spans="1:4">
      <c r="A7375" s="7" t="str">
        <f t="shared" si="115"/>
        <v/>
      </c>
      <c r="B7375" s="205">
        <f>+'[6]ITCNM y bilaterales'!A7376</f>
        <v>42804</v>
      </c>
      <c r="C7375">
        <f>+'[6]ITCNM y bilaterales'!B7376</f>
        <v>120.8111000350259</v>
      </c>
      <c r="D7375">
        <f>+'[6]ITCNM y bilaterales'!C7376</f>
        <v>142.61570573020236</v>
      </c>
    </row>
    <row r="7376" spans="1:4">
      <c r="A7376" s="7" t="str">
        <f t="shared" si="115"/>
        <v/>
      </c>
      <c r="B7376" s="205">
        <f>+'[6]ITCNM y bilaterales'!A7377</f>
        <v>42805</v>
      </c>
      <c r="C7376">
        <f>+'[6]ITCNM y bilaterales'!B7377</f>
        <v>120.8111000350259</v>
      </c>
      <c r="D7376">
        <f>+'[6]ITCNM y bilaterales'!C7377</f>
        <v>142.61570573020236</v>
      </c>
    </row>
    <row r="7377" spans="1:4">
      <c r="A7377" s="7" t="str">
        <f t="shared" si="115"/>
        <v/>
      </c>
      <c r="B7377" s="205">
        <f>+'[6]ITCNM y bilaterales'!A7378</f>
        <v>42806</v>
      </c>
      <c r="C7377">
        <f>+'[6]ITCNM y bilaterales'!B7378</f>
        <v>120.8111000350259</v>
      </c>
      <c r="D7377">
        <f>+'[6]ITCNM y bilaterales'!C7378</f>
        <v>142.61570573020236</v>
      </c>
    </row>
    <row r="7378" spans="1:4">
      <c r="A7378" s="7" t="str">
        <f t="shared" si="115"/>
        <v/>
      </c>
      <c r="B7378" s="205">
        <f>+'[6]ITCNM y bilaterales'!A7379</f>
        <v>42807</v>
      </c>
      <c r="C7378">
        <f>+'[6]ITCNM y bilaterales'!B7379</f>
        <v>121.2290574130257</v>
      </c>
      <c r="D7378">
        <f>+'[6]ITCNM y bilaterales'!C7379</f>
        <v>142.98696849970824</v>
      </c>
    </row>
    <row r="7379" spans="1:4">
      <c r="A7379" s="7" t="str">
        <f t="shared" si="115"/>
        <v/>
      </c>
      <c r="B7379" s="205">
        <f>+'[6]ITCNM y bilaterales'!A7380</f>
        <v>42808</v>
      </c>
      <c r="C7379">
        <f>+'[6]ITCNM y bilaterales'!B7380</f>
        <v>120.90028185537403</v>
      </c>
      <c r="D7379">
        <f>+'[6]ITCNM y bilaterales'!C7380</f>
        <v>142.21970952730695</v>
      </c>
    </row>
    <row r="7380" spans="1:4">
      <c r="A7380" s="7" t="str">
        <f t="shared" si="115"/>
        <v/>
      </c>
      <c r="B7380" s="205">
        <f>+'[6]ITCNM y bilaterales'!A7381</f>
        <v>42809</v>
      </c>
      <c r="C7380">
        <f>+'[6]ITCNM y bilaterales'!B7381</f>
        <v>121.6717803771499</v>
      </c>
      <c r="D7380">
        <f>+'[6]ITCNM y bilaterales'!C7381</f>
        <v>143.55876948265902</v>
      </c>
    </row>
    <row r="7381" spans="1:4">
      <c r="A7381" s="7" t="str">
        <f t="shared" si="115"/>
        <v/>
      </c>
      <c r="B7381" s="205">
        <f>+'[6]ITCNM y bilaterales'!A7382</f>
        <v>42810</v>
      </c>
      <c r="C7381">
        <f>+'[6]ITCNM y bilaterales'!B7382</f>
        <v>122.14824018170358</v>
      </c>
      <c r="D7381">
        <f>+'[6]ITCNM y bilaterales'!C7382</f>
        <v>145.13523556272918</v>
      </c>
    </row>
    <row r="7382" spans="1:4">
      <c r="A7382" s="7" t="str">
        <f t="shared" si="115"/>
        <v/>
      </c>
      <c r="B7382" s="205">
        <f>+'[6]ITCNM y bilaterales'!A7383</f>
        <v>42811</v>
      </c>
      <c r="C7382">
        <f>+'[6]ITCNM y bilaterales'!B7383</f>
        <v>122.58839442353676</v>
      </c>
      <c r="D7382">
        <f>+'[6]ITCNM y bilaterales'!C7383</f>
        <v>145.86167856406746</v>
      </c>
    </row>
    <row r="7383" spans="1:4">
      <c r="A7383" s="7" t="str">
        <f t="shared" si="115"/>
        <v/>
      </c>
      <c r="B7383" s="205">
        <f>+'[6]ITCNM y bilaterales'!A7384</f>
        <v>42812</v>
      </c>
      <c r="C7383">
        <f>+'[6]ITCNM y bilaterales'!B7384</f>
        <v>122.58839442353676</v>
      </c>
      <c r="D7383">
        <f>+'[6]ITCNM y bilaterales'!C7384</f>
        <v>145.86167856406746</v>
      </c>
    </row>
    <row r="7384" spans="1:4">
      <c r="A7384" s="7" t="str">
        <f t="shared" si="115"/>
        <v/>
      </c>
      <c r="B7384" s="205">
        <f>+'[6]ITCNM y bilaterales'!A7385</f>
        <v>42813</v>
      </c>
      <c r="C7384">
        <f>+'[6]ITCNM y bilaterales'!B7385</f>
        <v>122.58839442353676</v>
      </c>
      <c r="D7384">
        <f>+'[6]ITCNM y bilaterales'!C7385</f>
        <v>145.86167856406746</v>
      </c>
    </row>
    <row r="7385" spans="1:4">
      <c r="A7385" s="7" t="str">
        <f t="shared" si="115"/>
        <v/>
      </c>
      <c r="B7385" s="205">
        <f>+'[6]ITCNM y bilaterales'!A7386</f>
        <v>42814</v>
      </c>
      <c r="C7385">
        <f>+'[6]ITCNM y bilaterales'!B7386</f>
        <v>123.31418870096202</v>
      </c>
      <c r="D7385">
        <f>+'[6]ITCNM y bilaterales'!C7386</f>
        <v>147.41280158386871</v>
      </c>
    </row>
    <row r="7386" spans="1:4">
      <c r="A7386" s="7" t="str">
        <f t="shared" si="115"/>
        <v/>
      </c>
      <c r="B7386" s="205">
        <f>+'[6]ITCNM y bilaterales'!A7387</f>
        <v>42815</v>
      </c>
      <c r="C7386">
        <f>+'[6]ITCNM y bilaterales'!B7387</f>
        <v>123.16949572837966</v>
      </c>
      <c r="D7386">
        <f>+'[6]ITCNM y bilaterales'!C7387</f>
        <v>146.49685171261609</v>
      </c>
    </row>
    <row r="7387" spans="1:4">
      <c r="A7387" s="7" t="str">
        <f t="shared" si="115"/>
        <v/>
      </c>
      <c r="B7387" s="205">
        <f>+'[6]ITCNM y bilaterales'!A7388</f>
        <v>42816</v>
      </c>
      <c r="C7387">
        <f>+'[6]ITCNM y bilaterales'!B7388</f>
        <v>123.47629013911966</v>
      </c>
      <c r="D7387">
        <f>+'[6]ITCNM y bilaterales'!C7388</f>
        <v>146.89203507967244</v>
      </c>
    </row>
    <row r="7388" spans="1:4">
      <c r="A7388" s="7" t="str">
        <f t="shared" si="115"/>
        <v/>
      </c>
      <c r="B7388" s="205">
        <f>+'[6]ITCNM y bilaterales'!A7389</f>
        <v>42817</v>
      </c>
      <c r="C7388">
        <f>+'[6]ITCNM y bilaterales'!B7389</f>
        <v>122.55311936157432</v>
      </c>
      <c r="D7388">
        <f>+'[6]ITCNM y bilaterales'!C7389</f>
        <v>144.4543113683801</v>
      </c>
    </row>
    <row r="7389" spans="1:4">
      <c r="A7389" s="7" t="str">
        <f t="shared" si="115"/>
        <v/>
      </c>
      <c r="B7389" s="205">
        <f>+'[6]ITCNM y bilaterales'!A7390</f>
        <v>42818</v>
      </c>
      <c r="C7389">
        <f>+'[6]ITCNM y bilaterales'!B7390</f>
        <v>122.55311936157432</v>
      </c>
      <c r="D7389">
        <f>+'[6]ITCNM y bilaterales'!C7390</f>
        <v>144.4543113683801</v>
      </c>
    </row>
    <row r="7390" spans="1:4">
      <c r="A7390" s="7" t="str">
        <f t="shared" si="115"/>
        <v/>
      </c>
      <c r="B7390" s="205">
        <f>+'[6]ITCNM y bilaterales'!A7391</f>
        <v>42819</v>
      </c>
      <c r="C7390">
        <f>+'[6]ITCNM y bilaterales'!B7391</f>
        <v>122.55311936157432</v>
      </c>
      <c r="D7390">
        <f>+'[6]ITCNM y bilaterales'!C7391</f>
        <v>144.4543113683801</v>
      </c>
    </row>
    <row r="7391" spans="1:4">
      <c r="A7391" s="7" t="str">
        <f t="shared" si="115"/>
        <v/>
      </c>
      <c r="B7391" s="205">
        <f>+'[6]ITCNM y bilaterales'!A7392</f>
        <v>42820</v>
      </c>
      <c r="C7391">
        <f>+'[6]ITCNM y bilaterales'!B7392</f>
        <v>122.55311936157432</v>
      </c>
      <c r="D7391">
        <f>+'[6]ITCNM y bilaterales'!C7392</f>
        <v>144.4543113683801</v>
      </c>
    </row>
    <row r="7392" spans="1:4">
      <c r="A7392" s="7" t="str">
        <f t="shared" si="115"/>
        <v/>
      </c>
      <c r="B7392" s="205">
        <f>+'[6]ITCNM y bilaterales'!A7393</f>
        <v>42821</v>
      </c>
      <c r="C7392">
        <f>+'[6]ITCNM y bilaterales'!B7393</f>
        <v>122.71283377881394</v>
      </c>
      <c r="D7392">
        <f>+'[6]ITCNM y bilaterales'!C7393</f>
        <v>144.45320823402704</v>
      </c>
    </row>
    <row r="7393" spans="1:4">
      <c r="A7393" s="7">
        <f t="shared" si="115"/>
        <v>201703</v>
      </c>
      <c r="B7393" s="205">
        <f>+'[6]ITCNM y bilaterales'!A7394</f>
        <v>42822</v>
      </c>
      <c r="C7393">
        <f>+'[6]ITCNM y bilaterales'!B7394</f>
        <v>122.09958570264978</v>
      </c>
      <c r="D7393">
        <f>+'[6]ITCNM y bilaterales'!C7394</f>
        <v>143.55096045263346</v>
      </c>
    </row>
    <row r="7394" spans="1:4">
      <c r="A7394" s="7">
        <f t="shared" si="115"/>
        <v>201703</v>
      </c>
      <c r="B7394" s="205">
        <f>+'[6]ITCNM y bilaterales'!A7395</f>
        <v>42823</v>
      </c>
      <c r="C7394">
        <f>+'[6]ITCNM y bilaterales'!B7395</f>
        <v>121.45526489417442</v>
      </c>
      <c r="D7394">
        <f>+'[6]ITCNM y bilaterales'!C7395</f>
        <v>143.67340836582258</v>
      </c>
    </row>
    <row r="7395" spans="1:4">
      <c r="A7395" s="7">
        <f t="shared" si="115"/>
        <v>201703</v>
      </c>
      <c r="B7395" s="205">
        <f>+'[6]ITCNM y bilaterales'!A7396</f>
        <v>42824</v>
      </c>
      <c r="C7395">
        <f>+'[6]ITCNM y bilaterales'!B7396</f>
        <v>120.98356967381707</v>
      </c>
      <c r="D7395">
        <f>+'[6]ITCNM y bilaterales'!C7396</f>
        <v>142.79101700278395</v>
      </c>
    </row>
    <row r="7396" spans="1:4">
      <c r="A7396" s="7">
        <f t="shared" si="115"/>
        <v>201703</v>
      </c>
      <c r="B7396" s="205">
        <f>+'[6]ITCNM y bilaterales'!A7397</f>
        <v>42825</v>
      </c>
      <c r="C7396">
        <f>+'[6]ITCNM y bilaterales'!B7397</f>
        <v>120.88046671665383</v>
      </c>
      <c r="D7396">
        <f>+'[6]ITCNM y bilaterales'!C7397</f>
        <v>142.74239200169535</v>
      </c>
    </row>
    <row r="7397" spans="1:4">
      <c r="A7397" s="7" t="str">
        <f t="shared" si="115"/>
        <v/>
      </c>
      <c r="B7397" s="205">
        <f>+'[6]ITCNM y bilaterales'!A7398</f>
        <v>42826</v>
      </c>
      <c r="C7397">
        <f>+'[6]ITCNM y bilaterales'!B7398</f>
        <v>120.88046671665383</v>
      </c>
      <c r="D7397">
        <f>+'[6]ITCNM y bilaterales'!C7398</f>
        <v>142.74239200169535</v>
      </c>
    </row>
    <row r="7398" spans="1:4">
      <c r="A7398" s="7" t="str">
        <f t="shared" si="115"/>
        <v/>
      </c>
      <c r="B7398" s="205">
        <f>+'[6]ITCNM y bilaterales'!A7399</f>
        <v>42827</v>
      </c>
      <c r="C7398">
        <f>+'[6]ITCNM y bilaterales'!B7399</f>
        <v>120.88046671665383</v>
      </c>
      <c r="D7398">
        <f>+'[6]ITCNM y bilaterales'!C7399</f>
        <v>142.74239200169535</v>
      </c>
    </row>
    <row r="7399" spans="1:4">
      <c r="A7399" s="7" t="str">
        <f t="shared" si="115"/>
        <v/>
      </c>
      <c r="B7399" s="205">
        <f>+'[6]ITCNM y bilaterales'!A7400</f>
        <v>42828</v>
      </c>
      <c r="C7399">
        <f>+'[6]ITCNM y bilaterales'!B7400</f>
        <v>120.9348517509856</v>
      </c>
      <c r="D7399">
        <f>+'[6]ITCNM y bilaterales'!C7400</f>
        <v>143.49020097366122</v>
      </c>
    </row>
    <row r="7400" spans="1:4">
      <c r="A7400" s="7" t="str">
        <f t="shared" si="115"/>
        <v/>
      </c>
      <c r="B7400" s="205">
        <f>+'[6]ITCNM y bilaterales'!A7401</f>
        <v>42829</v>
      </c>
      <c r="C7400">
        <f>+'[6]ITCNM y bilaterales'!B7401</f>
        <v>120.70030448798283</v>
      </c>
      <c r="D7400">
        <f>+'[6]ITCNM y bilaterales'!C7401</f>
        <v>143.29160776025989</v>
      </c>
    </row>
    <row r="7401" spans="1:4">
      <c r="A7401" s="7" t="str">
        <f t="shared" si="115"/>
        <v/>
      </c>
      <c r="B7401" s="205">
        <f>+'[6]ITCNM y bilaterales'!A7402</f>
        <v>42830</v>
      </c>
      <c r="C7401">
        <f>+'[6]ITCNM y bilaterales'!B7402</f>
        <v>120.9296177656191</v>
      </c>
      <c r="D7401">
        <f>+'[6]ITCNM y bilaterales'!C7402</f>
        <v>144.02420509009414</v>
      </c>
    </row>
    <row r="7402" spans="1:4">
      <c r="A7402" s="7" t="str">
        <f t="shared" si="115"/>
        <v/>
      </c>
      <c r="B7402" s="205">
        <f>+'[6]ITCNM y bilaterales'!A7403</f>
        <v>42831</v>
      </c>
      <c r="C7402">
        <f>+'[6]ITCNM y bilaterales'!B7403</f>
        <v>120.9612828063714</v>
      </c>
      <c r="D7402">
        <f>+'[6]ITCNM y bilaterales'!C7403</f>
        <v>143.36072783643422</v>
      </c>
    </row>
    <row r="7403" spans="1:4">
      <c r="A7403" s="7" t="str">
        <f t="shared" si="115"/>
        <v/>
      </c>
      <c r="B7403" s="205">
        <f>+'[6]ITCNM y bilaterales'!A7404</f>
        <v>42832</v>
      </c>
      <c r="C7403">
        <f>+'[6]ITCNM y bilaterales'!B7404</f>
        <v>120.10515662866747</v>
      </c>
      <c r="D7403">
        <f>+'[6]ITCNM y bilaterales'!C7404</f>
        <v>141.46176913720382</v>
      </c>
    </row>
    <row r="7404" spans="1:4">
      <c r="A7404" s="7" t="str">
        <f t="shared" si="115"/>
        <v/>
      </c>
      <c r="B7404" s="205">
        <f>+'[6]ITCNM y bilaterales'!A7405</f>
        <v>42833</v>
      </c>
      <c r="C7404">
        <f>+'[6]ITCNM y bilaterales'!B7405</f>
        <v>120.10515662866747</v>
      </c>
      <c r="D7404">
        <f>+'[6]ITCNM y bilaterales'!C7405</f>
        <v>141.46176913720382</v>
      </c>
    </row>
    <row r="7405" spans="1:4">
      <c r="A7405" s="7" t="str">
        <f t="shared" si="115"/>
        <v/>
      </c>
      <c r="B7405" s="205">
        <f>+'[6]ITCNM y bilaterales'!A7406</f>
        <v>42834</v>
      </c>
      <c r="C7405">
        <f>+'[6]ITCNM y bilaterales'!B7406</f>
        <v>120.10515662866747</v>
      </c>
      <c r="D7405">
        <f>+'[6]ITCNM y bilaterales'!C7406</f>
        <v>141.46176913720382</v>
      </c>
    </row>
    <row r="7406" spans="1:4">
      <c r="A7406" s="7" t="str">
        <f t="shared" si="115"/>
        <v/>
      </c>
      <c r="B7406" s="205">
        <f>+'[6]ITCNM y bilaterales'!A7407</f>
        <v>42835</v>
      </c>
      <c r="C7406">
        <f>+'[6]ITCNM y bilaterales'!B7407</f>
        <v>119.2136949607018</v>
      </c>
      <c r="D7406">
        <f>+'[6]ITCNM y bilaterales'!C7407</f>
        <v>140.65494247734946</v>
      </c>
    </row>
    <row r="7407" spans="1:4">
      <c r="A7407" s="7" t="str">
        <f t="shared" si="115"/>
        <v/>
      </c>
      <c r="B7407" s="205">
        <f>+'[6]ITCNM y bilaterales'!A7408</f>
        <v>42836</v>
      </c>
      <c r="C7407">
        <f>+'[6]ITCNM y bilaterales'!B7408</f>
        <v>119.68568656468544</v>
      </c>
      <c r="D7407">
        <f>+'[6]ITCNM y bilaterales'!C7408</f>
        <v>141.13210614474866</v>
      </c>
    </row>
    <row r="7408" spans="1:4">
      <c r="A7408" s="7" t="str">
        <f t="shared" si="115"/>
        <v/>
      </c>
      <c r="B7408" s="205">
        <f>+'[6]ITCNM y bilaterales'!A7409</f>
        <v>42837</v>
      </c>
      <c r="C7408">
        <f>+'[6]ITCNM y bilaterales'!B7409</f>
        <v>118.92722223879547</v>
      </c>
      <c r="D7408">
        <f>+'[6]ITCNM y bilaterales'!C7409</f>
        <v>139.88181947496614</v>
      </c>
    </row>
    <row r="7409" spans="1:4">
      <c r="A7409" s="7" t="str">
        <f t="shared" si="115"/>
        <v/>
      </c>
      <c r="B7409" s="205">
        <f>+'[6]ITCNM y bilaterales'!A7410</f>
        <v>42838</v>
      </c>
      <c r="C7409">
        <f>+'[6]ITCNM y bilaterales'!B7410</f>
        <v>118.92722223879547</v>
      </c>
      <c r="D7409">
        <f>+'[6]ITCNM y bilaterales'!C7410</f>
        <v>139.88181947496614</v>
      </c>
    </row>
    <row r="7410" spans="1:4">
      <c r="A7410" s="7" t="str">
        <f t="shared" si="115"/>
        <v/>
      </c>
      <c r="B7410" s="205">
        <f>+'[6]ITCNM y bilaterales'!A7411</f>
        <v>42839</v>
      </c>
      <c r="C7410">
        <f>+'[6]ITCNM y bilaterales'!B7411</f>
        <v>118.92722223879547</v>
      </c>
      <c r="D7410">
        <f>+'[6]ITCNM y bilaterales'!C7411</f>
        <v>139.88181947496614</v>
      </c>
    </row>
    <row r="7411" spans="1:4">
      <c r="A7411" s="7" t="str">
        <f t="shared" si="115"/>
        <v/>
      </c>
      <c r="B7411" s="205">
        <f>+'[6]ITCNM y bilaterales'!A7412</f>
        <v>42840</v>
      </c>
      <c r="C7411">
        <f>+'[6]ITCNM y bilaterales'!B7412</f>
        <v>118.92722223879547</v>
      </c>
      <c r="D7411">
        <f>+'[6]ITCNM y bilaterales'!C7412</f>
        <v>139.88181947496614</v>
      </c>
    </row>
    <row r="7412" spans="1:4">
      <c r="A7412" s="7" t="str">
        <f t="shared" si="115"/>
        <v/>
      </c>
      <c r="B7412" s="205">
        <f>+'[6]ITCNM y bilaterales'!A7413</f>
        <v>42841</v>
      </c>
      <c r="C7412">
        <f>+'[6]ITCNM y bilaterales'!B7413</f>
        <v>118.92722223879547</v>
      </c>
      <c r="D7412">
        <f>+'[6]ITCNM y bilaterales'!C7413</f>
        <v>139.88181947496614</v>
      </c>
    </row>
    <row r="7413" spans="1:4">
      <c r="A7413" s="7" t="str">
        <f t="shared" si="115"/>
        <v/>
      </c>
      <c r="B7413" s="205">
        <f>+'[6]ITCNM y bilaterales'!A7414</f>
        <v>42842</v>
      </c>
      <c r="C7413">
        <f>+'[6]ITCNM y bilaterales'!B7414</f>
        <v>119.96256901454416</v>
      </c>
      <c r="D7413">
        <f>+'[6]ITCNM y bilaterales'!C7414</f>
        <v>142.45940901028527</v>
      </c>
    </row>
    <row r="7414" spans="1:4">
      <c r="A7414" s="7" t="str">
        <f t="shared" si="115"/>
        <v/>
      </c>
      <c r="B7414" s="205">
        <f>+'[6]ITCNM y bilaterales'!A7415</f>
        <v>42843</v>
      </c>
      <c r="C7414">
        <f>+'[6]ITCNM y bilaterales'!B7415</f>
        <v>120.80321291745379</v>
      </c>
      <c r="D7414">
        <f>+'[6]ITCNM y bilaterales'!C7415</f>
        <v>143.0178852914452</v>
      </c>
    </row>
    <row r="7415" spans="1:4">
      <c r="A7415" s="7" t="str">
        <f t="shared" si="115"/>
        <v/>
      </c>
      <c r="B7415" s="205">
        <f>+'[6]ITCNM y bilaterales'!A7416</f>
        <v>42844</v>
      </c>
      <c r="C7415">
        <f>+'[6]ITCNM y bilaterales'!B7416</f>
        <v>121.11766254311188</v>
      </c>
      <c r="D7415">
        <f>+'[6]ITCNM y bilaterales'!C7416</f>
        <v>142.58002804283646</v>
      </c>
    </row>
    <row r="7416" spans="1:4">
      <c r="A7416" s="7" t="str">
        <f t="shared" si="115"/>
        <v/>
      </c>
      <c r="B7416" s="205">
        <f>+'[6]ITCNM y bilaterales'!A7417</f>
        <v>42845</v>
      </c>
      <c r="C7416">
        <f>+'[6]ITCNM y bilaterales'!B7417</f>
        <v>120.72951929655815</v>
      </c>
      <c r="D7416">
        <f>+'[6]ITCNM y bilaterales'!C7417</f>
        <v>141.21266398237307</v>
      </c>
    </row>
    <row r="7417" spans="1:4">
      <c r="A7417" s="7" t="str">
        <f t="shared" si="115"/>
        <v/>
      </c>
      <c r="B7417" s="205">
        <f>+'[6]ITCNM y bilaterales'!A7418</f>
        <v>42846</v>
      </c>
      <c r="C7417">
        <f>+'[6]ITCNM y bilaterales'!B7418</f>
        <v>121.61632449911217</v>
      </c>
      <c r="D7417">
        <f>+'[6]ITCNM y bilaterales'!C7418</f>
        <v>142.87560998975249</v>
      </c>
    </row>
    <row r="7418" spans="1:4">
      <c r="A7418" s="7" t="str">
        <f t="shared" si="115"/>
        <v/>
      </c>
      <c r="B7418" s="205">
        <f>+'[6]ITCNM y bilaterales'!A7419</f>
        <v>42847</v>
      </c>
      <c r="C7418">
        <f>+'[6]ITCNM y bilaterales'!B7419</f>
        <v>121.61632449911217</v>
      </c>
      <c r="D7418">
        <f>+'[6]ITCNM y bilaterales'!C7419</f>
        <v>142.87560998975249</v>
      </c>
    </row>
    <row r="7419" spans="1:4">
      <c r="A7419" s="7" t="str">
        <f t="shared" si="115"/>
        <v/>
      </c>
      <c r="B7419" s="205">
        <f>+'[6]ITCNM y bilaterales'!A7420</f>
        <v>42848</v>
      </c>
      <c r="C7419">
        <f>+'[6]ITCNM y bilaterales'!B7420</f>
        <v>121.61632449911217</v>
      </c>
      <c r="D7419">
        <f>+'[6]ITCNM y bilaterales'!C7420</f>
        <v>142.87560998975249</v>
      </c>
    </row>
    <row r="7420" spans="1:4">
      <c r="A7420" s="7" t="str">
        <f t="shared" si="115"/>
        <v/>
      </c>
      <c r="B7420" s="205">
        <f>+'[6]ITCNM y bilaterales'!A7421</f>
        <v>42849</v>
      </c>
      <c r="C7420">
        <f>+'[6]ITCNM y bilaterales'!B7421</f>
        <v>121.33992893912571</v>
      </c>
      <c r="D7420">
        <f>+'[6]ITCNM y bilaterales'!C7421</f>
        <v>142.67858438832653</v>
      </c>
    </row>
    <row r="7421" spans="1:4">
      <c r="A7421" s="7" t="str">
        <f t="shared" si="115"/>
        <v/>
      </c>
      <c r="B7421" s="205">
        <f>+'[6]ITCNM y bilaterales'!A7422</f>
        <v>42850</v>
      </c>
      <c r="C7421">
        <f>+'[6]ITCNM y bilaterales'!B7422</f>
        <v>121.43070697413117</v>
      </c>
      <c r="D7421">
        <f>+'[6]ITCNM y bilaterales'!C7422</f>
        <v>141.97281064118232</v>
      </c>
    </row>
    <row r="7422" spans="1:4">
      <c r="A7422" s="7" t="str">
        <f t="shared" si="115"/>
        <v/>
      </c>
      <c r="B7422" s="205">
        <f>+'[6]ITCNM y bilaterales'!A7423</f>
        <v>42851</v>
      </c>
      <c r="C7422">
        <f>+'[6]ITCNM y bilaterales'!B7423</f>
        <v>121.44114836054368</v>
      </c>
      <c r="D7422">
        <f>+'[6]ITCNM y bilaterales'!C7423</f>
        <v>141.09581883050342</v>
      </c>
    </row>
    <row r="7423" spans="1:4">
      <c r="A7423" s="7" t="str">
        <f t="shared" si="115"/>
        <v/>
      </c>
      <c r="B7423" s="205">
        <f>+'[6]ITCNM y bilaterales'!A7424</f>
        <v>42852</v>
      </c>
      <c r="C7423">
        <f>+'[6]ITCNM y bilaterales'!B7424</f>
        <v>121.01889705205456</v>
      </c>
      <c r="D7423">
        <f>+'[6]ITCNM y bilaterales'!C7424</f>
        <v>140.97130979786513</v>
      </c>
    </row>
    <row r="7424" spans="1:4">
      <c r="A7424" s="7">
        <f t="shared" si="115"/>
        <v>201704</v>
      </c>
      <c r="B7424" s="205">
        <f>+'[6]ITCNM y bilaterales'!A7425</f>
        <v>42853</v>
      </c>
      <c r="C7424">
        <f>+'[6]ITCNM y bilaterales'!B7425</f>
        <v>120.78119887836493</v>
      </c>
      <c r="D7424">
        <f>+'[6]ITCNM y bilaterales'!C7425</f>
        <v>140.25842373712891</v>
      </c>
    </row>
    <row r="7425" spans="1:4">
      <c r="A7425" s="7">
        <f t="shared" si="115"/>
        <v>201704</v>
      </c>
      <c r="B7425" s="205">
        <f>+'[6]ITCNM y bilaterales'!A7426</f>
        <v>42854</v>
      </c>
      <c r="C7425">
        <f>+'[6]ITCNM y bilaterales'!B7426</f>
        <v>120.78119887836493</v>
      </c>
      <c r="D7425">
        <f>+'[6]ITCNM y bilaterales'!C7426</f>
        <v>140.25842373712891</v>
      </c>
    </row>
    <row r="7426" spans="1:4">
      <c r="A7426" s="7">
        <f t="shared" si="115"/>
        <v>201704</v>
      </c>
      <c r="B7426" s="205">
        <f>+'[6]ITCNM y bilaterales'!A7427</f>
        <v>42855</v>
      </c>
      <c r="C7426">
        <f>+'[6]ITCNM y bilaterales'!B7427</f>
        <v>120.78119887836493</v>
      </c>
      <c r="D7426">
        <f>+'[6]ITCNM y bilaterales'!C7427</f>
        <v>140.25842373712891</v>
      </c>
    </row>
    <row r="7427" spans="1:4">
      <c r="A7427" s="7" t="str">
        <f t="shared" ref="A7427:A7490" si="116">+IF(DAY(B7427)&gt;=28,YEAR(B7427)*100+MONTH(B7427),"")</f>
        <v/>
      </c>
      <c r="B7427" s="205">
        <f>+'[6]ITCNM y bilaterales'!A7428</f>
        <v>42856</v>
      </c>
      <c r="C7427">
        <f>+'[6]ITCNM y bilaterales'!B7428</f>
        <v>120.78119887836493</v>
      </c>
      <c r="D7427">
        <f>+'[6]ITCNM y bilaterales'!C7428</f>
        <v>140.25842373712891</v>
      </c>
    </row>
    <row r="7428" spans="1:4">
      <c r="A7428" s="7" t="str">
        <f t="shared" si="116"/>
        <v/>
      </c>
      <c r="B7428" s="205">
        <f>+'[6]ITCNM y bilaterales'!A7429</f>
        <v>42857</v>
      </c>
      <c r="C7428">
        <f>+'[6]ITCNM y bilaterales'!B7429</f>
        <v>120.26479766791363</v>
      </c>
      <c r="D7428">
        <f>+'[6]ITCNM y bilaterales'!C7429</f>
        <v>141.04690353090083</v>
      </c>
    </row>
    <row r="7429" spans="1:4">
      <c r="A7429" s="7" t="str">
        <f t="shared" si="116"/>
        <v/>
      </c>
      <c r="B7429" s="205">
        <f>+'[6]ITCNM y bilaterales'!A7430</f>
        <v>42858</v>
      </c>
      <c r="C7429">
        <f>+'[6]ITCNM y bilaterales'!B7430</f>
        <v>120.25269713101032</v>
      </c>
      <c r="D7429">
        <f>+'[6]ITCNM y bilaterales'!C7430</f>
        <v>141.10258278587872</v>
      </c>
    </row>
    <row r="7430" spans="1:4">
      <c r="A7430" s="7" t="str">
        <f t="shared" si="116"/>
        <v/>
      </c>
      <c r="B7430" s="205">
        <f>+'[6]ITCNM y bilaterales'!A7431</f>
        <v>42859</v>
      </c>
      <c r="C7430">
        <f>+'[6]ITCNM y bilaterales'!B7431</f>
        <v>120.01518428045539</v>
      </c>
      <c r="D7430">
        <f>+'[6]ITCNM y bilaterales'!C7431</f>
        <v>139.21163632563366</v>
      </c>
    </row>
    <row r="7431" spans="1:4">
      <c r="A7431" s="7" t="str">
        <f t="shared" si="116"/>
        <v/>
      </c>
      <c r="B7431" s="205">
        <f>+'[6]ITCNM y bilaterales'!A7432</f>
        <v>42860</v>
      </c>
      <c r="C7431">
        <f>+'[6]ITCNM y bilaterales'!B7432</f>
        <v>120.75495610427438</v>
      </c>
      <c r="D7431">
        <f>+'[6]ITCNM y bilaterales'!C7432</f>
        <v>140.3771558293393</v>
      </c>
    </row>
    <row r="7432" spans="1:4">
      <c r="A7432" s="7" t="str">
        <f t="shared" si="116"/>
        <v/>
      </c>
      <c r="B7432" s="205">
        <f>+'[6]ITCNM y bilaterales'!A7433</f>
        <v>42861</v>
      </c>
      <c r="C7432">
        <f>+'[6]ITCNM y bilaterales'!B7433</f>
        <v>120.75495610427438</v>
      </c>
      <c r="D7432">
        <f>+'[6]ITCNM y bilaterales'!C7433</f>
        <v>140.3771558293393</v>
      </c>
    </row>
    <row r="7433" spans="1:4">
      <c r="A7433" s="7" t="str">
        <f t="shared" si="116"/>
        <v/>
      </c>
      <c r="B7433" s="205">
        <f>+'[6]ITCNM y bilaterales'!A7434</f>
        <v>42862</v>
      </c>
      <c r="C7433">
        <f>+'[6]ITCNM y bilaterales'!B7434</f>
        <v>120.75495610427438</v>
      </c>
      <c r="D7433">
        <f>+'[6]ITCNM y bilaterales'!C7434</f>
        <v>140.3771558293393</v>
      </c>
    </row>
    <row r="7434" spans="1:4">
      <c r="A7434" s="7" t="str">
        <f t="shared" si="116"/>
        <v/>
      </c>
      <c r="B7434" s="205">
        <f>+'[6]ITCNM y bilaterales'!A7435</f>
        <v>42863</v>
      </c>
      <c r="C7434">
        <f>+'[6]ITCNM y bilaterales'!B7435</f>
        <v>121.10964672488089</v>
      </c>
      <c r="D7434">
        <f>+'[6]ITCNM y bilaterales'!C7435</f>
        <v>140.50805142928476</v>
      </c>
    </row>
    <row r="7435" spans="1:4">
      <c r="A7435" s="7" t="str">
        <f t="shared" si="116"/>
        <v/>
      </c>
      <c r="B7435" s="205">
        <f>+'[6]ITCNM y bilaterales'!A7436</f>
        <v>42864</v>
      </c>
      <c r="C7435">
        <f>+'[6]ITCNM y bilaterales'!B7436</f>
        <v>121.46157924174754</v>
      </c>
      <c r="D7435">
        <f>+'[6]ITCNM y bilaterales'!C7436</f>
        <v>141.45901130132114</v>
      </c>
    </row>
    <row r="7436" spans="1:4">
      <c r="A7436" s="7" t="str">
        <f t="shared" si="116"/>
        <v/>
      </c>
      <c r="B7436" s="205">
        <f>+'[6]ITCNM y bilaterales'!A7437</f>
        <v>42865</v>
      </c>
      <c r="C7436">
        <f>+'[6]ITCNM y bilaterales'!B7437</f>
        <v>121.66504524116198</v>
      </c>
      <c r="D7436">
        <f>+'[6]ITCNM y bilaterales'!C7437</f>
        <v>142.42651818865338</v>
      </c>
    </row>
    <row r="7437" spans="1:4">
      <c r="A7437" s="7" t="str">
        <f t="shared" si="116"/>
        <v/>
      </c>
      <c r="B7437" s="205">
        <f>+'[6]ITCNM y bilaterales'!A7438</f>
        <v>42866</v>
      </c>
      <c r="C7437">
        <f>+'[6]ITCNM y bilaterales'!B7438</f>
        <v>121.30232226661626</v>
      </c>
      <c r="D7437">
        <f>+'[6]ITCNM y bilaterales'!C7438</f>
        <v>142.37281296357045</v>
      </c>
    </row>
    <row r="7438" spans="1:4">
      <c r="A7438" s="7" t="str">
        <f t="shared" si="116"/>
        <v/>
      </c>
      <c r="B7438" s="205">
        <f>+'[6]ITCNM y bilaterales'!A7439</f>
        <v>42867</v>
      </c>
      <c r="C7438">
        <f>+'[6]ITCNM y bilaterales'!B7439</f>
        <v>121.80297492811543</v>
      </c>
      <c r="D7438">
        <f>+'[6]ITCNM y bilaterales'!C7439</f>
        <v>143.42151634525783</v>
      </c>
    </row>
    <row r="7439" spans="1:4">
      <c r="A7439" s="7" t="str">
        <f t="shared" si="116"/>
        <v/>
      </c>
      <c r="B7439" s="205">
        <f>+'[6]ITCNM y bilaterales'!A7440</f>
        <v>42868</v>
      </c>
      <c r="C7439">
        <f>+'[6]ITCNM y bilaterales'!B7440</f>
        <v>121.80297492811543</v>
      </c>
      <c r="D7439">
        <f>+'[6]ITCNM y bilaterales'!C7440</f>
        <v>143.42151634525783</v>
      </c>
    </row>
    <row r="7440" spans="1:4">
      <c r="A7440" s="7" t="str">
        <f t="shared" si="116"/>
        <v/>
      </c>
      <c r="B7440" s="205">
        <f>+'[6]ITCNM y bilaterales'!A7441</f>
        <v>42869</v>
      </c>
      <c r="C7440">
        <f>+'[6]ITCNM y bilaterales'!B7441</f>
        <v>121.80297492811543</v>
      </c>
      <c r="D7440">
        <f>+'[6]ITCNM y bilaterales'!C7441</f>
        <v>143.42151634525783</v>
      </c>
    </row>
    <row r="7441" spans="1:4">
      <c r="A7441" s="7" t="str">
        <f t="shared" si="116"/>
        <v/>
      </c>
      <c r="B7441" s="205">
        <f>+'[6]ITCNM y bilaterales'!A7442</f>
        <v>42870</v>
      </c>
      <c r="C7441">
        <f>+'[6]ITCNM y bilaterales'!B7442</f>
        <v>122.9211775469611</v>
      </c>
      <c r="D7441">
        <f>+'[6]ITCNM y bilaterales'!C7442</f>
        <v>145.22406690800148</v>
      </c>
    </row>
    <row r="7442" spans="1:4">
      <c r="A7442" s="7" t="str">
        <f t="shared" si="116"/>
        <v/>
      </c>
      <c r="B7442" s="205">
        <f>+'[6]ITCNM y bilaterales'!A7443</f>
        <v>42871</v>
      </c>
      <c r="C7442">
        <f>+'[6]ITCNM y bilaterales'!B7443</f>
        <v>123.81330676656894</v>
      </c>
      <c r="D7442">
        <f>+'[6]ITCNM y bilaterales'!C7443</f>
        <v>146.26644178208454</v>
      </c>
    </row>
    <row r="7443" spans="1:4">
      <c r="A7443" s="7" t="str">
        <f t="shared" si="116"/>
        <v/>
      </c>
      <c r="B7443" s="205">
        <f>+'[6]ITCNM y bilaterales'!A7444</f>
        <v>42872</v>
      </c>
      <c r="C7443">
        <f>+'[6]ITCNM y bilaterales'!B7444</f>
        <v>123.85923592913406</v>
      </c>
      <c r="D7443">
        <f>+'[6]ITCNM y bilaterales'!C7444</f>
        <v>145.16322033947509</v>
      </c>
    </row>
    <row r="7444" spans="1:4">
      <c r="A7444" s="7" t="str">
        <f t="shared" si="116"/>
        <v/>
      </c>
      <c r="B7444" s="205">
        <f>+'[6]ITCNM y bilaterales'!A7445</f>
        <v>42873</v>
      </c>
      <c r="C7444">
        <f>+'[6]ITCNM y bilaterales'!B7445</f>
        <v>124.0670032749926</v>
      </c>
      <c r="D7444">
        <f>+'[6]ITCNM y bilaterales'!C7445</f>
        <v>138.92789855808729</v>
      </c>
    </row>
    <row r="7445" spans="1:4">
      <c r="A7445" s="7" t="str">
        <f t="shared" si="116"/>
        <v/>
      </c>
      <c r="B7445" s="205">
        <f>+'[6]ITCNM y bilaterales'!A7446</f>
        <v>42874</v>
      </c>
      <c r="C7445">
        <f>+'[6]ITCNM y bilaterales'!B7446</f>
        <v>125.6743258872292</v>
      </c>
      <c r="D7445">
        <f>+'[6]ITCNM y bilaterales'!C7446</f>
        <v>142.30319937992238</v>
      </c>
    </row>
    <row r="7446" spans="1:4">
      <c r="A7446" s="7" t="str">
        <f t="shared" si="116"/>
        <v/>
      </c>
      <c r="B7446" s="205">
        <f>+'[6]ITCNM y bilaterales'!A7447</f>
        <v>42875</v>
      </c>
      <c r="C7446">
        <f>+'[6]ITCNM y bilaterales'!B7447</f>
        <v>125.6743258872292</v>
      </c>
      <c r="D7446">
        <f>+'[6]ITCNM y bilaterales'!C7447</f>
        <v>142.30319937992238</v>
      </c>
    </row>
    <row r="7447" spans="1:4">
      <c r="A7447" s="7" t="str">
        <f t="shared" si="116"/>
        <v/>
      </c>
      <c r="B7447" s="205">
        <f>+'[6]ITCNM y bilaterales'!A7448</f>
        <v>42876</v>
      </c>
      <c r="C7447">
        <f>+'[6]ITCNM y bilaterales'!B7448</f>
        <v>125.6743258872292</v>
      </c>
      <c r="D7447">
        <f>+'[6]ITCNM y bilaterales'!C7448</f>
        <v>142.30319937992238</v>
      </c>
    </row>
    <row r="7448" spans="1:4">
      <c r="A7448" s="7" t="str">
        <f t="shared" si="116"/>
        <v/>
      </c>
      <c r="B7448" s="205">
        <f>+'[6]ITCNM y bilaterales'!A7449</f>
        <v>42877</v>
      </c>
      <c r="C7448">
        <f>+'[6]ITCNM y bilaterales'!B7449</f>
        <v>126.70862039447921</v>
      </c>
      <c r="D7448">
        <f>+'[6]ITCNM y bilaterales'!C7449</f>
        <v>143.28133119286562</v>
      </c>
    </row>
    <row r="7449" spans="1:4">
      <c r="A7449" s="7" t="str">
        <f t="shared" si="116"/>
        <v/>
      </c>
      <c r="B7449" s="205">
        <f>+'[6]ITCNM y bilaterales'!A7450</f>
        <v>42878</v>
      </c>
      <c r="C7449">
        <f>+'[6]ITCNM y bilaterales'!B7450</f>
        <v>125.87254714385432</v>
      </c>
      <c r="D7449">
        <f>+'[6]ITCNM y bilaterales'!C7450</f>
        <v>142.63170117832166</v>
      </c>
    </row>
    <row r="7450" spans="1:4">
      <c r="A7450" s="7" t="str">
        <f t="shared" si="116"/>
        <v/>
      </c>
      <c r="B7450" s="205">
        <f>+'[6]ITCNM y bilaterales'!A7451</f>
        <v>42879</v>
      </c>
      <c r="C7450">
        <f>+'[6]ITCNM y bilaterales'!B7451</f>
        <v>126.01441828504977</v>
      </c>
      <c r="D7450">
        <f>+'[6]ITCNM y bilaterales'!C7451</f>
        <v>143.12117350271285</v>
      </c>
    </row>
    <row r="7451" spans="1:4">
      <c r="A7451" s="7" t="str">
        <f t="shared" si="116"/>
        <v/>
      </c>
      <c r="B7451" s="205">
        <f>+'[6]ITCNM y bilaterales'!A7452</f>
        <v>42880</v>
      </c>
      <c r="C7451">
        <f>+'[6]ITCNM y bilaterales'!B7452</f>
        <v>126.01441828504977</v>
      </c>
      <c r="D7451">
        <f>+'[6]ITCNM y bilaterales'!C7452</f>
        <v>143.12117350271285</v>
      </c>
    </row>
    <row r="7452" spans="1:4">
      <c r="A7452" s="7" t="str">
        <f t="shared" si="116"/>
        <v/>
      </c>
      <c r="B7452" s="205">
        <f>+'[6]ITCNM y bilaterales'!A7453</f>
        <v>42881</v>
      </c>
      <c r="C7452">
        <f>+'[6]ITCNM y bilaterales'!B7453</f>
        <v>125.43647399699729</v>
      </c>
      <c r="D7452">
        <f>+'[6]ITCNM y bilaterales'!C7453</f>
        <v>142.339806022533</v>
      </c>
    </row>
    <row r="7453" spans="1:4">
      <c r="A7453" s="7" t="str">
        <f t="shared" si="116"/>
        <v/>
      </c>
      <c r="B7453" s="205">
        <f>+'[6]ITCNM y bilaterales'!A7454</f>
        <v>42882</v>
      </c>
      <c r="C7453">
        <f>+'[6]ITCNM y bilaterales'!B7454</f>
        <v>125.43647399699729</v>
      </c>
      <c r="D7453">
        <f>+'[6]ITCNM y bilaterales'!C7454</f>
        <v>142.339806022533</v>
      </c>
    </row>
    <row r="7454" spans="1:4">
      <c r="A7454" s="7">
        <f t="shared" si="116"/>
        <v>201705</v>
      </c>
      <c r="B7454" s="205">
        <f>+'[6]ITCNM y bilaterales'!A7455</f>
        <v>42883</v>
      </c>
      <c r="C7454">
        <f>+'[6]ITCNM y bilaterales'!B7455</f>
        <v>125.43647399699729</v>
      </c>
      <c r="D7454">
        <f>+'[6]ITCNM y bilaterales'!C7455</f>
        <v>142.339806022533</v>
      </c>
    </row>
    <row r="7455" spans="1:4">
      <c r="A7455" s="7">
        <f t="shared" si="116"/>
        <v>201705</v>
      </c>
      <c r="B7455" s="205">
        <f>+'[6]ITCNM y bilaterales'!A7456</f>
        <v>42884</v>
      </c>
      <c r="C7455">
        <f>+'[6]ITCNM y bilaterales'!B7456</f>
        <v>125.5103131949333</v>
      </c>
      <c r="D7455">
        <f>+'[6]ITCNM y bilaterales'!C7456</f>
        <v>142.34323154499774</v>
      </c>
    </row>
    <row r="7456" spans="1:4">
      <c r="A7456" s="7">
        <f t="shared" si="116"/>
        <v>201705</v>
      </c>
      <c r="B7456" s="205">
        <f>+'[6]ITCNM y bilaterales'!A7457</f>
        <v>42885</v>
      </c>
      <c r="C7456">
        <f>+'[6]ITCNM y bilaterales'!B7457</f>
        <v>126.48286179697084</v>
      </c>
      <c r="D7456">
        <f>+'[6]ITCNM y bilaterales'!C7457</f>
        <v>143.61529060332742</v>
      </c>
    </row>
    <row r="7457" spans="1:4">
      <c r="A7457" s="7">
        <f t="shared" si="116"/>
        <v>201705</v>
      </c>
      <c r="B7457" s="205">
        <f>+'[6]ITCNM y bilaterales'!A7458</f>
        <v>42886</v>
      </c>
      <c r="C7457">
        <f>+'[6]ITCNM y bilaterales'!B7458</f>
        <v>126.62960595982963</v>
      </c>
      <c r="D7457">
        <f>+'[6]ITCNM y bilaterales'!C7458</f>
        <v>144.18651098925025</v>
      </c>
    </row>
    <row r="7458" spans="1:4">
      <c r="A7458" s="7" t="str">
        <f t="shared" si="116"/>
        <v/>
      </c>
      <c r="B7458" s="205">
        <f>+'[6]ITCNM y bilaterales'!A7459</f>
        <v>42887</v>
      </c>
      <c r="C7458">
        <f>+'[6]ITCNM y bilaterales'!B7459</f>
        <v>125.92237305731287</v>
      </c>
      <c r="D7458">
        <f>+'[6]ITCNM y bilaterales'!C7459</f>
        <v>143.50512231727885</v>
      </c>
    </row>
    <row r="7459" spans="1:4">
      <c r="A7459" s="7" t="str">
        <f t="shared" si="116"/>
        <v/>
      </c>
      <c r="B7459" s="205">
        <f>+'[6]ITCNM y bilaterales'!A7460</f>
        <v>42888</v>
      </c>
      <c r="C7459">
        <f>+'[6]ITCNM y bilaterales'!B7460</f>
        <v>125.63058912725302</v>
      </c>
      <c r="D7459">
        <f>+'[6]ITCNM y bilaterales'!C7460</f>
        <v>142.80634476432115</v>
      </c>
    </row>
    <row r="7460" spans="1:4">
      <c r="A7460" s="7" t="str">
        <f t="shared" si="116"/>
        <v/>
      </c>
      <c r="B7460" s="205">
        <f>+'[6]ITCNM y bilaterales'!A7461</f>
        <v>42889</v>
      </c>
      <c r="C7460">
        <f>+'[6]ITCNM y bilaterales'!B7461</f>
        <v>125.63058912725302</v>
      </c>
      <c r="D7460">
        <f>+'[6]ITCNM y bilaterales'!C7461</f>
        <v>142.80634476432115</v>
      </c>
    </row>
    <row r="7461" spans="1:4">
      <c r="A7461" s="7" t="str">
        <f t="shared" si="116"/>
        <v/>
      </c>
      <c r="B7461" s="205">
        <f>+'[6]ITCNM y bilaterales'!A7462</f>
        <v>42890</v>
      </c>
      <c r="C7461">
        <f>+'[6]ITCNM y bilaterales'!B7462</f>
        <v>125.63058912725302</v>
      </c>
      <c r="D7461">
        <f>+'[6]ITCNM y bilaterales'!C7462</f>
        <v>142.80634476432115</v>
      </c>
    </row>
    <row r="7462" spans="1:4">
      <c r="A7462" s="7" t="str">
        <f t="shared" si="116"/>
        <v/>
      </c>
      <c r="B7462" s="205">
        <f>+'[6]ITCNM y bilaterales'!A7463</f>
        <v>42891</v>
      </c>
      <c r="C7462">
        <f>+'[6]ITCNM y bilaterales'!B7463</f>
        <v>125.48509101620475</v>
      </c>
      <c r="D7462">
        <f>+'[6]ITCNM y bilaterales'!C7463</f>
        <v>141.3794404786442</v>
      </c>
    </row>
    <row r="7463" spans="1:4">
      <c r="A7463" s="7" t="str">
        <f t="shared" si="116"/>
        <v/>
      </c>
      <c r="B7463" s="205">
        <f>+'[6]ITCNM y bilaterales'!A7464</f>
        <v>42892</v>
      </c>
      <c r="C7463">
        <f>+'[6]ITCNM y bilaterales'!B7464</f>
        <v>125.69051645299794</v>
      </c>
      <c r="D7463">
        <f>+'[6]ITCNM y bilaterales'!C7464</f>
        <v>141.33127995517791</v>
      </c>
    </row>
    <row r="7464" spans="1:4">
      <c r="A7464" s="7" t="str">
        <f t="shared" si="116"/>
        <v/>
      </c>
      <c r="B7464" s="205">
        <f>+'[6]ITCNM y bilaterales'!A7465</f>
        <v>42893</v>
      </c>
      <c r="C7464">
        <f>+'[6]ITCNM y bilaterales'!B7465</f>
        <v>125.60674729462707</v>
      </c>
      <c r="D7464">
        <f>+'[6]ITCNM y bilaterales'!C7465</f>
        <v>141.52052555642967</v>
      </c>
    </row>
    <row r="7465" spans="1:4">
      <c r="A7465" s="7" t="str">
        <f t="shared" si="116"/>
        <v/>
      </c>
      <c r="B7465" s="205">
        <f>+'[6]ITCNM y bilaterales'!A7466</f>
        <v>42894</v>
      </c>
      <c r="C7465">
        <f>+'[6]ITCNM y bilaterales'!B7466</f>
        <v>124.79177825409909</v>
      </c>
      <c r="D7465">
        <f>+'[6]ITCNM y bilaterales'!C7466</f>
        <v>140.90009957239027</v>
      </c>
    </row>
    <row r="7466" spans="1:4">
      <c r="A7466" s="7" t="str">
        <f t="shared" si="116"/>
        <v/>
      </c>
      <c r="B7466" s="205">
        <f>+'[6]ITCNM y bilaterales'!A7467</f>
        <v>42895</v>
      </c>
      <c r="C7466">
        <f>+'[6]ITCNM y bilaterales'!B7467</f>
        <v>124.88578001165607</v>
      </c>
      <c r="D7466">
        <f>+'[6]ITCNM y bilaterales'!C7467</f>
        <v>140.90099949778357</v>
      </c>
    </row>
    <row r="7467" spans="1:4">
      <c r="A7467" s="7" t="str">
        <f t="shared" si="116"/>
        <v/>
      </c>
      <c r="B7467" s="205">
        <f>+'[6]ITCNM y bilaterales'!A7468</f>
        <v>42896</v>
      </c>
      <c r="C7467">
        <f>+'[6]ITCNM y bilaterales'!B7468</f>
        <v>124.88578001165607</v>
      </c>
      <c r="D7467">
        <f>+'[6]ITCNM y bilaterales'!C7468</f>
        <v>140.90099949778357</v>
      </c>
    </row>
    <row r="7468" spans="1:4">
      <c r="A7468" s="7" t="str">
        <f t="shared" si="116"/>
        <v/>
      </c>
      <c r="B7468" s="205">
        <f>+'[6]ITCNM y bilaterales'!A7469</f>
        <v>42897</v>
      </c>
      <c r="C7468">
        <f>+'[6]ITCNM y bilaterales'!B7469</f>
        <v>124.88578001165607</v>
      </c>
      <c r="D7468">
        <f>+'[6]ITCNM y bilaterales'!C7469</f>
        <v>140.90099949778357</v>
      </c>
    </row>
    <row r="7469" spans="1:4">
      <c r="A7469" s="7" t="str">
        <f t="shared" si="116"/>
        <v/>
      </c>
      <c r="B7469" s="205">
        <f>+'[6]ITCNM y bilaterales'!A7470</f>
        <v>42898</v>
      </c>
      <c r="C7469">
        <f>+'[6]ITCNM y bilaterales'!B7470</f>
        <v>124.46423542166767</v>
      </c>
      <c r="D7469">
        <f>+'[6]ITCNM y bilaterales'!C7470</f>
        <v>139.14234207035096</v>
      </c>
    </row>
    <row r="7470" spans="1:4">
      <c r="A7470" s="7" t="str">
        <f t="shared" si="116"/>
        <v/>
      </c>
      <c r="B7470" s="205">
        <f>+'[6]ITCNM y bilaterales'!A7471</f>
        <v>42899</v>
      </c>
      <c r="C7470">
        <f>+'[6]ITCNM y bilaterales'!B7471</f>
        <v>124.35698700619957</v>
      </c>
      <c r="D7470">
        <f>+'[6]ITCNM y bilaterales'!C7471</f>
        <v>139.16742386195725</v>
      </c>
    </row>
    <row r="7471" spans="1:4">
      <c r="A7471" s="7" t="str">
        <f t="shared" si="116"/>
        <v/>
      </c>
      <c r="B7471" s="205">
        <f>+'[6]ITCNM y bilaterales'!A7472</f>
        <v>42900</v>
      </c>
      <c r="C7471">
        <f>+'[6]ITCNM y bilaterales'!B7472</f>
        <v>124.91160788951252</v>
      </c>
      <c r="D7471">
        <f>+'[6]ITCNM y bilaterales'!C7472</f>
        <v>140.67079277621181</v>
      </c>
    </row>
    <row r="7472" spans="1:4">
      <c r="A7472" s="7" t="str">
        <f t="shared" si="116"/>
        <v/>
      </c>
      <c r="B7472" s="205">
        <f>+'[6]ITCNM y bilaterales'!A7473</f>
        <v>42901</v>
      </c>
      <c r="C7472">
        <f>+'[6]ITCNM y bilaterales'!B7473</f>
        <v>125.27866020933232</v>
      </c>
      <c r="D7472">
        <f>+'[6]ITCNM y bilaterales'!C7473</f>
        <v>141.63928667849149</v>
      </c>
    </row>
    <row r="7473" spans="1:4">
      <c r="A7473" s="7" t="str">
        <f t="shared" si="116"/>
        <v/>
      </c>
      <c r="B7473" s="205">
        <f>+'[6]ITCNM y bilaterales'!A7474</f>
        <v>42902</v>
      </c>
      <c r="C7473">
        <f>+'[6]ITCNM y bilaterales'!B7474</f>
        <v>125.83328504736022</v>
      </c>
      <c r="D7473">
        <f>+'[6]ITCNM y bilaterales'!C7474</f>
        <v>141.72109279972599</v>
      </c>
    </row>
    <row r="7474" spans="1:4">
      <c r="A7474" s="7" t="str">
        <f t="shared" si="116"/>
        <v/>
      </c>
      <c r="B7474" s="205">
        <f>+'[6]ITCNM y bilaterales'!A7475</f>
        <v>42903</v>
      </c>
      <c r="C7474">
        <f>+'[6]ITCNM y bilaterales'!B7475</f>
        <v>125.83328504736022</v>
      </c>
      <c r="D7474">
        <f>+'[6]ITCNM y bilaterales'!C7475</f>
        <v>141.72109279972599</v>
      </c>
    </row>
    <row r="7475" spans="1:4">
      <c r="A7475" s="7" t="str">
        <f t="shared" si="116"/>
        <v/>
      </c>
      <c r="B7475" s="205">
        <f>+'[6]ITCNM y bilaterales'!A7476</f>
        <v>42904</v>
      </c>
      <c r="C7475">
        <f>+'[6]ITCNM y bilaterales'!B7476</f>
        <v>125.83328504736022</v>
      </c>
      <c r="D7475">
        <f>+'[6]ITCNM y bilaterales'!C7476</f>
        <v>141.72109279972599</v>
      </c>
    </row>
    <row r="7476" spans="1:4">
      <c r="A7476" s="7" t="str">
        <f t="shared" si="116"/>
        <v/>
      </c>
      <c r="B7476" s="205">
        <f>+'[6]ITCNM y bilaterales'!A7477</f>
        <v>42905</v>
      </c>
      <c r="C7476">
        <f>+'[6]ITCNM y bilaterales'!B7477</f>
        <v>126.4402470698649</v>
      </c>
      <c r="D7476">
        <f>+'[6]ITCNM y bilaterales'!C7477</f>
        <v>142.26432840890288</v>
      </c>
    </row>
    <row r="7477" spans="1:4">
      <c r="A7477" s="7" t="str">
        <f t="shared" si="116"/>
        <v/>
      </c>
      <c r="B7477" s="205">
        <f>+'[6]ITCNM y bilaterales'!A7478</f>
        <v>42906</v>
      </c>
      <c r="C7477">
        <f>+'[6]ITCNM y bilaterales'!B7478</f>
        <v>126.4402470698649</v>
      </c>
      <c r="D7477">
        <f>+'[6]ITCNM y bilaterales'!C7478</f>
        <v>142.26432840890288</v>
      </c>
    </row>
    <row r="7478" spans="1:4">
      <c r="A7478" s="7" t="str">
        <f t="shared" si="116"/>
        <v/>
      </c>
      <c r="B7478" s="205">
        <f>+'[6]ITCNM y bilaterales'!A7479</f>
        <v>42907</v>
      </c>
      <c r="C7478">
        <f>+'[6]ITCNM y bilaterales'!B7479</f>
        <v>126.37773995124068</v>
      </c>
      <c r="D7478">
        <f>+'[6]ITCNM y bilaterales'!C7479</f>
        <v>141.12940636856879</v>
      </c>
    </row>
    <row r="7479" spans="1:4">
      <c r="A7479" s="7" t="str">
        <f t="shared" si="116"/>
        <v/>
      </c>
      <c r="B7479" s="205">
        <f>+'[6]ITCNM y bilaterales'!A7480</f>
        <v>42908</v>
      </c>
      <c r="C7479">
        <f>+'[6]ITCNM y bilaterales'!B7480</f>
        <v>125.88739934087702</v>
      </c>
      <c r="D7479">
        <f>+'[6]ITCNM y bilaterales'!C7480</f>
        <v>140.73837427026211</v>
      </c>
    </row>
    <row r="7480" spans="1:4">
      <c r="A7480" s="7" t="str">
        <f t="shared" si="116"/>
        <v/>
      </c>
      <c r="B7480" s="205">
        <f>+'[6]ITCNM y bilaterales'!A7481</f>
        <v>42909</v>
      </c>
      <c r="C7480">
        <f>+'[6]ITCNM y bilaterales'!B7481</f>
        <v>126.24742045631999</v>
      </c>
      <c r="D7480">
        <f>+'[6]ITCNM y bilaterales'!C7481</f>
        <v>140.77585180841459</v>
      </c>
    </row>
    <row r="7481" spans="1:4">
      <c r="A7481" s="7" t="str">
        <f t="shared" si="116"/>
        <v/>
      </c>
      <c r="B7481" s="205">
        <f>+'[6]ITCNM y bilaterales'!A7482</f>
        <v>42910</v>
      </c>
      <c r="C7481">
        <f>+'[6]ITCNM y bilaterales'!B7482</f>
        <v>126.24742045631999</v>
      </c>
      <c r="D7481">
        <f>+'[6]ITCNM y bilaterales'!C7482</f>
        <v>140.77585180841459</v>
      </c>
    </row>
    <row r="7482" spans="1:4">
      <c r="A7482" s="7" t="str">
        <f t="shared" si="116"/>
        <v/>
      </c>
      <c r="B7482" s="205">
        <f>+'[6]ITCNM y bilaterales'!A7483</f>
        <v>42911</v>
      </c>
      <c r="C7482">
        <f>+'[6]ITCNM y bilaterales'!B7483</f>
        <v>126.24742045631999</v>
      </c>
      <c r="D7482">
        <f>+'[6]ITCNM y bilaterales'!C7483</f>
        <v>140.77585180841459</v>
      </c>
    </row>
    <row r="7483" spans="1:4">
      <c r="A7483" s="7" t="str">
        <f t="shared" si="116"/>
        <v/>
      </c>
      <c r="B7483" s="205">
        <f>+'[6]ITCNM y bilaterales'!A7484</f>
        <v>42912</v>
      </c>
      <c r="C7483">
        <f>+'[6]ITCNM y bilaterales'!B7484</f>
        <v>127.73936645061954</v>
      </c>
      <c r="D7483">
        <f>+'[6]ITCNM y bilaterales'!C7484</f>
        <v>143.40935283752282</v>
      </c>
    </row>
    <row r="7484" spans="1:4">
      <c r="A7484" s="7" t="str">
        <f t="shared" si="116"/>
        <v/>
      </c>
      <c r="B7484" s="205">
        <f>+'[6]ITCNM y bilaterales'!A7485</f>
        <v>42913</v>
      </c>
      <c r="C7484">
        <f>+'[6]ITCNM y bilaterales'!B7485</f>
        <v>128.38467074778373</v>
      </c>
      <c r="D7484">
        <f>+'[6]ITCNM y bilaterales'!C7485</f>
        <v>142.97413730539114</v>
      </c>
    </row>
    <row r="7485" spans="1:4">
      <c r="A7485" s="7">
        <f t="shared" si="116"/>
        <v>201706</v>
      </c>
      <c r="B7485" s="205">
        <f>+'[6]ITCNM y bilaterales'!A7486</f>
        <v>42914</v>
      </c>
      <c r="C7485">
        <f>+'[6]ITCNM y bilaterales'!B7486</f>
        <v>129.41806349172518</v>
      </c>
      <c r="D7485">
        <f>+'[6]ITCNM y bilaterales'!C7486</f>
        <v>145.10957317409492</v>
      </c>
    </row>
    <row r="7486" spans="1:4">
      <c r="A7486" s="7">
        <f t="shared" si="116"/>
        <v>201706</v>
      </c>
      <c r="B7486" s="205">
        <f>+'[6]ITCNM y bilaterales'!A7487</f>
        <v>42915</v>
      </c>
      <c r="C7486">
        <f>+'[6]ITCNM y bilaterales'!B7487</f>
        <v>129.70557887935593</v>
      </c>
      <c r="D7486">
        <f>+'[6]ITCNM y bilaterales'!C7487</f>
        <v>144.61461420778986</v>
      </c>
    </row>
    <row r="7487" spans="1:4">
      <c r="A7487" s="7">
        <f t="shared" si="116"/>
        <v>201706</v>
      </c>
      <c r="B7487" s="205">
        <f>+'[6]ITCNM y bilaterales'!A7488</f>
        <v>42916</v>
      </c>
      <c r="C7487">
        <f>+'[6]ITCNM y bilaterales'!B7488</f>
        <v>130.68997879662422</v>
      </c>
      <c r="D7487">
        <f>+'[6]ITCNM y bilaterales'!C7488</f>
        <v>145.82446229457753</v>
      </c>
    </row>
    <row r="7488" spans="1:4">
      <c r="A7488" s="7" t="str">
        <f t="shared" si="116"/>
        <v/>
      </c>
      <c r="B7488" s="205">
        <f>+'[6]ITCNM y bilaterales'!A7489</f>
        <v>42917</v>
      </c>
      <c r="C7488">
        <f>+'[6]ITCNM y bilaterales'!B7489</f>
        <v>130.68997879662422</v>
      </c>
      <c r="D7488">
        <f>+'[6]ITCNM y bilaterales'!C7489</f>
        <v>145.82446229457753</v>
      </c>
    </row>
    <row r="7489" spans="1:4">
      <c r="A7489" s="7" t="str">
        <f t="shared" si="116"/>
        <v/>
      </c>
      <c r="B7489" s="205">
        <f>+'[6]ITCNM y bilaterales'!A7490</f>
        <v>42918</v>
      </c>
      <c r="C7489">
        <f>+'[6]ITCNM y bilaterales'!B7490</f>
        <v>130.68997879662422</v>
      </c>
      <c r="D7489">
        <f>+'[6]ITCNM y bilaterales'!C7490</f>
        <v>145.82446229457753</v>
      </c>
    </row>
    <row r="7490" spans="1:4">
      <c r="A7490" s="7" t="str">
        <f t="shared" si="116"/>
        <v/>
      </c>
      <c r="B7490" s="205">
        <f>+'[6]ITCNM y bilaterales'!A7491</f>
        <v>42919</v>
      </c>
      <c r="C7490">
        <f>+'[6]ITCNM y bilaterales'!B7491</f>
        <v>133.39778005430435</v>
      </c>
      <c r="D7490">
        <f>+'[6]ITCNM y bilaterales'!C7491</f>
        <v>149.66563417161868</v>
      </c>
    </row>
    <row r="7491" spans="1:4">
      <c r="A7491" s="7" t="str">
        <f t="shared" ref="A7491:A7554" si="117">+IF(DAY(B7491)&gt;=28,YEAR(B7491)*100+MONTH(B7491),"")</f>
        <v/>
      </c>
      <c r="B7491" s="205">
        <f>+'[6]ITCNM y bilaterales'!A7492</f>
        <v>42920</v>
      </c>
      <c r="C7491">
        <f>+'[6]ITCNM y bilaterales'!B7492</f>
        <v>132.87610746502287</v>
      </c>
      <c r="D7491">
        <f>+'[6]ITCNM y bilaterales'!C7492</f>
        <v>148.73363079254395</v>
      </c>
    </row>
    <row r="7492" spans="1:4">
      <c r="A7492" s="7" t="str">
        <f t="shared" si="117"/>
        <v/>
      </c>
      <c r="B7492" s="205">
        <f>+'[6]ITCNM y bilaterales'!A7493</f>
        <v>42921</v>
      </c>
      <c r="C7492">
        <f>+'[6]ITCNM y bilaterales'!B7493</f>
        <v>134.52295144323458</v>
      </c>
      <c r="D7492">
        <f>+'[6]ITCNM y bilaterales'!C7493</f>
        <v>150.80212382392816</v>
      </c>
    </row>
    <row r="7493" spans="1:4">
      <c r="A7493" s="7" t="str">
        <f t="shared" si="117"/>
        <v/>
      </c>
      <c r="B7493" s="205">
        <f>+'[6]ITCNM y bilaterales'!A7494</f>
        <v>42922</v>
      </c>
      <c r="C7493">
        <f>+'[6]ITCNM y bilaterales'!B7494</f>
        <v>134.06539659845865</v>
      </c>
      <c r="D7493">
        <f>+'[6]ITCNM y bilaterales'!C7494</f>
        <v>149.70256014259462</v>
      </c>
    </row>
    <row r="7494" spans="1:4">
      <c r="A7494" s="7" t="str">
        <f t="shared" si="117"/>
        <v/>
      </c>
      <c r="B7494" s="205">
        <f>+'[6]ITCNM y bilaterales'!A7495</f>
        <v>42923</v>
      </c>
      <c r="C7494">
        <f>+'[6]ITCNM y bilaterales'!B7495</f>
        <v>133.7167940200936</v>
      </c>
      <c r="D7494">
        <f>+'[6]ITCNM y bilaterales'!C7495</f>
        <v>150.56259852005817</v>
      </c>
    </row>
    <row r="7495" spans="1:4">
      <c r="A7495" s="7" t="str">
        <f t="shared" si="117"/>
        <v/>
      </c>
      <c r="B7495" s="205">
        <f>+'[6]ITCNM y bilaterales'!A7496</f>
        <v>42924</v>
      </c>
      <c r="C7495">
        <f>+'[6]ITCNM y bilaterales'!B7496</f>
        <v>133.7167940200936</v>
      </c>
      <c r="D7495">
        <f>+'[6]ITCNM y bilaterales'!C7496</f>
        <v>150.56259852005817</v>
      </c>
    </row>
    <row r="7496" spans="1:4">
      <c r="A7496" s="7" t="str">
        <f t="shared" si="117"/>
        <v/>
      </c>
      <c r="B7496" s="205">
        <f>+'[6]ITCNM y bilaterales'!A7497</f>
        <v>42925</v>
      </c>
      <c r="C7496">
        <f>+'[6]ITCNM y bilaterales'!B7497</f>
        <v>133.7167940200936</v>
      </c>
      <c r="D7496">
        <f>+'[6]ITCNM y bilaterales'!C7497</f>
        <v>150.56259852005817</v>
      </c>
    </row>
    <row r="7497" spans="1:4">
      <c r="A7497" s="7" t="str">
        <f t="shared" si="117"/>
        <v/>
      </c>
      <c r="B7497" s="205">
        <f>+'[6]ITCNM y bilaterales'!A7498</f>
        <v>42926</v>
      </c>
      <c r="C7497">
        <f>+'[6]ITCNM y bilaterales'!B7498</f>
        <v>134.01375994622879</v>
      </c>
      <c r="D7497">
        <f>+'[6]ITCNM y bilaterales'!C7498</f>
        <v>151.23606204259841</v>
      </c>
    </row>
    <row r="7498" spans="1:4">
      <c r="A7498" s="7" t="str">
        <f t="shared" si="117"/>
        <v/>
      </c>
      <c r="B7498" s="205">
        <f>+'[6]ITCNM y bilaterales'!A7499</f>
        <v>42927</v>
      </c>
      <c r="C7498">
        <f>+'[6]ITCNM y bilaterales'!B7499</f>
        <v>134.37980950131168</v>
      </c>
      <c r="D7498">
        <f>+'[6]ITCNM y bilaterales'!C7499</f>
        <v>151.8998586246237</v>
      </c>
    </row>
    <row r="7499" spans="1:4">
      <c r="A7499" s="7" t="str">
        <f t="shared" si="117"/>
        <v/>
      </c>
      <c r="B7499" s="205">
        <f>+'[6]ITCNM y bilaterales'!A7500</f>
        <v>42928</v>
      </c>
      <c r="C7499">
        <f>+'[6]ITCNM y bilaterales'!B7500</f>
        <v>134.55541074515577</v>
      </c>
      <c r="D7499">
        <f>+'[6]ITCNM y bilaterales'!C7500</f>
        <v>153.39890209102018</v>
      </c>
    </row>
    <row r="7500" spans="1:4">
      <c r="A7500" s="7" t="str">
        <f t="shared" si="117"/>
        <v/>
      </c>
      <c r="B7500" s="205">
        <f>+'[6]ITCNM y bilaterales'!A7501</f>
        <v>42929</v>
      </c>
      <c r="C7500">
        <f>+'[6]ITCNM y bilaterales'!B7501</f>
        <v>134.46219385079155</v>
      </c>
      <c r="D7500">
        <f>+'[6]ITCNM y bilaterales'!C7501</f>
        <v>153.17394977255114</v>
      </c>
    </row>
    <row r="7501" spans="1:4">
      <c r="A7501" s="7" t="str">
        <f t="shared" si="117"/>
        <v/>
      </c>
      <c r="B7501" s="205">
        <f>+'[6]ITCNM y bilaterales'!A7502</f>
        <v>42930</v>
      </c>
      <c r="C7501">
        <f>+'[6]ITCNM y bilaterales'!B7502</f>
        <v>134.34918715711459</v>
      </c>
      <c r="D7501">
        <f>+'[6]ITCNM y bilaterales'!C7502</f>
        <v>153.62362217067812</v>
      </c>
    </row>
    <row r="7502" spans="1:4">
      <c r="A7502" s="7" t="str">
        <f t="shared" si="117"/>
        <v/>
      </c>
      <c r="B7502" s="205">
        <f>+'[6]ITCNM y bilaterales'!A7503</f>
        <v>42931</v>
      </c>
      <c r="C7502">
        <f>+'[6]ITCNM y bilaterales'!B7503</f>
        <v>134.34918715711459</v>
      </c>
      <c r="D7502">
        <f>+'[6]ITCNM y bilaterales'!C7503</f>
        <v>153.62362217067812</v>
      </c>
    </row>
    <row r="7503" spans="1:4">
      <c r="A7503" s="7" t="str">
        <f t="shared" si="117"/>
        <v/>
      </c>
      <c r="B7503" s="205">
        <f>+'[6]ITCNM y bilaterales'!A7504</f>
        <v>42932</v>
      </c>
      <c r="C7503">
        <f>+'[6]ITCNM y bilaterales'!B7504</f>
        <v>134.34918715711459</v>
      </c>
      <c r="D7503">
        <f>+'[6]ITCNM y bilaterales'!C7504</f>
        <v>153.62362217067812</v>
      </c>
    </row>
    <row r="7504" spans="1:4">
      <c r="A7504" s="7" t="str">
        <f t="shared" si="117"/>
        <v/>
      </c>
      <c r="B7504" s="205">
        <f>+'[6]ITCNM y bilaterales'!A7505</f>
        <v>42933</v>
      </c>
      <c r="C7504">
        <f>+'[6]ITCNM y bilaterales'!B7505</f>
        <v>135.04211060099925</v>
      </c>
      <c r="D7504">
        <f>+'[6]ITCNM y bilaterales'!C7505</f>
        <v>154.38208509810636</v>
      </c>
    </row>
    <row r="7505" spans="1:4">
      <c r="A7505" s="7" t="str">
        <f t="shared" si="117"/>
        <v/>
      </c>
      <c r="B7505" s="205">
        <f>+'[6]ITCNM y bilaterales'!A7506</f>
        <v>42934</v>
      </c>
      <c r="C7505">
        <f>+'[6]ITCNM y bilaterales'!B7506</f>
        <v>137.81817085085305</v>
      </c>
      <c r="D7505">
        <f>+'[6]ITCNM y bilaterales'!C7506</f>
        <v>158.00059801493879</v>
      </c>
    </row>
    <row r="7506" spans="1:4">
      <c r="A7506" s="7" t="str">
        <f t="shared" si="117"/>
        <v/>
      </c>
      <c r="B7506" s="205">
        <f>+'[6]ITCNM y bilaterales'!A7507</f>
        <v>42935</v>
      </c>
      <c r="C7506">
        <f>+'[6]ITCNM y bilaterales'!B7507</f>
        <v>137.48150391186306</v>
      </c>
      <c r="D7506">
        <f>+'[6]ITCNM y bilaterales'!C7507</f>
        <v>158.10661503223764</v>
      </c>
    </row>
    <row r="7507" spans="1:4">
      <c r="A7507" s="7" t="str">
        <f t="shared" si="117"/>
        <v/>
      </c>
      <c r="B7507" s="205">
        <f>+'[6]ITCNM y bilaterales'!A7508</f>
        <v>42936</v>
      </c>
      <c r="C7507">
        <f>+'[6]ITCNM y bilaterales'!B7508</f>
        <v>138.35397679047162</v>
      </c>
      <c r="D7507">
        <f>+'[6]ITCNM y bilaterales'!C7508</f>
        <v>159.33669692544845</v>
      </c>
    </row>
    <row r="7508" spans="1:4">
      <c r="A7508" s="7" t="str">
        <f t="shared" si="117"/>
        <v/>
      </c>
      <c r="B7508" s="205">
        <f>+'[6]ITCNM y bilaterales'!A7509</f>
        <v>42937</v>
      </c>
      <c r="C7508">
        <f>+'[6]ITCNM y bilaterales'!B7509</f>
        <v>140.17122549451645</v>
      </c>
      <c r="D7508">
        <f>+'[6]ITCNM y bilaterales'!C7509</f>
        <v>161.23066249023873</v>
      </c>
    </row>
    <row r="7509" spans="1:4">
      <c r="A7509" s="7" t="str">
        <f t="shared" si="117"/>
        <v/>
      </c>
      <c r="B7509" s="205">
        <f>+'[6]ITCNM y bilaterales'!A7510</f>
        <v>42938</v>
      </c>
      <c r="C7509">
        <f>+'[6]ITCNM y bilaterales'!B7510</f>
        <v>140.17122549451645</v>
      </c>
      <c r="D7509">
        <f>+'[6]ITCNM y bilaterales'!C7510</f>
        <v>161.23066249023873</v>
      </c>
    </row>
    <row r="7510" spans="1:4">
      <c r="A7510" s="7" t="str">
        <f t="shared" si="117"/>
        <v/>
      </c>
      <c r="B7510" s="205">
        <f>+'[6]ITCNM y bilaterales'!A7511</f>
        <v>42939</v>
      </c>
      <c r="C7510">
        <f>+'[6]ITCNM y bilaterales'!B7511</f>
        <v>140.17122549451645</v>
      </c>
      <c r="D7510">
        <f>+'[6]ITCNM y bilaterales'!C7511</f>
        <v>161.23066249023873</v>
      </c>
    </row>
    <row r="7511" spans="1:4">
      <c r="A7511" s="7" t="str">
        <f t="shared" si="117"/>
        <v/>
      </c>
      <c r="B7511" s="205">
        <f>+'[6]ITCNM y bilaterales'!A7512</f>
        <v>42940</v>
      </c>
      <c r="C7511">
        <f>+'[6]ITCNM y bilaterales'!B7512</f>
        <v>140.0647553490947</v>
      </c>
      <c r="D7511">
        <f>+'[6]ITCNM y bilaterales'!C7512</f>
        <v>160.79518568944448</v>
      </c>
    </row>
    <row r="7512" spans="1:4">
      <c r="A7512" s="7" t="str">
        <f t="shared" si="117"/>
        <v/>
      </c>
      <c r="B7512" s="205">
        <f>+'[6]ITCNM y bilaterales'!A7513</f>
        <v>42941</v>
      </c>
      <c r="C7512">
        <f>+'[6]ITCNM y bilaterales'!B7513</f>
        <v>140.21723674255492</v>
      </c>
      <c r="D7512">
        <f>+'[6]ITCNM y bilaterales'!C7513</f>
        <v>160.27346120015213</v>
      </c>
    </row>
    <row r="7513" spans="1:4">
      <c r="A7513" s="7" t="str">
        <f t="shared" si="117"/>
        <v/>
      </c>
      <c r="B7513" s="205">
        <f>+'[6]ITCNM y bilaterales'!A7514</f>
        <v>42942</v>
      </c>
      <c r="C7513">
        <f>+'[6]ITCNM y bilaterales'!B7514</f>
        <v>140.48894696876167</v>
      </c>
      <c r="D7513">
        <f>+'[6]ITCNM y bilaterales'!C7514</f>
        <v>160.99075979830062</v>
      </c>
    </row>
    <row r="7514" spans="1:4">
      <c r="A7514" s="7" t="str">
        <f t="shared" si="117"/>
        <v/>
      </c>
      <c r="B7514" s="205">
        <f>+'[6]ITCNM y bilaterales'!A7515</f>
        <v>42943</v>
      </c>
      <c r="C7514">
        <f>+'[6]ITCNM y bilaterales'!B7515</f>
        <v>141.79207183350448</v>
      </c>
      <c r="D7514">
        <f>+'[6]ITCNM y bilaterales'!C7515</f>
        <v>162.47946863760006</v>
      </c>
    </row>
    <row r="7515" spans="1:4">
      <c r="A7515" s="7">
        <f t="shared" si="117"/>
        <v>201707</v>
      </c>
      <c r="B7515" s="205">
        <f>+'[6]ITCNM y bilaterales'!A7516</f>
        <v>42944</v>
      </c>
      <c r="C7515">
        <f>+'[6]ITCNM y bilaterales'!B7516</f>
        <v>143.23829181938851</v>
      </c>
      <c r="D7515">
        <f>+'[6]ITCNM y bilaterales'!C7516</f>
        <v>164.28332554365656</v>
      </c>
    </row>
    <row r="7516" spans="1:4">
      <c r="A7516" s="7">
        <f t="shared" si="117"/>
        <v>201707</v>
      </c>
      <c r="B7516" s="205">
        <f>+'[6]ITCNM y bilaterales'!A7517</f>
        <v>42945</v>
      </c>
      <c r="C7516">
        <f>+'[6]ITCNM y bilaterales'!B7517</f>
        <v>143.23829181938851</v>
      </c>
      <c r="D7516">
        <f>+'[6]ITCNM y bilaterales'!C7517</f>
        <v>164.28332554365656</v>
      </c>
    </row>
    <row r="7517" spans="1:4">
      <c r="A7517" s="7">
        <f t="shared" si="117"/>
        <v>201707</v>
      </c>
      <c r="B7517" s="205">
        <f>+'[6]ITCNM y bilaterales'!A7518</f>
        <v>42946</v>
      </c>
      <c r="C7517">
        <f>+'[6]ITCNM y bilaterales'!B7518</f>
        <v>143.23829181938851</v>
      </c>
      <c r="D7517">
        <f>+'[6]ITCNM y bilaterales'!C7518</f>
        <v>164.28332554365656</v>
      </c>
    </row>
    <row r="7518" spans="1:4">
      <c r="A7518" s="7">
        <f t="shared" si="117"/>
        <v>201707</v>
      </c>
      <c r="B7518" s="205">
        <f>+'[6]ITCNM y bilaterales'!A7519</f>
        <v>42947</v>
      </c>
      <c r="C7518">
        <f>+'[6]ITCNM y bilaterales'!B7519</f>
        <v>142.47030360418393</v>
      </c>
      <c r="D7518">
        <f>+'[6]ITCNM y bilaterales'!C7519</f>
        <v>163.8414912054065</v>
      </c>
    </row>
    <row r="7519" spans="1:4">
      <c r="A7519" s="7" t="str">
        <f t="shared" si="117"/>
        <v/>
      </c>
      <c r="B7519" s="205">
        <f>+'[6]ITCNM y bilaterales'!A7520</f>
        <v>42948</v>
      </c>
      <c r="C7519">
        <f>+'[6]ITCNM y bilaterales'!B7520</f>
        <v>141.91025830957781</v>
      </c>
      <c r="D7519">
        <f>+'[6]ITCNM y bilaterales'!C7520</f>
        <v>163.95081762576459</v>
      </c>
    </row>
    <row r="7520" spans="1:4">
      <c r="A7520" s="7" t="str">
        <f t="shared" si="117"/>
        <v/>
      </c>
      <c r="B7520" s="205">
        <f>+'[6]ITCNM y bilaterales'!A7521</f>
        <v>42949</v>
      </c>
      <c r="C7520">
        <f>+'[6]ITCNM y bilaterales'!B7521</f>
        <v>142.18999288955428</v>
      </c>
      <c r="D7520">
        <f>+'[6]ITCNM y bilaterales'!C7521</f>
        <v>163.93151277458611</v>
      </c>
    </row>
    <row r="7521" spans="1:4">
      <c r="A7521" s="7" t="str">
        <f t="shared" si="117"/>
        <v/>
      </c>
      <c r="B7521" s="205">
        <f>+'[6]ITCNM y bilaterales'!A7522</f>
        <v>42950</v>
      </c>
      <c r="C7521">
        <f>+'[6]ITCNM y bilaterales'!B7522</f>
        <v>142.74693929029581</v>
      </c>
      <c r="D7521">
        <f>+'[6]ITCNM y bilaterales'!C7522</f>
        <v>164.52546353415218</v>
      </c>
    </row>
    <row r="7522" spans="1:4">
      <c r="A7522" s="7" t="str">
        <f t="shared" si="117"/>
        <v/>
      </c>
      <c r="B7522" s="205">
        <f>+'[6]ITCNM y bilaterales'!A7523</f>
        <v>42951</v>
      </c>
      <c r="C7522">
        <f>+'[6]ITCNM y bilaterales'!B7523</f>
        <v>142.49135569943516</v>
      </c>
      <c r="D7522">
        <f>+'[6]ITCNM y bilaterales'!C7523</f>
        <v>164.25150882652633</v>
      </c>
    </row>
    <row r="7523" spans="1:4">
      <c r="A7523" s="7" t="str">
        <f t="shared" si="117"/>
        <v/>
      </c>
      <c r="B7523" s="205">
        <f>+'[6]ITCNM y bilaterales'!A7524</f>
        <v>42952</v>
      </c>
      <c r="C7523">
        <f>+'[6]ITCNM y bilaterales'!B7524</f>
        <v>142.49135569943516</v>
      </c>
      <c r="D7523">
        <f>+'[6]ITCNM y bilaterales'!C7524</f>
        <v>164.25150882652633</v>
      </c>
    </row>
    <row r="7524" spans="1:4">
      <c r="A7524" s="7" t="str">
        <f t="shared" si="117"/>
        <v/>
      </c>
      <c r="B7524" s="205">
        <f>+'[6]ITCNM y bilaterales'!A7525</f>
        <v>42953</v>
      </c>
      <c r="C7524">
        <f>+'[6]ITCNM y bilaterales'!B7525</f>
        <v>142.49135569943516</v>
      </c>
      <c r="D7524">
        <f>+'[6]ITCNM y bilaterales'!C7525</f>
        <v>164.25150882652633</v>
      </c>
    </row>
    <row r="7525" spans="1:4">
      <c r="A7525" s="7" t="str">
        <f t="shared" si="117"/>
        <v/>
      </c>
      <c r="B7525" s="205">
        <f>+'[6]ITCNM y bilaterales'!A7526</f>
        <v>42954</v>
      </c>
      <c r="C7525">
        <f>+'[6]ITCNM y bilaterales'!B7526</f>
        <v>142.70835251912365</v>
      </c>
      <c r="D7525">
        <f>+'[6]ITCNM y bilaterales'!C7526</f>
        <v>164.29363114090219</v>
      </c>
    </row>
    <row r="7526" spans="1:4">
      <c r="A7526" s="7" t="str">
        <f t="shared" si="117"/>
        <v/>
      </c>
      <c r="B7526" s="205">
        <f>+'[6]ITCNM y bilaterales'!A7527</f>
        <v>42955</v>
      </c>
      <c r="C7526">
        <f>+'[6]ITCNM y bilaterales'!B7527</f>
        <v>143.00147062487517</v>
      </c>
      <c r="D7526">
        <f>+'[6]ITCNM y bilaterales'!C7527</f>
        <v>164.58607786386742</v>
      </c>
    </row>
    <row r="7527" spans="1:4">
      <c r="A7527" s="7" t="str">
        <f t="shared" si="117"/>
        <v/>
      </c>
      <c r="B7527" s="205">
        <f>+'[6]ITCNM y bilaterales'!A7528</f>
        <v>42956</v>
      </c>
      <c r="C7527">
        <f>+'[6]ITCNM y bilaterales'!B7528</f>
        <v>142.55427145585952</v>
      </c>
      <c r="D7527">
        <f>+'[6]ITCNM y bilaterales'!C7528</f>
        <v>163.22893231109549</v>
      </c>
    </row>
    <row r="7528" spans="1:4">
      <c r="A7528" s="7" t="str">
        <f t="shared" si="117"/>
        <v/>
      </c>
      <c r="B7528" s="205">
        <f>+'[6]ITCNM y bilaterales'!A7529</f>
        <v>42957</v>
      </c>
      <c r="C7528">
        <f>+'[6]ITCNM y bilaterales'!B7529</f>
        <v>142.55638531717335</v>
      </c>
      <c r="D7528">
        <f>+'[6]ITCNM y bilaterales'!C7529</f>
        <v>162.74726901672992</v>
      </c>
    </row>
    <row r="7529" spans="1:4">
      <c r="A7529" s="7" t="str">
        <f t="shared" si="117"/>
        <v/>
      </c>
      <c r="B7529" s="205">
        <f>+'[6]ITCNM y bilaterales'!A7530</f>
        <v>42958</v>
      </c>
      <c r="C7529">
        <f>+'[6]ITCNM y bilaterales'!B7530</f>
        <v>142.76176430030424</v>
      </c>
      <c r="D7529">
        <f>+'[6]ITCNM y bilaterales'!C7530</f>
        <v>162.72151953854149</v>
      </c>
    </row>
    <row r="7530" spans="1:4">
      <c r="A7530" s="7" t="str">
        <f t="shared" si="117"/>
        <v/>
      </c>
      <c r="B7530" s="205">
        <f>+'[6]ITCNM y bilaterales'!A7531</f>
        <v>42959</v>
      </c>
      <c r="C7530">
        <f>+'[6]ITCNM y bilaterales'!B7531</f>
        <v>142.76176430030424</v>
      </c>
      <c r="D7530">
        <f>+'[6]ITCNM y bilaterales'!C7531</f>
        <v>162.72151953854149</v>
      </c>
    </row>
    <row r="7531" spans="1:4">
      <c r="A7531" s="7" t="str">
        <f t="shared" si="117"/>
        <v/>
      </c>
      <c r="B7531" s="205">
        <f>+'[6]ITCNM y bilaterales'!A7532</f>
        <v>42960</v>
      </c>
      <c r="C7531">
        <f>+'[6]ITCNM y bilaterales'!B7532</f>
        <v>142.76176430030424</v>
      </c>
      <c r="D7531">
        <f>+'[6]ITCNM y bilaterales'!C7532</f>
        <v>162.72151953854149</v>
      </c>
    </row>
    <row r="7532" spans="1:4">
      <c r="A7532" s="7" t="str">
        <f t="shared" si="117"/>
        <v/>
      </c>
      <c r="B7532" s="205">
        <f>+'[6]ITCNM y bilaterales'!A7533</f>
        <v>42961</v>
      </c>
      <c r="C7532">
        <f>+'[6]ITCNM y bilaterales'!B7533</f>
        <v>137.49816389718643</v>
      </c>
      <c r="D7532">
        <f>+'[6]ITCNM y bilaterales'!C7533</f>
        <v>156.03431909032057</v>
      </c>
    </row>
    <row r="7533" spans="1:4">
      <c r="A7533" s="7" t="str">
        <f t="shared" si="117"/>
        <v/>
      </c>
      <c r="B7533" s="205">
        <f>+'[6]ITCNM y bilaterales'!A7534</f>
        <v>42962</v>
      </c>
      <c r="C7533">
        <f>+'[6]ITCNM y bilaterales'!B7534</f>
        <v>136.85192260992224</v>
      </c>
      <c r="D7533">
        <f>+'[6]ITCNM y bilaterales'!C7534</f>
        <v>155.37566079199243</v>
      </c>
    </row>
    <row r="7534" spans="1:4">
      <c r="A7534" s="7" t="str">
        <f t="shared" si="117"/>
        <v/>
      </c>
      <c r="B7534" s="205">
        <f>+'[6]ITCNM y bilaterales'!A7535</f>
        <v>42963</v>
      </c>
      <c r="C7534">
        <f>+'[6]ITCNM y bilaterales'!B7535</f>
        <v>138.41135041050566</v>
      </c>
      <c r="D7534">
        <f>+'[6]ITCNM y bilaterales'!C7535</f>
        <v>158.01244219430842</v>
      </c>
    </row>
    <row r="7535" spans="1:4">
      <c r="A7535" s="7" t="str">
        <f t="shared" si="117"/>
        <v/>
      </c>
      <c r="B7535" s="205">
        <f>+'[6]ITCNM y bilaterales'!A7536</f>
        <v>42964</v>
      </c>
      <c r="C7535">
        <f>+'[6]ITCNM y bilaterales'!B7536</f>
        <v>139.53630340429174</v>
      </c>
      <c r="D7535">
        <f>+'[6]ITCNM y bilaterales'!C7536</f>
        <v>158.93222400594533</v>
      </c>
    </row>
    <row r="7536" spans="1:4">
      <c r="A7536" s="7" t="str">
        <f t="shared" si="117"/>
        <v/>
      </c>
      <c r="B7536" s="205">
        <f>+'[6]ITCNM y bilaterales'!A7537</f>
        <v>42965</v>
      </c>
      <c r="C7536">
        <f>+'[6]ITCNM y bilaterales'!B7537</f>
        <v>139.10349746714022</v>
      </c>
      <c r="D7536">
        <f>+'[6]ITCNM y bilaterales'!C7537</f>
        <v>158.95547691691368</v>
      </c>
    </row>
    <row r="7537" spans="1:4">
      <c r="A7537" s="7" t="str">
        <f t="shared" si="117"/>
        <v/>
      </c>
      <c r="B7537" s="205">
        <f>+'[6]ITCNM y bilaterales'!A7538</f>
        <v>42966</v>
      </c>
      <c r="C7537">
        <f>+'[6]ITCNM y bilaterales'!B7538</f>
        <v>139.10349746714022</v>
      </c>
      <c r="D7537">
        <f>+'[6]ITCNM y bilaterales'!C7538</f>
        <v>158.95547691691368</v>
      </c>
    </row>
    <row r="7538" spans="1:4">
      <c r="A7538" s="7" t="str">
        <f t="shared" si="117"/>
        <v/>
      </c>
      <c r="B7538" s="205">
        <f>+'[6]ITCNM y bilaterales'!A7539</f>
        <v>42967</v>
      </c>
      <c r="C7538">
        <f>+'[6]ITCNM y bilaterales'!B7539</f>
        <v>139.10349746714022</v>
      </c>
      <c r="D7538">
        <f>+'[6]ITCNM y bilaterales'!C7539</f>
        <v>158.95547691691368</v>
      </c>
    </row>
    <row r="7539" spans="1:4">
      <c r="A7539" s="7" t="str">
        <f t="shared" si="117"/>
        <v/>
      </c>
      <c r="B7539" s="205">
        <f>+'[6]ITCNM y bilaterales'!A7540</f>
        <v>42968</v>
      </c>
      <c r="C7539">
        <f>+'[6]ITCNM y bilaterales'!B7540</f>
        <v>139.10349746714022</v>
      </c>
      <c r="D7539">
        <f>+'[6]ITCNM y bilaterales'!C7540</f>
        <v>158.95547691691368</v>
      </c>
    </row>
    <row r="7540" spans="1:4">
      <c r="A7540" s="7" t="str">
        <f t="shared" si="117"/>
        <v/>
      </c>
      <c r="B7540" s="205">
        <f>+'[6]ITCNM y bilaterales'!A7541</f>
        <v>42969</v>
      </c>
      <c r="C7540">
        <f>+'[6]ITCNM y bilaterales'!B7541</f>
        <v>138.55794328889058</v>
      </c>
      <c r="D7540">
        <f>+'[6]ITCNM y bilaterales'!C7541</f>
        <v>158.00245592542814</v>
      </c>
    </row>
    <row r="7541" spans="1:4">
      <c r="A7541" s="7" t="str">
        <f t="shared" si="117"/>
        <v/>
      </c>
      <c r="B7541" s="205">
        <f>+'[6]ITCNM y bilaterales'!A7542</f>
        <v>42970</v>
      </c>
      <c r="C7541">
        <f>+'[6]ITCNM y bilaterales'!B7542</f>
        <v>139.00364902600836</v>
      </c>
      <c r="D7541">
        <f>+'[6]ITCNM y bilaterales'!C7542</f>
        <v>158.77859803235668</v>
      </c>
    </row>
    <row r="7542" spans="1:4">
      <c r="A7542" s="7" t="str">
        <f t="shared" si="117"/>
        <v/>
      </c>
      <c r="B7542" s="205">
        <f>+'[6]ITCNM y bilaterales'!A7543</f>
        <v>42971</v>
      </c>
      <c r="C7542">
        <f>+'[6]ITCNM y bilaterales'!B7543</f>
        <v>139.05205507497578</v>
      </c>
      <c r="D7542">
        <f>+'[6]ITCNM y bilaterales'!C7543</f>
        <v>159.24133386361197</v>
      </c>
    </row>
    <row r="7543" spans="1:4">
      <c r="A7543" s="7" t="str">
        <f t="shared" si="117"/>
        <v/>
      </c>
      <c r="B7543" s="205">
        <f>+'[6]ITCNM y bilaterales'!A7544</f>
        <v>42972</v>
      </c>
      <c r="C7543">
        <f>+'[6]ITCNM y bilaterales'!B7544</f>
        <v>139.1720639393582</v>
      </c>
      <c r="D7543">
        <f>+'[6]ITCNM y bilaterales'!C7544</f>
        <v>158.40486772548212</v>
      </c>
    </row>
    <row r="7544" spans="1:4">
      <c r="A7544" s="7" t="str">
        <f t="shared" si="117"/>
        <v/>
      </c>
      <c r="B7544" s="205">
        <f>+'[6]ITCNM y bilaterales'!A7545</f>
        <v>42973</v>
      </c>
      <c r="C7544">
        <f>+'[6]ITCNM y bilaterales'!B7545</f>
        <v>139.1720639393582</v>
      </c>
      <c r="D7544">
        <f>+'[6]ITCNM y bilaterales'!C7545</f>
        <v>158.40486772548212</v>
      </c>
    </row>
    <row r="7545" spans="1:4">
      <c r="A7545" s="7" t="str">
        <f t="shared" si="117"/>
        <v/>
      </c>
      <c r="B7545" s="205">
        <f>+'[6]ITCNM y bilaterales'!A7546</f>
        <v>42974</v>
      </c>
      <c r="C7545">
        <f>+'[6]ITCNM y bilaterales'!B7546</f>
        <v>139.1720639393582</v>
      </c>
      <c r="D7545">
        <f>+'[6]ITCNM y bilaterales'!C7546</f>
        <v>158.40486772548212</v>
      </c>
    </row>
    <row r="7546" spans="1:4">
      <c r="A7546" s="7">
        <f t="shared" si="117"/>
        <v>201708</v>
      </c>
      <c r="B7546" s="205">
        <f>+'[6]ITCNM y bilaterales'!A7547</f>
        <v>42975</v>
      </c>
      <c r="C7546">
        <f>+'[6]ITCNM y bilaterales'!B7547</f>
        <v>139.57008292964503</v>
      </c>
      <c r="D7546">
        <f>+'[6]ITCNM y bilaterales'!C7547</f>
        <v>158.44664168164127</v>
      </c>
    </row>
    <row r="7547" spans="1:4">
      <c r="A7547" s="7">
        <f t="shared" si="117"/>
        <v>201708</v>
      </c>
      <c r="B7547" s="205">
        <f>+'[6]ITCNM y bilaterales'!A7548</f>
        <v>42976</v>
      </c>
      <c r="C7547">
        <f>+'[6]ITCNM y bilaterales'!B7548</f>
        <v>140.85635018616142</v>
      </c>
      <c r="D7547">
        <f>+'[6]ITCNM y bilaterales'!C7548</f>
        <v>159.43365662911174</v>
      </c>
    </row>
    <row r="7548" spans="1:4">
      <c r="A7548" s="7">
        <f t="shared" si="117"/>
        <v>201708</v>
      </c>
      <c r="B7548" s="205">
        <f>+'[6]ITCNM y bilaterales'!A7549</f>
        <v>42977</v>
      </c>
      <c r="C7548">
        <f>+'[6]ITCNM y bilaterales'!B7549</f>
        <v>140.65855575133676</v>
      </c>
      <c r="D7548">
        <f>+'[6]ITCNM y bilaterales'!C7549</f>
        <v>159.87746499725668</v>
      </c>
    </row>
    <row r="7549" spans="1:4">
      <c r="A7549" s="7">
        <f t="shared" si="117"/>
        <v>201708</v>
      </c>
      <c r="B7549" s="205">
        <f>+'[6]ITCNM y bilaterales'!A7550</f>
        <v>42978</v>
      </c>
      <c r="C7549">
        <f>+'[6]ITCNM y bilaterales'!B7550</f>
        <v>140.11450309575969</v>
      </c>
      <c r="D7549">
        <f>+'[6]ITCNM y bilaterales'!C7550</f>
        <v>159.42471543488168</v>
      </c>
    </row>
    <row r="7550" spans="1:4">
      <c r="A7550" s="7" t="str">
        <f t="shared" si="117"/>
        <v/>
      </c>
      <c r="B7550" s="205">
        <f>+'[6]ITCNM y bilaterales'!A7551</f>
        <v>42979</v>
      </c>
      <c r="C7550">
        <f>+'[6]ITCNM y bilaterales'!B7551</f>
        <v>139.22176696931561</v>
      </c>
      <c r="D7550">
        <f>+'[6]ITCNM y bilaterales'!C7551</f>
        <v>159.00688878373631</v>
      </c>
    </row>
    <row r="7551" spans="1:4">
      <c r="A7551" s="7" t="str">
        <f t="shared" si="117"/>
        <v/>
      </c>
      <c r="B7551" s="205">
        <f>+'[6]ITCNM y bilaterales'!A7552</f>
        <v>42980</v>
      </c>
      <c r="C7551">
        <f>+'[6]ITCNM y bilaterales'!B7552</f>
        <v>139.22176696931561</v>
      </c>
      <c r="D7551">
        <f>+'[6]ITCNM y bilaterales'!C7552</f>
        <v>159.00688878373631</v>
      </c>
    </row>
    <row r="7552" spans="1:4">
      <c r="A7552" s="7" t="str">
        <f t="shared" si="117"/>
        <v/>
      </c>
      <c r="B7552" s="205">
        <f>+'[6]ITCNM y bilaterales'!A7553</f>
        <v>42981</v>
      </c>
      <c r="C7552">
        <f>+'[6]ITCNM y bilaterales'!B7553</f>
        <v>139.22176696931561</v>
      </c>
      <c r="D7552">
        <f>+'[6]ITCNM y bilaterales'!C7553</f>
        <v>159.00688878373631</v>
      </c>
    </row>
    <row r="7553" spans="1:4">
      <c r="A7553" s="7" t="str">
        <f t="shared" si="117"/>
        <v/>
      </c>
      <c r="B7553" s="205">
        <f>+'[6]ITCNM y bilaterales'!A7554</f>
        <v>42982</v>
      </c>
      <c r="C7553">
        <f>+'[6]ITCNM y bilaterales'!B7554</f>
        <v>139.89764630053179</v>
      </c>
      <c r="D7553">
        <f>+'[6]ITCNM y bilaterales'!C7554</f>
        <v>159.51282103386913</v>
      </c>
    </row>
    <row r="7554" spans="1:4">
      <c r="A7554" s="7" t="str">
        <f t="shared" si="117"/>
        <v/>
      </c>
      <c r="B7554" s="205">
        <f>+'[6]ITCNM y bilaterales'!A7555</f>
        <v>42983</v>
      </c>
      <c r="C7554">
        <f>+'[6]ITCNM y bilaterales'!B7555</f>
        <v>140.14078075851324</v>
      </c>
      <c r="D7554">
        <f>+'[6]ITCNM y bilaterales'!C7555</f>
        <v>160.26472321488185</v>
      </c>
    </row>
    <row r="7555" spans="1:4">
      <c r="A7555" s="7" t="str">
        <f t="shared" ref="A7555:A7618" si="118">+IF(DAY(B7555)&gt;=28,YEAR(B7555)*100+MONTH(B7555),"")</f>
        <v/>
      </c>
      <c r="B7555" s="205">
        <f>+'[6]ITCNM y bilaterales'!A7556</f>
        <v>42984</v>
      </c>
      <c r="C7555">
        <f>+'[6]ITCNM y bilaterales'!B7556</f>
        <v>140.36202141273839</v>
      </c>
      <c r="D7555">
        <f>+'[6]ITCNM y bilaterales'!C7556</f>
        <v>160.87199867623877</v>
      </c>
    </row>
    <row r="7556" spans="1:4">
      <c r="A7556" s="7" t="str">
        <f t="shared" si="118"/>
        <v/>
      </c>
      <c r="B7556" s="205">
        <f>+'[6]ITCNM y bilaterales'!A7557</f>
        <v>42985</v>
      </c>
      <c r="C7556">
        <f>+'[6]ITCNM y bilaterales'!B7557</f>
        <v>140.68791707462151</v>
      </c>
      <c r="D7556">
        <f>+'[6]ITCNM y bilaterales'!C7557</f>
        <v>161.05845741175648</v>
      </c>
    </row>
    <row r="7557" spans="1:4">
      <c r="A7557" s="7" t="str">
        <f t="shared" si="118"/>
        <v/>
      </c>
      <c r="B7557" s="205">
        <f>+'[6]ITCNM y bilaterales'!A7558</f>
        <v>42986</v>
      </c>
      <c r="C7557">
        <f>+'[6]ITCNM y bilaterales'!B7558</f>
        <v>140.91558664856137</v>
      </c>
      <c r="D7557">
        <f>+'[6]ITCNM y bilaterales'!C7558</f>
        <v>161.48037727194875</v>
      </c>
    </row>
    <row r="7558" spans="1:4">
      <c r="A7558" s="7" t="str">
        <f t="shared" si="118"/>
        <v/>
      </c>
      <c r="B7558" s="205">
        <f>+'[6]ITCNM y bilaterales'!A7559</f>
        <v>42987</v>
      </c>
      <c r="C7558">
        <f>+'[6]ITCNM y bilaterales'!B7559</f>
        <v>140.91558664856137</v>
      </c>
      <c r="D7558">
        <f>+'[6]ITCNM y bilaterales'!C7559</f>
        <v>161.48037727194875</v>
      </c>
    </row>
    <row r="7559" spans="1:4">
      <c r="A7559" s="7" t="str">
        <f t="shared" si="118"/>
        <v/>
      </c>
      <c r="B7559" s="205">
        <f>+'[6]ITCNM y bilaterales'!A7560</f>
        <v>42988</v>
      </c>
      <c r="C7559">
        <f>+'[6]ITCNM y bilaterales'!B7560</f>
        <v>140.91558664856137</v>
      </c>
      <c r="D7559">
        <f>+'[6]ITCNM y bilaterales'!C7560</f>
        <v>161.48037727194875</v>
      </c>
    </row>
    <row r="7560" spans="1:4">
      <c r="A7560" s="7" t="str">
        <f t="shared" si="118"/>
        <v/>
      </c>
      <c r="B7560" s="205">
        <f>+'[6]ITCNM y bilaterales'!A7561</f>
        <v>42989</v>
      </c>
      <c r="C7560">
        <f>+'[6]ITCNM y bilaterales'!B7561</f>
        <v>140.2351097807734</v>
      </c>
      <c r="D7560">
        <f>+'[6]ITCNM y bilaterales'!C7561</f>
        <v>161.14644689133837</v>
      </c>
    </row>
    <row r="7561" spans="1:4">
      <c r="A7561" s="7" t="str">
        <f t="shared" si="118"/>
        <v/>
      </c>
      <c r="B7561" s="205">
        <f>+'[6]ITCNM y bilaterales'!A7562</f>
        <v>42990</v>
      </c>
      <c r="C7561">
        <f>+'[6]ITCNM y bilaterales'!B7562</f>
        <v>139.09411168644087</v>
      </c>
      <c r="D7561">
        <f>+'[6]ITCNM y bilaterales'!C7562</f>
        <v>158.82678758567437</v>
      </c>
    </row>
    <row r="7562" spans="1:4">
      <c r="A7562" s="7" t="str">
        <f t="shared" si="118"/>
        <v/>
      </c>
      <c r="B7562" s="205">
        <f>+'[6]ITCNM y bilaterales'!A7563</f>
        <v>42991</v>
      </c>
      <c r="C7562">
        <f>+'[6]ITCNM y bilaterales'!B7563</f>
        <v>138.60248970067781</v>
      </c>
      <c r="D7562">
        <f>+'[6]ITCNM y bilaterales'!C7563</f>
        <v>158.08196868840227</v>
      </c>
    </row>
    <row r="7563" spans="1:4">
      <c r="A7563" s="7" t="str">
        <f t="shared" si="118"/>
        <v/>
      </c>
      <c r="B7563" s="205">
        <f>+'[6]ITCNM y bilaterales'!A7564</f>
        <v>42992</v>
      </c>
      <c r="C7563">
        <f>+'[6]ITCNM y bilaterales'!B7564</f>
        <v>138.14868141734627</v>
      </c>
      <c r="D7563">
        <f>+'[6]ITCNM y bilaterales'!C7564</f>
        <v>157.75880838265991</v>
      </c>
    </row>
    <row r="7564" spans="1:4">
      <c r="A7564" s="7" t="str">
        <f t="shared" si="118"/>
        <v/>
      </c>
      <c r="B7564" s="205">
        <f>+'[6]ITCNM y bilaterales'!A7565</f>
        <v>42993</v>
      </c>
      <c r="C7564">
        <f>+'[6]ITCNM y bilaterales'!B7565</f>
        <v>138.21698241583388</v>
      </c>
      <c r="D7564">
        <f>+'[6]ITCNM y bilaterales'!C7565</f>
        <v>158.01882876161559</v>
      </c>
    </row>
    <row r="7565" spans="1:4">
      <c r="A7565" s="7" t="str">
        <f t="shared" si="118"/>
        <v/>
      </c>
      <c r="B7565" s="205">
        <f>+'[6]ITCNM y bilaterales'!A7566</f>
        <v>42994</v>
      </c>
      <c r="C7565">
        <f>+'[6]ITCNM y bilaterales'!B7566</f>
        <v>138.21698241583388</v>
      </c>
      <c r="D7565">
        <f>+'[6]ITCNM y bilaterales'!C7566</f>
        <v>158.01882876161559</v>
      </c>
    </row>
    <row r="7566" spans="1:4">
      <c r="A7566" s="7" t="str">
        <f t="shared" si="118"/>
        <v/>
      </c>
      <c r="B7566" s="205">
        <f>+'[6]ITCNM y bilaterales'!A7567</f>
        <v>42995</v>
      </c>
      <c r="C7566">
        <f>+'[6]ITCNM y bilaterales'!B7567</f>
        <v>138.21698241583388</v>
      </c>
      <c r="D7566">
        <f>+'[6]ITCNM y bilaterales'!C7567</f>
        <v>158.01882876161559</v>
      </c>
    </row>
    <row r="7567" spans="1:4">
      <c r="A7567" s="7" t="str">
        <f t="shared" si="118"/>
        <v/>
      </c>
      <c r="B7567" s="205">
        <f>+'[6]ITCNM y bilaterales'!A7568</f>
        <v>42996</v>
      </c>
      <c r="C7567">
        <f>+'[6]ITCNM y bilaterales'!B7568</f>
        <v>139.08636904096107</v>
      </c>
      <c r="D7567">
        <f>+'[6]ITCNM y bilaterales'!C7568</f>
        <v>158.70123347838583</v>
      </c>
    </row>
    <row r="7568" spans="1:4">
      <c r="A7568" s="7" t="str">
        <f t="shared" si="118"/>
        <v/>
      </c>
      <c r="B7568" s="205">
        <f>+'[6]ITCNM y bilaterales'!A7569</f>
        <v>42997</v>
      </c>
      <c r="C7568">
        <f>+'[6]ITCNM y bilaterales'!B7569</f>
        <v>139.34578618588694</v>
      </c>
      <c r="D7568">
        <f>+'[6]ITCNM y bilaterales'!C7569</f>
        <v>158.75049713620515</v>
      </c>
    </row>
    <row r="7569" spans="1:4">
      <c r="A7569" s="7" t="str">
        <f t="shared" si="118"/>
        <v/>
      </c>
      <c r="B7569" s="205">
        <f>+'[6]ITCNM y bilaterales'!A7570</f>
        <v>42998</v>
      </c>
      <c r="C7569">
        <f>+'[6]ITCNM y bilaterales'!B7570</f>
        <v>140.04927353741908</v>
      </c>
      <c r="D7569">
        <f>+'[6]ITCNM y bilaterales'!C7570</f>
        <v>159.89720529620612</v>
      </c>
    </row>
    <row r="7570" spans="1:4">
      <c r="A7570" s="7" t="str">
        <f t="shared" si="118"/>
        <v/>
      </c>
      <c r="B7570" s="205">
        <f>+'[6]ITCNM y bilaterales'!A7571</f>
        <v>42999</v>
      </c>
      <c r="C7570">
        <f>+'[6]ITCNM y bilaterales'!B7571</f>
        <v>140.09553735588781</v>
      </c>
      <c r="D7570">
        <f>+'[6]ITCNM y bilaterales'!C7571</f>
        <v>159.6845326048776</v>
      </c>
    </row>
    <row r="7571" spans="1:4">
      <c r="A7571" s="7" t="str">
        <f t="shared" si="118"/>
        <v/>
      </c>
      <c r="B7571" s="205">
        <f>+'[6]ITCNM y bilaterales'!A7572</f>
        <v>43000</v>
      </c>
      <c r="C7571">
        <f>+'[6]ITCNM y bilaterales'!B7572</f>
        <v>140.61502161061847</v>
      </c>
      <c r="D7571">
        <f>+'[6]ITCNM y bilaterales'!C7572</f>
        <v>160.62739314837447</v>
      </c>
    </row>
    <row r="7572" spans="1:4">
      <c r="A7572" s="7" t="str">
        <f t="shared" si="118"/>
        <v/>
      </c>
      <c r="B7572" s="205">
        <f>+'[6]ITCNM y bilaterales'!A7573</f>
        <v>43001</v>
      </c>
      <c r="C7572">
        <f>+'[6]ITCNM y bilaterales'!B7573</f>
        <v>140.61502161061847</v>
      </c>
      <c r="D7572">
        <f>+'[6]ITCNM y bilaterales'!C7573</f>
        <v>160.62739314837447</v>
      </c>
    </row>
    <row r="7573" spans="1:4">
      <c r="A7573" s="7" t="str">
        <f t="shared" si="118"/>
        <v/>
      </c>
      <c r="B7573" s="205">
        <f>+'[6]ITCNM y bilaterales'!A7574</f>
        <v>43002</v>
      </c>
      <c r="C7573">
        <f>+'[6]ITCNM y bilaterales'!B7574</f>
        <v>140.61502161061847</v>
      </c>
      <c r="D7573">
        <f>+'[6]ITCNM y bilaterales'!C7574</f>
        <v>160.62739314837447</v>
      </c>
    </row>
    <row r="7574" spans="1:4">
      <c r="A7574" s="7" t="str">
        <f t="shared" si="118"/>
        <v/>
      </c>
      <c r="B7574" s="205">
        <f>+'[6]ITCNM y bilaterales'!A7575</f>
        <v>43003</v>
      </c>
      <c r="C7574">
        <f>+'[6]ITCNM y bilaterales'!B7575</f>
        <v>141.48874035610564</v>
      </c>
      <c r="D7574">
        <f>+'[6]ITCNM y bilaterales'!C7575</f>
        <v>161.27182681951854</v>
      </c>
    </row>
    <row r="7575" spans="1:4">
      <c r="A7575" s="7" t="str">
        <f t="shared" si="118"/>
        <v/>
      </c>
      <c r="B7575" s="205">
        <f>+'[6]ITCNM y bilaterales'!A7576</f>
        <v>43004</v>
      </c>
      <c r="C7575">
        <f>+'[6]ITCNM y bilaterales'!B7576</f>
        <v>141.63704496998955</v>
      </c>
      <c r="D7575">
        <f>+'[6]ITCNM y bilaterales'!C7576</f>
        <v>161.30753353673583</v>
      </c>
    </row>
    <row r="7576" spans="1:4">
      <c r="A7576" s="7" t="str">
        <f t="shared" si="118"/>
        <v/>
      </c>
      <c r="B7576" s="205">
        <f>+'[6]ITCNM y bilaterales'!A7577</f>
        <v>43005</v>
      </c>
      <c r="C7576">
        <f>+'[6]ITCNM y bilaterales'!B7577</f>
        <v>140.80977392355442</v>
      </c>
      <c r="D7576">
        <f>+'[6]ITCNM y bilaterales'!C7577</f>
        <v>159.67556238079615</v>
      </c>
    </row>
    <row r="7577" spans="1:4">
      <c r="A7577" s="7">
        <f t="shared" si="118"/>
        <v>201709</v>
      </c>
      <c r="B7577" s="205">
        <f>+'[6]ITCNM y bilaterales'!A7578</f>
        <v>43006</v>
      </c>
      <c r="C7577">
        <f>+'[6]ITCNM y bilaterales'!B7578</f>
        <v>140.49224544045759</v>
      </c>
      <c r="D7577">
        <f>+'[6]ITCNM y bilaterales'!C7578</f>
        <v>159.73449297913047</v>
      </c>
    </row>
    <row r="7578" spans="1:4">
      <c r="A7578" s="7">
        <f t="shared" si="118"/>
        <v>201709</v>
      </c>
      <c r="B7578" s="205">
        <f>+'[6]ITCNM y bilaterales'!A7579</f>
        <v>43007</v>
      </c>
      <c r="C7578">
        <f>+'[6]ITCNM y bilaterales'!B7579</f>
        <v>139.31853559724652</v>
      </c>
      <c r="D7578">
        <f>+'[6]ITCNM y bilaterales'!C7579</f>
        <v>158.74480728533152</v>
      </c>
    </row>
    <row r="7579" spans="1:4">
      <c r="A7579" s="7">
        <f t="shared" si="118"/>
        <v>201709</v>
      </c>
      <c r="B7579" s="205">
        <f>+'[6]ITCNM y bilaterales'!A7580</f>
        <v>43008</v>
      </c>
      <c r="C7579">
        <f>+'[6]ITCNM y bilaterales'!B7580</f>
        <v>139.31853559724652</v>
      </c>
      <c r="D7579">
        <f>+'[6]ITCNM y bilaterales'!C7580</f>
        <v>158.74480728533152</v>
      </c>
    </row>
    <row r="7580" spans="1:4">
      <c r="A7580" s="7" t="str">
        <f t="shared" si="118"/>
        <v/>
      </c>
      <c r="B7580" s="205">
        <f>+'[6]ITCNM y bilaterales'!A7581</f>
        <v>43009</v>
      </c>
      <c r="C7580">
        <f>+'[6]ITCNM y bilaterales'!B7581</f>
        <v>139.31853559724652</v>
      </c>
      <c r="D7580">
        <f>+'[6]ITCNM y bilaterales'!C7581</f>
        <v>158.74480728533152</v>
      </c>
    </row>
    <row r="7581" spans="1:4">
      <c r="A7581" s="7" t="str">
        <f t="shared" si="118"/>
        <v/>
      </c>
      <c r="B7581" s="205">
        <f>+'[6]ITCNM y bilaterales'!A7582</f>
        <v>43010</v>
      </c>
      <c r="C7581">
        <f>+'[6]ITCNM y bilaterales'!B7582</f>
        <v>140.05031705730471</v>
      </c>
      <c r="D7581">
        <f>+'[6]ITCNM y bilaterales'!C7582</f>
        <v>160.32565687296247</v>
      </c>
    </row>
    <row r="7582" spans="1:4">
      <c r="A7582" s="7" t="str">
        <f t="shared" si="118"/>
        <v/>
      </c>
      <c r="B7582" s="205">
        <f>+'[6]ITCNM y bilaterales'!A7583</f>
        <v>43011</v>
      </c>
      <c r="C7582">
        <f>+'[6]ITCNM y bilaterales'!B7583</f>
        <v>140.21941900849069</v>
      </c>
      <c r="D7582">
        <f>+'[6]ITCNM y bilaterales'!C7583</f>
        <v>160.68234665706746</v>
      </c>
    </row>
    <row r="7583" spans="1:4">
      <c r="A7583" s="7" t="str">
        <f t="shared" si="118"/>
        <v/>
      </c>
      <c r="B7583" s="205">
        <f>+'[6]ITCNM y bilaterales'!A7584</f>
        <v>43012</v>
      </c>
      <c r="C7583">
        <f>+'[6]ITCNM y bilaterales'!B7584</f>
        <v>140.12225418733718</v>
      </c>
      <c r="D7583">
        <f>+'[6]ITCNM y bilaterales'!C7584</f>
        <v>161.10473099488206</v>
      </c>
    </row>
    <row r="7584" spans="1:4">
      <c r="A7584" s="7" t="str">
        <f t="shared" si="118"/>
        <v/>
      </c>
      <c r="B7584" s="205">
        <f>+'[6]ITCNM y bilaterales'!A7585</f>
        <v>43013</v>
      </c>
      <c r="C7584">
        <f>+'[6]ITCNM y bilaterales'!B7585</f>
        <v>140.12038718698167</v>
      </c>
      <c r="D7584">
        <f>+'[6]ITCNM y bilaterales'!C7585</f>
        <v>160.70754456807938</v>
      </c>
    </row>
    <row r="7585" spans="1:4">
      <c r="A7585" s="7" t="str">
        <f t="shared" si="118"/>
        <v/>
      </c>
      <c r="B7585" s="205">
        <f>+'[6]ITCNM y bilaterales'!A7586</f>
        <v>43014</v>
      </c>
      <c r="C7585">
        <f>+'[6]ITCNM y bilaterales'!B7586</f>
        <v>140.18470584740876</v>
      </c>
      <c r="D7585">
        <f>+'[6]ITCNM y bilaterales'!C7586</f>
        <v>160.15487425719868</v>
      </c>
    </row>
    <row r="7586" spans="1:4">
      <c r="A7586" s="7" t="str">
        <f t="shared" si="118"/>
        <v/>
      </c>
      <c r="B7586" s="205">
        <f>+'[6]ITCNM y bilaterales'!A7587</f>
        <v>43015</v>
      </c>
      <c r="C7586">
        <f>+'[6]ITCNM y bilaterales'!B7587</f>
        <v>140.18470584740876</v>
      </c>
      <c r="D7586">
        <f>+'[6]ITCNM y bilaterales'!C7587</f>
        <v>160.15487425719868</v>
      </c>
    </row>
    <row r="7587" spans="1:4">
      <c r="A7587" s="7" t="str">
        <f t="shared" si="118"/>
        <v/>
      </c>
      <c r="B7587" s="205">
        <f>+'[6]ITCNM y bilaterales'!A7588</f>
        <v>43016</v>
      </c>
      <c r="C7587">
        <f>+'[6]ITCNM y bilaterales'!B7588</f>
        <v>140.18470584740876</v>
      </c>
      <c r="D7587">
        <f>+'[6]ITCNM y bilaterales'!C7588</f>
        <v>160.15487425719868</v>
      </c>
    </row>
    <row r="7588" spans="1:4">
      <c r="A7588" s="7" t="str">
        <f t="shared" si="118"/>
        <v/>
      </c>
      <c r="B7588" s="205">
        <f>+'[6]ITCNM y bilaterales'!A7589</f>
        <v>43017</v>
      </c>
      <c r="C7588">
        <f>+'[6]ITCNM y bilaterales'!B7589</f>
        <v>140.16016196236444</v>
      </c>
      <c r="D7588">
        <f>+'[6]ITCNM y bilaterales'!C7589</f>
        <v>159.30014834254064</v>
      </c>
    </row>
    <row r="7589" spans="1:4">
      <c r="A7589" s="7" t="str">
        <f t="shared" si="118"/>
        <v/>
      </c>
      <c r="B7589" s="205">
        <f>+'[6]ITCNM y bilaterales'!A7590</f>
        <v>43018</v>
      </c>
      <c r="C7589">
        <f>+'[6]ITCNM y bilaterales'!B7590</f>
        <v>140.13166987352469</v>
      </c>
      <c r="D7589">
        <f>+'[6]ITCNM y bilaterales'!C7590</f>
        <v>159.25108789368107</v>
      </c>
    </row>
    <row r="7590" spans="1:4">
      <c r="A7590" s="7" t="str">
        <f t="shared" si="118"/>
        <v/>
      </c>
      <c r="B7590" s="205">
        <f>+'[6]ITCNM y bilaterales'!A7591</f>
        <v>43019</v>
      </c>
      <c r="C7590">
        <f>+'[6]ITCNM y bilaterales'!B7591</f>
        <v>140.26255227468042</v>
      </c>
      <c r="D7590">
        <f>+'[6]ITCNM y bilaterales'!C7591</f>
        <v>159.5689067067666</v>
      </c>
    </row>
    <row r="7591" spans="1:4">
      <c r="A7591" s="7" t="str">
        <f t="shared" si="118"/>
        <v/>
      </c>
      <c r="B7591" s="205">
        <f>+'[6]ITCNM y bilaterales'!A7592</f>
        <v>43020</v>
      </c>
      <c r="C7591">
        <f>+'[6]ITCNM y bilaterales'!B7592</f>
        <v>140.21150979859664</v>
      </c>
      <c r="D7591">
        <f>+'[6]ITCNM y bilaterales'!C7592</f>
        <v>159.3302522984385</v>
      </c>
    </row>
    <row r="7592" spans="1:4">
      <c r="A7592" s="7" t="str">
        <f t="shared" si="118"/>
        <v/>
      </c>
      <c r="B7592" s="205">
        <f>+'[6]ITCNM y bilaterales'!A7593</f>
        <v>43021</v>
      </c>
      <c r="C7592">
        <f>+'[6]ITCNM y bilaterales'!B7593</f>
        <v>139.87715865418852</v>
      </c>
      <c r="D7592">
        <f>+'[6]ITCNM y bilaterales'!C7593</f>
        <v>159.75812327816695</v>
      </c>
    </row>
    <row r="7593" spans="1:4">
      <c r="A7593" s="7" t="str">
        <f t="shared" si="118"/>
        <v/>
      </c>
      <c r="B7593" s="205">
        <f>+'[6]ITCNM y bilaterales'!A7594</f>
        <v>43022</v>
      </c>
      <c r="C7593">
        <f>+'[6]ITCNM y bilaterales'!B7594</f>
        <v>139.87715865418852</v>
      </c>
      <c r="D7593">
        <f>+'[6]ITCNM y bilaterales'!C7594</f>
        <v>159.75812327816695</v>
      </c>
    </row>
    <row r="7594" spans="1:4">
      <c r="A7594" s="7" t="str">
        <f t="shared" si="118"/>
        <v/>
      </c>
      <c r="B7594" s="205">
        <f>+'[6]ITCNM y bilaterales'!A7595</f>
        <v>43023</v>
      </c>
      <c r="C7594">
        <f>+'[6]ITCNM y bilaterales'!B7595</f>
        <v>139.87715865418852</v>
      </c>
      <c r="D7594">
        <f>+'[6]ITCNM y bilaterales'!C7595</f>
        <v>159.75812327816695</v>
      </c>
    </row>
    <row r="7595" spans="1:4">
      <c r="A7595" s="7" t="str">
        <f t="shared" si="118"/>
        <v/>
      </c>
      <c r="B7595" s="205">
        <f>+'[6]ITCNM y bilaterales'!A7596</f>
        <v>43024</v>
      </c>
      <c r="C7595">
        <f>+'[6]ITCNM y bilaterales'!B7596</f>
        <v>139.87715865418852</v>
      </c>
      <c r="D7595">
        <f>+'[6]ITCNM y bilaterales'!C7596</f>
        <v>159.75812327816695</v>
      </c>
    </row>
    <row r="7596" spans="1:4">
      <c r="A7596" s="7" t="str">
        <f t="shared" si="118"/>
        <v/>
      </c>
      <c r="B7596" s="205">
        <f>+'[6]ITCNM y bilaterales'!A7597</f>
        <v>43025</v>
      </c>
      <c r="C7596">
        <f>+'[6]ITCNM y bilaterales'!B7597</f>
        <v>139.2151644390423</v>
      </c>
      <c r="D7596">
        <f>+'[6]ITCNM y bilaterales'!C7597</f>
        <v>158.64331892485043</v>
      </c>
    </row>
    <row r="7597" spans="1:4">
      <c r="A7597" s="7" t="str">
        <f t="shared" si="118"/>
        <v/>
      </c>
      <c r="B7597" s="205">
        <f>+'[6]ITCNM y bilaterales'!A7598</f>
        <v>43026</v>
      </c>
      <c r="C7597">
        <f>+'[6]ITCNM y bilaterales'!B7598</f>
        <v>139.44755464904773</v>
      </c>
      <c r="D7597">
        <f>+'[6]ITCNM y bilaterales'!C7598</f>
        <v>159.02122953032605</v>
      </c>
    </row>
    <row r="7598" spans="1:4">
      <c r="A7598" s="7" t="str">
        <f t="shared" si="118"/>
        <v/>
      </c>
      <c r="B7598" s="205">
        <f>+'[6]ITCNM y bilaterales'!A7599</f>
        <v>43027</v>
      </c>
      <c r="C7598">
        <f>+'[6]ITCNM y bilaterales'!B7599</f>
        <v>140.33847115798829</v>
      </c>
      <c r="D7598">
        <f>+'[6]ITCNM y bilaterales'!C7599</f>
        <v>159.58005416970272</v>
      </c>
    </row>
    <row r="7599" spans="1:4">
      <c r="A7599" s="7" t="str">
        <f t="shared" si="118"/>
        <v/>
      </c>
      <c r="B7599" s="205">
        <f>+'[6]ITCNM y bilaterales'!A7600</f>
        <v>43028</v>
      </c>
      <c r="C7599">
        <f>+'[6]ITCNM y bilaterales'!B7600</f>
        <v>139.63553442816669</v>
      </c>
      <c r="D7599">
        <f>+'[6]ITCNM y bilaterales'!C7600</f>
        <v>158.65098280561904</v>
      </c>
    </row>
    <row r="7600" spans="1:4">
      <c r="A7600" s="7" t="str">
        <f t="shared" si="118"/>
        <v/>
      </c>
      <c r="B7600" s="205">
        <f>+'[6]ITCNM y bilaterales'!A7601</f>
        <v>43029</v>
      </c>
      <c r="C7600">
        <f>+'[6]ITCNM y bilaterales'!B7601</f>
        <v>139.63553442816669</v>
      </c>
      <c r="D7600">
        <f>+'[6]ITCNM y bilaterales'!C7601</f>
        <v>158.65098280561904</v>
      </c>
    </row>
    <row r="7601" spans="1:4">
      <c r="A7601" s="7" t="str">
        <f t="shared" si="118"/>
        <v/>
      </c>
      <c r="B7601" s="205">
        <f>+'[6]ITCNM y bilaterales'!A7602</f>
        <v>43030</v>
      </c>
      <c r="C7601">
        <f>+'[6]ITCNM y bilaterales'!B7602</f>
        <v>139.63553442816669</v>
      </c>
      <c r="D7601">
        <f>+'[6]ITCNM y bilaterales'!C7602</f>
        <v>158.65098280561904</v>
      </c>
    </row>
    <row r="7602" spans="1:4">
      <c r="A7602" s="7" t="str">
        <f t="shared" si="118"/>
        <v/>
      </c>
      <c r="B7602" s="205">
        <f>+'[6]ITCNM y bilaterales'!A7603</f>
        <v>43031</v>
      </c>
      <c r="C7602">
        <f>+'[6]ITCNM y bilaterales'!B7603</f>
        <v>138.98989543167173</v>
      </c>
      <c r="D7602">
        <f>+'[6]ITCNM y bilaterales'!C7603</f>
        <v>157.20477366876361</v>
      </c>
    </row>
    <row r="7603" spans="1:4">
      <c r="A7603" s="7" t="str">
        <f t="shared" si="118"/>
        <v/>
      </c>
      <c r="B7603" s="205">
        <f>+'[6]ITCNM y bilaterales'!A7604</f>
        <v>43032</v>
      </c>
      <c r="C7603">
        <f>+'[6]ITCNM y bilaterales'!B7604</f>
        <v>139.07001470246573</v>
      </c>
      <c r="D7603">
        <f>+'[6]ITCNM y bilaterales'!C7604</f>
        <v>155.90203005750814</v>
      </c>
    </row>
    <row r="7604" spans="1:4">
      <c r="A7604" s="7" t="str">
        <f t="shared" si="118"/>
        <v/>
      </c>
      <c r="B7604" s="205">
        <f>+'[6]ITCNM y bilaterales'!A7605</f>
        <v>43033</v>
      </c>
      <c r="C7604">
        <f>+'[6]ITCNM y bilaterales'!B7605</f>
        <v>139.36241217946201</v>
      </c>
      <c r="D7604">
        <f>+'[6]ITCNM y bilaterales'!C7605</f>
        <v>156.42741230807638</v>
      </c>
    </row>
    <row r="7605" spans="1:4">
      <c r="A7605" s="7" t="str">
        <f t="shared" si="118"/>
        <v/>
      </c>
      <c r="B7605" s="205">
        <f>+'[6]ITCNM y bilaterales'!A7606</f>
        <v>43034</v>
      </c>
      <c r="C7605">
        <f>+'[6]ITCNM y bilaterales'!B7606</f>
        <v>139.79982669923018</v>
      </c>
      <c r="D7605">
        <f>+'[6]ITCNM y bilaterales'!C7606</f>
        <v>156.16765319778327</v>
      </c>
    </row>
    <row r="7606" spans="1:4">
      <c r="A7606" s="7" t="str">
        <f t="shared" si="118"/>
        <v/>
      </c>
      <c r="B7606" s="205">
        <f>+'[6]ITCNM y bilaterales'!A7607</f>
        <v>43035</v>
      </c>
      <c r="C7606">
        <f>+'[6]ITCNM y bilaterales'!B7607</f>
        <v>139.68380062444609</v>
      </c>
      <c r="D7606">
        <f>+'[6]ITCNM y bilaterales'!C7607</f>
        <v>157.32460889532706</v>
      </c>
    </row>
    <row r="7607" spans="1:4">
      <c r="A7607" s="7">
        <f t="shared" si="118"/>
        <v>201710</v>
      </c>
      <c r="B7607" s="205">
        <f>+'[6]ITCNM y bilaterales'!A7608</f>
        <v>43036</v>
      </c>
      <c r="C7607">
        <f>+'[6]ITCNM y bilaterales'!B7608</f>
        <v>139.68380062444609</v>
      </c>
      <c r="D7607">
        <f>+'[6]ITCNM y bilaterales'!C7608</f>
        <v>157.32460889532706</v>
      </c>
    </row>
    <row r="7608" spans="1:4">
      <c r="A7608" s="7">
        <f t="shared" si="118"/>
        <v>201710</v>
      </c>
      <c r="B7608" s="205">
        <f>+'[6]ITCNM y bilaterales'!A7609</f>
        <v>43037</v>
      </c>
      <c r="C7608">
        <f>+'[6]ITCNM y bilaterales'!B7609</f>
        <v>139.68380062444609</v>
      </c>
      <c r="D7608">
        <f>+'[6]ITCNM y bilaterales'!C7609</f>
        <v>157.32460889532706</v>
      </c>
    </row>
    <row r="7609" spans="1:4">
      <c r="A7609" s="7">
        <f t="shared" si="118"/>
        <v>201710</v>
      </c>
      <c r="B7609" s="205">
        <f>+'[6]ITCNM y bilaterales'!A7610</f>
        <v>43038</v>
      </c>
      <c r="C7609">
        <f>+'[6]ITCNM y bilaterales'!B7610</f>
        <v>140.16253993031992</v>
      </c>
      <c r="D7609">
        <f>+'[6]ITCNM y bilaterales'!C7610</f>
        <v>156.97085112621309</v>
      </c>
    </row>
    <row r="7610" spans="1:4">
      <c r="A7610" s="7">
        <f t="shared" si="118"/>
        <v>201710</v>
      </c>
      <c r="B7610" s="205">
        <f>+'[6]ITCNM y bilaterales'!A7611</f>
        <v>43039</v>
      </c>
      <c r="C7610">
        <f>+'[6]ITCNM y bilaterales'!B7611</f>
        <v>139.83727074068301</v>
      </c>
      <c r="D7610">
        <f>+'[6]ITCNM y bilaterales'!C7611</f>
        <v>156.31866648474627</v>
      </c>
    </row>
    <row r="7611" spans="1:4">
      <c r="A7611" s="7" t="str">
        <f t="shared" si="118"/>
        <v/>
      </c>
      <c r="B7611" s="205">
        <f>+'[6]ITCNM y bilaterales'!A7612</f>
        <v>43040</v>
      </c>
      <c r="C7611">
        <f>+'[6]ITCNM y bilaterales'!B7612</f>
        <v>139.75367009988474</v>
      </c>
      <c r="D7611">
        <f>+'[6]ITCNM y bilaterales'!C7612</f>
        <v>156.73771238965028</v>
      </c>
    </row>
    <row r="7612" spans="1:4">
      <c r="A7612" s="7" t="str">
        <f t="shared" si="118"/>
        <v/>
      </c>
      <c r="B7612" s="205">
        <f>+'[6]ITCNM y bilaterales'!A7613</f>
        <v>43041</v>
      </c>
      <c r="C7612">
        <f>+'[6]ITCNM y bilaterales'!B7613</f>
        <v>139.09324754730187</v>
      </c>
      <c r="D7612">
        <f>+'[6]ITCNM y bilaterales'!C7613</f>
        <v>155.72657363566955</v>
      </c>
    </row>
    <row r="7613" spans="1:4">
      <c r="A7613" s="7" t="str">
        <f t="shared" si="118"/>
        <v/>
      </c>
      <c r="B7613" s="205">
        <f>+'[6]ITCNM y bilaterales'!A7614</f>
        <v>43042</v>
      </c>
      <c r="C7613">
        <f>+'[6]ITCNM y bilaterales'!B7614</f>
        <v>139.24975240795771</v>
      </c>
      <c r="D7613">
        <f>+'[6]ITCNM y bilaterales'!C7614</f>
        <v>154.97580361886131</v>
      </c>
    </row>
    <row r="7614" spans="1:4">
      <c r="A7614" s="7" t="str">
        <f t="shared" si="118"/>
        <v/>
      </c>
      <c r="B7614" s="205">
        <f>+'[6]ITCNM y bilaterales'!A7615</f>
        <v>43043</v>
      </c>
      <c r="C7614">
        <f>+'[6]ITCNM y bilaterales'!B7615</f>
        <v>139.24975240795771</v>
      </c>
      <c r="D7614">
        <f>+'[6]ITCNM y bilaterales'!C7615</f>
        <v>154.97580361886131</v>
      </c>
    </row>
    <row r="7615" spans="1:4">
      <c r="A7615" s="7" t="str">
        <f t="shared" si="118"/>
        <v/>
      </c>
      <c r="B7615" s="205">
        <f>+'[6]ITCNM y bilaterales'!A7616</f>
        <v>43044</v>
      </c>
      <c r="C7615">
        <f>+'[6]ITCNM y bilaterales'!B7616</f>
        <v>139.24975240795771</v>
      </c>
      <c r="D7615">
        <f>+'[6]ITCNM y bilaterales'!C7616</f>
        <v>154.97580361886131</v>
      </c>
    </row>
    <row r="7616" spans="1:4">
      <c r="A7616" s="7" t="str">
        <f t="shared" si="118"/>
        <v/>
      </c>
      <c r="B7616" s="205">
        <f>+'[6]ITCNM y bilaterales'!A7617</f>
        <v>43045</v>
      </c>
      <c r="C7616">
        <f>+'[6]ITCNM y bilaterales'!B7617</f>
        <v>139.24975240795771</v>
      </c>
      <c r="D7616">
        <f>+'[6]ITCNM y bilaterales'!C7617</f>
        <v>154.97580361886131</v>
      </c>
    </row>
    <row r="7617" spans="1:4">
      <c r="A7617" s="7" t="str">
        <f t="shared" si="118"/>
        <v/>
      </c>
      <c r="B7617" s="205">
        <f>+'[6]ITCNM y bilaterales'!A7618</f>
        <v>43046</v>
      </c>
      <c r="C7617">
        <f>+'[6]ITCNM y bilaterales'!B7618</f>
        <v>139.64621289477503</v>
      </c>
      <c r="D7617">
        <f>+'[6]ITCNM y bilaterales'!C7618</f>
        <v>156.27439596136711</v>
      </c>
    </row>
    <row r="7618" spans="1:4">
      <c r="A7618" s="7" t="str">
        <f t="shared" si="118"/>
        <v/>
      </c>
      <c r="B7618" s="205">
        <f>+'[6]ITCNM y bilaterales'!A7619</f>
        <v>43047</v>
      </c>
      <c r="C7618">
        <f>+'[6]ITCNM y bilaterales'!B7619</f>
        <v>139.11856444879501</v>
      </c>
      <c r="D7618">
        <f>+'[6]ITCNM y bilaterales'!C7619</f>
        <v>156.38738014300105</v>
      </c>
    </row>
    <row r="7619" spans="1:4">
      <c r="A7619" s="7" t="str">
        <f t="shared" ref="A7619:A7682" si="119">+IF(DAY(B7619)&gt;=28,YEAR(B7619)*100+MONTH(B7619),"")</f>
        <v/>
      </c>
      <c r="B7619" s="205">
        <f>+'[6]ITCNM y bilaterales'!A7620</f>
        <v>43048</v>
      </c>
      <c r="C7619">
        <f>+'[6]ITCNM y bilaterales'!B7620</f>
        <v>139.09893374539803</v>
      </c>
      <c r="D7619">
        <f>+'[6]ITCNM y bilaterales'!C7620</f>
        <v>155.99260319386426</v>
      </c>
    </row>
    <row r="7620" spans="1:4">
      <c r="A7620" s="7" t="str">
        <f t="shared" si="119"/>
        <v/>
      </c>
      <c r="B7620" s="205">
        <f>+'[6]ITCNM y bilaterales'!A7621</f>
        <v>43049</v>
      </c>
      <c r="C7620">
        <f>+'[6]ITCNM y bilaterales'!B7621</f>
        <v>138.63574194803562</v>
      </c>
      <c r="D7620">
        <f>+'[6]ITCNM y bilaterales'!C7621</f>
        <v>154.94927033468514</v>
      </c>
    </row>
    <row r="7621" spans="1:4">
      <c r="A7621" s="7" t="str">
        <f t="shared" si="119"/>
        <v/>
      </c>
      <c r="B7621" s="205">
        <f>+'[6]ITCNM y bilaterales'!A7622</f>
        <v>43050</v>
      </c>
      <c r="C7621">
        <f>+'[6]ITCNM y bilaterales'!B7622</f>
        <v>138.63574194803562</v>
      </c>
      <c r="D7621">
        <f>+'[6]ITCNM y bilaterales'!C7622</f>
        <v>154.94927033468514</v>
      </c>
    </row>
    <row r="7622" spans="1:4">
      <c r="A7622" s="7" t="str">
        <f t="shared" si="119"/>
        <v/>
      </c>
      <c r="B7622" s="205">
        <f>+'[6]ITCNM y bilaterales'!A7623</f>
        <v>43051</v>
      </c>
      <c r="C7622">
        <f>+'[6]ITCNM y bilaterales'!B7623</f>
        <v>138.63574194803562</v>
      </c>
      <c r="D7622">
        <f>+'[6]ITCNM y bilaterales'!C7623</f>
        <v>154.94927033468514</v>
      </c>
    </row>
    <row r="7623" spans="1:4">
      <c r="A7623" s="7" t="str">
        <f t="shared" si="119"/>
        <v/>
      </c>
      <c r="B7623" s="205">
        <f>+'[6]ITCNM y bilaterales'!A7624</f>
        <v>43052</v>
      </c>
      <c r="C7623">
        <f>+'[6]ITCNM y bilaterales'!B7624</f>
        <v>138.36745794123709</v>
      </c>
      <c r="D7623">
        <f>+'[6]ITCNM y bilaterales'!C7624</f>
        <v>154.10496613667837</v>
      </c>
    </row>
    <row r="7624" spans="1:4">
      <c r="A7624" s="7" t="str">
        <f t="shared" si="119"/>
        <v/>
      </c>
      <c r="B7624" s="205">
        <f>+'[6]ITCNM y bilaterales'!A7625</f>
        <v>43053</v>
      </c>
      <c r="C7624">
        <f>+'[6]ITCNM y bilaterales'!B7625</f>
        <v>138.62550577902712</v>
      </c>
      <c r="D7624">
        <f>+'[6]ITCNM y bilaterales'!C7625</f>
        <v>153.89023232590074</v>
      </c>
    </row>
    <row r="7625" spans="1:4">
      <c r="A7625" s="7" t="str">
        <f t="shared" si="119"/>
        <v/>
      </c>
      <c r="B7625" s="205">
        <f>+'[6]ITCNM y bilaterales'!A7626</f>
        <v>43054</v>
      </c>
      <c r="C7625">
        <f>+'[6]ITCNM y bilaterales'!B7626</f>
        <v>138.44804062266724</v>
      </c>
      <c r="D7625">
        <f>+'[6]ITCNM y bilaterales'!C7626</f>
        <v>153.24034104269424</v>
      </c>
    </row>
    <row r="7626" spans="1:4">
      <c r="A7626" s="7" t="str">
        <f t="shared" si="119"/>
        <v/>
      </c>
      <c r="B7626" s="205">
        <f>+'[6]ITCNM y bilaterales'!A7627</f>
        <v>43055</v>
      </c>
      <c r="C7626">
        <f>+'[6]ITCNM y bilaterales'!B7627</f>
        <v>138.79774156014116</v>
      </c>
      <c r="D7626">
        <f>+'[6]ITCNM y bilaterales'!C7627</f>
        <v>154.81407831673309</v>
      </c>
    </row>
    <row r="7627" spans="1:4">
      <c r="A7627" s="7" t="str">
        <f t="shared" si="119"/>
        <v/>
      </c>
      <c r="B7627" s="205">
        <f>+'[6]ITCNM y bilaterales'!A7628</f>
        <v>43056</v>
      </c>
      <c r="C7627">
        <f>+'[6]ITCNM y bilaterales'!B7628</f>
        <v>139.28054753399007</v>
      </c>
      <c r="D7627">
        <f>+'[6]ITCNM y bilaterales'!C7628</f>
        <v>155.83058759322213</v>
      </c>
    </row>
    <row r="7628" spans="1:4">
      <c r="A7628" s="7" t="str">
        <f t="shared" si="119"/>
        <v/>
      </c>
      <c r="B7628" s="205">
        <f>+'[6]ITCNM y bilaterales'!A7629</f>
        <v>43057</v>
      </c>
      <c r="C7628">
        <f>+'[6]ITCNM y bilaterales'!B7629</f>
        <v>139.28054753399007</v>
      </c>
      <c r="D7628">
        <f>+'[6]ITCNM y bilaterales'!C7629</f>
        <v>155.83058759322213</v>
      </c>
    </row>
    <row r="7629" spans="1:4">
      <c r="A7629" s="7" t="str">
        <f t="shared" si="119"/>
        <v/>
      </c>
      <c r="B7629" s="205">
        <f>+'[6]ITCNM y bilaterales'!A7630</f>
        <v>43058</v>
      </c>
      <c r="C7629">
        <f>+'[6]ITCNM y bilaterales'!B7630</f>
        <v>139.28054753399007</v>
      </c>
      <c r="D7629">
        <f>+'[6]ITCNM y bilaterales'!C7630</f>
        <v>155.83058759322213</v>
      </c>
    </row>
    <row r="7630" spans="1:4">
      <c r="A7630" s="7" t="str">
        <f t="shared" si="119"/>
        <v/>
      </c>
      <c r="B7630" s="205">
        <f>+'[6]ITCNM y bilaterales'!A7631</f>
        <v>43059</v>
      </c>
      <c r="C7630">
        <f>+'[6]ITCNM y bilaterales'!B7631</f>
        <v>139.28054753399007</v>
      </c>
      <c r="D7630">
        <f>+'[6]ITCNM y bilaterales'!C7631</f>
        <v>155.83058759322213</v>
      </c>
    </row>
    <row r="7631" spans="1:4">
      <c r="A7631" s="7" t="str">
        <f t="shared" si="119"/>
        <v/>
      </c>
      <c r="B7631" s="205">
        <f>+'[6]ITCNM y bilaterales'!A7632</f>
        <v>43060</v>
      </c>
      <c r="C7631">
        <f>+'[6]ITCNM y bilaterales'!B7632</f>
        <v>139.28914065922973</v>
      </c>
      <c r="D7631">
        <f>+'[6]ITCNM y bilaterales'!C7632</f>
        <v>156.40331753141757</v>
      </c>
    </row>
    <row r="7632" spans="1:4">
      <c r="A7632" s="7" t="str">
        <f t="shared" si="119"/>
        <v/>
      </c>
      <c r="B7632" s="205">
        <f>+'[6]ITCNM y bilaterales'!A7633</f>
        <v>43061</v>
      </c>
      <c r="C7632">
        <f>+'[6]ITCNM y bilaterales'!B7633</f>
        <v>139.19655481999033</v>
      </c>
      <c r="D7632">
        <f>+'[6]ITCNM y bilaterales'!C7633</f>
        <v>156.32424021621432</v>
      </c>
    </row>
    <row r="7633" spans="1:4">
      <c r="A7633" s="7" t="str">
        <f t="shared" si="119"/>
        <v/>
      </c>
      <c r="B7633" s="205">
        <f>+'[6]ITCNM y bilaterales'!A7634</f>
        <v>43062</v>
      </c>
      <c r="C7633">
        <f>+'[6]ITCNM y bilaterales'!B7634</f>
        <v>139.55971277382395</v>
      </c>
      <c r="D7633">
        <f>+'[6]ITCNM y bilaterales'!C7634</f>
        <v>156.91810388622619</v>
      </c>
    </row>
    <row r="7634" spans="1:4">
      <c r="A7634" s="7" t="str">
        <f t="shared" si="119"/>
        <v/>
      </c>
      <c r="B7634" s="205">
        <f>+'[6]ITCNM y bilaterales'!A7635</f>
        <v>43063</v>
      </c>
      <c r="C7634">
        <f>+'[6]ITCNM y bilaterales'!B7635</f>
        <v>139.13974737827067</v>
      </c>
      <c r="D7634">
        <f>+'[6]ITCNM y bilaterales'!C7635</f>
        <v>156.21485573615348</v>
      </c>
    </row>
    <row r="7635" spans="1:4">
      <c r="A7635" s="7" t="str">
        <f t="shared" si="119"/>
        <v/>
      </c>
      <c r="B7635" s="205">
        <f>+'[6]ITCNM y bilaterales'!A7636</f>
        <v>43064</v>
      </c>
      <c r="C7635">
        <f>+'[6]ITCNM y bilaterales'!B7636</f>
        <v>139.13974737827067</v>
      </c>
      <c r="D7635">
        <f>+'[6]ITCNM y bilaterales'!C7636</f>
        <v>156.21485573615348</v>
      </c>
    </row>
    <row r="7636" spans="1:4">
      <c r="A7636" s="7" t="str">
        <f t="shared" si="119"/>
        <v/>
      </c>
      <c r="B7636" s="205">
        <f>+'[6]ITCNM y bilaterales'!A7637</f>
        <v>43065</v>
      </c>
      <c r="C7636">
        <f>+'[6]ITCNM y bilaterales'!B7637</f>
        <v>139.13974737827067</v>
      </c>
      <c r="D7636">
        <f>+'[6]ITCNM y bilaterales'!C7637</f>
        <v>156.21485573615348</v>
      </c>
    </row>
    <row r="7637" spans="1:4">
      <c r="A7637" s="7" t="str">
        <f t="shared" si="119"/>
        <v/>
      </c>
      <c r="B7637" s="205">
        <f>+'[6]ITCNM y bilaterales'!A7638</f>
        <v>43066</v>
      </c>
      <c r="C7637">
        <f>+'[6]ITCNM y bilaterales'!B7638</f>
        <v>138.8989098660968</v>
      </c>
      <c r="D7637">
        <f>+'[6]ITCNM y bilaterales'!C7638</f>
        <v>156.08027334508077</v>
      </c>
    </row>
    <row r="7638" spans="1:4">
      <c r="A7638" s="7">
        <f t="shared" si="119"/>
        <v>201711</v>
      </c>
      <c r="B7638" s="205">
        <f>+'[6]ITCNM y bilaterales'!A7639</f>
        <v>43067</v>
      </c>
      <c r="C7638">
        <f>+'[6]ITCNM y bilaterales'!B7639</f>
        <v>139.27370600076674</v>
      </c>
      <c r="D7638">
        <f>+'[6]ITCNM y bilaterales'!C7639</f>
        <v>157.13455045823622</v>
      </c>
    </row>
    <row r="7639" spans="1:4">
      <c r="A7639" s="7">
        <f t="shared" si="119"/>
        <v>201711</v>
      </c>
      <c r="B7639" s="205">
        <f>+'[6]ITCNM y bilaterales'!A7640</f>
        <v>43068</v>
      </c>
      <c r="C7639">
        <f>+'[6]ITCNM y bilaterales'!B7640</f>
        <v>139.22574598579479</v>
      </c>
      <c r="D7639">
        <f>+'[6]ITCNM y bilaterales'!C7640</f>
        <v>156.02874535885252</v>
      </c>
    </row>
    <row r="7640" spans="1:4">
      <c r="A7640" s="7">
        <f t="shared" si="119"/>
        <v>201711</v>
      </c>
      <c r="B7640" s="205">
        <f>+'[6]ITCNM y bilaterales'!A7641</f>
        <v>43069</v>
      </c>
      <c r="C7640">
        <f>+'[6]ITCNM y bilaterales'!B7641</f>
        <v>137.7981884110192</v>
      </c>
      <c r="D7640">
        <f>+'[6]ITCNM y bilaterales'!C7641</f>
        <v>153.23378029627864</v>
      </c>
    </row>
    <row r="7641" spans="1:4">
      <c r="A7641" s="7" t="str">
        <f t="shared" si="119"/>
        <v/>
      </c>
      <c r="B7641" s="205">
        <f>+'[6]ITCNM y bilaterales'!A7642</f>
        <v>43070</v>
      </c>
      <c r="C7641">
        <f>+'[6]ITCNM y bilaterales'!B7642</f>
        <v>137.67376848538171</v>
      </c>
      <c r="D7641">
        <f>+'[6]ITCNM y bilaterales'!C7642</f>
        <v>153.72786836704185</v>
      </c>
    </row>
    <row r="7642" spans="1:4">
      <c r="A7642" s="7" t="str">
        <f t="shared" si="119"/>
        <v/>
      </c>
      <c r="B7642" s="205">
        <f>+'[6]ITCNM y bilaterales'!A7643</f>
        <v>43071</v>
      </c>
      <c r="C7642">
        <f>+'[6]ITCNM y bilaterales'!B7643</f>
        <v>137.67376848538171</v>
      </c>
      <c r="D7642">
        <f>+'[6]ITCNM y bilaterales'!C7643</f>
        <v>153.72786836704185</v>
      </c>
    </row>
    <row r="7643" spans="1:4">
      <c r="A7643" s="7" t="str">
        <f t="shared" si="119"/>
        <v/>
      </c>
      <c r="B7643" s="205">
        <f>+'[6]ITCNM y bilaterales'!A7644</f>
        <v>43072</v>
      </c>
      <c r="C7643">
        <f>+'[6]ITCNM y bilaterales'!B7644</f>
        <v>137.67376848538171</v>
      </c>
      <c r="D7643">
        <f>+'[6]ITCNM y bilaterales'!C7644</f>
        <v>153.72786836704185</v>
      </c>
    </row>
    <row r="7644" spans="1:4">
      <c r="A7644" s="7" t="str">
        <f t="shared" si="119"/>
        <v/>
      </c>
      <c r="B7644" s="205">
        <f>+'[6]ITCNM y bilaterales'!A7645</f>
        <v>43073</v>
      </c>
      <c r="C7644">
        <f>+'[6]ITCNM y bilaterales'!B7645</f>
        <v>138.52897952174931</v>
      </c>
      <c r="D7644">
        <f>+'[6]ITCNM y bilaterales'!C7645</f>
        <v>155.29655444693779</v>
      </c>
    </row>
    <row r="7645" spans="1:4">
      <c r="A7645" s="7" t="str">
        <f t="shared" si="119"/>
        <v/>
      </c>
      <c r="B7645" s="205">
        <f>+'[6]ITCNM y bilaterales'!A7646</f>
        <v>43074</v>
      </c>
      <c r="C7645">
        <f>+'[6]ITCNM y bilaterales'!B7646</f>
        <v>137.99862198704056</v>
      </c>
      <c r="D7645">
        <f>+'[6]ITCNM y bilaterales'!C7646</f>
        <v>155.17410653374867</v>
      </c>
    </row>
    <row r="7646" spans="1:4">
      <c r="A7646" s="7" t="str">
        <f t="shared" si="119"/>
        <v/>
      </c>
      <c r="B7646" s="205">
        <f>+'[6]ITCNM y bilaterales'!A7647</f>
        <v>43075</v>
      </c>
      <c r="C7646">
        <f>+'[6]ITCNM y bilaterales'!B7647</f>
        <v>137.55653484708341</v>
      </c>
      <c r="D7646">
        <f>+'[6]ITCNM y bilaterales'!C7647</f>
        <v>154.53034054918672</v>
      </c>
    </row>
    <row r="7647" spans="1:4">
      <c r="A7647" s="7" t="str">
        <f t="shared" si="119"/>
        <v/>
      </c>
      <c r="B7647" s="205">
        <f>+'[6]ITCNM y bilaterales'!A7648</f>
        <v>43076</v>
      </c>
      <c r="C7647">
        <f>+'[6]ITCNM y bilaterales'!B7648</f>
        <v>137.06010402262669</v>
      </c>
      <c r="D7647">
        <f>+'[6]ITCNM y bilaterales'!C7648</f>
        <v>152.48681319000329</v>
      </c>
    </row>
    <row r="7648" spans="1:4">
      <c r="A7648" s="7" t="str">
        <f t="shared" si="119"/>
        <v/>
      </c>
      <c r="B7648" s="205">
        <f>+'[6]ITCNM y bilaterales'!A7649</f>
        <v>43077</v>
      </c>
      <c r="C7648">
        <f>+'[6]ITCNM y bilaterales'!B7649</f>
        <v>137.06010402262669</v>
      </c>
      <c r="D7648">
        <f>+'[6]ITCNM y bilaterales'!C7649</f>
        <v>152.48681319000329</v>
      </c>
    </row>
    <row r="7649" spans="1:4">
      <c r="A7649" s="7" t="str">
        <f t="shared" si="119"/>
        <v/>
      </c>
      <c r="B7649" s="205">
        <f>+'[6]ITCNM y bilaterales'!A7650</f>
        <v>43078</v>
      </c>
      <c r="C7649">
        <f>+'[6]ITCNM y bilaterales'!B7650</f>
        <v>137.06010402262669</v>
      </c>
      <c r="D7649">
        <f>+'[6]ITCNM y bilaterales'!C7650</f>
        <v>152.48681319000329</v>
      </c>
    </row>
    <row r="7650" spans="1:4">
      <c r="A7650" s="7" t="str">
        <f t="shared" si="119"/>
        <v/>
      </c>
      <c r="B7650" s="205">
        <f>+'[6]ITCNM y bilaterales'!A7651</f>
        <v>43079</v>
      </c>
      <c r="C7650">
        <f>+'[6]ITCNM y bilaterales'!B7651</f>
        <v>137.06010402262669</v>
      </c>
      <c r="D7650">
        <f>+'[6]ITCNM y bilaterales'!C7651</f>
        <v>152.48681319000329</v>
      </c>
    </row>
    <row r="7651" spans="1:4">
      <c r="A7651" s="7" t="str">
        <f t="shared" si="119"/>
        <v/>
      </c>
      <c r="B7651" s="205">
        <f>+'[6]ITCNM y bilaterales'!A7652</f>
        <v>43080</v>
      </c>
      <c r="C7651">
        <f>+'[6]ITCNM y bilaterales'!B7652</f>
        <v>136.5686373614042</v>
      </c>
      <c r="D7651">
        <f>+'[6]ITCNM y bilaterales'!C7652</f>
        <v>151.71415466524229</v>
      </c>
    </row>
    <row r="7652" spans="1:4">
      <c r="A7652" s="7" t="str">
        <f t="shared" si="119"/>
        <v/>
      </c>
      <c r="B7652" s="205">
        <f>+'[6]ITCNM y bilaterales'!A7653</f>
        <v>43081</v>
      </c>
      <c r="C7652">
        <f>+'[6]ITCNM y bilaterales'!B7653</f>
        <v>136.86634805168777</v>
      </c>
      <c r="D7652">
        <f>+'[6]ITCNM y bilaterales'!C7653</f>
        <v>151.26979472992076</v>
      </c>
    </row>
    <row r="7653" spans="1:4">
      <c r="A7653" s="7" t="str">
        <f t="shared" si="119"/>
        <v/>
      </c>
      <c r="B7653" s="205">
        <f>+'[6]ITCNM y bilaterales'!A7654</f>
        <v>43082</v>
      </c>
      <c r="C7653">
        <f>+'[6]ITCNM y bilaterales'!B7654</f>
        <v>136.95311917892622</v>
      </c>
      <c r="D7653">
        <f>+'[6]ITCNM y bilaterales'!C7654</f>
        <v>151.60860212556574</v>
      </c>
    </row>
    <row r="7654" spans="1:4">
      <c r="A7654" s="7" t="str">
        <f t="shared" si="119"/>
        <v/>
      </c>
      <c r="B7654" s="205">
        <f>+'[6]ITCNM y bilaterales'!A7655</f>
        <v>43083</v>
      </c>
      <c r="C7654">
        <f>+'[6]ITCNM y bilaterales'!B7655</f>
        <v>137.93577994176849</v>
      </c>
      <c r="D7654">
        <f>+'[6]ITCNM y bilaterales'!C7655</f>
        <v>151.66793914181955</v>
      </c>
    </row>
    <row r="7655" spans="1:4">
      <c r="A7655" s="7" t="str">
        <f t="shared" si="119"/>
        <v/>
      </c>
      <c r="B7655" s="205">
        <f>+'[6]ITCNM y bilaterales'!A7656</f>
        <v>43084</v>
      </c>
      <c r="C7655">
        <f>+'[6]ITCNM y bilaterales'!B7656</f>
        <v>138.79737578918591</v>
      </c>
      <c r="D7655">
        <f>+'[6]ITCNM y bilaterales'!C7656</f>
        <v>153.63584373811591</v>
      </c>
    </row>
    <row r="7656" spans="1:4">
      <c r="A7656" s="7" t="str">
        <f t="shared" si="119"/>
        <v/>
      </c>
      <c r="B7656" s="205">
        <f>+'[6]ITCNM y bilaterales'!A7657</f>
        <v>43085</v>
      </c>
      <c r="C7656">
        <f>+'[6]ITCNM y bilaterales'!B7657</f>
        <v>138.79737578918591</v>
      </c>
      <c r="D7656">
        <f>+'[6]ITCNM y bilaterales'!C7657</f>
        <v>153.63584373811591</v>
      </c>
    </row>
    <row r="7657" spans="1:4">
      <c r="A7657" s="7" t="str">
        <f t="shared" si="119"/>
        <v/>
      </c>
      <c r="B7657" s="205">
        <f>+'[6]ITCNM y bilaterales'!A7658</f>
        <v>43086</v>
      </c>
      <c r="C7657">
        <f>+'[6]ITCNM y bilaterales'!B7658</f>
        <v>138.79737578918591</v>
      </c>
      <c r="D7657">
        <f>+'[6]ITCNM y bilaterales'!C7658</f>
        <v>153.63584373811591</v>
      </c>
    </row>
    <row r="7658" spans="1:4">
      <c r="A7658" s="7" t="str">
        <f t="shared" si="119"/>
        <v/>
      </c>
      <c r="B7658" s="205">
        <f>+'[6]ITCNM y bilaterales'!A7659</f>
        <v>43087</v>
      </c>
      <c r="C7658">
        <f>+'[6]ITCNM y bilaterales'!B7659</f>
        <v>139.62949396551011</v>
      </c>
      <c r="D7658">
        <f>+'[6]ITCNM y bilaterales'!C7659</f>
        <v>154.89521675138545</v>
      </c>
    </row>
    <row r="7659" spans="1:4">
      <c r="A7659" s="7" t="str">
        <f t="shared" si="119"/>
        <v/>
      </c>
      <c r="B7659" s="205">
        <f>+'[6]ITCNM y bilaterales'!A7660</f>
        <v>43088</v>
      </c>
      <c r="C7659">
        <f>+'[6]ITCNM y bilaterales'!B7660</f>
        <v>140.66797701424267</v>
      </c>
      <c r="D7659">
        <f>+'[6]ITCNM y bilaterales'!C7660</f>
        <v>155.79525826407294</v>
      </c>
    </row>
    <row r="7660" spans="1:4">
      <c r="A7660" s="7" t="str">
        <f t="shared" si="119"/>
        <v/>
      </c>
      <c r="B7660" s="205">
        <f>+'[6]ITCNM y bilaterales'!A7661</f>
        <v>43089</v>
      </c>
      <c r="C7660">
        <f>+'[6]ITCNM y bilaterales'!B7661</f>
        <v>141.47501081093839</v>
      </c>
      <c r="D7660">
        <f>+'[6]ITCNM y bilaterales'!C7661</f>
        <v>156.78450851010092</v>
      </c>
    </row>
    <row r="7661" spans="1:4">
      <c r="A7661" s="7" t="str">
        <f t="shared" si="119"/>
        <v/>
      </c>
      <c r="B7661" s="205">
        <f>+'[6]ITCNM y bilaterales'!A7662</f>
        <v>43090</v>
      </c>
      <c r="C7661">
        <f>+'[6]ITCNM y bilaterales'!B7662</f>
        <v>142.62736704732674</v>
      </c>
      <c r="D7661">
        <f>+'[6]ITCNM y bilaterales'!C7662</f>
        <v>157.47634792857497</v>
      </c>
    </row>
    <row r="7662" spans="1:4">
      <c r="A7662" s="7" t="str">
        <f t="shared" si="119"/>
        <v/>
      </c>
      <c r="B7662" s="205">
        <f>+'[6]ITCNM y bilaterales'!A7663</f>
        <v>43091</v>
      </c>
      <c r="C7662">
        <f>+'[6]ITCNM y bilaterales'!B7663</f>
        <v>143.19261979574591</v>
      </c>
      <c r="D7662">
        <f>+'[6]ITCNM y bilaterales'!C7663</f>
        <v>157.37712389650278</v>
      </c>
    </row>
    <row r="7663" spans="1:4">
      <c r="A7663" s="7" t="str">
        <f t="shared" si="119"/>
        <v/>
      </c>
      <c r="B7663" s="205">
        <f>+'[6]ITCNM y bilaterales'!A7664</f>
        <v>43092</v>
      </c>
      <c r="C7663">
        <f>+'[6]ITCNM y bilaterales'!B7664</f>
        <v>143.19261979574591</v>
      </c>
      <c r="D7663">
        <f>+'[6]ITCNM y bilaterales'!C7664</f>
        <v>157.37712389650278</v>
      </c>
    </row>
    <row r="7664" spans="1:4">
      <c r="A7664" s="7" t="str">
        <f t="shared" si="119"/>
        <v/>
      </c>
      <c r="B7664" s="205">
        <f>+'[6]ITCNM y bilaterales'!A7665</f>
        <v>43093</v>
      </c>
      <c r="C7664">
        <f>+'[6]ITCNM y bilaterales'!B7665</f>
        <v>143.19261979574591</v>
      </c>
      <c r="D7664">
        <f>+'[6]ITCNM y bilaterales'!C7665</f>
        <v>157.37712389650278</v>
      </c>
    </row>
    <row r="7665" spans="1:4">
      <c r="A7665" s="7" t="str">
        <f t="shared" si="119"/>
        <v/>
      </c>
      <c r="B7665" s="205">
        <f>+'[6]ITCNM y bilaterales'!A7666</f>
        <v>43094</v>
      </c>
      <c r="C7665">
        <f>+'[6]ITCNM y bilaterales'!B7666</f>
        <v>143.19261979574591</v>
      </c>
      <c r="D7665">
        <f>+'[6]ITCNM y bilaterales'!C7666</f>
        <v>157.37712389650278</v>
      </c>
    </row>
    <row r="7666" spans="1:4">
      <c r="A7666" s="7" t="str">
        <f t="shared" si="119"/>
        <v/>
      </c>
      <c r="B7666" s="205">
        <f>+'[6]ITCNM y bilaterales'!A7667</f>
        <v>43095</v>
      </c>
      <c r="C7666">
        <f>+'[6]ITCNM y bilaterales'!B7667</f>
        <v>145.60018743766346</v>
      </c>
      <c r="D7666">
        <f>+'[6]ITCNM y bilaterales'!C7667</f>
        <v>160.3393009031187</v>
      </c>
    </row>
    <row r="7667" spans="1:4">
      <c r="A7667" s="7" t="str">
        <f t="shared" si="119"/>
        <v/>
      </c>
      <c r="B7667" s="205">
        <f>+'[6]ITCNM y bilaterales'!A7668</f>
        <v>43096</v>
      </c>
      <c r="C7667">
        <f>+'[6]ITCNM y bilaterales'!B7668</f>
        <v>146.60050622718541</v>
      </c>
      <c r="D7667">
        <f>+'[6]ITCNM y bilaterales'!C7668</f>
        <v>161.6803639182171</v>
      </c>
    </row>
    <row r="7668" spans="1:4">
      <c r="A7668" s="7">
        <f t="shared" si="119"/>
        <v>201712</v>
      </c>
      <c r="B7668" s="205">
        <f>+'[6]ITCNM y bilaterales'!A7669</f>
        <v>43097</v>
      </c>
      <c r="C7668">
        <f>+'[6]ITCNM y bilaterales'!B7669</f>
        <v>153.03286700050171</v>
      </c>
      <c r="D7668">
        <f>+'[6]ITCNM y bilaterales'!C7669</f>
        <v>168.64543810400235</v>
      </c>
    </row>
    <row r="7669" spans="1:4">
      <c r="A7669" s="7">
        <f t="shared" si="119"/>
        <v>201712</v>
      </c>
      <c r="B7669" s="205">
        <f>+'[6]ITCNM y bilaterales'!A7670</f>
        <v>43098</v>
      </c>
      <c r="C7669">
        <f>+'[6]ITCNM y bilaterales'!B7670</f>
        <v>148.84929463795191</v>
      </c>
      <c r="D7669">
        <f>+'[6]ITCNM y bilaterales'!C7670</f>
        <v>163.4347829873459</v>
      </c>
    </row>
    <row r="7670" spans="1:4">
      <c r="A7670" s="7">
        <f t="shared" si="119"/>
        <v>201712</v>
      </c>
      <c r="B7670" s="205">
        <f>+'[6]ITCNM y bilaterales'!A7671</f>
        <v>43099</v>
      </c>
      <c r="C7670">
        <f>+'[6]ITCNM y bilaterales'!B7671</f>
        <v>148.84929463795191</v>
      </c>
      <c r="D7670">
        <f>+'[6]ITCNM y bilaterales'!C7671</f>
        <v>163.4347829873459</v>
      </c>
    </row>
    <row r="7671" spans="1:4">
      <c r="A7671" s="7">
        <f t="shared" si="119"/>
        <v>201712</v>
      </c>
      <c r="B7671" s="205">
        <f>+'[6]ITCNM y bilaterales'!A7672</f>
        <v>43100</v>
      </c>
      <c r="C7671">
        <f>+'[6]ITCNM y bilaterales'!B7672</f>
        <v>148.84929463795191</v>
      </c>
      <c r="D7671">
        <f>+'[6]ITCNM y bilaterales'!C7672</f>
        <v>163.4347829873459</v>
      </c>
    </row>
    <row r="7672" spans="1:4">
      <c r="A7672" s="7" t="str">
        <f t="shared" si="119"/>
        <v/>
      </c>
      <c r="B7672" s="205">
        <f>+'[6]ITCNM y bilaterales'!A7673</f>
        <v>43101</v>
      </c>
      <c r="C7672">
        <f>+'[6]ITCNM y bilaterales'!B7673</f>
        <v>148.84929463795191</v>
      </c>
      <c r="D7672">
        <f>+'[6]ITCNM y bilaterales'!C7673</f>
        <v>163.4347829873459</v>
      </c>
    </row>
    <row r="7673" spans="1:4">
      <c r="A7673" s="7" t="str">
        <f t="shared" si="119"/>
        <v/>
      </c>
      <c r="B7673" s="205">
        <f>+'[6]ITCNM y bilaterales'!A7674</f>
        <v>43102</v>
      </c>
      <c r="C7673">
        <f>+'[6]ITCNM y bilaterales'!B7674</f>
        <v>147.97943432602906</v>
      </c>
      <c r="D7673">
        <f>+'[6]ITCNM y bilaterales'!C7674</f>
        <v>163.99889105967668</v>
      </c>
    </row>
    <row r="7674" spans="1:4">
      <c r="A7674" s="7" t="str">
        <f t="shared" si="119"/>
        <v/>
      </c>
      <c r="B7674" s="205">
        <f>+'[6]ITCNM y bilaterales'!A7675</f>
        <v>43103</v>
      </c>
      <c r="C7674">
        <f>+'[6]ITCNM y bilaterales'!B7675</f>
        <v>148.44565859382968</v>
      </c>
      <c r="D7674">
        <f>+'[6]ITCNM y bilaterales'!C7675</f>
        <v>165.19779489248793</v>
      </c>
    </row>
    <row r="7675" spans="1:4">
      <c r="A7675" s="7" t="str">
        <f t="shared" si="119"/>
        <v/>
      </c>
      <c r="B7675" s="205">
        <f>+'[6]ITCNM y bilaterales'!A7676</f>
        <v>43104</v>
      </c>
      <c r="C7675">
        <f>+'[6]ITCNM y bilaterales'!B7676</f>
        <v>150.32570153057264</v>
      </c>
      <c r="D7675">
        <f>+'[6]ITCNM y bilaterales'!C7676</f>
        <v>167.5317949447417</v>
      </c>
    </row>
    <row r="7676" spans="1:4">
      <c r="A7676" s="7" t="str">
        <f t="shared" si="119"/>
        <v/>
      </c>
      <c r="B7676" s="205">
        <f>+'[6]ITCNM y bilaterales'!A7677</f>
        <v>43105</v>
      </c>
      <c r="C7676">
        <f>+'[6]ITCNM y bilaterales'!B7677</f>
        <v>152.11579317610085</v>
      </c>
      <c r="D7676">
        <f>+'[6]ITCNM y bilaterales'!C7677</f>
        <v>169.47409521210662</v>
      </c>
    </row>
    <row r="7677" spans="1:4">
      <c r="A7677" s="7" t="str">
        <f t="shared" si="119"/>
        <v/>
      </c>
      <c r="B7677" s="205">
        <f>+'[6]ITCNM y bilaterales'!A7678</f>
        <v>43106</v>
      </c>
      <c r="C7677">
        <f>+'[6]ITCNM y bilaterales'!B7678</f>
        <v>152.11579317610085</v>
      </c>
      <c r="D7677">
        <f>+'[6]ITCNM y bilaterales'!C7678</f>
        <v>169.47409521210662</v>
      </c>
    </row>
    <row r="7678" spans="1:4">
      <c r="A7678" s="7" t="str">
        <f t="shared" si="119"/>
        <v/>
      </c>
      <c r="B7678" s="205">
        <f>+'[6]ITCNM y bilaterales'!A7679</f>
        <v>43107</v>
      </c>
      <c r="C7678">
        <f>+'[6]ITCNM y bilaterales'!B7679</f>
        <v>152.11579317610085</v>
      </c>
      <c r="D7678">
        <f>+'[6]ITCNM y bilaterales'!C7679</f>
        <v>169.47409521210662</v>
      </c>
    </row>
    <row r="7679" spans="1:4">
      <c r="A7679" s="7" t="str">
        <f t="shared" si="119"/>
        <v/>
      </c>
      <c r="B7679" s="205">
        <f>+'[6]ITCNM y bilaterales'!A7680</f>
        <v>43108</v>
      </c>
      <c r="C7679">
        <f>+'[6]ITCNM y bilaterales'!B7680</f>
        <v>153.22301286590036</v>
      </c>
      <c r="D7679">
        <f>+'[6]ITCNM y bilaterales'!C7680</f>
        <v>170.86947307916731</v>
      </c>
    </row>
    <row r="7680" spans="1:4">
      <c r="A7680" s="7" t="str">
        <f t="shared" si="119"/>
        <v/>
      </c>
      <c r="B7680" s="205">
        <f>+'[6]ITCNM y bilaterales'!A7681</f>
        <v>43109</v>
      </c>
      <c r="C7680">
        <f>+'[6]ITCNM y bilaterales'!B7681</f>
        <v>151.85232738980108</v>
      </c>
      <c r="D7680">
        <f>+'[6]ITCNM y bilaterales'!C7681</f>
        <v>169.12933669692546</v>
      </c>
    </row>
    <row r="7681" spans="1:4">
      <c r="A7681" s="7" t="str">
        <f t="shared" si="119"/>
        <v/>
      </c>
      <c r="B7681" s="205">
        <f>+'[6]ITCNM y bilaterales'!A7682</f>
        <v>43110</v>
      </c>
      <c r="C7681">
        <f>+'[6]ITCNM y bilaterales'!B7682</f>
        <v>149.84572547049478</v>
      </c>
      <c r="D7681">
        <f>+'[6]ITCNM y bilaterales'!C7682</f>
        <v>167.22947807230173</v>
      </c>
    </row>
    <row r="7682" spans="1:4">
      <c r="A7682" s="7" t="str">
        <f t="shared" si="119"/>
        <v/>
      </c>
      <c r="B7682" s="205">
        <f>+'[6]ITCNM y bilaterales'!A7683</f>
        <v>43111</v>
      </c>
      <c r="C7682">
        <f>+'[6]ITCNM y bilaterales'!B7683</f>
        <v>150.90272636456154</v>
      </c>
      <c r="D7682">
        <f>+'[6]ITCNM y bilaterales'!C7683</f>
        <v>168.48083884658595</v>
      </c>
    </row>
    <row r="7683" spans="1:4">
      <c r="A7683" s="7" t="str">
        <f t="shared" ref="A7683:A7746" si="120">+IF(DAY(B7683)&gt;=28,YEAR(B7683)*100+MONTH(B7683),"")</f>
        <v/>
      </c>
      <c r="B7683" s="205">
        <f>+'[6]ITCNM y bilaterales'!A7684</f>
        <v>43112</v>
      </c>
      <c r="C7683">
        <f>+'[6]ITCNM y bilaterales'!B7684</f>
        <v>151.40322217267877</v>
      </c>
      <c r="D7683">
        <f>+'[6]ITCNM y bilaterales'!C7684</f>
        <v>169.00848542556312</v>
      </c>
    </row>
    <row r="7684" spans="1:4">
      <c r="A7684" s="7" t="str">
        <f t="shared" si="120"/>
        <v/>
      </c>
      <c r="B7684" s="205">
        <f>+'[6]ITCNM y bilaterales'!A7685</f>
        <v>43113</v>
      </c>
      <c r="C7684">
        <f>+'[6]ITCNM y bilaterales'!B7685</f>
        <v>151.40322217267877</v>
      </c>
      <c r="D7684">
        <f>+'[6]ITCNM y bilaterales'!C7685</f>
        <v>169.00848542556312</v>
      </c>
    </row>
    <row r="7685" spans="1:4">
      <c r="A7685" s="7" t="str">
        <f t="shared" si="120"/>
        <v/>
      </c>
      <c r="B7685" s="205">
        <f>+'[6]ITCNM y bilaterales'!A7686</f>
        <v>43114</v>
      </c>
      <c r="C7685">
        <f>+'[6]ITCNM y bilaterales'!B7686</f>
        <v>151.40322217267877</v>
      </c>
      <c r="D7685">
        <f>+'[6]ITCNM y bilaterales'!C7686</f>
        <v>169.00848542556312</v>
      </c>
    </row>
    <row r="7686" spans="1:4">
      <c r="A7686" s="7" t="str">
        <f t="shared" si="120"/>
        <v/>
      </c>
      <c r="B7686" s="205">
        <f>+'[6]ITCNM y bilaterales'!A7687</f>
        <v>43115</v>
      </c>
      <c r="C7686">
        <f>+'[6]ITCNM y bilaterales'!B7687</f>
        <v>152.74977247796244</v>
      </c>
      <c r="D7686">
        <f>+'[6]ITCNM y bilaterales'!C7687</f>
        <v>170.11341962940494</v>
      </c>
    </row>
    <row r="7687" spans="1:4">
      <c r="A7687" s="7" t="str">
        <f t="shared" si="120"/>
        <v/>
      </c>
      <c r="B7687" s="205">
        <f>+'[6]ITCNM y bilaterales'!A7688</f>
        <v>43116</v>
      </c>
      <c r="C7687">
        <f>+'[6]ITCNM y bilaterales'!B7688</f>
        <v>153.25741758733233</v>
      </c>
      <c r="D7687">
        <f>+'[6]ITCNM y bilaterales'!C7688</f>
        <v>170.08096425554399</v>
      </c>
    </row>
    <row r="7688" spans="1:4">
      <c r="A7688" s="7" t="str">
        <f t="shared" si="120"/>
        <v/>
      </c>
      <c r="B7688" s="205">
        <f>+'[6]ITCNM y bilaterales'!A7689</f>
        <v>43117</v>
      </c>
      <c r="C7688">
        <f>+'[6]ITCNM y bilaterales'!B7689</f>
        <v>153.15867516323877</v>
      </c>
      <c r="D7688">
        <f>+'[6]ITCNM y bilaterales'!C7689</f>
        <v>170.13202776414988</v>
      </c>
    </row>
    <row r="7689" spans="1:4">
      <c r="A7689" s="7" t="str">
        <f t="shared" si="120"/>
        <v/>
      </c>
      <c r="B7689" s="205">
        <f>+'[6]ITCNM y bilaterales'!A7690</f>
        <v>43118</v>
      </c>
      <c r="C7689">
        <f>+'[6]ITCNM y bilaterales'!B7690</f>
        <v>153.4035601842927</v>
      </c>
      <c r="D7689">
        <f>+'[6]ITCNM y bilaterales'!C7690</f>
        <v>170.64147262630163</v>
      </c>
    </row>
    <row r="7690" spans="1:4">
      <c r="A7690" s="7" t="str">
        <f t="shared" si="120"/>
        <v/>
      </c>
      <c r="B7690" s="205">
        <f>+'[6]ITCNM y bilaterales'!A7691</f>
        <v>43119</v>
      </c>
      <c r="C7690">
        <f>+'[6]ITCNM y bilaterales'!B7691</f>
        <v>154.56635800759534</v>
      </c>
      <c r="D7690">
        <f>+'[6]ITCNM y bilaterales'!C7691</f>
        <v>172.19024422813982</v>
      </c>
    </row>
    <row r="7691" spans="1:4">
      <c r="A7691" s="7" t="str">
        <f t="shared" si="120"/>
        <v/>
      </c>
      <c r="B7691" s="205">
        <f>+'[6]ITCNM y bilaterales'!A7692</f>
        <v>43120</v>
      </c>
      <c r="C7691">
        <f>+'[6]ITCNM y bilaterales'!B7692</f>
        <v>154.56635800759534</v>
      </c>
      <c r="D7691">
        <f>+'[6]ITCNM y bilaterales'!C7692</f>
        <v>172.19024422813982</v>
      </c>
    </row>
    <row r="7692" spans="1:4">
      <c r="A7692" s="7" t="str">
        <f t="shared" si="120"/>
        <v/>
      </c>
      <c r="B7692" s="205">
        <f>+'[6]ITCNM y bilaterales'!A7693</f>
        <v>43121</v>
      </c>
      <c r="C7692">
        <f>+'[6]ITCNM y bilaterales'!B7693</f>
        <v>154.56635800759534</v>
      </c>
      <c r="D7692">
        <f>+'[6]ITCNM y bilaterales'!C7693</f>
        <v>172.19024422813982</v>
      </c>
    </row>
    <row r="7693" spans="1:4">
      <c r="A7693" s="7" t="str">
        <f t="shared" si="120"/>
        <v/>
      </c>
      <c r="B7693" s="205">
        <f>+'[6]ITCNM y bilaterales'!A7694</f>
        <v>43122</v>
      </c>
      <c r="C7693">
        <f>+'[6]ITCNM y bilaterales'!B7694</f>
        <v>155.81606569701378</v>
      </c>
      <c r="D7693">
        <f>+'[6]ITCNM y bilaterales'!C7694</f>
        <v>173.54823164660223</v>
      </c>
    </row>
    <row r="7694" spans="1:4">
      <c r="A7694" s="7" t="str">
        <f t="shared" si="120"/>
        <v/>
      </c>
      <c r="B7694" s="205">
        <f>+'[6]ITCNM y bilaterales'!A7695</f>
        <v>43123</v>
      </c>
      <c r="C7694">
        <f>+'[6]ITCNM y bilaterales'!B7695</f>
        <v>156.85882541487223</v>
      </c>
      <c r="D7694">
        <f>+'[6]ITCNM y bilaterales'!C7695</f>
        <v>173.24367947560478</v>
      </c>
    </row>
    <row r="7695" spans="1:4">
      <c r="A7695" s="7" t="str">
        <f t="shared" si="120"/>
        <v/>
      </c>
      <c r="B7695" s="205">
        <f>+'[6]ITCNM y bilaterales'!A7696</f>
        <v>43124</v>
      </c>
      <c r="C7695">
        <f>+'[6]ITCNM y bilaterales'!B7696</f>
        <v>161.02046771207335</v>
      </c>
      <c r="D7695">
        <f>+'[6]ITCNM y bilaterales'!C7696</f>
        <v>179.32618811924303</v>
      </c>
    </row>
    <row r="7696" spans="1:4">
      <c r="A7696" s="7" t="str">
        <f t="shared" si="120"/>
        <v/>
      </c>
      <c r="B7696" s="205">
        <f>+'[6]ITCNM y bilaterales'!A7697</f>
        <v>43125</v>
      </c>
      <c r="C7696">
        <f>+'[6]ITCNM y bilaterales'!B7697</f>
        <v>161.35030835152102</v>
      </c>
      <c r="D7696">
        <f>+'[6]ITCNM y bilaterales'!C7697</f>
        <v>180.34171038078455</v>
      </c>
    </row>
    <row r="7697" spans="1:4">
      <c r="A7697" s="7" t="str">
        <f t="shared" si="120"/>
        <v/>
      </c>
      <c r="B7697" s="205">
        <f>+'[6]ITCNM y bilaterales'!A7698</f>
        <v>43126</v>
      </c>
      <c r="C7697">
        <f>+'[6]ITCNM y bilaterales'!B7698</f>
        <v>161.26026735952314</v>
      </c>
      <c r="D7697">
        <f>+'[6]ITCNM y bilaterales'!C7698</f>
        <v>180.47974732417345</v>
      </c>
    </row>
    <row r="7698" spans="1:4">
      <c r="A7698" s="7" t="str">
        <f t="shared" si="120"/>
        <v/>
      </c>
      <c r="B7698" s="205">
        <f>+'[6]ITCNM y bilaterales'!A7699</f>
        <v>43127</v>
      </c>
      <c r="C7698">
        <f>+'[6]ITCNM y bilaterales'!B7699</f>
        <v>161.26026735952314</v>
      </c>
      <c r="D7698">
        <f>+'[6]ITCNM y bilaterales'!C7699</f>
        <v>180.47974732417345</v>
      </c>
    </row>
    <row r="7699" spans="1:4">
      <c r="A7699" s="7">
        <f t="shared" si="120"/>
        <v>201801</v>
      </c>
      <c r="B7699" s="205">
        <f>+'[6]ITCNM y bilaterales'!A7700</f>
        <v>43128</v>
      </c>
      <c r="C7699">
        <f>+'[6]ITCNM y bilaterales'!B7700</f>
        <v>161.26026735952314</v>
      </c>
      <c r="D7699">
        <f>+'[6]ITCNM y bilaterales'!C7700</f>
        <v>180.47974732417345</v>
      </c>
    </row>
    <row r="7700" spans="1:4">
      <c r="A7700" s="7">
        <f t="shared" si="120"/>
        <v>201801</v>
      </c>
      <c r="B7700" s="205">
        <f>+'[6]ITCNM y bilaterales'!A7701</f>
        <v>43129</v>
      </c>
      <c r="C7700">
        <f>+'[6]ITCNM y bilaterales'!B7701</f>
        <v>160.70029566610336</v>
      </c>
      <c r="D7700">
        <f>+'[6]ITCNM y bilaterales'!C7701</f>
        <v>179.39228909087214</v>
      </c>
    </row>
    <row r="7701" spans="1:4">
      <c r="A7701" s="7">
        <f t="shared" si="120"/>
        <v>201801</v>
      </c>
      <c r="B7701" s="205">
        <f>+'[6]ITCNM y bilaterales'!A7702</f>
        <v>43130</v>
      </c>
      <c r="C7701">
        <f>+'[6]ITCNM y bilaterales'!B7702</f>
        <v>161.05486318424659</v>
      </c>
      <c r="D7701">
        <f>+'[6]ITCNM y bilaterales'!C7702</f>
        <v>179.21183953459345</v>
      </c>
    </row>
    <row r="7702" spans="1:4">
      <c r="A7702" s="7">
        <f t="shared" si="120"/>
        <v>201801</v>
      </c>
      <c r="B7702" s="205">
        <f>+'[6]ITCNM y bilaterales'!A7703</f>
        <v>43131</v>
      </c>
      <c r="C7702">
        <f>+'[6]ITCNM y bilaterales'!B7703</f>
        <v>161.32785492384716</v>
      </c>
      <c r="D7702">
        <f>+'[6]ITCNM y bilaterales'!C7703</f>
        <v>179.04474370995698</v>
      </c>
    </row>
    <row r="7703" spans="1:4">
      <c r="A7703" s="7" t="str">
        <f t="shared" si="120"/>
        <v/>
      </c>
      <c r="B7703" s="205">
        <f>+'[6]ITCNM y bilaterales'!A7704</f>
        <v>43132</v>
      </c>
      <c r="C7703">
        <f>+'[6]ITCNM y bilaterales'!B7704</f>
        <v>159.59348373194041</v>
      </c>
      <c r="D7703">
        <f>+'[6]ITCNM y bilaterales'!C7704</f>
        <v>177.40870837482183</v>
      </c>
    </row>
    <row r="7704" spans="1:4">
      <c r="A7704" s="7" t="str">
        <f t="shared" si="120"/>
        <v/>
      </c>
      <c r="B7704" s="205">
        <f>+'[6]ITCNM y bilaterales'!A7705</f>
        <v>43133</v>
      </c>
      <c r="C7704">
        <f>+'[6]ITCNM y bilaterales'!B7705</f>
        <v>159.58936347986736</v>
      </c>
      <c r="D7704">
        <f>+'[6]ITCNM y bilaterales'!C7705</f>
        <v>175.9152386398934</v>
      </c>
    </row>
    <row r="7705" spans="1:4">
      <c r="A7705" s="7" t="str">
        <f t="shared" si="120"/>
        <v/>
      </c>
      <c r="B7705" s="205">
        <f>+'[6]ITCNM y bilaterales'!A7706</f>
        <v>43134</v>
      </c>
      <c r="C7705">
        <f>+'[6]ITCNM y bilaterales'!B7706</f>
        <v>159.58936347986736</v>
      </c>
      <c r="D7705">
        <f>+'[6]ITCNM y bilaterales'!C7706</f>
        <v>175.9152386398934</v>
      </c>
    </row>
    <row r="7706" spans="1:4">
      <c r="A7706" s="7" t="str">
        <f t="shared" si="120"/>
        <v/>
      </c>
      <c r="B7706" s="205">
        <f>+'[6]ITCNM y bilaterales'!A7707</f>
        <v>43135</v>
      </c>
      <c r="C7706">
        <f>+'[6]ITCNM y bilaterales'!B7707</f>
        <v>159.58936347986736</v>
      </c>
      <c r="D7706">
        <f>+'[6]ITCNM y bilaterales'!C7707</f>
        <v>175.9152386398934</v>
      </c>
    </row>
    <row r="7707" spans="1:4">
      <c r="A7707" s="7" t="str">
        <f t="shared" si="120"/>
        <v/>
      </c>
      <c r="B7707" s="205">
        <f>+'[6]ITCNM y bilaterales'!A7708</f>
        <v>43136</v>
      </c>
      <c r="C7707">
        <f>+'[6]ITCNM y bilaterales'!B7708</f>
        <v>158.91955707114306</v>
      </c>
      <c r="D7707">
        <f>+'[6]ITCNM y bilaterales'!C7708</f>
        <v>174.37604688901598</v>
      </c>
    </row>
    <row r="7708" spans="1:4">
      <c r="A7708" s="7" t="str">
        <f t="shared" si="120"/>
        <v/>
      </c>
      <c r="B7708" s="205">
        <f>+'[6]ITCNM y bilaterales'!A7709</f>
        <v>43137</v>
      </c>
      <c r="C7708">
        <f>+'[6]ITCNM y bilaterales'!B7709</f>
        <v>159.46269679068249</v>
      </c>
      <c r="D7708">
        <f>+'[6]ITCNM y bilaterales'!C7709</f>
        <v>175.10295436797659</v>
      </c>
    </row>
    <row r="7709" spans="1:4">
      <c r="A7709" s="7" t="str">
        <f t="shared" si="120"/>
        <v/>
      </c>
      <c r="B7709" s="205">
        <f>+'[6]ITCNM y bilaterales'!A7710</f>
        <v>43138</v>
      </c>
      <c r="C7709">
        <f>+'[6]ITCNM y bilaterales'!B7710</f>
        <v>159.84662513530134</v>
      </c>
      <c r="D7709">
        <f>+'[6]ITCNM y bilaterales'!C7710</f>
        <v>174.74873212124029</v>
      </c>
    </row>
    <row r="7710" spans="1:4">
      <c r="A7710" s="7" t="str">
        <f t="shared" si="120"/>
        <v/>
      </c>
      <c r="B7710" s="205">
        <f>+'[6]ITCNM y bilaterales'!A7711</f>
        <v>43139</v>
      </c>
      <c r="C7710">
        <f>+'[6]ITCNM y bilaterales'!B7711</f>
        <v>161.37352627223623</v>
      </c>
      <c r="D7710">
        <f>+'[6]ITCNM y bilaterales'!C7711</f>
        <v>175.95184528250402</v>
      </c>
    </row>
    <row r="7711" spans="1:4">
      <c r="A7711" s="7" t="str">
        <f t="shared" si="120"/>
        <v/>
      </c>
      <c r="B7711" s="205">
        <f>+'[6]ITCNM y bilaterales'!A7712</f>
        <v>43140</v>
      </c>
      <c r="C7711">
        <f>+'[6]ITCNM y bilaterales'!B7712</f>
        <v>161.13255654682493</v>
      </c>
      <c r="D7711">
        <f>+'[6]ITCNM y bilaterales'!C7712</f>
        <v>175.15218899594453</v>
      </c>
    </row>
    <row r="7712" spans="1:4">
      <c r="A7712" s="7" t="str">
        <f t="shared" si="120"/>
        <v/>
      </c>
      <c r="B7712" s="205">
        <f>+'[6]ITCNM y bilaterales'!A7713</f>
        <v>43141</v>
      </c>
      <c r="C7712">
        <f>+'[6]ITCNM y bilaterales'!B7713</f>
        <v>161.13255654682493</v>
      </c>
      <c r="D7712">
        <f>+'[6]ITCNM y bilaterales'!C7713</f>
        <v>175.15218899594453</v>
      </c>
    </row>
    <row r="7713" spans="1:4">
      <c r="A7713" s="7" t="str">
        <f t="shared" si="120"/>
        <v/>
      </c>
      <c r="B7713" s="205">
        <f>+'[6]ITCNM y bilaterales'!A7714</f>
        <v>43142</v>
      </c>
      <c r="C7713">
        <f>+'[6]ITCNM y bilaterales'!B7714</f>
        <v>161.13255654682493</v>
      </c>
      <c r="D7713">
        <f>+'[6]ITCNM y bilaterales'!C7714</f>
        <v>175.15218899594453</v>
      </c>
    </row>
    <row r="7714" spans="1:4">
      <c r="A7714" s="7" t="str">
        <f t="shared" si="120"/>
        <v/>
      </c>
      <c r="B7714" s="205">
        <f>+'[6]ITCNM y bilaterales'!A7715</f>
        <v>43143</v>
      </c>
      <c r="C7714">
        <f>+'[6]ITCNM y bilaterales'!B7715</f>
        <v>161.13255654682493</v>
      </c>
      <c r="D7714">
        <f>+'[6]ITCNM y bilaterales'!C7715</f>
        <v>175.15218899594453</v>
      </c>
    </row>
    <row r="7715" spans="1:4">
      <c r="A7715" s="7" t="str">
        <f t="shared" si="120"/>
        <v/>
      </c>
      <c r="B7715" s="205">
        <f>+'[6]ITCNM y bilaterales'!A7716</f>
        <v>43144</v>
      </c>
      <c r="C7715">
        <f>+'[6]ITCNM y bilaterales'!B7716</f>
        <v>161.13255654682493</v>
      </c>
      <c r="D7715">
        <f>+'[6]ITCNM y bilaterales'!C7716</f>
        <v>175.15218899594453</v>
      </c>
    </row>
    <row r="7716" spans="1:4">
      <c r="A7716" s="7" t="str">
        <f t="shared" si="120"/>
        <v/>
      </c>
      <c r="B7716" s="205">
        <f>+'[6]ITCNM y bilaterales'!A7717</f>
        <v>43145</v>
      </c>
      <c r="C7716">
        <f>+'[6]ITCNM y bilaterales'!B7717</f>
        <v>162.2417725324261</v>
      </c>
      <c r="D7716">
        <f>+'[6]ITCNM y bilaterales'!C7717</f>
        <v>178.06980518066732</v>
      </c>
    </row>
    <row r="7717" spans="1:4">
      <c r="A7717" s="7" t="str">
        <f t="shared" si="120"/>
        <v/>
      </c>
      <c r="B7717" s="205">
        <f>+'[6]ITCNM y bilaterales'!A7718</f>
        <v>43146</v>
      </c>
      <c r="C7717">
        <f>+'[6]ITCNM y bilaterales'!B7718</f>
        <v>160.66608185038174</v>
      </c>
      <c r="D7717">
        <f>+'[6]ITCNM y bilaterales'!C7718</f>
        <v>176.40616245685439</v>
      </c>
    </row>
    <row r="7718" spans="1:4">
      <c r="A7718" s="7" t="str">
        <f t="shared" si="120"/>
        <v/>
      </c>
      <c r="B7718" s="205">
        <f>+'[6]ITCNM y bilaterales'!A7719</f>
        <v>43147</v>
      </c>
      <c r="C7718">
        <f>+'[6]ITCNM y bilaterales'!B7719</f>
        <v>161.81779522723559</v>
      </c>
      <c r="D7718">
        <f>+'[6]ITCNM y bilaterales'!C7719</f>
        <v>178.76213810661505</v>
      </c>
    </row>
    <row r="7719" spans="1:4">
      <c r="A7719" s="7" t="str">
        <f t="shared" si="120"/>
        <v/>
      </c>
      <c r="B7719" s="205">
        <f>+'[6]ITCNM y bilaterales'!A7720</f>
        <v>43148</v>
      </c>
      <c r="C7719">
        <f>+'[6]ITCNM y bilaterales'!B7720</f>
        <v>161.81779522723559</v>
      </c>
      <c r="D7719">
        <f>+'[6]ITCNM y bilaterales'!C7720</f>
        <v>178.76213810661505</v>
      </c>
    </row>
    <row r="7720" spans="1:4">
      <c r="A7720" s="7" t="str">
        <f t="shared" si="120"/>
        <v/>
      </c>
      <c r="B7720" s="205">
        <f>+'[6]ITCNM y bilaterales'!A7721</f>
        <v>43149</v>
      </c>
      <c r="C7720">
        <f>+'[6]ITCNM y bilaterales'!B7721</f>
        <v>161.81779522723559</v>
      </c>
      <c r="D7720">
        <f>+'[6]ITCNM y bilaterales'!C7721</f>
        <v>178.76213810661505</v>
      </c>
    </row>
    <row r="7721" spans="1:4">
      <c r="A7721" s="7" t="str">
        <f t="shared" si="120"/>
        <v/>
      </c>
      <c r="B7721" s="205">
        <f>+'[6]ITCNM y bilaterales'!A7722</f>
        <v>43150</v>
      </c>
      <c r="C7721">
        <f>+'[6]ITCNM y bilaterales'!B7722</f>
        <v>162.46336635639554</v>
      </c>
      <c r="D7721">
        <f>+'[6]ITCNM y bilaterales'!C7722</f>
        <v>178.7198416131308</v>
      </c>
    </row>
    <row r="7722" spans="1:4">
      <c r="A7722" s="7" t="str">
        <f t="shared" si="120"/>
        <v/>
      </c>
      <c r="B7722" s="205">
        <f>+'[6]ITCNM y bilaterales'!A7723</f>
        <v>43151</v>
      </c>
      <c r="C7722">
        <f>+'[6]ITCNM y bilaterales'!B7723</f>
        <v>161.44174930704028</v>
      </c>
      <c r="D7722">
        <f>+'[6]ITCNM y bilaterales'!C7723</f>
        <v>177.33267919401521</v>
      </c>
    </row>
    <row r="7723" spans="1:4">
      <c r="A7723" s="7" t="str">
        <f t="shared" si="120"/>
        <v/>
      </c>
      <c r="B7723" s="205">
        <f>+'[6]ITCNM y bilaterales'!A7724</f>
        <v>43152</v>
      </c>
      <c r="C7723">
        <f>+'[6]ITCNM y bilaterales'!B7724</f>
        <v>161.93283695611362</v>
      </c>
      <c r="D7723">
        <f>+'[6]ITCNM y bilaterales'!C7724</f>
        <v>177.74562883012604</v>
      </c>
    </row>
    <row r="7724" spans="1:4">
      <c r="A7724" s="7" t="str">
        <f t="shared" si="120"/>
        <v/>
      </c>
      <c r="B7724" s="205">
        <f>+'[6]ITCNM y bilaterales'!A7725</f>
        <v>43153</v>
      </c>
      <c r="C7724">
        <f>+'[6]ITCNM y bilaterales'!B7725</f>
        <v>162.2139667930621</v>
      </c>
      <c r="D7724">
        <f>+'[6]ITCNM y bilaterales'!C7725</f>
        <v>178.23701712470933</v>
      </c>
    </row>
    <row r="7725" spans="1:4">
      <c r="A7725" s="7" t="str">
        <f t="shared" si="120"/>
        <v/>
      </c>
      <c r="B7725" s="205">
        <f>+'[6]ITCNM y bilaterales'!A7726</f>
        <v>43154</v>
      </c>
      <c r="C7725">
        <f>+'[6]ITCNM y bilaterales'!B7726</f>
        <v>162.70894959079908</v>
      </c>
      <c r="D7725">
        <f>+'[6]ITCNM y bilaterales'!C7726</f>
        <v>179.15012207052513</v>
      </c>
    </row>
    <row r="7726" spans="1:4">
      <c r="A7726" s="7" t="str">
        <f t="shared" si="120"/>
        <v/>
      </c>
      <c r="B7726" s="205">
        <f>+'[6]ITCNM y bilaterales'!A7727</f>
        <v>43155</v>
      </c>
      <c r="C7726">
        <f>+'[6]ITCNM y bilaterales'!B7727</f>
        <v>162.70894959079908</v>
      </c>
      <c r="D7726">
        <f>+'[6]ITCNM y bilaterales'!C7727</f>
        <v>179.15012207052513</v>
      </c>
    </row>
    <row r="7727" spans="1:4">
      <c r="A7727" s="7" t="str">
        <f t="shared" si="120"/>
        <v/>
      </c>
      <c r="B7727" s="205">
        <f>+'[6]ITCNM y bilaterales'!A7728</f>
        <v>43156</v>
      </c>
      <c r="C7727">
        <f>+'[6]ITCNM y bilaterales'!B7728</f>
        <v>162.70894959079908</v>
      </c>
      <c r="D7727">
        <f>+'[6]ITCNM y bilaterales'!C7728</f>
        <v>179.15012207052513</v>
      </c>
    </row>
    <row r="7728" spans="1:4">
      <c r="A7728" s="7" t="str">
        <f t="shared" si="120"/>
        <v/>
      </c>
      <c r="B7728" s="205">
        <f>+'[6]ITCNM y bilaterales'!A7729</f>
        <v>43157</v>
      </c>
      <c r="C7728">
        <f>+'[6]ITCNM y bilaterales'!B7729</f>
        <v>164.57756109488136</v>
      </c>
      <c r="D7728">
        <f>+'[6]ITCNM y bilaterales'!C7729</f>
        <v>181.17309629492007</v>
      </c>
    </row>
    <row r="7729" spans="1:4">
      <c r="A7729" s="7" t="str">
        <f t="shared" si="120"/>
        <v/>
      </c>
      <c r="B7729" s="205">
        <f>+'[6]ITCNM y bilaterales'!A7730</f>
        <v>43158</v>
      </c>
      <c r="C7729">
        <f>+'[6]ITCNM y bilaterales'!B7730</f>
        <v>164.24873355869238</v>
      </c>
      <c r="D7729">
        <f>+'[6]ITCNM y bilaterales'!C7730</f>
        <v>180.95508211093468</v>
      </c>
    </row>
    <row r="7730" spans="1:4">
      <c r="A7730" s="7">
        <f t="shared" si="120"/>
        <v>201802</v>
      </c>
      <c r="B7730" s="205">
        <f>+'[6]ITCNM y bilaterales'!A7731</f>
        <v>43159</v>
      </c>
      <c r="C7730">
        <f>+'[6]ITCNM y bilaterales'!B7731</f>
        <v>163.23596798323831</v>
      </c>
      <c r="D7730">
        <f>+'[6]ITCNM y bilaterales'!C7731</f>
        <v>180.0432835084317</v>
      </c>
    </row>
    <row r="7731" spans="1:4">
      <c r="A7731" s="7" t="str">
        <f t="shared" si="120"/>
        <v/>
      </c>
      <c r="B7731" s="205">
        <f>+'[6]ITCNM y bilaterales'!A7732</f>
        <v>43160</v>
      </c>
      <c r="C7731">
        <f>+'[6]ITCNM y bilaterales'!B7732</f>
        <v>163.36980127930539</v>
      </c>
      <c r="D7731">
        <f>+'[6]ITCNM y bilaterales'!C7732</f>
        <v>179.73960223297618</v>
      </c>
    </row>
    <row r="7732" spans="1:4">
      <c r="A7732" s="7" t="str">
        <f t="shared" si="120"/>
        <v/>
      </c>
      <c r="B7732" s="205">
        <f>+'[6]ITCNM y bilaterales'!A7733</f>
        <v>43161</v>
      </c>
      <c r="C7732">
        <f>+'[6]ITCNM y bilaterales'!B7733</f>
        <v>164.60861340005434</v>
      </c>
      <c r="D7732">
        <f>+'[6]ITCNM y bilaterales'!C7733</f>
        <v>180.73439718062087</v>
      </c>
    </row>
    <row r="7733" spans="1:4">
      <c r="A7733" s="7" t="str">
        <f t="shared" si="120"/>
        <v/>
      </c>
      <c r="B7733" s="205">
        <f>+'[6]ITCNM y bilaterales'!A7734</f>
        <v>43162</v>
      </c>
      <c r="C7733">
        <f>+'[6]ITCNM y bilaterales'!B7734</f>
        <v>164.60861340005434</v>
      </c>
      <c r="D7733">
        <f>+'[6]ITCNM y bilaterales'!C7734</f>
        <v>180.73439718062087</v>
      </c>
    </row>
    <row r="7734" spans="1:4">
      <c r="A7734" s="7" t="str">
        <f t="shared" si="120"/>
        <v/>
      </c>
      <c r="B7734" s="205">
        <f>+'[6]ITCNM y bilaterales'!A7735</f>
        <v>43163</v>
      </c>
      <c r="C7734">
        <f>+'[6]ITCNM y bilaterales'!B7735</f>
        <v>164.60861340005434</v>
      </c>
      <c r="D7734">
        <f>+'[6]ITCNM y bilaterales'!C7735</f>
        <v>180.73439718062087</v>
      </c>
    </row>
    <row r="7735" spans="1:4">
      <c r="A7735" s="7" t="str">
        <f t="shared" si="120"/>
        <v/>
      </c>
      <c r="B7735" s="205">
        <f>+'[6]ITCNM y bilaterales'!A7736</f>
        <v>43164</v>
      </c>
      <c r="C7735">
        <f>+'[6]ITCNM y bilaterales'!B7736</f>
        <v>164.09953562848253</v>
      </c>
      <c r="D7735">
        <f>+'[6]ITCNM y bilaterales'!C7736</f>
        <v>180.44883053243655</v>
      </c>
    </row>
    <row r="7736" spans="1:4">
      <c r="A7736" s="7" t="str">
        <f t="shared" si="120"/>
        <v/>
      </c>
      <c r="B7736" s="205">
        <f>+'[6]ITCNM y bilaterales'!A7737</f>
        <v>43165</v>
      </c>
      <c r="C7736">
        <f>+'[6]ITCNM y bilaterales'!B7737</f>
        <v>166.17517790502498</v>
      </c>
      <c r="D7736">
        <f>+'[6]ITCNM y bilaterales'!C7737</f>
        <v>183.84305881738194</v>
      </c>
    </row>
    <row r="7737" spans="1:4">
      <c r="A7737" s="7" t="str">
        <f t="shared" si="120"/>
        <v/>
      </c>
      <c r="B7737" s="205">
        <f>+'[6]ITCNM y bilaterales'!A7738</f>
        <v>43166</v>
      </c>
      <c r="C7737">
        <f>+'[6]ITCNM y bilaterales'!B7738</f>
        <v>166.08420397099445</v>
      </c>
      <c r="D7737">
        <f>+'[6]ITCNM y bilaterales'!C7738</f>
        <v>182.64464849204438</v>
      </c>
    </row>
    <row r="7738" spans="1:4">
      <c r="A7738" s="7" t="str">
        <f t="shared" si="120"/>
        <v/>
      </c>
      <c r="B7738" s="205">
        <f>+'[6]ITCNM y bilaterales'!A7739</f>
        <v>43167</v>
      </c>
      <c r="C7738">
        <f>+'[6]ITCNM y bilaterales'!B7739</f>
        <v>165.07465808300603</v>
      </c>
      <c r="D7738">
        <f>+'[6]ITCNM y bilaterales'!C7739</f>
        <v>181.27519428228049</v>
      </c>
    </row>
    <row r="7739" spans="1:4">
      <c r="A7739" s="7" t="str">
        <f t="shared" si="120"/>
        <v/>
      </c>
      <c r="B7739" s="205">
        <f>+'[6]ITCNM y bilaterales'!A7740</f>
        <v>43168</v>
      </c>
      <c r="C7739">
        <f>+'[6]ITCNM y bilaterales'!B7740</f>
        <v>164.39153872148256</v>
      </c>
      <c r="D7739">
        <f>+'[6]ITCNM y bilaterales'!C7740</f>
        <v>180.65041382053167</v>
      </c>
    </row>
    <row r="7740" spans="1:4">
      <c r="A7740" s="7" t="str">
        <f t="shared" si="120"/>
        <v/>
      </c>
      <c r="B7740" s="205">
        <f>+'[6]ITCNM y bilaterales'!A7741</f>
        <v>43169</v>
      </c>
      <c r="C7740">
        <f>+'[6]ITCNM y bilaterales'!B7741</f>
        <v>164.39153872148256</v>
      </c>
      <c r="D7740">
        <f>+'[6]ITCNM y bilaterales'!C7741</f>
        <v>180.65041382053167</v>
      </c>
    </row>
    <row r="7741" spans="1:4">
      <c r="A7741" s="7" t="str">
        <f t="shared" si="120"/>
        <v/>
      </c>
      <c r="B7741" s="205">
        <f>+'[6]ITCNM y bilaterales'!A7742</f>
        <v>43170</v>
      </c>
      <c r="C7741">
        <f>+'[6]ITCNM y bilaterales'!B7742</f>
        <v>164.39153872148256</v>
      </c>
      <c r="D7741">
        <f>+'[6]ITCNM y bilaterales'!C7742</f>
        <v>180.65041382053167</v>
      </c>
    </row>
    <row r="7742" spans="1:4">
      <c r="A7742" s="7" t="str">
        <f t="shared" si="120"/>
        <v/>
      </c>
      <c r="B7742" s="205">
        <f>+'[6]ITCNM y bilaterales'!A7743</f>
        <v>43171</v>
      </c>
      <c r="C7742">
        <f>+'[6]ITCNM y bilaterales'!B7743</f>
        <v>163.91729173386352</v>
      </c>
      <c r="D7742">
        <f>+'[6]ITCNM y bilaterales'!C7743</f>
        <v>179.72935469543333</v>
      </c>
    </row>
    <row r="7743" spans="1:4">
      <c r="A7743" s="7" t="str">
        <f t="shared" si="120"/>
        <v/>
      </c>
      <c r="B7743" s="205">
        <f>+'[6]ITCNM y bilaterales'!A7744</f>
        <v>43172</v>
      </c>
      <c r="C7743">
        <f>+'[6]ITCNM y bilaterales'!B7744</f>
        <v>164.36659428562334</v>
      </c>
      <c r="D7743">
        <f>+'[6]ITCNM y bilaterales'!C7744</f>
        <v>180.13368246567947</v>
      </c>
    </row>
    <row r="7744" spans="1:4">
      <c r="A7744" s="7" t="str">
        <f t="shared" si="120"/>
        <v/>
      </c>
      <c r="B7744" s="205">
        <f>+'[6]ITCNM y bilaterales'!A7745</f>
        <v>43173</v>
      </c>
      <c r="C7744">
        <f>+'[6]ITCNM y bilaterales'!B7745</f>
        <v>164.43433923389276</v>
      </c>
      <c r="D7744">
        <f>+'[6]ITCNM y bilaterales'!C7745</f>
        <v>180.17853358608656</v>
      </c>
    </row>
    <row r="7745" spans="1:4">
      <c r="A7745" s="7" t="str">
        <f t="shared" si="120"/>
        <v/>
      </c>
      <c r="B7745" s="205">
        <f>+'[6]ITCNM y bilaterales'!A7746</f>
        <v>43174</v>
      </c>
      <c r="C7745">
        <f>+'[6]ITCNM y bilaterales'!B7746</f>
        <v>164.50860876962153</v>
      </c>
      <c r="D7745">
        <f>+'[6]ITCNM y bilaterales'!C7746</f>
        <v>179.17976154880066</v>
      </c>
    </row>
    <row r="7746" spans="1:4">
      <c r="A7746" s="7" t="str">
        <f t="shared" si="120"/>
        <v/>
      </c>
      <c r="B7746" s="205">
        <f>+'[6]ITCNM y bilaterales'!A7747</f>
        <v>43175</v>
      </c>
      <c r="C7746">
        <f>+'[6]ITCNM y bilaterales'!B7747</f>
        <v>163.32587433661865</v>
      </c>
      <c r="D7746">
        <f>+'[6]ITCNM y bilaterales'!C7747</f>
        <v>178.54188862407213</v>
      </c>
    </row>
    <row r="7747" spans="1:4">
      <c r="A7747" s="7" t="str">
        <f t="shared" ref="A7747:A7810" si="121">+IF(DAY(B7747)&gt;=28,YEAR(B7747)*100+MONTH(B7747),"")</f>
        <v/>
      </c>
      <c r="B7747" s="205">
        <f>+'[6]ITCNM y bilaterales'!A7748</f>
        <v>43176</v>
      </c>
      <c r="C7747">
        <f>+'[6]ITCNM y bilaterales'!B7748</f>
        <v>163.32587433661865</v>
      </c>
      <c r="D7747">
        <f>+'[6]ITCNM y bilaterales'!C7748</f>
        <v>178.54188862407213</v>
      </c>
    </row>
    <row r="7748" spans="1:4">
      <c r="A7748" s="7" t="str">
        <f t="shared" si="121"/>
        <v/>
      </c>
      <c r="B7748" s="205">
        <f>+'[6]ITCNM y bilaterales'!A7749</f>
        <v>43177</v>
      </c>
      <c r="C7748">
        <f>+'[6]ITCNM y bilaterales'!B7749</f>
        <v>163.32587433661865</v>
      </c>
      <c r="D7748">
        <f>+'[6]ITCNM y bilaterales'!C7749</f>
        <v>178.54188862407213</v>
      </c>
    </row>
    <row r="7749" spans="1:4">
      <c r="A7749" s="7" t="str">
        <f t="shared" si="121"/>
        <v/>
      </c>
      <c r="B7749" s="205">
        <f>+'[6]ITCNM y bilaterales'!A7750</f>
        <v>43178</v>
      </c>
      <c r="C7749">
        <f>+'[6]ITCNM y bilaterales'!B7750</f>
        <v>163.42811610355304</v>
      </c>
      <c r="D7749">
        <f>+'[6]ITCNM y bilaterales'!C7750</f>
        <v>178.39522981481861</v>
      </c>
    </row>
    <row r="7750" spans="1:4">
      <c r="A7750" s="7" t="str">
        <f t="shared" si="121"/>
        <v/>
      </c>
      <c r="B7750" s="205">
        <f>+'[6]ITCNM y bilaterales'!A7751</f>
        <v>43179</v>
      </c>
      <c r="C7750">
        <f>+'[6]ITCNM y bilaterales'!B7751</f>
        <v>163.45802889519979</v>
      </c>
      <c r="D7750">
        <f>+'[6]ITCNM y bilaterales'!C7751</f>
        <v>178.24807749809128</v>
      </c>
    </row>
    <row r="7751" spans="1:4">
      <c r="A7751" s="7" t="str">
        <f t="shared" si="121"/>
        <v/>
      </c>
      <c r="B7751" s="205">
        <f>+'[6]ITCNM y bilaterales'!A7752</f>
        <v>43180</v>
      </c>
      <c r="C7751">
        <f>+'[6]ITCNM y bilaterales'!B7752</f>
        <v>164.14669059444191</v>
      </c>
      <c r="D7751">
        <f>+'[6]ITCNM y bilaterales'!C7752</f>
        <v>179.44471700249366</v>
      </c>
    </row>
    <row r="7752" spans="1:4">
      <c r="A7752" s="7" t="str">
        <f t="shared" si="121"/>
        <v/>
      </c>
      <c r="B7752" s="205">
        <f>+'[6]ITCNM y bilaterales'!A7753</f>
        <v>43181</v>
      </c>
      <c r="C7752">
        <f>+'[6]ITCNM y bilaterales'!B7753</f>
        <v>163.42989415953443</v>
      </c>
      <c r="D7752">
        <f>+'[6]ITCNM y bilaterales'!C7753</f>
        <v>177.89623569916947</v>
      </c>
    </row>
    <row r="7753" spans="1:4">
      <c r="A7753" s="7" t="str">
        <f t="shared" si="121"/>
        <v/>
      </c>
      <c r="B7753" s="205">
        <f>+'[6]ITCNM y bilaterales'!A7754</f>
        <v>43182</v>
      </c>
      <c r="C7753">
        <f>+'[6]ITCNM y bilaterales'!B7754</f>
        <v>163.35123668068292</v>
      </c>
      <c r="D7753">
        <f>+'[6]ITCNM y bilaterales'!C7754</f>
        <v>177.31976091014391</v>
      </c>
    </row>
    <row r="7754" spans="1:4">
      <c r="A7754" s="7" t="str">
        <f t="shared" si="121"/>
        <v/>
      </c>
      <c r="B7754" s="205">
        <f>+'[6]ITCNM y bilaterales'!A7755</f>
        <v>43183</v>
      </c>
      <c r="C7754">
        <f>+'[6]ITCNM y bilaterales'!B7755</f>
        <v>163.35123668068292</v>
      </c>
      <c r="D7754">
        <f>+'[6]ITCNM y bilaterales'!C7755</f>
        <v>177.31976091014391</v>
      </c>
    </row>
    <row r="7755" spans="1:4">
      <c r="A7755" s="7" t="str">
        <f t="shared" si="121"/>
        <v/>
      </c>
      <c r="B7755" s="205">
        <f>+'[6]ITCNM y bilaterales'!A7756</f>
        <v>43184</v>
      </c>
      <c r="C7755">
        <f>+'[6]ITCNM y bilaterales'!B7756</f>
        <v>163.35123668068292</v>
      </c>
      <c r="D7755">
        <f>+'[6]ITCNM y bilaterales'!C7756</f>
        <v>177.31976091014391</v>
      </c>
    </row>
    <row r="7756" spans="1:4">
      <c r="A7756" s="7" t="str">
        <f t="shared" si="121"/>
        <v/>
      </c>
      <c r="B7756" s="205">
        <f>+'[6]ITCNM y bilaterales'!A7757</f>
        <v>43185</v>
      </c>
      <c r="C7756">
        <f>+'[6]ITCNM y bilaterales'!B7757</f>
        <v>163.85298379016558</v>
      </c>
      <c r="D7756">
        <f>+'[6]ITCNM y bilaterales'!C7757</f>
        <v>177.51847024295083</v>
      </c>
    </row>
    <row r="7757" spans="1:4">
      <c r="A7757" s="7" t="str">
        <f t="shared" si="121"/>
        <v/>
      </c>
      <c r="B7757" s="205">
        <f>+'[6]ITCNM y bilaterales'!A7758</f>
        <v>43186</v>
      </c>
      <c r="C7757">
        <f>+'[6]ITCNM y bilaterales'!B7758</f>
        <v>163.04668953178637</v>
      </c>
      <c r="D7757">
        <f>+'[6]ITCNM y bilaterales'!C7758</f>
        <v>175.71249415774241</v>
      </c>
    </row>
    <row r="7758" spans="1:4">
      <c r="A7758" s="7">
        <f t="shared" si="121"/>
        <v>201803</v>
      </c>
      <c r="B7758" s="205">
        <f>+'[6]ITCNM y bilaterales'!A7759</f>
        <v>43187</v>
      </c>
      <c r="C7758">
        <f>+'[6]ITCNM y bilaterales'!B7759</f>
        <v>162.39915680480632</v>
      </c>
      <c r="D7758">
        <f>+'[6]ITCNM y bilaterales'!C7759</f>
        <v>175.08980384529414</v>
      </c>
    </row>
    <row r="7759" spans="1:4">
      <c r="A7759" s="7">
        <f t="shared" si="121"/>
        <v>201803</v>
      </c>
      <c r="B7759" s="205">
        <f>+'[6]ITCNM y bilaterales'!A7760</f>
        <v>43188</v>
      </c>
      <c r="C7759">
        <f>+'[6]ITCNM y bilaterales'!B7760</f>
        <v>162.39915680480632</v>
      </c>
      <c r="D7759">
        <f>+'[6]ITCNM y bilaterales'!C7760</f>
        <v>175.08980384529414</v>
      </c>
    </row>
    <row r="7760" spans="1:4">
      <c r="A7760" s="7">
        <f t="shared" si="121"/>
        <v>201803</v>
      </c>
      <c r="B7760" s="205">
        <f>+'[6]ITCNM y bilaterales'!A7761</f>
        <v>43189</v>
      </c>
      <c r="C7760">
        <f>+'[6]ITCNM y bilaterales'!B7761</f>
        <v>162.39915680480632</v>
      </c>
      <c r="D7760">
        <f>+'[6]ITCNM y bilaterales'!C7761</f>
        <v>175.08980384529414</v>
      </c>
    </row>
    <row r="7761" spans="1:4">
      <c r="A7761" s="7">
        <f t="shared" si="121"/>
        <v>201803</v>
      </c>
      <c r="B7761" s="205">
        <f>+'[6]ITCNM y bilaterales'!A7762</f>
        <v>43190</v>
      </c>
      <c r="C7761">
        <f>+'[6]ITCNM y bilaterales'!B7762</f>
        <v>162.39915680480632</v>
      </c>
      <c r="D7761">
        <f>+'[6]ITCNM y bilaterales'!C7762</f>
        <v>175.08980384529414</v>
      </c>
    </row>
    <row r="7762" spans="1:4">
      <c r="A7762" s="7" t="str">
        <f t="shared" si="121"/>
        <v/>
      </c>
      <c r="B7762" s="205">
        <f>+'[6]ITCNM y bilaterales'!A7763</f>
        <v>43191</v>
      </c>
      <c r="C7762">
        <f>+'[6]ITCNM y bilaterales'!B7763</f>
        <v>162.39915680480632</v>
      </c>
      <c r="D7762">
        <f>+'[6]ITCNM y bilaterales'!C7763</f>
        <v>175.08980384529414</v>
      </c>
    </row>
    <row r="7763" spans="1:4">
      <c r="A7763" s="7" t="str">
        <f t="shared" si="121"/>
        <v/>
      </c>
      <c r="B7763" s="205">
        <f>+'[6]ITCNM y bilaterales'!A7764</f>
        <v>43192</v>
      </c>
      <c r="C7763">
        <f>+'[6]ITCNM y bilaterales'!B7764</f>
        <v>162.39915680480632</v>
      </c>
      <c r="D7763">
        <f>+'[6]ITCNM y bilaterales'!C7764</f>
        <v>175.08980384529414</v>
      </c>
    </row>
    <row r="7764" spans="1:4">
      <c r="A7764" s="7" t="str">
        <f t="shared" si="121"/>
        <v/>
      </c>
      <c r="B7764" s="205">
        <f>+'[6]ITCNM y bilaterales'!A7765</f>
        <v>43193</v>
      </c>
      <c r="C7764">
        <f>+'[6]ITCNM y bilaterales'!B7765</f>
        <v>162.66586306304791</v>
      </c>
      <c r="D7764">
        <f>+'[6]ITCNM y bilaterales'!C7765</f>
        <v>175.60624490163235</v>
      </c>
    </row>
    <row r="7765" spans="1:4">
      <c r="A7765" s="7" t="str">
        <f t="shared" si="121"/>
        <v/>
      </c>
      <c r="B7765" s="205">
        <f>+'[6]ITCNM y bilaterales'!A7766</f>
        <v>43194</v>
      </c>
      <c r="C7765">
        <f>+'[6]ITCNM y bilaterales'!B7766</f>
        <v>162.56077711622154</v>
      </c>
      <c r="D7765">
        <f>+'[6]ITCNM y bilaterales'!C7766</f>
        <v>175.38018944881023</v>
      </c>
    </row>
    <row r="7766" spans="1:4">
      <c r="A7766" s="7" t="str">
        <f t="shared" si="121"/>
        <v/>
      </c>
      <c r="B7766" s="205">
        <f>+'[6]ITCNM y bilaterales'!A7767</f>
        <v>43195</v>
      </c>
      <c r="C7766">
        <f>+'[6]ITCNM y bilaterales'!B7767</f>
        <v>162.49778029344918</v>
      </c>
      <c r="D7766">
        <f>+'[6]ITCNM y bilaterales'!C7767</f>
        <v>175.23922049043031</v>
      </c>
    </row>
    <row r="7767" spans="1:4">
      <c r="A7767" s="7" t="str">
        <f t="shared" si="121"/>
        <v/>
      </c>
      <c r="B7767" s="205">
        <f>+'[6]ITCNM y bilaterales'!A7768</f>
        <v>43196</v>
      </c>
      <c r="C7767">
        <f>+'[6]ITCNM y bilaterales'!B7768</f>
        <v>162.06061340693873</v>
      </c>
      <c r="D7767">
        <f>+'[6]ITCNM y bilaterales'!C7768</f>
        <v>173.75205023325486</v>
      </c>
    </row>
    <row r="7768" spans="1:4">
      <c r="A7768" s="7" t="str">
        <f t="shared" si="121"/>
        <v/>
      </c>
      <c r="B7768" s="205">
        <f>+'[6]ITCNM y bilaterales'!A7769</f>
        <v>43197</v>
      </c>
      <c r="C7768">
        <f>+'[6]ITCNM y bilaterales'!B7769</f>
        <v>162.06061340693873</v>
      </c>
      <c r="D7768">
        <f>+'[6]ITCNM y bilaterales'!C7769</f>
        <v>173.75205023325486</v>
      </c>
    </row>
    <row r="7769" spans="1:4">
      <c r="A7769" s="7" t="str">
        <f t="shared" si="121"/>
        <v/>
      </c>
      <c r="B7769" s="205">
        <f>+'[6]ITCNM y bilaterales'!A7770</f>
        <v>43198</v>
      </c>
      <c r="C7769">
        <f>+'[6]ITCNM y bilaterales'!B7770</f>
        <v>162.06061340693873</v>
      </c>
      <c r="D7769">
        <f>+'[6]ITCNM y bilaterales'!C7770</f>
        <v>173.75205023325486</v>
      </c>
    </row>
    <row r="7770" spans="1:4">
      <c r="A7770" s="7" t="str">
        <f t="shared" si="121"/>
        <v/>
      </c>
      <c r="B7770" s="205">
        <f>+'[6]ITCNM y bilaterales'!A7771</f>
        <v>43199</v>
      </c>
      <c r="C7770">
        <f>+'[6]ITCNM y bilaterales'!B7771</f>
        <v>161.83871155832909</v>
      </c>
      <c r="D7770">
        <f>+'[6]ITCNM y bilaterales'!C7771</f>
        <v>172.37594818752123</v>
      </c>
    </row>
    <row r="7771" spans="1:4">
      <c r="A7771" s="7" t="str">
        <f t="shared" si="121"/>
        <v/>
      </c>
      <c r="B7771" s="205">
        <f>+'[6]ITCNM y bilaterales'!A7772</f>
        <v>43200</v>
      </c>
      <c r="C7771">
        <f>+'[6]ITCNM y bilaterales'!B7772</f>
        <v>161.705426993196</v>
      </c>
      <c r="D7771">
        <f>+'[6]ITCNM y bilaterales'!C7772</f>
        <v>171.78638093551601</v>
      </c>
    </row>
    <row r="7772" spans="1:4">
      <c r="A7772" s="7" t="str">
        <f t="shared" si="121"/>
        <v/>
      </c>
      <c r="B7772" s="205">
        <f>+'[6]ITCNM y bilaterales'!A7773</f>
        <v>43201</v>
      </c>
      <c r="C7772">
        <f>+'[6]ITCNM y bilaterales'!B7773</f>
        <v>162.3191506789469</v>
      </c>
      <c r="D7772">
        <f>+'[6]ITCNM y bilaterales'!C7773</f>
        <v>173.19154186249722</v>
      </c>
    </row>
    <row r="7773" spans="1:4">
      <c r="A7773" s="7" t="str">
        <f t="shared" si="121"/>
        <v/>
      </c>
      <c r="B7773" s="205">
        <f>+'[6]ITCNM y bilaterales'!A7774</f>
        <v>43202</v>
      </c>
      <c r="C7773">
        <f>+'[6]ITCNM y bilaterales'!B7774</f>
        <v>162.16133500855796</v>
      </c>
      <c r="D7773">
        <f>+'[6]ITCNM y bilaterales'!C7774</f>
        <v>172.59239475953126</v>
      </c>
    </row>
    <row r="7774" spans="1:4">
      <c r="A7774" s="7" t="str">
        <f t="shared" si="121"/>
        <v/>
      </c>
      <c r="B7774" s="205">
        <f>+'[6]ITCNM y bilaterales'!A7775</f>
        <v>43203</v>
      </c>
      <c r="C7774">
        <f>+'[6]ITCNM y bilaterales'!B7775</f>
        <v>162.01611036092487</v>
      </c>
      <c r="D7774">
        <f>+'[6]ITCNM y bilaterales'!C7775</f>
        <v>171.62761667823023</v>
      </c>
    </row>
    <row r="7775" spans="1:4">
      <c r="A7775" s="7" t="str">
        <f t="shared" si="121"/>
        <v/>
      </c>
      <c r="B7775" s="205">
        <f>+'[6]ITCNM y bilaterales'!A7776</f>
        <v>43204</v>
      </c>
      <c r="C7775">
        <f>+'[6]ITCNM y bilaterales'!B7776</f>
        <v>162.01611036092487</v>
      </c>
      <c r="D7775">
        <f>+'[6]ITCNM y bilaterales'!C7776</f>
        <v>171.62761667823023</v>
      </c>
    </row>
    <row r="7776" spans="1:4">
      <c r="A7776" s="7" t="str">
        <f t="shared" si="121"/>
        <v/>
      </c>
      <c r="B7776" s="205">
        <f>+'[6]ITCNM y bilaterales'!A7777</f>
        <v>43205</v>
      </c>
      <c r="C7776">
        <f>+'[6]ITCNM y bilaterales'!B7777</f>
        <v>162.01611036092487</v>
      </c>
      <c r="D7776">
        <f>+'[6]ITCNM y bilaterales'!C7777</f>
        <v>171.62761667823023</v>
      </c>
    </row>
    <row r="7777" spans="1:4">
      <c r="A7777" s="7" t="str">
        <f t="shared" si="121"/>
        <v/>
      </c>
      <c r="B7777" s="205">
        <f>+'[6]ITCNM y bilaterales'!A7778</f>
        <v>43206</v>
      </c>
      <c r="C7777">
        <f>+'[6]ITCNM y bilaterales'!B7778</f>
        <v>161.97268583450975</v>
      </c>
      <c r="D7777">
        <f>+'[6]ITCNM y bilaterales'!C7778</f>
        <v>171.02254748557942</v>
      </c>
    </row>
    <row r="7778" spans="1:4">
      <c r="A7778" s="7" t="str">
        <f t="shared" si="121"/>
        <v/>
      </c>
      <c r="B7778" s="205">
        <f>+'[6]ITCNM y bilaterales'!A7779</f>
        <v>43207</v>
      </c>
      <c r="C7778">
        <f>+'[6]ITCNM y bilaterales'!B7779</f>
        <v>162.13603342141957</v>
      </c>
      <c r="D7778">
        <f>+'[6]ITCNM y bilaterales'!C7779</f>
        <v>172.47316915984709</v>
      </c>
    </row>
    <row r="7779" spans="1:4">
      <c r="A7779" s="7" t="str">
        <f t="shared" si="121"/>
        <v/>
      </c>
      <c r="B7779" s="205">
        <f>+'[6]ITCNM y bilaterales'!A7780</f>
        <v>43208</v>
      </c>
      <c r="C7779">
        <f>+'[6]ITCNM y bilaterales'!B7780</f>
        <v>161.97825402071052</v>
      </c>
      <c r="D7779">
        <f>+'[6]ITCNM y bilaterales'!C7780</f>
        <v>172.63750714860089</v>
      </c>
    </row>
    <row r="7780" spans="1:4">
      <c r="A7780" s="7" t="str">
        <f t="shared" si="121"/>
        <v/>
      </c>
      <c r="B7780" s="205">
        <f>+'[6]ITCNM y bilaterales'!A7781</f>
        <v>43209</v>
      </c>
      <c r="C7780">
        <f>+'[6]ITCNM y bilaterales'!B7781</f>
        <v>161.76247371937103</v>
      </c>
      <c r="D7780">
        <f>+'[6]ITCNM y bilaterales'!C7781</f>
        <v>172.36314602305552</v>
      </c>
    </row>
    <row r="7781" spans="1:4">
      <c r="A7781" s="7" t="str">
        <f t="shared" si="121"/>
        <v/>
      </c>
      <c r="B7781" s="205">
        <f>+'[6]ITCNM y bilaterales'!A7782</f>
        <v>43210</v>
      </c>
      <c r="C7781">
        <f>+'[6]ITCNM y bilaterales'!B7782</f>
        <v>161.56088122675803</v>
      </c>
      <c r="D7781">
        <f>+'[6]ITCNM y bilaterales'!C7782</f>
        <v>172.14812191376393</v>
      </c>
    </row>
    <row r="7782" spans="1:4">
      <c r="A7782" s="7" t="str">
        <f t="shared" si="121"/>
        <v/>
      </c>
      <c r="B7782" s="205">
        <f>+'[6]ITCNM y bilaterales'!A7783</f>
        <v>43211</v>
      </c>
      <c r="C7782">
        <f>+'[6]ITCNM y bilaterales'!B7783</f>
        <v>161.56088122675803</v>
      </c>
      <c r="D7782">
        <f>+'[6]ITCNM y bilaterales'!C7783</f>
        <v>172.14812191376393</v>
      </c>
    </row>
    <row r="7783" spans="1:4">
      <c r="A7783" s="7" t="str">
        <f t="shared" si="121"/>
        <v/>
      </c>
      <c r="B7783" s="205">
        <f>+'[6]ITCNM y bilaterales'!A7784</f>
        <v>43212</v>
      </c>
      <c r="C7783">
        <f>+'[6]ITCNM y bilaterales'!B7784</f>
        <v>161.56088122675803</v>
      </c>
      <c r="D7783">
        <f>+'[6]ITCNM y bilaterales'!C7784</f>
        <v>172.14812191376393</v>
      </c>
    </row>
    <row r="7784" spans="1:4">
      <c r="A7784" s="7" t="str">
        <f t="shared" si="121"/>
        <v/>
      </c>
      <c r="B7784" s="205">
        <f>+'[6]ITCNM y bilaterales'!A7785</f>
        <v>43213</v>
      </c>
      <c r="C7784">
        <f>+'[6]ITCNM y bilaterales'!B7785</f>
        <v>161.04195417226776</v>
      </c>
      <c r="D7784">
        <f>+'[6]ITCNM y bilaterales'!C7785</f>
        <v>170.91766263248502</v>
      </c>
    </row>
    <row r="7785" spans="1:4">
      <c r="A7785" s="7" t="str">
        <f t="shared" si="121"/>
        <v/>
      </c>
      <c r="B7785" s="205">
        <f>+'[6]ITCNM y bilaterales'!A7786</f>
        <v>43214</v>
      </c>
      <c r="C7785">
        <f>+'[6]ITCNM y bilaterales'!B7786</f>
        <v>160.72834839201573</v>
      </c>
      <c r="D7785">
        <f>+'[6]ITCNM y bilaterales'!C7786</f>
        <v>169.32824923869214</v>
      </c>
    </row>
    <row r="7786" spans="1:4">
      <c r="A7786" s="7" t="str">
        <f t="shared" si="121"/>
        <v/>
      </c>
      <c r="B7786" s="205">
        <f>+'[6]ITCNM y bilaterales'!A7787</f>
        <v>43215</v>
      </c>
      <c r="C7786">
        <f>+'[6]ITCNM y bilaterales'!B7787</f>
        <v>159.78425295781679</v>
      </c>
      <c r="D7786">
        <f>+'[6]ITCNM y bilaterales'!C7787</f>
        <v>167.6779892763729</v>
      </c>
    </row>
    <row r="7787" spans="1:4">
      <c r="A7787" s="7" t="str">
        <f t="shared" si="121"/>
        <v/>
      </c>
      <c r="B7787" s="205">
        <f>+'[6]ITCNM y bilaterales'!A7788</f>
        <v>43216</v>
      </c>
      <c r="C7787">
        <f>+'[6]ITCNM y bilaterales'!B7788</f>
        <v>162.1724957231155</v>
      </c>
      <c r="D7787">
        <f>+'[6]ITCNM y bilaterales'!C7788</f>
        <v>170.91548539363029</v>
      </c>
    </row>
    <row r="7788" spans="1:4">
      <c r="A7788" s="7" t="str">
        <f t="shared" si="121"/>
        <v/>
      </c>
      <c r="B7788" s="205">
        <f>+'[6]ITCNM y bilaterales'!A7789</f>
        <v>43217</v>
      </c>
      <c r="C7788">
        <f>+'[6]ITCNM y bilaterales'!B7789</f>
        <v>162.5203030460176</v>
      </c>
      <c r="D7788">
        <f>+'[6]ITCNM y bilaterales'!C7789</f>
        <v>172.0690736284121</v>
      </c>
    </row>
    <row r="7789" spans="1:4">
      <c r="A7789" s="7">
        <f t="shared" si="121"/>
        <v>201804</v>
      </c>
      <c r="B7789" s="205">
        <f>+'[6]ITCNM y bilaterales'!A7790</f>
        <v>43218</v>
      </c>
      <c r="C7789">
        <f>+'[6]ITCNM y bilaterales'!B7790</f>
        <v>162.5203030460176</v>
      </c>
      <c r="D7789">
        <f>+'[6]ITCNM y bilaterales'!C7790</f>
        <v>172.0690736284121</v>
      </c>
    </row>
    <row r="7790" spans="1:4">
      <c r="A7790" s="7">
        <f t="shared" si="121"/>
        <v>201804</v>
      </c>
      <c r="B7790" s="205">
        <f>+'[6]ITCNM y bilaterales'!A7791</f>
        <v>43219</v>
      </c>
      <c r="C7790">
        <f>+'[6]ITCNM y bilaterales'!B7791</f>
        <v>162.5203030460176</v>
      </c>
      <c r="D7790">
        <f>+'[6]ITCNM y bilaterales'!C7791</f>
        <v>172.0690736284121</v>
      </c>
    </row>
    <row r="7791" spans="1:4">
      <c r="A7791" s="7">
        <f t="shared" si="121"/>
        <v>201804</v>
      </c>
      <c r="B7791" s="205">
        <f>+'[6]ITCNM y bilaterales'!A7792</f>
        <v>43220</v>
      </c>
      <c r="C7791">
        <f>+'[6]ITCNM y bilaterales'!B7792</f>
        <v>162.5203030460176</v>
      </c>
      <c r="D7791">
        <f>+'[6]ITCNM y bilaterales'!C7792</f>
        <v>172.0690736284121</v>
      </c>
    </row>
    <row r="7792" spans="1:4">
      <c r="A7792" s="7" t="str">
        <f t="shared" si="121"/>
        <v/>
      </c>
      <c r="B7792" s="205">
        <f>+'[6]ITCNM y bilaterales'!A7793</f>
        <v>43221</v>
      </c>
      <c r="C7792">
        <f>+'[6]ITCNM y bilaterales'!B7793</f>
        <v>162.5203030460176</v>
      </c>
      <c r="D7792">
        <f>+'[6]ITCNM y bilaterales'!C7793</f>
        <v>172.0690736284121</v>
      </c>
    </row>
    <row r="7793" spans="1:4">
      <c r="A7793" s="7" t="str">
        <f t="shared" si="121"/>
        <v/>
      </c>
      <c r="B7793" s="205">
        <f>+'[6]ITCNM y bilaterales'!A7794</f>
        <v>43222</v>
      </c>
      <c r="C7793">
        <f>+'[6]ITCNM y bilaterales'!B7794</f>
        <v>165.88024610493025</v>
      </c>
      <c r="D7793">
        <f>+'[6]ITCNM y bilaterales'!C7794</f>
        <v>173.74801508391079</v>
      </c>
    </row>
    <row r="7794" spans="1:4">
      <c r="A7794" s="7" t="str">
        <f t="shared" si="121"/>
        <v/>
      </c>
      <c r="B7794" s="205">
        <f>+'[6]ITCNM y bilaterales'!A7795</f>
        <v>43223</v>
      </c>
      <c r="C7794">
        <f>+'[6]ITCNM y bilaterales'!B7795</f>
        <v>180.09385706438391</v>
      </c>
      <c r="D7794">
        <f>+'[6]ITCNM y bilaterales'!C7795</f>
        <v>189.14097766733531</v>
      </c>
    </row>
    <row r="7795" spans="1:4">
      <c r="A7795" s="7" t="str">
        <f t="shared" si="121"/>
        <v/>
      </c>
      <c r="B7795" s="205">
        <f>+'[6]ITCNM y bilaterales'!A7796</f>
        <v>43224</v>
      </c>
      <c r="C7795">
        <f>+'[6]ITCNM y bilaterales'!B7796</f>
        <v>170.75251822604685</v>
      </c>
      <c r="D7795">
        <f>+'[6]ITCNM y bilaterales'!C7796</f>
        <v>179.85357342955763</v>
      </c>
    </row>
    <row r="7796" spans="1:4">
      <c r="A7796" s="7" t="str">
        <f t="shared" si="121"/>
        <v/>
      </c>
      <c r="B7796" s="205">
        <f>+'[6]ITCNM y bilaterales'!A7797</f>
        <v>43225</v>
      </c>
      <c r="C7796">
        <f>+'[6]ITCNM y bilaterales'!B7797</f>
        <v>170.75251822604685</v>
      </c>
      <c r="D7796">
        <f>+'[6]ITCNM y bilaterales'!C7797</f>
        <v>179.85357342955763</v>
      </c>
    </row>
    <row r="7797" spans="1:4">
      <c r="A7797" s="7" t="str">
        <f t="shared" si="121"/>
        <v/>
      </c>
      <c r="B7797" s="205">
        <f>+'[6]ITCNM y bilaterales'!A7798</f>
        <v>43226</v>
      </c>
      <c r="C7797">
        <f>+'[6]ITCNM y bilaterales'!B7798</f>
        <v>170.75251822604685</v>
      </c>
      <c r="D7797">
        <f>+'[6]ITCNM y bilaterales'!C7798</f>
        <v>179.85357342955763</v>
      </c>
    </row>
    <row r="7798" spans="1:4">
      <c r="A7798" s="7" t="str">
        <f t="shared" si="121"/>
        <v/>
      </c>
      <c r="B7798" s="205">
        <f>+'[6]ITCNM y bilaterales'!A7799</f>
        <v>43227</v>
      </c>
      <c r="C7798">
        <f>+'[6]ITCNM y bilaterales'!B7799</f>
        <v>171.108575520991</v>
      </c>
      <c r="D7798">
        <f>+'[6]ITCNM y bilaterales'!C7799</f>
        <v>179.63187245444493</v>
      </c>
    </row>
    <row r="7799" spans="1:4">
      <c r="A7799" s="7" t="str">
        <f t="shared" si="121"/>
        <v/>
      </c>
      <c r="B7799" s="205">
        <f>+'[6]ITCNM y bilaterales'!A7800</f>
        <v>43228</v>
      </c>
      <c r="C7799">
        <f>+'[6]ITCNM y bilaterales'!B7800</f>
        <v>173.85219868264531</v>
      </c>
      <c r="D7799">
        <f>+'[6]ITCNM y bilaterales'!C7800</f>
        <v>182.30128340973025</v>
      </c>
    </row>
    <row r="7800" spans="1:4">
      <c r="A7800" s="7" t="str">
        <f t="shared" si="121"/>
        <v/>
      </c>
      <c r="B7800" s="205">
        <f>+'[6]ITCNM y bilaterales'!A7801</f>
        <v>43229</v>
      </c>
      <c r="C7800">
        <f>+'[6]ITCNM y bilaterales'!B7801</f>
        <v>175.77219461951015</v>
      </c>
      <c r="D7800">
        <f>+'[6]ITCNM y bilaterales'!C7801</f>
        <v>183.06822305376622</v>
      </c>
    </row>
    <row r="7801" spans="1:4">
      <c r="A7801" s="7" t="str">
        <f t="shared" si="121"/>
        <v/>
      </c>
      <c r="B7801" s="205">
        <f>+'[6]ITCNM y bilaterales'!A7802</f>
        <v>43230</v>
      </c>
      <c r="C7801">
        <f>+'[6]ITCNM y bilaterales'!B7802</f>
        <v>176.87332028713601</v>
      </c>
      <c r="D7801">
        <f>+'[6]ITCNM y bilaterales'!C7802</f>
        <v>185.6974276648678</v>
      </c>
    </row>
    <row r="7802" spans="1:4">
      <c r="A7802" s="7" t="str">
        <f t="shared" si="121"/>
        <v/>
      </c>
      <c r="B7802" s="205">
        <f>+'[6]ITCNM y bilaterales'!A7803</f>
        <v>43231</v>
      </c>
      <c r="C7802">
        <f>+'[6]ITCNM y bilaterales'!B7803</f>
        <v>180.87791461202153</v>
      </c>
      <c r="D7802">
        <f>+'[6]ITCNM y bilaterales'!C7803</f>
        <v>188.20290704931881</v>
      </c>
    </row>
    <row r="7803" spans="1:4">
      <c r="A7803" s="7" t="str">
        <f t="shared" si="121"/>
        <v/>
      </c>
      <c r="B7803" s="205">
        <f>+'[6]ITCNM y bilaterales'!A7804</f>
        <v>43232</v>
      </c>
      <c r="C7803">
        <f>+'[6]ITCNM y bilaterales'!B7804</f>
        <v>180.87791461202153</v>
      </c>
      <c r="D7803">
        <f>+'[6]ITCNM y bilaterales'!C7804</f>
        <v>188.20290704931881</v>
      </c>
    </row>
    <row r="7804" spans="1:4">
      <c r="A7804" s="7" t="str">
        <f t="shared" si="121"/>
        <v/>
      </c>
      <c r="B7804" s="205">
        <f>+'[6]ITCNM y bilaterales'!A7805</f>
        <v>43233</v>
      </c>
      <c r="C7804">
        <f>+'[6]ITCNM y bilaterales'!B7805</f>
        <v>180.87791461202153</v>
      </c>
      <c r="D7804">
        <f>+'[6]ITCNM y bilaterales'!C7805</f>
        <v>188.20290704931881</v>
      </c>
    </row>
    <row r="7805" spans="1:4">
      <c r="A7805" s="7" t="str">
        <f t="shared" si="121"/>
        <v/>
      </c>
      <c r="B7805" s="205">
        <f>+'[6]ITCNM y bilaterales'!A7806</f>
        <v>43234</v>
      </c>
      <c r="C7805">
        <f>+'[6]ITCNM y bilaterales'!B7806</f>
        <v>193.4841895012537</v>
      </c>
      <c r="D7805">
        <f>+'[6]ITCNM y bilaterales'!C7806</f>
        <v>200.51853120563874</v>
      </c>
    </row>
    <row r="7806" spans="1:4">
      <c r="A7806" s="7" t="str">
        <f t="shared" si="121"/>
        <v/>
      </c>
      <c r="B7806" s="205">
        <f>+'[6]ITCNM y bilaterales'!A7807</f>
        <v>43235</v>
      </c>
      <c r="C7806">
        <f>+'[6]ITCNM y bilaterales'!B7807</f>
        <v>184.98228633201634</v>
      </c>
      <c r="D7806">
        <f>+'[6]ITCNM y bilaterales'!C7807</f>
        <v>191.22125681838637</v>
      </c>
    </row>
    <row r="7807" spans="1:4">
      <c r="A7807" s="7" t="str">
        <f t="shared" si="121"/>
        <v/>
      </c>
      <c r="B7807" s="205">
        <f>+'[6]ITCNM y bilaterales'!A7808</f>
        <v>43236</v>
      </c>
      <c r="C7807">
        <f>+'[6]ITCNM y bilaterales'!B7808</f>
        <v>186.35393397679968</v>
      </c>
      <c r="D7807">
        <f>+'[6]ITCNM y bilaterales'!C7808</f>
        <v>191.48269966006043</v>
      </c>
    </row>
    <row r="7808" spans="1:4">
      <c r="A7808" s="7" t="str">
        <f t="shared" si="121"/>
        <v/>
      </c>
      <c r="B7808" s="205">
        <f>+'[6]ITCNM y bilaterales'!A7809</f>
        <v>43237</v>
      </c>
      <c r="C7808">
        <f>+'[6]ITCNM y bilaterales'!B7809</f>
        <v>185.99005302373925</v>
      </c>
      <c r="D7808">
        <f>+'[6]ITCNM y bilaterales'!C7809</f>
        <v>190.36481814249595</v>
      </c>
    </row>
    <row r="7809" spans="1:4">
      <c r="A7809" s="7" t="str">
        <f t="shared" si="121"/>
        <v/>
      </c>
      <c r="B7809" s="205">
        <f>+'[6]ITCNM y bilaterales'!A7810</f>
        <v>43238</v>
      </c>
      <c r="C7809">
        <f>+'[6]ITCNM y bilaterales'!B7810</f>
        <v>185.73262325520207</v>
      </c>
      <c r="D7809">
        <f>+'[6]ITCNM y bilaterales'!C7810</f>
        <v>189.63053708128069</v>
      </c>
    </row>
    <row r="7810" spans="1:4">
      <c r="A7810" s="7" t="str">
        <f t="shared" si="121"/>
        <v/>
      </c>
      <c r="B7810" s="205">
        <f>+'[6]ITCNM y bilaterales'!A7811</f>
        <v>43239</v>
      </c>
      <c r="C7810">
        <f>+'[6]ITCNM y bilaterales'!B7811</f>
        <v>185.73262325520207</v>
      </c>
      <c r="D7810">
        <f>+'[6]ITCNM y bilaterales'!C7811</f>
        <v>189.63053708128069</v>
      </c>
    </row>
    <row r="7811" spans="1:4">
      <c r="A7811" s="7" t="str">
        <f t="shared" ref="A7811:A7874" si="122">+IF(DAY(B7811)&gt;=28,YEAR(B7811)*100+MONTH(B7811),"")</f>
        <v/>
      </c>
      <c r="B7811" s="205">
        <f>+'[6]ITCNM y bilaterales'!A7812</f>
        <v>43240</v>
      </c>
      <c r="C7811">
        <f>+'[6]ITCNM y bilaterales'!B7812</f>
        <v>185.73262325520207</v>
      </c>
      <c r="D7811">
        <f>+'[6]ITCNM y bilaterales'!C7812</f>
        <v>189.63053708128069</v>
      </c>
    </row>
    <row r="7812" spans="1:4">
      <c r="A7812" s="7" t="str">
        <f t="shared" si="122"/>
        <v/>
      </c>
      <c r="B7812" s="205">
        <f>+'[6]ITCNM y bilaterales'!A7813</f>
        <v>43241</v>
      </c>
      <c r="C7812">
        <f>+'[6]ITCNM y bilaterales'!B7813</f>
        <v>186.41356796093004</v>
      </c>
      <c r="D7812">
        <f>+'[6]ITCNM y bilaterales'!C7813</f>
        <v>191.46246585363733</v>
      </c>
    </row>
    <row r="7813" spans="1:4">
      <c r="A7813" s="7" t="str">
        <f t="shared" si="122"/>
        <v/>
      </c>
      <c r="B7813" s="205">
        <f>+'[6]ITCNM y bilaterales'!A7814</f>
        <v>43242</v>
      </c>
      <c r="C7813">
        <f>+'[6]ITCNM y bilaterales'!B7814</f>
        <v>186.81109274542479</v>
      </c>
      <c r="D7813">
        <f>+'[6]ITCNM y bilaterales'!C7814</f>
        <v>193.70786679942987</v>
      </c>
    </row>
    <row r="7814" spans="1:4">
      <c r="A7814" s="7" t="str">
        <f t="shared" si="122"/>
        <v/>
      </c>
      <c r="B7814" s="205">
        <f>+'[6]ITCNM y bilaterales'!A7815</f>
        <v>43243</v>
      </c>
      <c r="C7814">
        <f>+'[6]ITCNM y bilaterales'!B7815</f>
        <v>187.96256771909182</v>
      </c>
      <c r="D7814">
        <f>+'[6]ITCNM y bilaterales'!C7815</f>
        <v>195.46771445076976</v>
      </c>
    </row>
    <row r="7815" spans="1:4">
      <c r="A7815" s="7" t="str">
        <f t="shared" si="122"/>
        <v/>
      </c>
      <c r="B7815" s="205">
        <f>+'[6]ITCNM y bilaterales'!A7816</f>
        <v>43244</v>
      </c>
      <c r="C7815">
        <f>+'[6]ITCNM y bilaterales'!B7816</f>
        <v>188.99248485956758</v>
      </c>
      <c r="D7815">
        <f>+'[6]ITCNM y bilaterales'!C7816</f>
        <v>195.91625468469229</v>
      </c>
    </row>
    <row r="7816" spans="1:4">
      <c r="A7816" s="7" t="str">
        <f t="shared" si="122"/>
        <v/>
      </c>
      <c r="B7816" s="205">
        <f>+'[6]ITCNM y bilaterales'!A7817</f>
        <v>43245</v>
      </c>
      <c r="C7816">
        <f>+'[6]ITCNM y bilaterales'!B7817</f>
        <v>188.99248485956758</v>
      </c>
      <c r="D7816">
        <f>+'[6]ITCNM y bilaterales'!C7817</f>
        <v>195.91625468469229</v>
      </c>
    </row>
    <row r="7817" spans="1:4">
      <c r="A7817" s="7" t="str">
        <f t="shared" si="122"/>
        <v/>
      </c>
      <c r="B7817" s="205">
        <f>+'[6]ITCNM y bilaterales'!A7818</f>
        <v>43246</v>
      </c>
      <c r="C7817">
        <f>+'[6]ITCNM y bilaterales'!B7818</f>
        <v>188.99248485956758</v>
      </c>
      <c r="D7817">
        <f>+'[6]ITCNM y bilaterales'!C7818</f>
        <v>195.91625468469229</v>
      </c>
    </row>
    <row r="7818" spans="1:4">
      <c r="A7818" s="7" t="str">
        <f t="shared" si="122"/>
        <v/>
      </c>
      <c r="B7818" s="205">
        <f>+'[6]ITCNM y bilaterales'!A7819</f>
        <v>43247</v>
      </c>
      <c r="C7818">
        <f>+'[6]ITCNM y bilaterales'!B7819</f>
        <v>188.99248485956758</v>
      </c>
      <c r="D7818">
        <f>+'[6]ITCNM y bilaterales'!C7819</f>
        <v>195.91625468469229</v>
      </c>
    </row>
    <row r="7819" spans="1:4">
      <c r="A7819" s="7">
        <f t="shared" si="122"/>
        <v>201805</v>
      </c>
      <c r="B7819" s="205">
        <f>+'[6]ITCNM y bilaterales'!A7820</f>
        <v>43248</v>
      </c>
      <c r="C7819">
        <f>+'[6]ITCNM y bilaterales'!B7820</f>
        <v>188.37533472733827</v>
      </c>
      <c r="D7819">
        <f>+'[6]ITCNM y bilaterales'!C7820</f>
        <v>193.21955566909455</v>
      </c>
    </row>
    <row r="7820" spans="1:4">
      <c r="A7820" s="7">
        <f t="shared" si="122"/>
        <v>201805</v>
      </c>
      <c r="B7820" s="205">
        <f>+'[6]ITCNM y bilaterales'!A7821</f>
        <v>43249</v>
      </c>
      <c r="C7820">
        <f>+'[6]ITCNM y bilaterales'!B7821</f>
        <v>188.58061298111321</v>
      </c>
      <c r="D7820">
        <f>+'[6]ITCNM y bilaterales'!C7821</f>
        <v>193.45966156999242</v>
      </c>
    </row>
    <row r="7821" spans="1:4">
      <c r="A7821" s="7">
        <f t="shared" si="122"/>
        <v>201805</v>
      </c>
      <c r="B7821" s="205">
        <f>+'[6]ITCNM y bilaterales'!A7822</f>
        <v>43250</v>
      </c>
      <c r="C7821">
        <f>+'[6]ITCNM y bilaterales'!B7822</f>
        <v>189.59678919882026</v>
      </c>
      <c r="D7821">
        <f>+'[6]ITCNM y bilaterales'!C7822</f>
        <v>193.59447619987637</v>
      </c>
    </row>
    <row r="7822" spans="1:4">
      <c r="A7822" s="7">
        <f t="shared" si="122"/>
        <v>201805</v>
      </c>
      <c r="B7822" s="205">
        <f>+'[6]ITCNM y bilaterales'!A7823</f>
        <v>43251</v>
      </c>
      <c r="C7822">
        <f>+'[6]ITCNM y bilaterales'!B7823</f>
        <v>190.06019850403121</v>
      </c>
      <c r="D7822">
        <f>+'[6]ITCNM y bilaterales'!C7823</f>
        <v>194.57693346067762</v>
      </c>
    </row>
    <row r="7823" spans="1:4">
      <c r="A7823" s="7" t="str">
        <f t="shared" si="122"/>
        <v/>
      </c>
      <c r="B7823" s="205">
        <f>+'[6]ITCNM y bilaterales'!A7824</f>
        <v>43252</v>
      </c>
      <c r="C7823">
        <f>+'[6]ITCNM y bilaterales'!B7824</f>
        <v>189.90816344614331</v>
      </c>
      <c r="D7823">
        <f>+'[6]ITCNM y bilaterales'!C7824</f>
        <v>192.91697752799206</v>
      </c>
    </row>
    <row r="7824" spans="1:4">
      <c r="A7824" s="7" t="str">
        <f t="shared" si="122"/>
        <v/>
      </c>
      <c r="B7824" s="205">
        <f>+'[6]ITCNM y bilaterales'!A7825</f>
        <v>43253</v>
      </c>
      <c r="C7824">
        <f>+'[6]ITCNM y bilaterales'!B7825</f>
        <v>189.90816344614331</v>
      </c>
      <c r="D7824">
        <f>+'[6]ITCNM y bilaterales'!C7825</f>
        <v>192.91697752799206</v>
      </c>
    </row>
    <row r="7825" spans="1:4">
      <c r="A7825" s="7" t="str">
        <f t="shared" si="122"/>
        <v/>
      </c>
      <c r="B7825" s="205">
        <f>+'[6]ITCNM y bilaterales'!A7826</f>
        <v>43254</v>
      </c>
      <c r="C7825">
        <f>+'[6]ITCNM y bilaterales'!B7826</f>
        <v>189.90816344614331</v>
      </c>
      <c r="D7825">
        <f>+'[6]ITCNM y bilaterales'!C7826</f>
        <v>192.91697752799206</v>
      </c>
    </row>
    <row r="7826" spans="1:4">
      <c r="A7826" s="7" t="str">
        <f t="shared" si="122"/>
        <v/>
      </c>
      <c r="B7826" s="205">
        <f>+'[6]ITCNM y bilaterales'!A7827</f>
        <v>43255</v>
      </c>
      <c r="C7826">
        <f>+'[6]ITCNM y bilaterales'!B7827</f>
        <v>190.37221836922004</v>
      </c>
      <c r="D7826">
        <f>+'[6]ITCNM y bilaterales'!C7827</f>
        <v>194.41996905417844</v>
      </c>
    </row>
    <row r="7827" spans="1:4">
      <c r="A7827" s="7" t="str">
        <f t="shared" si="122"/>
        <v/>
      </c>
      <c r="B7827" s="205">
        <f>+'[6]ITCNM y bilaterales'!A7828</f>
        <v>43256</v>
      </c>
      <c r="C7827">
        <f>+'[6]ITCNM y bilaterales'!B7828</f>
        <v>189.2738253358813</v>
      </c>
      <c r="D7827">
        <f>+'[6]ITCNM y bilaterales'!C7828</f>
        <v>191.54223988527403</v>
      </c>
    </row>
    <row r="7828" spans="1:4">
      <c r="A7828" s="7" t="str">
        <f t="shared" si="122"/>
        <v/>
      </c>
      <c r="B7828" s="205">
        <f>+'[6]ITCNM y bilaterales'!A7829</f>
        <v>43257</v>
      </c>
      <c r="C7828">
        <f>+'[6]ITCNM y bilaterales'!B7829</f>
        <v>188.30979529838737</v>
      </c>
      <c r="D7828">
        <f>+'[6]ITCNM y bilaterales'!C7829</f>
        <v>188.89962348282737</v>
      </c>
    </row>
    <row r="7829" spans="1:4">
      <c r="A7829" s="7" t="str">
        <f t="shared" si="122"/>
        <v/>
      </c>
      <c r="B7829" s="205">
        <f>+'[6]ITCNM y bilaterales'!A7830</f>
        <v>43258</v>
      </c>
      <c r="C7829">
        <f>+'[6]ITCNM y bilaterales'!B7830</f>
        <v>187.13684740388493</v>
      </c>
      <c r="D7829">
        <f>+'[6]ITCNM y bilaterales'!C7830</f>
        <v>184.0330011350672</v>
      </c>
    </row>
    <row r="7830" spans="1:4">
      <c r="A7830" s="7" t="str">
        <f t="shared" si="122"/>
        <v/>
      </c>
      <c r="B7830" s="205">
        <f>+'[6]ITCNM y bilaterales'!A7831</f>
        <v>43259</v>
      </c>
      <c r="C7830">
        <f>+'[6]ITCNM y bilaterales'!B7831</f>
        <v>192.97199748548172</v>
      </c>
      <c r="D7830">
        <f>+'[6]ITCNM y bilaterales'!C7831</f>
        <v>197.42203307661271</v>
      </c>
    </row>
    <row r="7831" spans="1:4">
      <c r="A7831" s="7" t="str">
        <f t="shared" si="122"/>
        <v/>
      </c>
      <c r="B7831" s="205">
        <f>+'[6]ITCNM y bilaterales'!A7832</f>
        <v>43260</v>
      </c>
      <c r="C7831">
        <f>+'[6]ITCNM y bilaterales'!B7832</f>
        <v>192.97199748548172</v>
      </c>
      <c r="D7831">
        <f>+'[6]ITCNM y bilaterales'!C7832</f>
        <v>197.42203307661271</v>
      </c>
    </row>
    <row r="7832" spans="1:4">
      <c r="A7832" s="7" t="str">
        <f t="shared" si="122"/>
        <v/>
      </c>
      <c r="B7832" s="205">
        <f>+'[6]ITCNM y bilaterales'!A7833</f>
        <v>43261</v>
      </c>
      <c r="C7832">
        <f>+'[6]ITCNM y bilaterales'!B7833</f>
        <v>192.97199748548172</v>
      </c>
      <c r="D7832">
        <f>+'[6]ITCNM y bilaterales'!C7833</f>
        <v>197.42203307661271</v>
      </c>
    </row>
    <row r="7833" spans="1:4">
      <c r="A7833" s="7" t="str">
        <f t="shared" si="122"/>
        <v/>
      </c>
      <c r="B7833" s="205">
        <f>+'[6]ITCNM y bilaterales'!A7834</f>
        <v>43262</v>
      </c>
      <c r="C7833">
        <f>+'[6]ITCNM y bilaterales'!B7834</f>
        <v>198.22974525053067</v>
      </c>
      <c r="D7833">
        <f>+'[6]ITCNM y bilaterales'!C7834</f>
        <v>202.84228372034966</v>
      </c>
    </row>
    <row r="7834" spans="1:4">
      <c r="A7834" s="7" t="str">
        <f t="shared" si="122"/>
        <v/>
      </c>
      <c r="B7834" s="205">
        <f>+'[6]ITCNM y bilaterales'!A7835</f>
        <v>43263</v>
      </c>
      <c r="C7834">
        <f>+'[6]ITCNM y bilaterales'!B7835</f>
        <v>196.40379045148671</v>
      </c>
      <c r="D7834">
        <f>+'[6]ITCNM y bilaterales'!C7835</f>
        <v>201.90110690823371</v>
      </c>
    </row>
    <row r="7835" spans="1:4">
      <c r="A7835" s="7" t="str">
        <f t="shared" si="122"/>
        <v/>
      </c>
      <c r="B7835" s="205">
        <f>+'[6]ITCNM y bilaterales'!A7836</f>
        <v>43264</v>
      </c>
      <c r="C7835">
        <f>+'[6]ITCNM y bilaterales'!B7836</f>
        <v>198.30513961740365</v>
      </c>
      <c r="D7835">
        <f>+'[6]ITCNM y bilaterales'!C7836</f>
        <v>203.52599478043271</v>
      </c>
    </row>
    <row r="7836" spans="1:4">
      <c r="A7836" s="7" t="str">
        <f t="shared" si="122"/>
        <v/>
      </c>
      <c r="B7836" s="205">
        <f>+'[6]ITCNM y bilaterales'!A7837</f>
        <v>43265</v>
      </c>
      <c r="C7836">
        <f>+'[6]ITCNM y bilaterales'!B7837</f>
        <v>209.39563720271894</v>
      </c>
      <c r="D7836">
        <f>+'[6]ITCNM y bilaterales'!C7837</f>
        <v>213.3698432097726</v>
      </c>
    </row>
    <row r="7837" spans="1:4">
      <c r="A7837" s="7" t="str">
        <f t="shared" si="122"/>
        <v/>
      </c>
      <c r="B7837" s="205">
        <f>+'[6]ITCNM y bilaterales'!A7838</f>
        <v>43266</v>
      </c>
      <c r="C7837">
        <f>+'[6]ITCNM y bilaterales'!B7838</f>
        <v>207.10848618647515</v>
      </c>
      <c r="D7837">
        <f>+'[6]ITCNM y bilaterales'!C7838</f>
        <v>212.31887549967632</v>
      </c>
    </row>
    <row r="7838" spans="1:4">
      <c r="A7838" s="7" t="str">
        <f t="shared" si="122"/>
        <v/>
      </c>
      <c r="B7838" s="205">
        <f>+'[6]ITCNM y bilaterales'!A7839</f>
        <v>43267</v>
      </c>
      <c r="C7838">
        <f>+'[6]ITCNM y bilaterales'!B7839</f>
        <v>207.10848618647515</v>
      </c>
      <c r="D7838">
        <f>+'[6]ITCNM y bilaterales'!C7839</f>
        <v>212.31887549967632</v>
      </c>
    </row>
    <row r="7839" spans="1:4">
      <c r="A7839" s="7" t="str">
        <f t="shared" si="122"/>
        <v/>
      </c>
      <c r="B7839" s="205">
        <f>+'[6]ITCNM y bilaterales'!A7840</f>
        <v>43268</v>
      </c>
      <c r="C7839">
        <f>+'[6]ITCNM y bilaterales'!B7840</f>
        <v>207.10848618647515</v>
      </c>
      <c r="D7839">
        <f>+'[6]ITCNM y bilaterales'!C7840</f>
        <v>212.31887549967632</v>
      </c>
    </row>
    <row r="7840" spans="1:4">
      <c r="A7840" s="7" t="str">
        <f t="shared" si="122"/>
        <v/>
      </c>
      <c r="B7840" s="205">
        <f>+'[6]ITCNM y bilaterales'!A7841</f>
        <v>43269</v>
      </c>
      <c r="C7840">
        <f>+'[6]ITCNM y bilaterales'!B7841</f>
        <v>208.88715039450102</v>
      </c>
      <c r="D7840">
        <f>+'[6]ITCNM y bilaterales'!C7841</f>
        <v>214.16163240660373</v>
      </c>
    </row>
    <row r="7841" spans="1:4">
      <c r="A7841" s="7" t="str">
        <f t="shared" si="122"/>
        <v/>
      </c>
      <c r="B7841" s="205">
        <f>+'[6]ITCNM y bilaterales'!A7842</f>
        <v>43270</v>
      </c>
      <c r="C7841">
        <f>+'[6]ITCNM y bilaterales'!B7842</f>
        <v>209.90200075575888</v>
      </c>
      <c r="D7841">
        <f>+'[6]ITCNM y bilaterales'!C7842</f>
        <v>215.92322184902736</v>
      </c>
    </row>
    <row r="7842" spans="1:4">
      <c r="A7842" s="7" t="str">
        <f t="shared" si="122"/>
        <v/>
      </c>
      <c r="B7842" s="205">
        <f>+'[6]ITCNM y bilaterales'!A7843</f>
        <v>43271</v>
      </c>
      <c r="C7842">
        <f>+'[6]ITCNM y bilaterales'!B7843</f>
        <v>209.90200075575888</v>
      </c>
      <c r="D7842">
        <f>+'[6]ITCNM y bilaterales'!C7843</f>
        <v>215.92322184902736</v>
      </c>
    </row>
    <row r="7843" spans="1:4">
      <c r="A7843" s="7" t="str">
        <f t="shared" si="122"/>
        <v/>
      </c>
      <c r="B7843" s="205">
        <f>+'[6]ITCNM y bilaterales'!A7844</f>
        <v>43272</v>
      </c>
      <c r="C7843">
        <f>+'[6]ITCNM y bilaterales'!B7844</f>
        <v>207.22187012547076</v>
      </c>
      <c r="D7843">
        <f>+'[6]ITCNM y bilaterales'!C7844</f>
        <v>210.88358158694587</v>
      </c>
    </row>
    <row r="7844" spans="1:4">
      <c r="A7844" s="7" t="str">
        <f t="shared" si="122"/>
        <v/>
      </c>
      <c r="B7844" s="205">
        <f>+'[6]ITCNM y bilaterales'!A7845</f>
        <v>43273</v>
      </c>
      <c r="C7844">
        <f>+'[6]ITCNM y bilaterales'!B7845</f>
        <v>204.18598103904804</v>
      </c>
      <c r="D7844">
        <f>+'[6]ITCNM y bilaterales'!C7845</f>
        <v>208.30355354410941</v>
      </c>
    </row>
    <row r="7845" spans="1:4">
      <c r="A7845" s="7" t="str">
        <f t="shared" si="122"/>
        <v/>
      </c>
      <c r="B7845" s="205">
        <f>+'[6]ITCNM y bilaterales'!A7846</f>
        <v>43274</v>
      </c>
      <c r="C7845">
        <f>+'[6]ITCNM y bilaterales'!B7846</f>
        <v>204.18598103904804</v>
      </c>
      <c r="D7845">
        <f>+'[6]ITCNM y bilaterales'!C7846</f>
        <v>208.30355354410941</v>
      </c>
    </row>
    <row r="7846" spans="1:4">
      <c r="A7846" s="7" t="str">
        <f t="shared" si="122"/>
        <v/>
      </c>
      <c r="B7846" s="205">
        <f>+'[6]ITCNM y bilaterales'!A7847</f>
        <v>43275</v>
      </c>
      <c r="C7846">
        <f>+'[6]ITCNM y bilaterales'!B7847</f>
        <v>204.18598103904804</v>
      </c>
      <c r="D7846">
        <f>+'[6]ITCNM y bilaterales'!C7847</f>
        <v>208.30355354410941</v>
      </c>
    </row>
    <row r="7847" spans="1:4">
      <c r="A7847" s="7" t="str">
        <f t="shared" si="122"/>
        <v/>
      </c>
      <c r="B7847" s="205">
        <f>+'[6]ITCNM y bilaterales'!A7848</f>
        <v>43276</v>
      </c>
      <c r="C7847">
        <f>+'[6]ITCNM y bilaterales'!B7848</f>
        <v>204.5285346584626</v>
      </c>
      <c r="D7847">
        <f>+'[6]ITCNM y bilaterales'!C7848</f>
        <v>208.30076667837537</v>
      </c>
    </row>
    <row r="7848" spans="1:4">
      <c r="A7848" s="7" t="str">
        <f t="shared" si="122"/>
        <v/>
      </c>
      <c r="B7848" s="205">
        <f>+'[6]ITCNM y bilaterales'!A7849</f>
        <v>43277</v>
      </c>
      <c r="C7848">
        <f>+'[6]ITCNM y bilaterales'!B7849</f>
        <v>204.11039206719025</v>
      </c>
      <c r="D7848">
        <f>+'[6]ITCNM y bilaterales'!C7849</f>
        <v>208.05250338923517</v>
      </c>
    </row>
    <row r="7849" spans="1:4">
      <c r="A7849" s="7" t="str">
        <f t="shared" si="122"/>
        <v/>
      </c>
      <c r="B7849" s="205">
        <f>+'[6]ITCNM y bilaterales'!A7850</f>
        <v>43278</v>
      </c>
      <c r="C7849">
        <f>+'[6]ITCNM y bilaterales'!B7850</f>
        <v>204.82285722230748</v>
      </c>
      <c r="D7849">
        <f>+'[6]ITCNM y bilaterales'!C7850</f>
        <v>206.7908660475567</v>
      </c>
    </row>
    <row r="7850" spans="1:4">
      <c r="A7850" s="7">
        <f t="shared" si="122"/>
        <v>201806</v>
      </c>
      <c r="B7850" s="205">
        <f>+'[6]ITCNM y bilaterales'!A7851</f>
        <v>43279</v>
      </c>
      <c r="C7850">
        <f>+'[6]ITCNM y bilaterales'!B7851</f>
        <v>209.82800386939303</v>
      </c>
      <c r="D7850">
        <f>+'[6]ITCNM y bilaterales'!C7851</f>
        <v>211.87471877331458</v>
      </c>
    </row>
    <row r="7851" spans="1:4">
      <c r="A7851" s="7">
        <f t="shared" si="122"/>
        <v>201806</v>
      </c>
      <c r="B7851" s="205">
        <f>+'[6]ITCNM y bilaterales'!A7852</f>
        <v>43280</v>
      </c>
      <c r="C7851">
        <f>+'[6]ITCNM y bilaterales'!B7852</f>
        <v>215.40627816426868</v>
      </c>
      <c r="D7851">
        <f>+'[6]ITCNM y bilaterales'!C7852</f>
        <v>216.35527312735687</v>
      </c>
    </row>
    <row r="7852" spans="1:4">
      <c r="A7852" s="7">
        <f t="shared" si="122"/>
        <v>201806</v>
      </c>
      <c r="B7852" s="205">
        <f>+'[6]ITCNM y bilaterales'!A7853</f>
        <v>43281</v>
      </c>
      <c r="C7852">
        <f>+'[6]ITCNM y bilaterales'!B7853</f>
        <v>215.40627816426868</v>
      </c>
      <c r="D7852">
        <f>+'[6]ITCNM y bilaterales'!C7853</f>
        <v>216.35527312735687</v>
      </c>
    </row>
    <row r="7853" spans="1:4">
      <c r="A7853" s="7" t="str">
        <f t="shared" si="122"/>
        <v/>
      </c>
      <c r="B7853" s="205">
        <f>+'[6]ITCNM y bilaterales'!A7854</f>
        <v>43282</v>
      </c>
      <c r="C7853">
        <f>+'[6]ITCNM y bilaterales'!B7854</f>
        <v>215.40627816426868</v>
      </c>
      <c r="D7853">
        <f>+'[6]ITCNM y bilaterales'!C7854</f>
        <v>216.35527312735687</v>
      </c>
    </row>
    <row r="7854" spans="1:4">
      <c r="A7854" s="7" t="str">
        <f t="shared" si="122"/>
        <v/>
      </c>
      <c r="B7854" s="205">
        <f>+'[6]ITCNM y bilaterales'!A7855</f>
        <v>43283</v>
      </c>
      <c r="C7854">
        <f>+'[6]ITCNM y bilaterales'!B7855</f>
        <v>210.28300824403652</v>
      </c>
      <c r="D7854">
        <f>+'[6]ITCNM y bilaterales'!C7855</f>
        <v>209.90440469935234</v>
      </c>
    </row>
    <row r="7855" spans="1:4">
      <c r="A7855" s="7" t="str">
        <f t="shared" si="122"/>
        <v/>
      </c>
      <c r="B7855" s="205">
        <f>+'[6]ITCNM y bilaterales'!A7856</f>
        <v>43284</v>
      </c>
      <c r="C7855">
        <f>+'[6]ITCNM y bilaterales'!B7856</f>
        <v>207.55777022304608</v>
      </c>
      <c r="D7855">
        <f>+'[6]ITCNM y bilaterales'!C7856</f>
        <v>207.35607725424055</v>
      </c>
    </row>
    <row r="7856" spans="1:4">
      <c r="A7856" s="7" t="str">
        <f t="shared" si="122"/>
        <v/>
      </c>
      <c r="B7856" s="205">
        <f>+'[6]ITCNM y bilaterales'!A7857</f>
        <v>43285</v>
      </c>
      <c r="C7856">
        <f>+'[6]ITCNM y bilaterales'!B7857</f>
        <v>209.47230513816589</v>
      </c>
      <c r="D7856">
        <f>+'[6]ITCNM y bilaterales'!C7857</f>
        <v>208.67829989578286</v>
      </c>
    </row>
    <row r="7857" spans="1:4">
      <c r="A7857" s="7" t="str">
        <f t="shared" si="122"/>
        <v/>
      </c>
      <c r="B7857" s="205">
        <f>+'[6]ITCNM y bilaterales'!A7858</f>
        <v>43286</v>
      </c>
      <c r="C7857">
        <f>+'[6]ITCNM y bilaterales'!B7858</f>
        <v>208.77472994640786</v>
      </c>
      <c r="D7857">
        <f>+'[6]ITCNM y bilaterales'!C7858</f>
        <v>207.27162941652904</v>
      </c>
    </row>
    <row r="7858" spans="1:4">
      <c r="A7858" s="7" t="str">
        <f t="shared" si="122"/>
        <v/>
      </c>
      <c r="B7858" s="205">
        <f>+'[6]ITCNM y bilaterales'!A7859</f>
        <v>43287</v>
      </c>
      <c r="C7858">
        <f>+'[6]ITCNM y bilaterales'!B7859</f>
        <v>208.95719007583597</v>
      </c>
      <c r="D7858">
        <f>+'[6]ITCNM y bilaterales'!C7859</f>
        <v>209.49609983946493</v>
      </c>
    </row>
    <row r="7859" spans="1:4">
      <c r="A7859" s="7" t="str">
        <f t="shared" si="122"/>
        <v/>
      </c>
      <c r="B7859" s="205">
        <f>+'[6]ITCNM y bilaterales'!A7860</f>
        <v>43288</v>
      </c>
      <c r="C7859">
        <f>+'[6]ITCNM y bilaterales'!B7860</f>
        <v>208.95719007583597</v>
      </c>
      <c r="D7859">
        <f>+'[6]ITCNM y bilaterales'!C7860</f>
        <v>209.49609983946493</v>
      </c>
    </row>
    <row r="7860" spans="1:4">
      <c r="A7860" s="7" t="str">
        <f t="shared" si="122"/>
        <v/>
      </c>
      <c r="B7860" s="205">
        <f>+'[6]ITCNM y bilaterales'!A7861</f>
        <v>43289</v>
      </c>
      <c r="C7860">
        <f>+'[6]ITCNM y bilaterales'!B7861</f>
        <v>208.95719007583597</v>
      </c>
      <c r="D7860">
        <f>+'[6]ITCNM y bilaterales'!C7861</f>
        <v>209.49609983946493</v>
      </c>
    </row>
    <row r="7861" spans="1:4">
      <c r="A7861" s="7" t="str">
        <f t="shared" si="122"/>
        <v/>
      </c>
      <c r="B7861" s="205">
        <f>+'[6]ITCNM y bilaterales'!A7862</f>
        <v>43290</v>
      </c>
      <c r="C7861">
        <f>+'[6]ITCNM y bilaterales'!B7862</f>
        <v>208.95719007583597</v>
      </c>
      <c r="D7861">
        <f>+'[6]ITCNM y bilaterales'!C7862</f>
        <v>209.49609983946493</v>
      </c>
    </row>
    <row r="7862" spans="1:4">
      <c r="A7862" s="7" t="str">
        <f t="shared" si="122"/>
        <v/>
      </c>
      <c r="B7862" s="205">
        <f>+'[6]ITCNM y bilaterales'!A7863</f>
        <v>43291</v>
      </c>
      <c r="C7862">
        <f>+'[6]ITCNM y bilaterales'!B7863</f>
        <v>205.90111360176871</v>
      </c>
      <c r="D7862">
        <f>+'[6]ITCNM y bilaterales'!C7863</f>
        <v>208.25829600578274</v>
      </c>
    </row>
    <row r="7863" spans="1:4">
      <c r="A7863" s="7" t="str">
        <f t="shared" si="122"/>
        <v/>
      </c>
      <c r="B7863" s="205">
        <f>+'[6]ITCNM y bilaterales'!A7864</f>
        <v>43292</v>
      </c>
      <c r="C7863">
        <f>+'[6]ITCNM y bilaterales'!B7864</f>
        <v>204.35017301490572</v>
      </c>
      <c r="D7863">
        <f>+'[6]ITCNM y bilaterales'!C7864</f>
        <v>205.16246556333883</v>
      </c>
    </row>
    <row r="7864" spans="1:4">
      <c r="A7864" s="7" t="str">
        <f t="shared" si="122"/>
        <v/>
      </c>
      <c r="B7864" s="205">
        <f>+'[6]ITCNM y bilaterales'!A7865</f>
        <v>43293</v>
      </c>
      <c r="C7864">
        <f>+'[6]ITCNM y bilaterales'!B7865</f>
        <v>203.21709754652312</v>
      </c>
      <c r="D7864">
        <f>+'[6]ITCNM y bilaterales'!C7865</f>
        <v>203.70118993360873</v>
      </c>
    </row>
    <row r="7865" spans="1:4">
      <c r="A7865" s="7" t="str">
        <f t="shared" si="122"/>
        <v/>
      </c>
      <c r="B7865" s="205">
        <f>+'[6]ITCNM y bilaterales'!A7866</f>
        <v>43294</v>
      </c>
      <c r="C7865">
        <f>+'[6]ITCNM y bilaterales'!B7866</f>
        <v>203.3124823872341</v>
      </c>
      <c r="D7865">
        <f>+'[6]ITCNM y bilaterales'!C7866</f>
        <v>204.70684204567559</v>
      </c>
    </row>
    <row r="7866" spans="1:4">
      <c r="A7866" s="7" t="str">
        <f t="shared" si="122"/>
        <v/>
      </c>
      <c r="B7866" s="205">
        <f>+'[6]ITCNM y bilaterales'!A7867</f>
        <v>43295</v>
      </c>
      <c r="C7866">
        <f>+'[6]ITCNM y bilaterales'!B7867</f>
        <v>203.3124823872341</v>
      </c>
      <c r="D7866">
        <f>+'[6]ITCNM y bilaterales'!C7867</f>
        <v>204.70684204567559</v>
      </c>
    </row>
    <row r="7867" spans="1:4">
      <c r="A7867" s="7" t="str">
        <f t="shared" si="122"/>
        <v/>
      </c>
      <c r="B7867" s="205">
        <f>+'[6]ITCNM y bilaterales'!A7868</f>
        <v>43296</v>
      </c>
      <c r="C7867">
        <f>+'[6]ITCNM y bilaterales'!B7868</f>
        <v>203.3124823872341</v>
      </c>
      <c r="D7867">
        <f>+'[6]ITCNM y bilaterales'!C7868</f>
        <v>204.70684204567559</v>
      </c>
    </row>
    <row r="7868" spans="1:4">
      <c r="A7868" s="7" t="str">
        <f t="shared" si="122"/>
        <v/>
      </c>
      <c r="B7868" s="205">
        <f>+'[6]ITCNM y bilaterales'!A7869</f>
        <v>43297</v>
      </c>
      <c r="C7868">
        <f>+'[6]ITCNM y bilaterales'!B7869</f>
        <v>204.53376692312099</v>
      </c>
      <c r="D7868">
        <f>+'[6]ITCNM y bilaterales'!C7869</f>
        <v>205.55831661697724</v>
      </c>
    </row>
    <row r="7869" spans="1:4">
      <c r="A7869" s="7" t="str">
        <f t="shared" si="122"/>
        <v/>
      </c>
      <c r="B7869" s="205">
        <f>+'[6]ITCNM y bilaterales'!A7870</f>
        <v>43298</v>
      </c>
      <c r="C7869">
        <f>+'[6]ITCNM y bilaterales'!B7870</f>
        <v>205.8157580863261</v>
      </c>
      <c r="D7869">
        <f>+'[6]ITCNM y bilaterales'!C7870</f>
        <v>207.54979345260736</v>
      </c>
    </row>
    <row r="7870" spans="1:4">
      <c r="A7870" s="7" t="str">
        <f t="shared" si="122"/>
        <v/>
      </c>
      <c r="B7870" s="205">
        <f>+'[6]ITCNM y bilaterales'!A7871</f>
        <v>43299</v>
      </c>
      <c r="C7870">
        <f>+'[6]ITCNM y bilaterales'!B7871</f>
        <v>206.2644505668946</v>
      </c>
      <c r="D7870">
        <f>+'[6]ITCNM y bilaterales'!C7871</f>
        <v>209.39490177749781</v>
      </c>
    </row>
    <row r="7871" spans="1:4">
      <c r="A7871" s="7" t="str">
        <f t="shared" si="122"/>
        <v/>
      </c>
      <c r="B7871" s="205">
        <f>+'[6]ITCNM y bilaterales'!A7872</f>
        <v>43300</v>
      </c>
      <c r="C7871">
        <f>+'[6]ITCNM y bilaterales'!B7872</f>
        <v>206.734581236667</v>
      </c>
      <c r="D7871">
        <f>+'[6]ITCNM y bilaterales'!C7872</f>
        <v>208.77755295770643</v>
      </c>
    </row>
    <row r="7872" spans="1:4">
      <c r="A7872" s="7" t="str">
        <f t="shared" si="122"/>
        <v/>
      </c>
      <c r="B7872" s="205">
        <f>+'[6]ITCNM y bilaterales'!A7873</f>
        <v>43301</v>
      </c>
      <c r="C7872">
        <f>+'[6]ITCNM y bilaterales'!B7873</f>
        <v>207.30244333699756</v>
      </c>
      <c r="D7872">
        <f>+'[6]ITCNM y bilaterales'!C7873</f>
        <v>212.23712743814465</v>
      </c>
    </row>
    <row r="7873" spans="1:4">
      <c r="A7873" s="7" t="str">
        <f t="shared" si="122"/>
        <v/>
      </c>
      <c r="B7873" s="205">
        <f>+'[6]ITCNM y bilaterales'!A7874</f>
        <v>43302</v>
      </c>
      <c r="C7873">
        <f>+'[6]ITCNM y bilaterales'!B7874</f>
        <v>207.30244333699756</v>
      </c>
      <c r="D7873">
        <f>+'[6]ITCNM y bilaterales'!C7874</f>
        <v>212.23712743814465</v>
      </c>
    </row>
    <row r="7874" spans="1:4">
      <c r="A7874" s="7" t="str">
        <f t="shared" si="122"/>
        <v/>
      </c>
      <c r="B7874" s="205">
        <f>+'[6]ITCNM y bilaterales'!A7875</f>
        <v>43303</v>
      </c>
      <c r="C7874">
        <f>+'[6]ITCNM y bilaterales'!B7875</f>
        <v>207.30244333699756</v>
      </c>
      <c r="D7874">
        <f>+'[6]ITCNM y bilaterales'!C7875</f>
        <v>212.23712743814465</v>
      </c>
    </row>
    <row r="7875" spans="1:4">
      <c r="A7875" s="7" t="str">
        <f t="shared" ref="A7875:A7938" si="123">+IF(DAY(B7875)&gt;=28,YEAR(B7875)*100+MONTH(B7875),"")</f>
        <v/>
      </c>
      <c r="B7875" s="205">
        <f>+'[6]ITCNM y bilaterales'!A7876</f>
        <v>43304</v>
      </c>
      <c r="C7875">
        <f>+'[6]ITCNM y bilaterales'!B7876</f>
        <v>207.01425999917601</v>
      </c>
      <c r="D7875">
        <f>+'[6]ITCNM y bilaterales'!C7876</f>
        <v>211.60816667779477</v>
      </c>
    </row>
    <row r="7876" spans="1:4">
      <c r="A7876" s="7" t="str">
        <f t="shared" si="123"/>
        <v/>
      </c>
      <c r="B7876" s="205">
        <f>+'[6]ITCNM y bilaterales'!A7877</f>
        <v>43305</v>
      </c>
      <c r="C7876">
        <f>+'[6]ITCNM y bilaterales'!B7877</f>
        <v>206.94465749290521</v>
      </c>
      <c r="D7876">
        <f>+'[6]ITCNM y bilaterales'!C7877</f>
        <v>213.19125156398326</v>
      </c>
    </row>
    <row r="7877" spans="1:4">
      <c r="A7877" s="7" t="str">
        <f t="shared" si="123"/>
        <v/>
      </c>
      <c r="B7877" s="205">
        <f>+'[6]ITCNM y bilaterales'!A7878</f>
        <v>43306</v>
      </c>
      <c r="C7877">
        <f>+'[6]ITCNM y bilaterales'!B7878</f>
        <v>207.2854325645105</v>
      </c>
      <c r="D7877">
        <f>+'[6]ITCNM y bilaterales'!C7878</f>
        <v>214.56302816185885</v>
      </c>
    </row>
    <row r="7878" spans="1:4">
      <c r="A7878" s="7" t="str">
        <f t="shared" si="123"/>
        <v/>
      </c>
      <c r="B7878" s="205">
        <f>+'[6]ITCNM y bilaterales'!A7879</f>
        <v>43307</v>
      </c>
      <c r="C7878">
        <f>+'[6]ITCNM y bilaterales'!B7879</f>
        <v>206.67396044836806</v>
      </c>
      <c r="D7878">
        <f>+'[6]ITCNM y bilaterales'!C7879</f>
        <v>212.89851454250405</v>
      </c>
    </row>
    <row r="7879" spans="1:4">
      <c r="A7879" s="7" t="str">
        <f t="shared" si="123"/>
        <v/>
      </c>
      <c r="B7879" s="205">
        <f>+'[6]ITCNM y bilaterales'!A7880</f>
        <v>43308</v>
      </c>
      <c r="C7879">
        <f>+'[6]ITCNM y bilaterales'!B7880</f>
        <v>206.35373931266307</v>
      </c>
      <c r="D7879">
        <f>+'[6]ITCNM y bilaterales'!C7880</f>
        <v>213.38014880701829</v>
      </c>
    </row>
    <row r="7880" spans="1:4">
      <c r="A7880" s="7">
        <f t="shared" si="123"/>
        <v>201807</v>
      </c>
      <c r="B7880" s="205">
        <f>+'[6]ITCNM y bilaterales'!A7881</f>
        <v>43309</v>
      </c>
      <c r="C7880">
        <f>+'[6]ITCNM y bilaterales'!B7881</f>
        <v>206.35373931266307</v>
      </c>
      <c r="D7880">
        <f>+'[6]ITCNM y bilaterales'!C7881</f>
        <v>213.38014880701829</v>
      </c>
    </row>
    <row r="7881" spans="1:4">
      <c r="A7881" s="7">
        <f t="shared" si="123"/>
        <v>201807</v>
      </c>
      <c r="B7881" s="205">
        <f>+'[6]ITCNM y bilaterales'!A7882</f>
        <v>43310</v>
      </c>
      <c r="C7881">
        <f>+'[6]ITCNM y bilaterales'!B7882</f>
        <v>206.35373931266307</v>
      </c>
      <c r="D7881">
        <f>+'[6]ITCNM y bilaterales'!C7882</f>
        <v>213.38014880701829</v>
      </c>
    </row>
    <row r="7882" spans="1:4">
      <c r="A7882" s="7">
        <f t="shared" si="123"/>
        <v>201807</v>
      </c>
      <c r="B7882" s="205">
        <f>+'[6]ITCNM y bilaterales'!A7883</f>
        <v>43311</v>
      </c>
      <c r="C7882">
        <f>+'[6]ITCNM y bilaterales'!B7883</f>
        <v>206.06573393462151</v>
      </c>
      <c r="D7882">
        <f>+'[6]ITCNM y bilaterales'!C7883</f>
        <v>212.61617020782472</v>
      </c>
    </row>
    <row r="7883" spans="1:4">
      <c r="A7883" s="7">
        <f t="shared" si="123"/>
        <v>201807</v>
      </c>
      <c r="B7883" s="205">
        <f>+'[6]ITCNM y bilaterales'!A7884</f>
        <v>43312</v>
      </c>
      <c r="C7883">
        <f>+'[6]ITCNM y bilaterales'!B7884</f>
        <v>206.66751990664355</v>
      </c>
      <c r="D7883">
        <f>+'[6]ITCNM y bilaterales'!C7884</f>
        <v>212.29643542454707</v>
      </c>
    </row>
    <row r="7884" spans="1:4">
      <c r="A7884" s="7" t="str">
        <f t="shared" si="123"/>
        <v/>
      </c>
      <c r="B7884" s="205">
        <f>+'[6]ITCNM y bilaterales'!A7885</f>
        <v>43313</v>
      </c>
      <c r="C7884">
        <f>+'[6]ITCNM y bilaterales'!B7885</f>
        <v>207.81338303899176</v>
      </c>
      <c r="D7884">
        <f>+'[6]ITCNM y bilaterales'!C7885</f>
        <v>213.01663700783516</v>
      </c>
    </row>
    <row r="7885" spans="1:4">
      <c r="A7885" s="7" t="str">
        <f t="shared" si="123"/>
        <v/>
      </c>
      <c r="B7885" s="205">
        <f>+'[6]ITCNM y bilaterales'!A7886</f>
        <v>43314</v>
      </c>
      <c r="C7885">
        <f>+'[6]ITCNM y bilaterales'!B7886</f>
        <v>206.66886645179852</v>
      </c>
      <c r="D7885">
        <f>+'[6]ITCNM y bilaterales'!C7886</f>
        <v>211.99536683571716</v>
      </c>
    </row>
    <row r="7886" spans="1:4">
      <c r="A7886" s="7" t="str">
        <f t="shared" si="123"/>
        <v/>
      </c>
      <c r="B7886" s="205">
        <f>+'[6]ITCNM y bilaterales'!A7887</f>
        <v>43315</v>
      </c>
      <c r="C7886">
        <f>+'[6]ITCNM y bilaterales'!B7887</f>
        <v>206.34875220028653</v>
      </c>
      <c r="D7886">
        <f>+'[6]ITCNM y bilaterales'!C7887</f>
        <v>213.56065642299978</v>
      </c>
    </row>
    <row r="7887" spans="1:4">
      <c r="A7887" s="7" t="str">
        <f t="shared" si="123"/>
        <v/>
      </c>
      <c r="B7887" s="205">
        <f>+'[6]ITCNM y bilaterales'!A7888</f>
        <v>43316</v>
      </c>
      <c r="C7887">
        <f>+'[6]ITCNM y bilaterales'!B7888</f>
        <v>206.34875220028653</v>
      </c>
      <c r="D7887">
        <f>+'[6]ITCNM y bilaterales'!C7888</f>
        <v>213.56065642299978</v>
      </c>
    </row>
    <row r="7888" spans="1:4">
      <c r="A7888" s="7" t="str">
        <f t="shared" si="123"/>
        <v/>
      </c>
      <c r="B7888" s="205">
        <f>+'[6]ITCNM y bilaterales'!A7889</f>
        <v>43317</v>
      </c>
      <c r="C7888">
        <f>+'[6]ITCNM y bilaterales'!B7889</f>
        <v>206.34875220028653</v>
      </c>
      <c r="D7888">
        <f>+'[6]ITCNM y bilaterales'!C7889</f>
        <v>213.56065642299978</v>
      </c>
    </row>
    <row r="7889" spans="1:4">
      <c r="A7889" s="7" t="str">
        <f t="shared" si="123"/>
        <v/>
      </c>
      <c r="B7889" s="205">
        <f>+'[6]ITCNM y bilaterales'!A7890</f>
        <v>43318</v>
      </c>
      <c r="C7889">
        <f>+'[6]ITCNM y bilaterales'!B7890</f>
        <v>205.84163645605952</v>
      </c>
      <c r="D7889">
        <f>+'[6]ITCNM y bilaterales'!C7890</f>
        <v>212.87520357183291</v>
      </c>
    </row>
    <row r="7890" spans="1:4">
      <c r="A7890" s="7" t="str">
        <f t="shared" si="123"/>
        <v/>
      </c>
      <c r="B7890" s="205">
        <f>+'[6]ITCNM y bilaterales'!A7891</f>
        <v>43319</v>
      </c>
      <c r="C7890">
        <f>+'[6]ITCNM y bilaterales'!B7891</f>
        <v>206.12167593852081</v>
      </c>
      <c r="D7890">
        <f>+'[6]ITCNM y bilaterales'!C7891</f>
        <v>212.31051490247421</v>
      </c>
    </row>
    <row r="7891" spans="1:4">
      <c r="A7891" s="7" t="str">
        <f t="shared" si="123"/>
        <v/>
      </c>
      <c r="B7891" s="205">
        <f>+'[6]ITCNM y bilaterales'!A7892</f>
        <v>43320</v>
      </c>
      <c r="C7891">
        <f>+'[6]ITCNM y bilaterales'!B7892</f>
        <v>207.81297813051549</v>
      </c>
      <c r="D7891">
        <f>+'[6]ITCNM y bilaterales'!C7892</f>
        <v>213.35834738861973</v>
      </c>
    </row>
    <row r="7892" spans="1:4">
      <c r="A7892" s="7" t="str">
        <f t="shared" si="123"/>
        <v/>
      </c>
      <c r="B7892" s="205">
        <f>+'[6]ITCNM y bilaterales'!A7893</f>
        <v>43321</v>
      </c>
      <c r="C7892">
        <f>+'[6]ITCNM y bilaterales'!B7893</f>
        <v>210.035044021354</v>
      </c>
      <c r="D7892">
        <f>+'[6]ITCNM y bilaterales'!C7893</f>
        <v>214.09097374830537</v>
      </c>
    </row>
    <row r="7893" spans="1:4">
      <c r="A7893" s="7" t="str">
        <f t="shared" si="123"/>
        <v/>
      </c>
      <c r="B7893" s="205">
        <f>+'[6]ITCNM y bilaterales'!A7894</f>
        <v>43322</v>
      </c>
      <c r="C7893">
        <f>+'[6]ITCNM y bilaterales'!B7894</f>
        <v>216.54203276974098</v>
      </c>
      <c r="D7893">
        <f>+'[6]ITCNM y bilaterales'!C7894</f>
        <v>219.75237536759047</v>
      </c>
    </row>
    <row r="7894" spans="1:4">
      <c r="A7894" s="7" t="str">
        <f t="shared" si="123"/>
        <v/>
      </c>
      <c r="B7894" s="205">
        <f>+'[6]ITCNM y bilaterales'!A7895</f>
        <v>43323</v>
      </c>
      <c r="C7894">
        <f>+'[6]ITCNM y bilaterales'!B7895</f>
        <v>216.54203276974098</v>
      </c>
      <c r="D7894">
        <f>+'[6]ITCNM y bilaterales'!C7895</f>
        <v>219.75237536759047</v>
      </c>
    </row>
    <row r="7895" spans="1:4">
      <c r="A7895" s="7" t="str">
        <f t="shared" si="123"/>
        <v/>
      </c>
      <c r="B7895" s="205">
        <f>+'[6]ITCNM y bilaterales'!A7896</f>
        <v>43324</v>
      </c>
      <c r="C7895">
        <f>+'[6]ITCNM y bilaterales'!B7896</f>
        <v>216.54203276974098</v>
      </c>
      <c r="D7895">
        <f>+'[6]ITCNM y bilaterales'!C7896</f>
        <v>219.75237536759047</v>
      </c>
    </row>
    <row r="7896" spans="1:4">
      <c r="A7896" s="7" t="str">
        <f t="shared" si="123"/>
        <v/>
      </c>
      <c r="B7896" s="205">
        <f>+'[6]ITCNM y bilaterales'!A7897</f>
        <v>43325</v>
      </c>
      <c r="C7896">
        <f>+'[6]ITCNM y bilaterales'!B7897</f>
        <v>220.27200208292842</v>
      </c>
      <c r="D7896">
        <f>+'[6]ITCNM y bilaterales'!C7897</f>
        <v>222.3947305013746</v>
      </c>
    </row>
    <row r="7897" spans="1:4">
      <c r="A7897" s="7" t="str">
        <f t="shared" si="123"/>
        <v/>
      </c>
      <c r="B7897" s="205">
        <f>+'[6]ITCNM y bilaterales'!A7898</f>
        <v>43326</v>
      </c>
      <c r="C7897">
        <f>+'[6]ITCNM y bilaterales'!B7898</f>
        <v>218.21755335814365</v>
      </c>
      <c r="D7897">
        <f>+'[6]ITCNM y bilaterales'!C7898</f>
        <v>221.24314532633906</v>
      </c>
    </row>
    <row r="7898" spans="1:4">
      <c r="A7898" s="7" t="str">
        <f t="shared" si="123"/>
        <v/>
      </c>
      <c r="B7898" s="205">
        <f>+'[6]ITCNM y bilaterales'!A7899</f>
        <v>43327</v>
      </c>
      <c r="C7898">
        <f>+'[6]ITCNM y bilaterales'!B7899</f>
        <v>221.09167656055146</v>
      </c>
      <c r="D7898">
        <f>+'[6]ITCNM y bilaterales'!C7899</f>
        <v>224.15719083934013</v>
      </c>
    </row>
    <row r="7899" spans="1:4">
      <c r="A7899" s="7" t="str">
        <f t="shared" si="123"/>
        <v/>
      </c>
      <c r="B7899" s="205">
        <f>+'[6]ITCNM y bilaterales'!A7900</f>
        <v>43328</v>
      </c>
      <c r="C7899">
        <f>+'[6]ITCNM y bilaterales'!B7900</f>
        <v>219.51331787320231</v>
      </c>
      <c r="D7899">
        <f>+'[6]ITCNM y bilaterales'!C7900</f>
        <v>222.09279101700278</v>
      </c>
    </row>
    <row r="7900" spans="1:4">
      <c r="A7900" s="7" t="str">
        <f t="shared" si="123"/>
        <v/>
      </c>
      <c r="B7900" s="205">
        <f>+'[6]ITCNM y bilaterales'!A7901</f>
        <v>43329</v>
      </c>
      <c r="C7900">
        <f>+'[6]ITCNM y bilaterales'!B7901</f>
        <v>219.1511813575851</v>
      </c>
      <c r="D7900">
        <f>+'[6]ITCNM y bilaterales'!C7901</f>
        <v>219.92870268497097</v>
      </c>
    </row>
    <row r="7901" spans="1:4">
      <c r="A7901" s="7" t="str">
        <f t="shared" si="123"/>
        <v/>
      </c>
      <c r="B7901" s="205">
        <f>+'[6]ITCNM y bilaterales'!A7902</f>
        <v>43330</v>
      </c>
      <c r="C7901">
        <f>+'[6]ITCNM y bilaterales'!B7902</f>
        <v>219.1511813575851</v>
      </c>
      <c r="D7901">
        <f>+'[6]ITCNM y bilaterales'!C7902</f>
        <v>219.92870268497097</v>
      </c>
    </row>
    <row r="7902" spans="1:4">
      <c r="A7902" s="7" t="str">
        <f t="shared" si="123"/>
        <v/>
      </c>
      <c r="B7902" s="205">
        <f>+'[6]ITCNM y bilaterales'!A7903</f>
        <v>43331</v>
      </c>
      <c r="C7902">
        <f>+'[6]ITCNM y bilaterales'!B7903</f>
        <v>219.1511813575851</v>
      </c>
      <c r="D7902">
        <f>+'[6]ITCNM y bilaterales'!C7903</f>
        <v>219.92870268497097</v>
      </c>
    </row>
    <row r="7903" spans="1:4">
      <c r="A7903" s="7" t="str">
        <f t="shared" si="123"/>
        <v/>
      </c>
      <c r="B7903" s="205">
        <f>+'[6]ITCNM y bilaterales'!A7904</f>
        <v>43332</v>
      </c>
      <c r="C7903">
        <f>+'[6]ITCNM y bilaterales'!B7904</f>
        <v>219.1511813575851</v>
      </c>
      <c r="D7903">
        <f>+'[6]ITCNM y bilaterales'!C7904</f>
        <v>219.92870268497097</v>
      </c>
    </row>
    <row r="7904" spans="1:4">
      <c r="A7904" s="7" t="str">
        <f t="shared" si="123"/>
        <v/>
      </c>
      <c r="B7904" s="205">
        <f>+'[6]ITCNM y bilaterales'!A7905</f>
        <v>43333</v>
      </c>
      <c r="C7904">
        <f>+'[6]ITCNM y bilaterales'!B7905</f>
        <v>220.44610332060506</v>
      </c>
      <c r="D7904">
        <f>+'[6]ITCNM y bilaterales'!C7905</f>
        <v>218.18752122807885</v>
      </c>
    </row>
    <row r="7905" spans="1:4">
      <c r="A7905" s="7" t="str">
        <f t="shared" si="123"/>
        <v/>
      </c>
      <c r="B7905" s="205">
        <f>+'[6]ITCNM y bilaterales'!A7906</f>
        <v>43334</v>
      </c>
      <c r="C7905">
        <f>+'[6]ITCNM y bilaterales'!B7906</f>
        <v>220.97173528214333</v>
      </c>
      <c r="D7905">
        <f>+'[6]ITCNM y bilaterales'!C7906</f>
        <v>215.72529632220815</v>
      </c>
    </row>
    <row r="7906" spans="1:4">
      <c r="A7906" s="7" t="str">
        <f t="shared" si="123"/>
        <v/>
      </c>
      <c r="B7906" s="205">
        <f>+'[6]ITCNM y bilaterales'!A7907</f>
        <v>43335</v>
      </c>
      <c r="C7906">
        <f>+'[6]ITCNM y bilaterales'!B7907</f>
        <v>221.36591862419257</v>
      </c>
      <c r="D7906">
        <f>+'[6]ITCNM y bilaterales'!C7907</f>
        <v>215.23202108728407</v>
      </c>
    </row>
    <row r="7907" spans="1:4">
      <c r="A7907" s="7" t="str">
        <f t="shared" si="123"/>
        <v/>
      </c>
      <c r="B7907" s="205">
        <f>+'[6]ITCNM y bilaterales'!A7908</f>
        <v>43336</v>
      </c>
      <c r="C7907">
        <f>+'[6]ITCNM y bilaterales'!B7908</f>
        <v>225.02423273283898</v>
      </c>
      <c r="D7907">
        <f>+'[6]ITCNM y bilaterales'!C7908</f>
        <v>217.95664681992491</v>
      </c>
    </row>
    <row r="7908" spans="1:4">
      <c r="A7908" s="7" t="str">
        <f t="shared" si="123"/>
        <v/>
      </c>
      <c r="B7908" s="205">
        <f>+'[6]ITCNM y bilaterales'!A7909</f>
        <v>43337</v>
      </c>
      <c r="C7908">
        <f>+'[6]ITCNM y bilaterales'!B7909</f>
        <v>225.02423273283898</v>
      </c>
      <c r="D7908">
        <f>+'[6]ITCNM y bilaterales'!C7909</f>
        <v>217.95664681992491</v>
      </c>
    </row>
    <row r="7909" spans="1:4">
      <c r="A7909" s="7" t="str">
        <f t="shared" si="123"/>
        <v/>
      </c>
      <c r="B7909" s="205">
        <f>+'[6]ITCNM y bilaterales'!A7910</f>
        <v>43338</v>
      </c>
      <c r="C7909">
        <f>+'[6]ITCNM y bilaterales'!B7910</f>
        <v>225.02423273283898</v>
      </c>
      <c r="D7909">
        <f>+'[6]ITCNM y bilaterales'!C7910</f>
        <v>217.95664681992491</v>
      </c>
    </row>
    <row r="7910" spans="1:4">
      <c r="A7910" s="7" t="str">
        <f t="shared" si="123"/>
        <v/>
      </c>
      <c r="B7910" s="205">
        <f>+'[6]ITCNM y bilaterales'!A7911</f>
        <v>43339</v>
      </c>
      <c r="C7910">
        <f>+'[6]ITCNM y bilaterales'!B7911</f>
        <v>226.35068835178473</v>
      </c>
      <c r="D7910">
        <f>+'[6]ITCNM y bilaterales'!C7911</f>
        <v>219.82846260809995</v>
      </c>
    </row>
    <row r="7911" spans="1:4">
      <c r="A7911" s="7">
        <f t="shared" si="123"/>
        <v>201808</v>
      </c>
      <c r="B7911" s="205">
        <f>+'[6]ITCNM y bilaterales'!A7912</f>
        <v>43340</v>
      </c>
      <c r="C7911">
        <f>+'[6]ITCNM y bilaterales'!B7912</f>
        <v>228.42969437781778</v>
      </c>
      <c r="D7911">
        <f>+'[6]ITCNM y bilaterales'!C7912</f>
        <v>220.2104664226224</v>
      </c>
    </row>
    <row r="7912" spans="1:4">
      <c r="A7912" s="7">
        <f t="shared" si="123"/>
        <v>201808</v>
      </c>
      <c r="B7912" s="205">
        <f>+'[6]ITCNM y bilaterales'!A7913</f>
        <v>43341</v>
      </c>
      <c r="C7912">
        <f>+'[6]ITCNM y bilaterales'!B7913</f>
        <v>247.33950890887454</v>
      </c>
      <c r="D7912">
        <f>+'[6]ITCNM y bilaterales'!C7913</f>
        <v>238.2655244387804</v>
      </c>
    </row>
    <row r="7913" spans="1:4">
      <c r="A7913" s="7">
        <f t="shared" si="123"/>
        <v>201808</v>
      </c>
      <c r="B7913" s="205">
        <f>+'[6]ITCNM y bilaterales'!A7914</f>
        <v>43342</v>
      </c>
      <c r="C7913">
        <f>+'[6]ITCNM y bilaterales'!B7914</f>
        <v>272.88172616579993</v>
      </c>
      <c r="D7913">
        <f>+'[6]ITCNM y bilaterales'!C7914</f>
        <v>263.16965335454449</v>
      </c>
    </row>
    <row r="7914" spans="1:4">
      <c r="A7914" s="7">
        <f t="shared" si="123"/>
        <v>201808</v>
      </c>
      <c r="B7914" s="205">
        <f>+'[6]ITCNM y bilaterales'!A7915</f>
        <v>43343</v>
      </c>
      <c r="C7914">
        <f>+'[6]ITCNM y bilaterales'!B7915</f>
        <v>268.2924327221312</v>
      </c>
      <c r="D7914">
        <f>+'[6]ITCNM y bilaterales'!C7915</f>
        <v>261.6741225001669</v>
      </c>
    </row>
    <row r="7915" spans="1:4">
      <c r="A7915" s="7" t="str">
        <f t="shared" si="123"/>
        <v/>
      </c>
      <c r="B7915" s="205">
        <f>+'[6]ITCNM y bilaterales'!A7916</f>
        <v>43344</v>
      </c>
      <c r="C7915">
        <f>+'[6]ITCNM y bilaterales'!B7916</f>
        <v>268.2924327221312</v>
      </c>
      <c r="D7915">
        <f>+'[6]ITCNM y bilaterales'!C7916</f>
        <v>261.6741225001669</v>
      </c>
    </row>
    <row r="7916" spans="1:4">
      <c r="A7916" s="7" t="str">
        <f t="shared" si="123"/>
        <v/>
      </c>
      <c r="B7916" s="205">
        <f>+'[6]ITCNM y bilaterales'!A7917</f>
        <v>43345</v>
      </c>
      <c r="C7916">
        <f>+'[6]ITCNM y bilaterales'!B7917</f>
        <v>268.2924327221312</v>
      </c>
      <c r="D7916">
        <f>+'[6]ITCNM y bilaterales'!C7917</f>
        <v>261.6741225001669</v>
      </c>
    </row>
    <row r="7917" spans="1:4">
      <c r="A7917" s="7" t="str">
        <f t="shared" si="123"/>
        <v/>
      </c>
      <c r="B7917" s="205">
        <f>+'[6]ITCNM y bilaterales'!A7918</f>
        <v>43346</v>
      </c>
      <c r="C7917">
        <f>+'[6]ITCNM y bilaterales'!B7918</f>
        <v>272.2368496677023</v>
      </c>
      <c r="D7917">
        <f>+'[6]ITCNM y bilaterales'!C7918</f>
        <v>262.94899745408208</v>
      </c>
    </row>
    <row r="7918" spans="1:4">
      <c r="A7918" s="7" t="str">
        <f t="shared" si="123"/>
        <v/>
      </c>
      <c r="B7918" s="205">
        <f>+'[6]ITCNM y bilaterales'!A7919</f>
        <v>43347</v>
      </c>
      <c r="C7918">
        <f>+'[6]ITCNM y bilaterales'!B7919</f>
        <v>281.62201495463063</v>
      </c>
      <c r="D7918">
        <f>+'[6]ITCNM y bilaterales'!C7919</f>
        <v>271.24572898311339</v>
      </c>
    </row>
    <row r="7919" spans="1:4">
      <c r="A7919" s="7" t="str">
        <f t="shared" si="123"/>
        <v/>
      </c>
      <c r="B7919" s="205">
        <f>+'[6]ITCNM y bilaterales'!A7920</f>
        <v>43348</v>
      </c>
      <c r="C7919">
        <f>+'[6]ITCNM y bilaterales'!B7920</f>
        <v>278.994721013809</v>
      </c>
      <c r="D7919">
        <f>+'[6]ITCNM y bilaterales'!C7920</f>
        <v>270.0516731354852</v>
      </c>
    </row>
    <row r="7920" spans="1:4">
      <c r="A7920" s="7" t="str">
        <f t="shared" si="123"/>
        <v/>
      </c>
      <c r="B7920" s="205">
        <f>+'[6]ITCNM y bilaterales'!A7921</f>
        <v>43349</v>
      </c>
      <c r="C7920">
        <f>+'[6]ITCNM y bilaterales'!B7921</f>
        <v>271.43872568410075</v>
      </c>
      <c r="D7920">
        <f>+'[6]ITCNM y bilaterales'!C7921</f>
        <v>262.71835528473929</v>
      </c>
    </row>
    <row r="7921" spans="1:4">
      <c r="A7921" s="7" t="str">
        <f t="shared" si="123"/>
        <v/>
      </c>
      <c r="B7921" s="205">
        <f>+'[6]ITCNM y bilaterales'!A7922</f>
        <v>43350</v>
      </c>
      <c r="C7921">
        <f>+'[6]ITCNM y bilaterales'!B7922</f>
        <v>269.78754193883117</v>
      </c>
      <c r="D7921">
        <f>+'[6]ITCNM y bilaterales'!C7922</f>
        <v>264.7536091362748</v>
      </c>
    </row>
    <row r="7922" spans="1:4">
      <c r="A7922" s="7" t="str">
        <f t="shared" si="123"/>
        <v/>
      </c>
      <c r="B7922" s="205">
        <f>+'[6]ITCNM y bilaterales'!A7923</f>
        <v>43351</v>
      </c>
      <c r="C7922">
        <f>+'[6]ITCNM y bilaterales'!B7923</f>
        <v>269.78754193883117</v>
      </c>
      <c r="D7922">
        <f>+'[6]ITCNM y bilaterales'!C7923</f>
        <v>264.7536091362748</v>
      </c>
    </row>
    <row r="7923" spans="1:4">
      <c r="A7923" s="7" t="str">
        <f t="shared" si="123"/>
        <v/>
      </c>
      <c r="B7923" s="205">
        <f>+'[6]ITCNM y bilaterales'!A7924</f>
        <v>43352</v>
      </c>
      <c r="C7923">
        <f>+'[6]ITCNM y bilaterales'!B7924</f>
        <v>269.78754193883117</v>
      </c>
      <c r="D7923">
        <f>+'[6]ITCNM y bilaterales'!C7924</f>
        <v>264.7536091362748</v>
      </c>
    </row>
    <row r="7924" spans="1:4">
      <c r="A7924" s="7" t="str">
        <f t="shared" si="123"/>
        <v/>
      </c>
      <c r="B7924" s="205">
        <f>+'[6]ITCNM y bilaterales'!A7925</f>
        <v>43353</v>
      </c>
      <c r="C7924">
        <f>+'[6]ITCNM y bilaterales'!B7925</f>
        <v>270.69384705058252</v>
      </c>
      <c r="D7924">
        <f>+'[6]ITCNM y bilaterales'!C7925</f>
        <v>263.22913552005525</v>
      </c>
    </row>
    <row r="7925" spans="1:4">
      <c r="A7925" s="7" t="str">
        <f t="shared" si="123"/>
        <v/>
      </c>
      <c r="B7925" s="205">
        <f>+'[6]ITCNM y bilaterales'!A7926</f>
        <v>43354</v>
      </c>
      <c r="C7925">
        <f>+'[6]ITCNM y bilaterales'!B7926</f>
        <v>273.94952723939087</v>
      </c>
      <c r="D7925">
        <f>+'[6]ITCNM y bilaterales'!C7926</f>
        <v>265.01963869446956</v>
      </c>
    </row>
    <row r="7926" spans="1:4">
      <c r="A7926" s="7" t="str">
        <f t="shared" si="123"/>
        <v/>
      </c>
      <c r="B7926" s="205">
        <f>+'[6]ITCNM y bilaterales'!A7927</f>
        <v>43355</v>
      </c>
      <c r="C7926">
        <f>+'[6]ITCNM y bilaterales'!B7927</f>
        <v>277.53801333192007</v>
      </c>
      <c r="D7926">
        <f>+'[6]ITCNM y bilaterales'!C7927</f>
        <v>269.31646311902529</v>
      </c>
    </row>
    <row r="7927" spans="1:4">
      <c r="A7927" s="7" t="str">
        <f t="shared" si="123"/>
        <v/>
      </c>
      <c r="B7927" s="205">
        <f>+'[6]ITCNM y bilaterales'!A7928</f>
        <v>43356</v>
      </c>
      <c r="C7927">
        <f>+'[6]ITCNM y bilaterales'!B7928</f>
        <v>286.27730199639763</v>
      </c>
      <c r="D7927">
        <f>+'[6]ITCNM y bilaterales'!C7928</f>
        <v>274.94866070780586</v>
      </c>
    </row>
    <row r="7928" spans="1:4">
      <c r="A7928" s="7" t="str">
        <f t="shared" si="123"/>
        <v/>
      </c>
      <c r="B7928" s="205">
        <f>+'[6]ITCNM y bilaterales'!A7929</f>
        <v>43357</v>
      </c>
      <c r="C7928">
        <f>+'[6]ITCNM y bilaterales'!B7929</f>
        <v>288.20591065099961</v>
      </c>
      <c r="D7928">
        <f>+'[6]ITCNM y bilaterales'!C7929</f>
        <v>277.6223390512464</v>
      </c>
    </row>
    <row r="7929" spans="1:4">
      <c r="A7929" s="7" t="str">
        <f t="shared" si="123"/>
        <v/>
      </c>
      <c r="B7929" s="205">
        <f>+'[6]ITCNM y bilaterales'!A7930</f>
        <v>43358</v>
      </c>
      <c r="C7929">
        <f>+'[6]ITCNM y bilaterales'!B7930</f>
        <v>288.20591065099961</v>
      </c>
      <c r="D7929">
        <f>+'[6]ITCNM y bilaterales'!C7930</f>
        <v>277.6223390512464</v>
      </c>
    </row>
    <row r="7930" spans="1:4">
      <c r="A7930" s="7" t="str">
        <f t="shared" si="123"/>
        <v/>
      </c>
      <c r="B7930" s="205">
        <f>+'[6]ITCNM y bilaterales'!A7931</f>
        <v>43359</v>
      </c>
      <c r="C7930">
        <f>+'[6]ITCNM y bilaterales'!B7931</f>
        <v>288.20591065099961</v>
      </c>
      <c r="D7930">
        <f>+'[6]ITCNM y bilaterales'!C7931</f>
        <v>277.6223390512464</v>
      </c>
    </row>
    <row r="7931" spans="1:4">
      <c r="A7931" s="7" t="str">
        <f t="shared" si="123"/>
        <v/>
      </c>
      <c r="B7931" s="205">
        <f>+'[6]ITCNM y bilaterales'!A7932</f>
        <v>43360</v>
      </c>
      <c r="C7931">
        <f>+'[6]ITCNM y bilaterales'!B7932</f>
        <v>286.32140252225093</v>
      </c>
      <c r="D7931">
        <f>+'[6]ITCNM y bilaterales'!C7932</f>
        <v>275.78045303986084</v>
      </c>
    </row>
    <row r="7932" spans="1:4">
      <c r="A7932" s="7" t="str">
        <f t="shared" si="123"/>
        <v/>
      </c>
      <c r="B7932" s="205">
        <f>+'[6]ITCNM y bilaterales'!A7933</f>
        <v>43361</v>
      </c>
      <c r="C7932">
        <f>+'[6]ITCNM y bilaterales'!B7933</f>
        <v>288.24577982992616</v>
      </c>
      <c r="D7932">
        <f>+'[6]ITCNM y bilaterales'!C7933</f>
        <v>279.08076975553962</v>
      </c>
    </row>
    <row r="7933" spans="1:4">
      <c r="A7933" s="7" t="str">
        <f t="shared" si="123"/>
        <v/>
      </c>
      <c r="B7933" s="205">
        <f>+'[6]ITCNM y bilaterales'!A7934</f>
        <v>43362</v>
      </c>
      <c r="C7933">
        <f>+'[6]ITCNM y bilaterales'!B7934</f>
        <v>285.29918807223964</v>
      </c>
      <c r="D7933">
        <f>+'[6]ITCNM y bilaterales'!C7934</f>
        <v>277.05686657590002</v>
      </c>
    </row>
    <row r="7934" spans="1:4">
      <c r="A7934" s="7" t="str">
        <f t="shared" si="123"/>
        <v/>
      </c>
      <c r="B7934" s="205">
        <f>+'[6]ITCNM y bilaterales'!A7935</f>
        <v>43363</v>
      </c>
      <c r="C7934">
        <f>+'[6]ITCNM y bilaterales'!B7935</f>
        <v>279.41911785038349</v>
      </c>
      <c r="D7934">
        <f>+'[6]ITCNM y bilaterales'!C7935</f>
        <v>272.06582228505573</v>
      </c>
    </row>
    <row r="7935" spans="1:4">
      <c r="A7935" s="7" t="str">
        <f t="shared" si="123"/>
        <v/>
      </c>
      <c r="B7935" s="205">
        <f>+'[6]ITCNM y bilaterales'!A7936</f>
        <v>43364</v>
      </c>
      <c r="C7935">
        <f>+'[6]ITCNM y bilaterales'!B7936</f>
        <v>272.26665391098351</v>
      </c>
      <c r="D7935">
        <f>+'[6]ITCNM y bilaterales'!C7936</f>
        <v>266.83960716805092</v>
      </c>
    </row>
    <row r="7936" spans="1:4">
      <c r="A7936" s="7" t="str">
        <f t="shared" si="123"/>
        <v/>
      </c>
      <c r="B7936" s="205">
        <f>+'[6]ITCNM y bilaterales'!A7937</f>
        <v>43365</v>
      </c>
      <c r="C7936">
        <f>+'[6]ITCNM y bilaterales'!B7937</f>
        <v>272.26665391098351</v>
      </c>
      <c r="D7936">
        <f>+'[6]ITCNM y bilaterales'!C7937</f>
        <v>266.83960716805092</v>
      </c>
    </row>
    <row r="7937" spans="1:4">
      <c r="A7937" s="7" t="str">
        <f t="shared" si="123"/>
        <v/>
      </c>
      <c r="B7937" s="205">
        <f>+'[6]ITCNM y bilaterales'!A7938</f>
        <v>43366</v>
      </c>
      <c r="C7937">
        <f>+'[6]ITCNM y bilaterales'!B7938</f>
        <v>272.26665391098351</v>
      </c>
      <c r="D7937">
        <f>+'[6]ITCNM y bilaterales'!C7938</f>
        <v>266.83960716805092</v>
      </c>
    </row>
    <row r="7938" spans="1:4">
      <c r="A7938" s="7" t="str">
        <f t="shared" si="123"/>
        <v/>
      </c>
      <c r="B7938" s="205">
        <f>+'[6]ITCNM y bilaterales'!A7939</f>
        <v>43367</v>
      </c>
      <c r="C7938">
        <f>+'[6]ITCNM y bilaterales'!B7939</f>
        <v>272.32381880090998</v>
      </c>
      <c r="D7938">
        <f>+'[6]ITCNM y bilaterales'!C7939</f>
        <v>265.05763876994718</v>
      </c>
    </row>
    <row r="7939" spans="1:4">
      <c r="A7939" s="7" t="str">
        <f t="shared" ref="A7939:A8002" si="124">+IF(DAY(B7939)&gt;=28,YEAR(B7939)*100+MONTH(B7939),"")</f>
        <v/>
      </c>
      <c r="B7939" s="205">
        <f>+'[6]ITCNM y bilaterales'!A7940</f>
        <v>43368</v>
      </c>
      <c r="C7939">
        <f>+'[6]ITCNM y bilaterales'!B7940</f>
        <v>277.57465017864388</v>
      </c>
      <c r="D7939">
        <f>+'[6]ITCNM y bilaterales'!C7940</f>
        <v>269.41037468829194</v>
      </c>
    </row>
    <row r="7940" spans="1:4">
      <c r="A7940" s="7" t="str">
        <f t="shared" si="124"/>
        <v/>
      </c>
      <c r="B7940" s="205">
        <f>+'[6]ITCNM y bilaterales'!A7941</f>
        <v>43369</v>
      </c>
      <c r="C7940">
        <f>+'[6]ITCNM y bilaterales'!B7941</f>
        <v>282.38019383160508</v>
      </c>
      <c r="D7940">
        <f>+'[6]ITCNM y bilaterales'!C7941</f>
        <v>277.3217929997416</v>
      </c>
    </row>
    <row r="7941" spans="1:4">
      <c r="A7941" s="7" t="str">
        <f t="shared" si="124"/>
        <v/>
      </c>
      <c r="B7941" s="205">
        <f>+'[6]ITCNM y bilaterales'!A7942</f>
        <v>43370</v>
      </c>
      <c r="C7941">
        <f>+'[6]ITCNM y bilaterales'!B7942</f>
        <v>291.21303573026512</v>
      </c>
      <c r="D7941">
        <f>+'[6]ITCNM y bilaterales'!C7942</f>
        <v>288.43857138295311</v>
      </c>
    </row>
    <row r="7942" spans="1:4">
      <c r="A7942" s="7">
        <f t="shared" si="124"/>
        <v>201809</v>
      </c>
      <c r="B7942" s="205">
        <f>+'[6]ITCNM y bilaterales'!A7943</f>
        <v>43371</v>
      </c>
      <c r="C7942">
        <f>+'[6]ITCNM y bilaterales'!B7943</f>
        <v>301.91985555954182</v>
      </c>
      <c r="D7942">
        <f>+'[6]ITCNM y bilaterales'!C7943</f>
        <v>297.77724233829645</v>
      </c>
    </row>
    <row r="7943" spans="1:4">
      <c r="A7943" s="7">
        <f t="shared" si="124"/>
        <v>201809</v>
      </c>
      <c r="B7943" s="205">
        <f>+'[6]ITCNM y bilaterales'!A7944</f>
        <v>43372</v>
      </c>
      <c r="C7943">
        <f>+'[6]ITCNM y bilaterales'!B7944</f>
        <v>301.91985555954182</v>
      </c>
      <c r="D7943">
        <f>+'[6]ITCNM y bilaterales'!C7944</f>
        <v>297.77724233829645</v>
      </c>
    </row>
    <row r="7944" spans="1:4">
      <c r="A7944" s="7">
        <f t="shared" si="124"/>
        <v>201809</v>
      </c>
      <c r="B7944" s="205">
        <f>+'[6]ITCNM y bilaterales'!A7945</f>
        <v>43373</v>
      </c>
      <c r="C7944">
        <f>+'[6]ITCNM y bilaterales'!B7945</f>
        <v>301.91985555954182</v>
      </c>
      <c r="D7944">
        <f>+'[6]ITCNM y bilaterales'!C7945</f>
        <v>297.77724233829645</v>
      </c>
    </row>
    <row r="7945" spans="1:4">
      <c r="A7945" s="7" t="str">
        <f t="shared" si="124"/>
        <v/>
      </c>
      <c r="B7945" s="205">
        <f>+'[6]ITCNM y bilaterales'!A7946</f>
        <v>43374</v>
      </c>
      <c r="C7945">
        <f>+'[6]ITCNM y bilaterales'!B7946</f>
        <v>290.97798790222799</v>
      </c>
      <c r="D7945">
        <f>+'[6]ITCNM y bilaterales'!C7946</f>
        <v>286.63593373065527</v>
      </c>
    </row>
    <row r="7946" spans="1:4">
      <c r="A7946" s="7" t="str">
        <f t="shared" si="124"/>
        <v/>
      </c>
      <c r="B7946" s="205">
        <f>+'[6]ITCNM y bilaterales'!A7947</f>
        <v>43375</v>
      </c>
      <c r="C7946">
        <f>+'[6]ITCNM y bilaterales'!B7947</f>
        <v>281.92782977562729</v>
      </c>
      <c r="D7946">
        <f>+'[6]ITCNM y bilaterales'!C7947</f>
        <v>282.60656132701257</v>
      </c>
    </row>
    <row r="7947" spans="1:4">
      <c r="A7947" s="7" t="str">
        <f t="shared" si="124"/>
        <v/>
      </c>
      <c r="B7947" s="205">
        <f>+'[6]ITCNM y bilaterales'!A7948</f>
        <v>43376</v>
      </c>
      <c r="C7947">
        <f>+'[6]ITCNM y bilaterales'!B7948</f>
        <v>278.90792598630367</v>
      </c>
      <c r="D7947">
        <f>+'[6]ITCNM y bilaterales'!C7948</f>
        <v>280.41802986010515</v>
      </c>
    </row>
    <row r="7948" spans="1:4">
      <c r="A7948" s="7" t="str">
        <f t="shared" si="124"/>
        <v/>
      </c>
      <c r="B7948" s="205">
        <f>+'[6]ITCNM y bilaterales'!A7949</f>
        <v>43377</v>
      </c>
      <c r="C7948">
        <f>+'[6]ITCNM y bilaterales'!B7949</f>
        <v>282.38529111805946</v>
      </c>
      <c r="D7948">
        <f>+'[6]ITCNM y bilaterales'!C7949</f>
        <v>283.03422909778124</v>
      </c>
    </row>
    <row r="7949" spans="1:4">
      <c r="A7949" s="7" t="str">
        <f t="shared" si="124"/>
        <v/>
      </c>
      <c r="B7949" s="205">
        <f>+'[6]ITCNM y bilaterales'!A7950</f>
        <v>43378</v>
      </c>
      <c r="C7949">
        <f>+'[6]ITCNM y bilaterales'!B7950</f>
        <v>280.29905044269418</v>
      </c>
      <c r="D7949">
        <f>+'[6]ITCNM y bilaterales'!C7950</f>
        <v>284.0602891953796</v>
      </c>
    </row>
    <row r="7950" spans="1:4">
      <c r="A7950" s="7" t="str">
        <f t="shared" si="124"/>
        <v/>
      </c>
      <c r="B7950" s="205">
        <f>+'[6]ITCNM y bilaterales'!A7951</f>
        <v>43379</v>
      </c>
      <c r="C7950">
        <f>+'[6]ITCNM y bilaterales'!B7951</f>
        <v>280.29905044269418</v>
      </c>
      <c r="D7950">
        <f>+'[6]ITCNM y bilaterales'!C7951</f>
        <v>284.0602891953796</v>
      </c>
    </row>
    <row r="7951" spans="1:4">
      <c r="A7951" s="7" t="str">
        <f t="shared" si="124"/>
        <v/>
      </c>
      <c r="B7951" s="205">
        <f>+'[6]ITCNM y bilaterales'!A7952</f>
        <v>43380</v>
      </c>
      <c r="C7951">
        <f>+'[6]ITCNM y bilaterales'!B7952</f>
        <v>280.29905044269418</v>
      </c>
      <c r="D7951">
        <f>+'[6]ITCNM y bilaterales'!C7952</f>
        <v>284.0602891953796</v>
      </c>
    </row>
    <row r="7952" spans="1:4">
      <c r="A7952" s="7" t="str">
        <f t="shared" si="124"/>
        <v/>
      </c>
      <c r="B7952" s="205">
        <f>+'[6]ITCNM y bilaterales'!A7953</f>
        <v>43381</v>
      </c>
      <c r="C7952">
        <f>+'[6]ITCNM y bilaterales'!B7953</f>
        <v>278.84434099406496</v>
      </c>
      <c r="D7952">
        <f>+'[6]ITCNM y bilaterales'!C7953</f>
        <v>288.92415370725718</v>
      </c>
    </row>
    <row r="7953" spans="1:4">
      <c r="A7953" s="7" t="str">
        <f t="shared" si="124"/>
        <v/>
      </c>
      <c r="B7953" s="205">
        <f>+'[6]ITCNM y bilaterales'!A7954</f>
        <v>43382</v>
      </c>
      <c r="C7953">
        <f>+'[6]ITCNM y bilaterales'!B7954</f>
        <v>277.35138876466976</v>
      </c>
      <c r="D7953">
        <f>+'[6]ITCNM y bilaterales'!C7954</f>
        <v>290.44717583090693</v>
      </c>
    </row>
    <row r="7954" spans="1:4">
      <c r="A7954" s="7" t="str">
        <f t="shared" si="124"/>
        <v/>
      </c>
      <c r="B7954" s="205">
        <f>+'[6]ITCNM y bilaterales'!A7955</f>
        <v>43383</v>
      </c>
      <c r="C7954">
        <f>+'[6]ITCNM y bilaterales'!B7955</f>
        <v>277.4876117548788</v>
      </c>
      <c r="D7954">
        <f>+'[6]ITCNM y bilaterales'!C7955</f>
        <v>288.67882243310794</v>
      </c>
    </row>
    <row r="7955" spans="1:4">
      <c r="A7955" s="7" t="str">
        <f t="shared" si="124"/>
        <v/>
      </c>
      <c r="B7955" s="205">
        <f>+'[6]ITCNM y bilaterales'!A7956</f>
        <v>43384</v>
      </c>
      <c r="C7955">
        <f>+'[6]ITCNM y bilaterales'!B7956</f>
        <v>272.48399775028525</v>
      </c>
      <c r="D7955">
        <f>+'[6]ITCNM y bilaterales'!C7956</f>
        <v>281.82150705570541</v>
      </c>
    </row>
    <row r="7956" spans="1:4">
      <c r="A7956" s="7" t="str">
        <f t="shared" si="124"/>
        <v/>
      </c>
      <c r="B7956" s="205">
        <f>+'[6]ITCNM y bilaterales'!A7957</f>
        <v>43385</v>
      </c>
      <c r="C7956">
        <f>+'[6]ITCNM y bilaterales'!B7957</f>
        <v>273.26984828919763</v>
      </c>
      <c r="D7956">
        <f>+'[6]ITCNM y bilaterales'!C7957</f>
        <v>282.23465990077597</v>
      </c>
    </row>
    <row r="7957" spans="1:4">
      <c r="A7957" s="7" t="str">
        <f t="shared" si="124"/>
        <v/>
      </c>
      <c r="B7957" s="205">
        <f>+'[6]ITCNM y bilaterales'!A7958</f>
        <v>43386</v>
      </c>
      <c r="C7957">
        <f>+'[6]ITCNM y bilaterales'!B7958</f>
        <v>273.26984828919763</v>
      </c>
      <c r="D7957">
        <f>+'[6]ITCNM y bilaterales'!C7958</f>
        <v>282.23465990077597</v>
      </c>
    </row>
    <row r="7958" spans="1:4">
      <c r="A7958" s="7" t="str">
        <f t="shared" si="124"/>
        <v/>
      </c>
      <c r="B7958" s="205">
        <f>+'[6]ITCNM y bilaterales'!A7959</f>
        <v>43387</v>
      </c>
      <c r="C7958">
        <f>+'[6]ITCNM y bilaterales'!B7959</f>
        <v>273.26984828919763</v>
      </c>
      <c r="D7958">
        <f>+'[6]ITCNM y bilaterales'!C7959</f>
        <v>282.23465990077597</v>
      </c>
    </row>
    <row r="7959" spans="1:4">
      <c r="A7959" s="7" t="str">
        <f t="shared" si="124"/>
        <v/>
      </c>
      <c r="B7959" s="205">
        <f>+'[6]ITCNM y bilaterales'!A7960</f>
        <v>43388</v>
      </c>
      <c r="C7959">
        <f>+'[6]ITCNM y bilaterales'!B7960</f>
        <v>273.26984828919763</v>
      </c>
      <c r="D7959">
        <f>+'[6]ITCNM y bilaterales'!C7960</f>
        <v>282.23465990077597</v>
      </c>
    </row>
    <row r="7960" spans="1:4">
      <c r="A7960" s="7" t="str">
        <f t="shared" si="124"/>
        <v/>
      </c>
      <c r="B7960" s="205">
        <f>+'[6]ITCNM y bilaterales'!A7961</f>
        <v>43389</v>
      </c>
      <c r="C7960">
        <f>+'[6]ITCNM y bilaterales'!B7961</f>
        <v>269.59676284355407</v>
      </c>
      <c r="D7960">
        <f>+'[6]ITCNM y bilaterales'!C7961</f>
        <v>281.20619032551178</v>
      </c>
    </row>
    <row r="7961" spans="1:4">
      <c r="A7961" s="7" t="str">
        <f t="shared" si="124"/>
        <v/>
      </c>
      <c r="B7961" s="205">
        <f>+'[6]ITCNM y bilaterales'!A7962</f>
        <v>43390</v>
      </c>
      <c r="C7961">
        <f>+'[6]ITCNM y bilaterales'!B7962</f>
        <v>271.33591479389708</v>
      </c>
      <c r="D7961">
        <f>+'[6]ITCNM y bilaterales'!C7962</f>
        <v>285.5628162439437</v>
      </c>
    </row>
    <row r="7962" spans="1:4">
      <c r="A7962" s="7" t="str">
        <f t="shared" si="124"/>
        <v/>
      </c>
      <c r="B7962" s="205">
        <f>+'[6]ITCNM y bilaterales'!A7963</f>
        <v>43391</v>
      </c>
      <c r="C7962">
        <f>+'[6]ITCNM y bilaterales'!B7963</f>
        <v>273.27897280379312</v>
      </c>
      <c r="D7962">
        <f>+'[6]ITCNM y bilaterales'!C7963</f>
        <v>286.12953700290007</v>
      </c>
    </row>
    <row r="7963" spans="1:4">
      <c r="A7963" s="7" t="str">
        <f t="shared" si="124"/>
        <v/>
      </c>
      <c r="B7963" s="205">
        <f>+'[6]ITCNM y bilaterales'!A7964</f>
        <v>43392</v>
      </c>
      <c r="C7963">
        <f>+'[6]ITCNM y bilaterales'!B7964</f>
        <v>272.87650667842911</v>
      </c>
      <c r="D7963">
        <f>+'[6]ITCNM y bilaterales'!C7964</f>
        <v>286.00145729854012</v>
      </c>
    </row>
    <row r="7964" spans="1:4">
      <c r="A7964" s="7" t="str">
        <f t="shared" si="124"/>
        <v/>
      </c>
      <c r="B7964" s="205">
        <f>+'[6]ITCNM y bilaterales'!A7965</f>
        <v>43393</v>
      </c>
      <c r="C7964">
        <f>+'[6]ITCNM y bilaterales'!B7965</f>
        <v>272.87650667842911</v>
      </c>
      <c r="D7964">
        <f>+'[6]ITCNM y bilaterales'!C7965</f>
        <v>286.00145729854012</v>
      </c>
    </row>
    <row r="7965" spans="1:4">
      <c r="A7965" s="7" t="str">
        <f t="shared" si="124"/>
        <v/>
      </c>
      <c r="B7965" s="205">
        <f>+'[6]ITCNM y bilaterales'!A7966</f>
        <v>43394</v>
      </c>
      <c r="C7965">
        <f>+'[6]ITCNM y bilaterales'!B7966</f>
        <v>272.87650667842911</v>
      </c>
      <c r="D7965">
        <f>+'[6]ITCNM y bilaterales'!C7966</f>
        <v>286.00145729854012</v>
      </c>
    </row>
    <row r="7966" spans="1:4">
      <c r="A7966" s="7" t="str">
        <f t="shared" si="124"/>
        <v/>
      </c>
      <c r="B7966" s="205">
        <f>+'[6]ITCNM y bilaterales'!A7967</f>
        <v>43395</v>
      </c>
      <c r="C7966">
        <f>+'[6]ITCNM y bilaterales'!B7967</f>
        <v>272.50913455402667</v>
      </c>
      <c r="D7966">
        <f>+'[6]ITCNM y bilaterales'!C7967</f>
        <v>287.47579636139847</v>
      </c>
    </row>
    <row r="7967" spans="1:4">
      <c r="A7967" s="7" t="str">
        <f t="shared" si="124"/>
        <v/>
      </c>
      <c r="B7967" s="205">
        <f>+'[6]ITCNM y bilaterales'!A7968</f>
        <v>43396</v>
      </c>
      <c r="C7967">
        <f>+'[6]ITCNM y bilaterales'!B7968</f>
        <v>273.036824175964</v>
      </c>
      <c r="D7967">
        <f>+'[6]ITCNM y bilaterales'!C7968</f>
        <v>286.69425470211019</v>
      </c>
    </row>
    <row r="7968" spans="1:4">
      <c r="A7968" s="7" t="str">
        <f t="shared" si="124"/>
        <v/>
      </c>
      <c r="B7968" s="205">
        <f>+'[6]ITCNM y bilaterales'!A7969</f>
        <v>43397</v>
      </c>
      <c r="C7968">
        <f>+'[6]ITCNM y bilaterales'!B7969</f>
        <v>274.82439976757524</v>
      </c>
      <c r="D7968">
        <f>+'[6]ITCNM y bilaterales'!C7969</f>
        <v>287.68600151535827</v>
      </c>
    </row>
    <row r="7969" spans="1:4">
      <c r="A7969" s="7" t="str">
        <f t="shared" si="124"/>
        <v/>
      </c>
      <c r="B7969" s="205">
        <f>+'[6]ITCNM y bilaterales'!A7970</f>
        <v>43398</v>
      </c>
      <c r="C7969">
        <f>+'[6]ITCNM y bilaterales'!B7970</f>
        <v>274.1667827156304</v>
      </c>
      <c r="D7969">
        <f>+'[6]ITCNM y bilaterales'!C7970</f>
        <v>289.66078618643553</v>
      </c>
    </row>
    <row r="7970" spans="1:4">
      <c r="A7970" s="7" t="str">
        <f t="shared" si="124"/>
        <v/>
      </c>
      <c r="B7970" s="205">
        <f>+'[6]ITCNM y bilaterales'!A7971</f>
        <v>43399</v>
      </c>
      <c r="C7970">
        <f>+'[6]ITCNM y bilaterales'!B7971</f>
        <v>275.48671684786189</v>
      </c>
      <c r="D7970">
        <f>+'[6]ITCNM y bilaterales'!C7971</f>
        <v>292.44181692033919</v>
      </c>
    </row>
    <row r="7971" spans="1:4">
      <c r="A7971" s="7" t="str">
        <f t="shared" si="124"/>
        <v/>
      </c>
      <c r="B7971" s="205">
        <f>+'[6]ITCNM y bilaterales'!A7972</f>
        <v>43400</v>
      </c>
      <c r="C7971">
        <f>+'[6]ITCNM y bilaterales'!B7972</f>
        <v>275.48671684786189</v>
      </c>
      <c r="D7971">
        <f>+'[6]ITCNM y bilaterales'!C7972</f>
        <v>292.44181692033919</v>
      </c>
    </row>
    <row r="7972" spans="1:4">
      <c r="A7972" s="7">
        <f t="shared" si="124"/>
        <v>201810</v>
      </c>
      <c r="B7972" s="205">
        <f>+'[6]ITCNM y bilaterales'!A7973</f>
        <v>43401</v>
      </c>
      <c r="C7972">
        <f>+'[6]ITCNM y bilaterales'!B7973</f>
        <v>275.48671684786189</v>
      </c>
      <c r="D7972">
        <f>+'[6]ITCNM y bilaterales'!C7973</f>
        <v>292.44181692033919</v>
      </c>
    </row>
    <row r="7973" spans="1:4">
      <c r="A7973" s="7">
        <f t="shared" si="124"/>
        <v>201810</v>
      </c>
      <c r="B7973" s="205">
        <f>+'[6]ITCNM y bilaterales'!A7974</f>
        <v>43402</v>
      </c>
      <c r="C7973">
        <f>+'[6]ITCNM y bilaterales'!B7974</f>
        <v>274.79785427410712</v>
      </c>
      <c r="D7973">
        <f>+'[6]ITCNM y bilaterales'!C7974</f>
        <v>290.41657836753529</v>
      </c>
    </row>
    <row r="7974" spans="1:4">
      <c r="A7974" s="7">
        <f t="shared" si="124"/>
        <v>201810</v>
      </c>
      <c r="B7974" s="205">
        <f>+'[6]ITCNM y bilaterales'!A7975</f>
        <v>43403</v>
      </c>
      <c r="C7974">
        <f>+'[6]ITCNM y bilaterales'!B7975</f>
        <v>272.17371891503063</v>
      </c>
      <c r="D7974">
        <f>+'[6]ITCNM y bilaterales'!C7975</f>
        <v>286.55171813175491</v>
      </c>
    </row>
    <row r="7975" spans="1:4">
      <c r="A7975" s="7">
        <f t="shared" si="124"/>
        <v>201810</v>
      </c>
      <c r="B7975" s="205">
        <f>+'[6]ITCNM y bilaterales'!A7976</f>
        <v>43404</v>
      </c>
      <c r="C7975">
        <f>+'[6]ITCNM y bilaterales'!B7976</f>
        <v>265.82424684072606</v>
      </c>
      <c r="D7975">
        <f>+'[6]ITCNM y bilaterales'!C7976</f>
        <v>279.78422111457212</v>
      </c>
    </row>
    <row r="7976" spans="1:4">
      <c r="A7976" s="7" t="str">
        <f t="shared" si="124"/>
        <v/>
      </c>
      <c r="B7976" s="205">
        <f>+'[6]ITCNM y bilaterales'!A7977</f>
        <v>43405</v>
      </c>
      <c r="C7976">
        <f>+'[6]ITCNM y bilaterales'!B7977</f>
        <v>266.90068326895624</v>
      </c>
      <c r="D7976">
        <f>+'[6]ITCNM y bilaterales'!C7977</f>
        <v>280.69796471711862</v>
      </c>
    </row>
    <row r="7977" spans="1:4">
      <c r="A7977" s="7" t="str">
        <f t="shared" si="124"/>
        <v/>
      </c>
      <c r="B7977" s="205">
        <f>+'[6]ITCNM y bilaterales'!A7978</f>
        <v>43406</v>
      </c>
      <c r="C7977">
        <f>+'[6]ITCNM y bilaterales'!B7978</f>
        <v>265.31803092953703</v>
      </c>
      <c r="D7977">
        <f>+'[6]ITCNM y bilaterales'!C7978</f>
        <v>278.31580414139859</v>
      </c>
    </row>
    <row r="7978" spans="1:4">
      <c r="A7978" s="7" t="str">
        <f t="shared" si="124"/>
        <v/>
      </c>
      <c r="B7978" s="205">
        <f>+'[6]ITCNM y bilaterales'!A7979</f>
        <v>43407</v>
      </c>
      <c r="C7978">
        <f>+'[6]ITCNM y bilaterales'!B7979</f>
        <v>265.31803092953703</v>
      </c>
      <c r="D7978">
        <f>+'[6]ITCNM y bilaterales'!C7979</f>
        <v>278.31580414139859</v>
      </c>
    </row>
    <row r="7979" spans="1:4">
      <c r="A7979" s="7" t="str">
        <f t="shared" si="124"/>
        <v/>
      </c>
      <c r="B7979" s="205">
        <f>+'[6]ITCNM y bilaterales'!A7980</f>
        <v>43408</v>
      </c>
      <c r="C7979">
        <f>+'[6]ITCNM y bilaterales'!B7980</f>
        <v>265.31803092953703</v>
      </c>
      <c r="D7979">
        <f>+'[6]ITCNM y bilaterales'!C7980</f>
        <v>278.31580414139859</v>
      </c>
    </row>
    <row r="7980" spans="1:4">
      <c r="A7980" s="7" t="str">
        <f t="shared" si="124"/>
        <v/>
      </c>
      <c r="B7980" s="205">
        <f>+'[6]ITCNM y bilaterales'!A7981</f>
        <v>43409</v>
      </c>
      <c r="C7980">
        <f>+'[6]ITCNM y bilaterales'!B7981</f>
        <v>265.97261617940285</v>
      </c>
      <c r="D7980">
        <f>+'[6]ITCNM y bilaterales'!C7981</f>
        <v>278.36736115747823</v>
      </c>
    </row>
    <row r="7981" spans="1:4">
      <c r="A7981" s="7" t="str">
        <f t="shared" si="124"/>
        <v/>
      </c>
      <c r="B7981" s="205">
        <f>+'[6]ITCNM y bilaterales'!A7982</f>
        <v>43410</v>
      </c>
      <c r="C7981">
        <f>+'[6]ITCNM y bilaterales'!B7982</f>
        <v>265.97261617940285</v>
      </c>
      <c r="D7981">
        <f>+'[6]ITCNM y bilaterales'!C7982</f>
        <v>278.36736115747823</v>
      </c>
    </row>
    <row r="7982" spans="1:4">
      <c r="A7982" s="7" t="str">
        <f t="shared" si="124"/>
        <v/>
      </c>
      <c r="B7982" s="205">
        <f>+'[6]ITCNM y bilaterales'!A7983</f>
        <v>43411</v>
      </c>
      <c r="C7982">
        <f>+'[6]ITCNM y bilaterales'!B7983</f>
        <v>265.82513893883566</v>
      </c>
      <c r="D7982">
        <f>+'[6]ITCNM y bilaterales'!C7983</f>
        <v>276.47847581668231</v>
      </c>
    </row>
    <row r="7983" spans="1:4">
      <c r="A7983" s="7" t="str">
        <f t="shared" si="124"/>
        <v/>
      </c>
      <c r="B7983" s="205">
        <f>+'[6]ITCNM y bilaterales'!A7984</f>
        <v>43412</v>
      </c>
      <c r="C7983">
        <f>+'[6]ITCNM y bilaterales'!B7984</f>
        <v>263.67932664757092</v>
      </c>
      <c r="D7983">
        <f>+'[6]ITCNM y bilaterales'!C7984</f>
        <v>273.99758471636386</v>
      </c>
    </row>
    <row r="7984" spans="1:4">
      <c r="A7984" s="7" t="str">
        <f t="shared" si="124"/>
        <v/>
      </c>
      <c r="B7984" s="205">
        <f>+'[6]ITCNM y bilaterales'!A7985</f>
        <v>43413</v>
      </c>
      <c r="C7984">
        <f>+'[6]ITCNM y bilaterales'!B7985</f>
        <v>262.10638628645256</v>
      </c>
      <c r="D7984">
        <f>+'[6]ITCNM y bilaterales'!C7985</f>
        <v>274.62033308851494</v>
      </c>
    </row>
    <row r="7985" spans="1:4">
      <c r="A7985" s="7" t="str">
        <f t="shared" si="124"/>
        <v/>
      </c>
      <c r="B7985" s="205">
        <f>+'[6]ITCNM y bilaterales'!A7986</f>
        <v>43414</v>
      </c>
      <c r="C7985">
        <f>+'[6]ITCNM y bilaterales'!B7986</f>
        <v>262.10638628645256</v>
      </c>
      <c r="D7985">
        <f>+'[6]ITCNM y bilaterales'!C7986</f>
        <v>274.62033308851494</v>
      </c>
    </row>
    <row r="7986" spans="1:4">
      <c r="A7986" s="7" t="str">
        <f t="shared" si="124"/>
        <v/>
      </c>
      <c r="B7986" s="205">
        <f>+'[6]ITCNM y bilaterales'!A7987</f>
        <v>43415</v>
      </c>
      <c r="C7986">
        <f>+'[6]ITCNM y bilaterales'!B7987</f>
        <v>262.10638628645256</v>
      </c>
      <c r="D7986">
        <f>+'[6]ITCNM y bilaterales'!C7987</f>
        <v>274.62033308851494</v>
      </c>
    </row>
    <row r="7987" spans="1:4">
      <c r="A7987" s="7" t="str">
        <f t="shared" si="124"/>
        <v/>
      </c>
      <c r="B7987" s="205">
        <f>+'[6]ITCNM y bilaterales'!A7988</f>
        <v>43416</v>
      </c>
      <c r="C7987">
        <f>+'[6]ITCNM y bilaterales'!B7988</f>
        <v>262.71800195601253</v>
      </c>
      <c r="D7987">
        <f>+'[6]ITCNM y bilaterales'!C7988</f>
        <v>275.42788549465416</v>
      </c>
    </row>
    <row r="7988" spans="1:4">
      <c r="A7988" s="7" t="str">
        <f t="shared" si="124"/>
        <v/>
      </c>
      <c r="B7988" s="205">
        <f>+'[6]ITCNM y bilaterales'!A7989</f>
        <v>43417</v>
      </c>
      <c r="C7988">
        <f>+'[6]ITCNM y bilaterales'!B7989</f>
        <v>264.87208124872762</v>
      </c>
      <c r="D7988">
        <f>+'[6]ITCNM y bilaterales'!C7989</f>
        <v>274.39070696397107</v>
      </c>
    </row>
    <row r="7989" spans="1:4">
      <c r="A7989" s="7" t="str">
        <f t="shared" si="124"/>
        <v/>
      </c>
      <c r="B7989" s="205">
        <f>+'[6]ITCNM y bilaterales'!A7990</f>
        <v>43418</v>
      </c>
      <c r="C7989">
        <f>+'[6]ITCNM y bilaterales'!B7990</f>
        <v>264.5633703012557</v>
      </c>
      <c r="D7989">
        <f>+'[6]ITCNM y bilaterales'!C7990</f>
        <v>274.96483033503353</v>
      </c>
    </row>
    <row r="7990" spans="1:4">
      <c r="A7990" s="7" t="str">
        <f t="shared" si="124"/>
        <v/>
      </c>
      <c r="B7990" s="205">
        <f>+'[6]ITCNM y bilaterales'!A7991</f>
        <v>43419</v>
      </c>
      <c r="C7990">
        <f>+'[6]ITCNM y bilaterales'!B7991</f>
        <v>266.14265786552551</v>
      </c>
      <c r="D7990">
        <f>+'[6]ITCNM y bilaterales'!C7991</f>
        <v>276.50765081733545</v>
      </c>
    </row>
    <row r="7991" spans="1:4">
      <c r="A7991" s="7" t="str">
        <f t="shared" si="124"/>
        <v/>
      </c>
      <c r="B7991" s="205">
        <f>+'[6]ITCNM y bilaterales'!A7992</f>
        <v>43420</v>
      </c>
      <c r="C7991">
        <f>+'[6]ITCNM y bilaterales'!B7992</f>
        <v>266.94130382954313</v>
      </c>
      <c r="D7991">
        <f>+'[6]ITCNM y bilaterales'!C7992</f>
        <v>278.67229071654384</v>
      </c>
    </row>
    <row r="7992" spans="1:4">
      <c r="A7992" s="7" t="str">
        <f t="shared" si="124"/>
        <v/>
      </c>
      <c r="B7992" s="205">
        <f>+'[6]ITCNM y bilaterales'!A7993</f>
        <v>43421</v>
      </c>
      <c r="C7992">
        <f>+'[6]ITCNM y bilaterales'!B7993</f>
        <v>266.94130382954313</v>
      </c>
      <c r="D7992">
        <f>+'[6]ITCNM y bilaterales'!C7993</f>
        <v>278.67229071654384</v>
      </c>
    </row>
    <row r="7993" spans="1:4">
      <c r="A7993" s="7" t="str">
        <f t="shared" si="124"/>
        <v/>
      </c>
      <c r="B7993" s="205">
        <f>+'[6]ITCNM y bilaterales'!A7994</f>
        <v>43422</v>
      </c>
      <c r="C7993">
        <f>+'[6]ITCNM y bilaterales'!B7994</f>
        <v>266.94130382954313</v>
      </c>
      <c r="D7993">
        <f>+'[6]ITCNM y bilaterales'!C7994</f>
        <v>278.67229071654384</v>
      </c>
    </row>
    <row r="7994" spans="1:4">
      <c r="A7994" s="7" t="str">
        <f t="shared" si="124"/>
        <v/>
      </c>
      <c r="B7994" s="205">
        <f>+'[6]ITCNM y bilaterales'!A7995</f>
        <v>43423</v>
      </c>
      <c r="C7994">
        <f>+'[6]ITCNM y bilaterales'!B7995</f>
        <v>266.94130382954313</v>
      </c>
      <c r="D7994">
        <f>+'[6]ITCNM y bilaterales'!C7995</f>
        <v>278.67229071654384</v>
      </c>
    </row>
    <row r="7995" spans="1:4">
      <c r="A7995" s="7" t="str">
        <f t="shared" si="124"/>
        <v/>
      </c>
      <c r="B7995" s="205">
        <f>+'[6]ITCNM y bilaterales'!A7996</f>
        <v>43424</v>
      </c>
      <c r="C7995">
        <f>+'[6]ITCNM y bilaterales'!B7996</f>
        <v>268.11123801639474</v>
      </c>
      <c r="D7995">
        <f>+'[6]ITCNM y bilaterales'!C7996</f>
        <v>279.50608610834524</v>
      </c>
    </row>
    <row r="7996" spans="1:4">
      <c r="A7996" s="7" t="str">
        <f t="shared" si="124"/>
        <v/>
      </c>
      <c r="B7996" s="205">
        <f>+'[6]ITCNM y bilaterales'!A7997</f>
        <v>43425</v>
      </c>
      <c r="C7996">
        <f>+'[6]ITCNM y bilaterales'!B7997</f>
        <v>268.38317812206537</v>
      </c>
      <c r="D7996">
        <f>+'[6]ITCNM y bilaterales'!C7997</f>
        <v>278.01392271672961</v>
      </c>
    </row>
    <row r="7997" spans="1:4">
      <c r="A7997" s="7" t="str">
        <f t="shared" si="124"/>
        <v/>
      </c>
      <c r="B7997" s="205">
        <f>+'[6]ITCNM y bilaterales'!A7998</f>
        <v>43426</v>
      </c>
      <c r="C7997">
        <f>+'[6]ITCNM y bilaterales'!B7998</f>
        <v>269.71720393820692</v>
      </c>
      <c r="D7997">
        <f>+'[6]ITCNM y bilaterales'!C7998</f>
        <v>278.01264540326815</v>
      </c>
    </row>
    <row r="7998" spans="1:4">
      <c r="A7998" s="7" t="str">
        <f t="shared" si="124"/>
        <v/>
      </c>
      <c r="B7998" s="205">
        <f>+'[6]ITCNM y bilaterales'!A7999</f>
        <v>43427</v>
      </c>
      <c r="C7998">
        <f>+'[6]ITCNM y bilaterales'!B7999</f>
        <v>277.10648185884679</v>
      </c>
      <c r="D7998">
        <f>+'[6]ITCNM y bilaterales'!C7999</f>
        <v>285.93346938657021</v>
      </c>
    </row>
    <row r="7999" spans="1:4">
      <c r="A7999" s="7" t="str">
        <f t="shared" si="124"/>
        <v/>
      </c>
      <c r="B7999" s="205">
        <f>+'[6]ITCNM y bilaterales'!A8000</f>
        <v>43428</v>
      </c>
      <c r="C7999">
        <f>+'[6]ITCNM y bilaterales'!B8000</f>
        <v>277.10648185884679</v>
      </c>
      <c r="D7999">
        <f>+'[6]ITCNM y bilaterales'!C8000</f>
        <v>285.93346938657021</v>
      </c>
    </row>
    <row r="8000" spans="1:4">
      <c r="A8000" s="7" t="str">
        <f t="shared" si="124"/>
        <v/>
      </c>
      <c r="B8000" s="205">
        <f>+'[6]ITCNM y bilaterales'!A8001</f>
        <v>43429</v>
      </c>
      <c r="C8000">
        <f>+'[6]ITCNM y bilaterales'!B8001</f>
        <v>277.10648185884679</v>
      </c>
      <c r="D8000">
        <f>+'[6]ITCNM y bilaterales'!C8001</f>
        <v>285.93346938657021</v>
      </c>
    </row>
    <row r="8001" spans="1:4">
      <c r="A8001" s="7" t="str">
        <f t="shared" si="124"/>
        <v/>
      </c>
      <c r="B8001" s="205">
        <f>+'[6]ITCNM y bilaterales'!A8002</f>
        <v>43430</v>
      </c>
      <c r="C8001">
        <f>+'[6]ITCNM y bilaterales'!B8002</f>
        <v>285.50401254596204</v>
      </c>
      <c r="D8001">
        <f>+'[6]ITCNM y bilaterales'!C8002</f>
        <v>289.98661723850637</v>
      </c>
    </row>
    <row r="8002" spans="1:4">
      <c r="A8002" s="7" t="str">
        <f t="shared" si="124"/>
        <v/>
      </c>
      <c r="B8002" s="205">
        <f>+'[6]ITCNM y bilaterales'!A8003</f>
        <v>43431</v>
      </c>
      <c r="C8002">
        <f>+'[6]ITCNM y bilaterales'!B8003</f>
        <v>281.84748686915862</v>
      </c>
      <c r="D8002">
        <f>+'[6]ITCNM y bilaterales'!C8003</f>
        <v>287.39105822517297</v>
      </c>
    </row>
    <row r="8003" spans="1:4">
      <c r="A8003" s="7">
        <f t="shared" ref="A8003:A8066" si="125">+IF(DAY(B8003)&gt;=28,YEAR(B8003)*100+MONTH(B8003),"")</f>
        <v>201811</v>
      </c>
      <c r="B8003" s="205">
        <f>+'[6]ITCNM y bilaterales'!A8004</f>
        <v>43432</v>
      </c>
      <c r="C8003">
        <f>+'[6]ITCNM y bilaterales'!B8004</f>
        <v>282.78771517913384</v>
      </c>
      <c r="D8003">
        <f>+'[6]ITCNM y bilaterales'!C8004</f>
        <v>290.27587067781798</v>
      </c>
    </row>
    <row r="8004" spans="1:4">
      <c r="A8004" s="7">
        <f t="shared" si="125"/>
        <v>201811</v>
      </c>
      <c r="B8004" s="205">
        <f>+'[6]ITCNM y bilaterales'!A8005</f>
        <v>43433</v>
      </c>
      <c r="C8004">
        <f>+'[6]ITCNM y bilaterales'!B8005</f>
        <v>277.86280242709057</v>
      </c>
      <c r="D8004">
        <f>+'[6]ITCNM y bilaterales'!C8005</f>
        <v>284.58715196836908</v>
      </c>
    </row>
    <row r="8005" spans="1:4">
      <c r="A8005" s="7">
        <f t="shared" si="125"/>
        <v>201811</v>
      </c>
      <c r="B8005" s="205">
        <f>+'[6]ITCNM y bilaterales'!A8006</f>
        <v>43434</v>
      </c>
      <c r="C8005">
        <f>+'[6]ITCNM y bilaterales'!B8006</f>
        <v>277.86280242709057</v>
      </c>
      <c r="D8005">
        <f>+'[6]ITCNM y bilaterales'!C8006</f>
        <v>284.58715196836908</v>
      </c>
    </row>
    <row r="8006" spans="1:4">
      <c r="A8006" s="7" t="str">
        <f t="shared" si="125"/>
        <v/>
      </c>
      <c r="B8006" s="205">
        <f>+'[6]ITCNM y bilaterales'!A8007</f>
        <v>43435</v>
      </c>
      <c r="C8006">
        <f>+'[6]ITCNM y bilaterales'!B8007</f>
        <v>277.86280242709057</v>
      </c>
      <c r="D8006">
        <f>+'[6]ITCNM y bilaterales'!C8007</f>
        <v>284.58715196836908</v>
      </c>
    </row>
    <row r="8007" spans="1:4">
      <c r="A8007" s="7" t="str">
        <f t="shared" si="125"/>
        <v/>
      </c>
      <c r="B8007" s="205">
        <f>+'[6]ITCNM y bilaterales'!A8008</f>
        <v>43436</v>
      </c>
      <c r="C8007">
        <f>+'[6]ITCNM y bilaterales'!B8008</f>
        <v>277.86280242709057</v>
      </c>
      <c r="D8007">
        <f>+'[6]ITCNM y bilaterales'!C8008</f>
        <v>284.58715196836908</v>
      </c>
    </row>
    <row r="8008" spans="1:4">
      <c r="A8008" s="7" t="str">
        <f t="shared" si="125"/>
        <v/>
      </c>
      <c r="B8008" s="205">
        <f>+'[6]ITCNM y bilaterales'!A8009</f>
        <v>43437</v>
      </c>
      <c r="C8008">
        <f>+'[6]ITCNM y bilaterales'!B8009</f>
        <v>269.93053731401534</v>
      </c>
      <c r="D8008">
        <f>+'[6]ITCNM y bilaterales'!C8009</f>
        <v>277.14006613000151</v>
      </c>
    </row>
    <row r="8009" spans="1:4">
      <c r="A8009" s="7" t="str">
        <f t="shared" si="125"/>
        <v/>
      </c>
      <c r="B8009" s="205">
        <f>+'[6]ITCNM y bilaterales'!A8010</f>
        <v>43438</v>
      </c>
      <c r="C8009">
        <f>+'[6]ITCNM y bilaterales'!B8010</f>
        <v>276.0230375356096</v>
      </c>
      <c r="D8009">
        <f>+'[6]ITCNM y bilaterales'!C8010</f>
        <v>281.75543511392766</v>
      </c>
    </row>
    <row r="8010" spans="1:4">
      <c r="A8010" s="7" t="str">
        <f t="shared" si="125"/>
        <v/>
      </c>
      <c r="B8010" s="205">
        <f>+'[6]ITCNM y bilaterales'!A8011</f>
        <v>43439</v>
      </c>
      <c r="C8010">
        <f>+'[6]ITCNM y bilaterales'!B8011</f>
        <v>275.91889123046502</v>
      </c>
      <c r="D8010">
        <f>+'[6]ITCNM y bilaterales'!C8011</f>
        <v>281.25626681917015</v>
      </c>
    </row>
    <row r="8011" spans="1:4">
      <c r="A8011" s="7" t="str">
        <f t="shared" si="125"/>
        <v/>
      </c>
      <c r="B8011" s="205">
        <f>+'[6]ITCNM y bilaterales'!A8012</f>
        <v>43440</v>
      </c>
      <c r="C8011">
        <f>+'[6]ITCNM y bilaterales'!B8012</f>
        <v>277.35895943376261</v>
      </c>
      <c r="D8011">
        <f>+'[6]ITCNM y bilaterales'!C8012</f>
        <v>281.4373550321796</v>
      </c>
    </row>
    <row r="8012" spans="1:4">
      <c r="A8012" s="7" t="str">
        <f t="shared" si="125"/>
        <v/>
      </c>
      <c r="B8012" s="205">
        <f>+'[6]ITCNM y bilaterales'!A8013</f>
        <v>43441</v>
      </c>
      <c r="C8012">
        <f>+'[6]ITCNM y bilaterales'!B8013</f>
        <v>275.39198304064513</v>
      </c>
      <c r="D8012">
        <f>+'[6]ITCNM y bilaterales'!C8013</f>
        <v>279.89595701259606</v>
      </c>
    </row>
    <row r="8013" spans="1:4">
      <c r="A8013" s="7" t="str">
        <f t="shared" si="125"/>
        <v/>
      </c>
      <c r="B8013" s="205">
        <f>+'[6]ITCNM y bilaterales'!A8014</f>
        <v>43442</v>
      </c>
      <c r="C8013">
        <f>+'[6]ITCNM y bilaterales'!B8014</f>
        <v>275.39198304064513</v>
      </c>
      <c r="D8013">
        <f>+'[6]ITCNM y bilaterales'!C8014</f>
        <v>279.89595701259606</v>
      </c>
    </row>
    <row r="8014" spans="1:4">
      <c r="A8014" s="7" t="str">
        <f t="shared" si="125"/>
        <v/>
      </c>
      <c r="B8014" s="205">
        <f>+'[6]ITCNM y bilaterales'!A8015</f>
        <v>43443</v>
      </c>
      <c r="C8014">
        <f>+'[6]ITCNM y bilaterales'!B8015</f>
        <v>275.39198304064513</v>
      </c>
      <c r="D8014">
        <f>+'[6]ITCNM y bilaterales'!C8015</f>
        <v>279.89595701259606</v>
      </c>
    </row>
    <row r="8015" spans="1:4">
      <c r="A8015" s="7" t="str">
        <f t="shared" si="125"/>
        <v/>
      </c>
      <c r="B8015" s="205">
        <f>+'[6]ITCNM y bilaterales'!A8016</f>
        <v>43444</v>
      </c>
      <c r="C8015">
        <f>+'[6]ITCNM y bilaterales'!B8016</f>
        <v>274.96064267217105</v>
      </c>
      <c r="D8015">
        <f>+'[6]ITCNM y bilaterales'!C8016</f>
        <v>278.39679742679397</v>
      </c>
    </row>
    <row r="8016" spans="1:4">
      <c r="A8016" s="7" t="str">
        <f t="shared" si="125"/>
        <v/>
      </c>
      <c r="B8016" s="205">
        <f>+'[6]ITCNM y bilaterales'!A8017</f>
        <v>43445</v>
      </c>
      <c r="C8016">
        <f>+'[6]ITCNM y bilaterales'!B8017</f>
        <v>276.28806677741176</v>
      </c>
      <c r="D8016">
        <f>+'[6]ITCNM y bilaterales'!C8017</f>
        <v>280.50567098147025</v>
      </c>
    </row>
    <row r="8017" spans="1:4">
      <c r="A8017" s="7" t="str">
        <f t="shared" si="125"/>
        <v/>
      </c>
      <c r="B8017" s="205">
        <f>+'[6]ITCNM y bilaterales'!A8018</f>
        <v>43446</v>
      </c>
      <c r="C8017">
        <f>+'[6]ITCNM y bilaterales'!B8018</f>
        <v>276.88199025862275</v>
      </c>
      <c r="D8017">
        <f>+'[6]ITCNM y bilaterales'!C8018</f>
        <v>283.58422866233349</v>
      </c>
    </row>
    <row r="8018" spans="1:4">
      <c r="A8018" s="7" t="str">
        <f t="shared" si="125"/>
        <v/>
      </c>
      <c r="B8018" s="205">
        <f>+'[6]ITCNM y bilaterales'!A8019</f>
        <v>43447</v>
      </c>
      <c r="C8018">
        <f>+'[6]ITCNM y bilaterales'!B8019</f>
        <v>277.56709289677337</v>
      </c>
      <c r="D8018">
        <f>+'[6]ITCNM y bilaterales'!C8019</f>
        <v>282.83694222769276</v>
      </c>
    </row>
    <row r="8019" spans="1:4">
      <c r="A8019" s="7" t="str">
        <f t="shared" si="125"/>
        <v/>
      </c>
      <c r="B8019" s="205">
        <f>+'[6]ITCNM y bilaterales'!A8020</f>
        <v>43448</v>
      </c>
      <c r="C8019">
        <f>+'[6]ITCNM y bilaterales'!B8020</f>
        <v>279.0342922933749</v>
      </c>
      <c r="D8019">
        <f>+'[6]ITCNM y bilaterales'!C8020</f>
        <v>283.9165333712657</v>
      </c>
    </row>
    <row r="8020" spans="1:4">
      <c r="A8020" s="7" t="str">
        <f t="shared" si="125"/>
        <v/>
      </c>
      <c r="B8020" s="205">
        <f>+'[6]ITCNM y bilaterales'!A8021</f>
        <v>43449</v>
      </c>
      <c r="C8020">
        <f>+'[6]ITCNM y bilaterales'!B8021</f>
        <v>279.0342922933749</v>
      </c>
      <c r="D8020">
        <f>+'[6]ITCNM y bilaterales'!C8021</f>
        <v>283.9165333712657</v>
      </c>
    </row>
    <row r="8021" spans="1:4">
      <c r="A8021" s="7" t="str">
        <f t="shared" si="125"/>
        <v/>
      </c>
      <c r="B8021" s="205">
        <f>+'[6]ITCNM y bilaterales'!A8022</f>
        <v>43450</v>
      </c>
      <c r="C8021">
        <f>+'[6]ITCNM y bilaterales'!B8022</f>
        <v>279.0342922933749</v>
      </c>
      <c r="D8021">
        <f>+'[6]ITCNM y bilaterales'!C8022</f>
        <v>283.9165333712657</v>
      </c>
    </row>
    <row r="8022" spans="1:4">
      <c r="A8022" s="7" t="str">
        <f t="shared" si="125"/>
        <v/>
      </c>
      <c r="B8022" s="205">
        <f>+'[6]ITCNM y bilaterales'!A8023</f>
        <v>43451</v>
      </c>
      <c r="C8022">
        <f>+'[6]ITCNM y bilaterales'!B8023</f>
        <v>280.49186012290716</v>
      </c>
      <c r="D8022">
        <f>+'[6]ITCNM y bilaterales'!C8023</f>
        <v>285.5664449753682</v>
      </c>
    </row>
    <row r="8023" spans="1:4">
      <c r="A8023" s="7" t="str">
        <f t="shared" si="125"/>
        <v/>
      </c>
      <c r="B8023" s="205">
        <f>+'[6]ITCNM y bilaterales'!A8024</f>
        <v>43452</v>
      </c>
      <c r="C8023">
        <f>+'[6]ITCNM y bilaterales'!B8024</f>
        <v>280.32036161909241</v>
      </c>
      <c r="D8023">
        <f>+'[6]ITCNM y bilaterales'!C8024</f>
        <v>284.65159823846864</v>
      </c>
    </row>
    <row r="8024" spans="1:4">
      <c r="A8024" s="7" t="str">
        <f t="shared" si="125"/>
        <v/>
      </c>
      <c r="B8024" s="205">
        <f>+'[6]ITCNM y bilaterales'!A8025</f>
        <v>43453</v>
      </c>
      <c r="C8024">
        <f>+'[6]ITCNM y bilaterales'!B8025</f>
        <v>282.19236458607833</v>
      </c>
      <c r="D8024">
        <f>+'[6]ITCNM y bilaterales'!C8025</f>
        <v>287.43686733067619</v>
      </c>
    </row>
    <row r="8025" spans="1:4">
      <c r="A8025" s="7" t="str">
        <f t="shared" si="125"/>
        <v/>
      </c>
      <c r="B8025" s="205">
        <f>+'[6]ITCNM y bilaterales'!A8026</f>
        <v>43454</v>
      </c>
      <c r="C8025">
        <f>+'[6]ITCNM y bilaterales'!B8026</f>
        <v>280.70532845504744</v>
      </c>
      <c r="D8025">
        <f>+'[6]ITCNM y bilaterales'!C8026</f>
        <v>286.84581955624969</v>
      </c>
    </row>
    <row r="8026" spans="1:4">
      <c r="A8026" s="7" t="str">
        <f t="shared" si="125"/>
        <v/>
      </c>
      <c r="B8026" s="205">
        <f>+'[6]ITCNM y bilaterales'!A8027</f>
        <v>43455</v>
      </c>
      <c r="C8026">
        <f>+'[6]ITCNM y bilaterales'!B8027</f>
        <v>278.56694000179613</v>
      </c>
      <c r="D8026">
        <f>+'[6]ITCNM y bilaterales'!C8027</f>
        <v>283.38096164285736</v>
      </c>
    </row>
    <row r="8027" spans="1:4">
      <c r="A8027" s="7" t="str">
        <f t="shared" si="125"/>
        <v/>
      </c>
      <c r="B8027" s="205">
        <f>+'[6]ITCNM y bilaterales'!A8028</f>
        <v>43456</v>
      </c>
      <c r="C8027">
        <f>+'[6]ITCNM y bilaterales'!B8028</f>
        <v>278.56694000179613</v>
      </c>
      <c r="D8027">
        <f>+'[6]ITCNM y bilaterales'!C8028</f>
        <v>283.38096164285736</v>
      </c>
    </row>
    <row r="8028" spans="1:4">
      <c r="A8028" s="7" t="str">
        <f t="shared" si="125"/>
        <v/>
      </c>
      <c r="B8028" s="205">
        <f>+'[6]ITCNM y bilaterales'!A8029</f>
        <v>43457</v>
      </c>
      <c r="C8028">
        <f>+'[6]ITCNM y bilaterales'!B8029</f>
        <v>278.56694000179613</v>
      </c>
      <c r="D8028">
        <f>+'[6]ITCNM y bilaterales'!C8029</f>
        <v>283.38096164285736</v>
      </c>
    </row>
    <row r="8029" spans="1:4">
      <c r="A8029" s="7" t="str">
        <f t="shared" si="125"/>
        <v/>
      </c>
      <c r="B8029" s="205">
        <f>+'[6]ITCNM y bilaterales'!A8030</f>
        <v>43458</v>
      </c>
      <c r="C8029">
        <f>+'[6]ITCNM y bilaterales'!B8030</f>
        <v>278.56694000179613</v>
      </c>
      <c r="D8029">
        <f>+'[6]ITCNM y bilaterales'!C8030</f>
        <v>283.38096164285736</v>
      </c>
    </row>
    <row r="8030" spans="1:4">
      <c r="A8030" s="7" t="str">
        <f t="shared" si="125"/>
        <v/>
      </c>
      <c r="B8030" s="205">
        <f>+'[6]ITCNM y bilaterales'!A8031</f>
        <v>43459</v>
      </c>
      <c r="C8030">
        <f>+'[6]ITCNM y bilaterales'!B8031</f>
        <v>278.56694000179613</v>
      </c>
      <c r="D8030">
        <f>+'[6]ITCNM y bilaterales'!C8031</f>
        <v>283.38096164285736</v>
      </c>
    </row>
    <row r="8031" spans="1:4">
      <c r="A8031" s="7" t="str">
        <f t="shared" si="125"/>
        <v/>
      </c>
      <c r="B8031" s="205">
        <f>+'[6]ITCNM y bilaterales'!A8032</f>
        <v>43460</v>
      </c>
      <c r="C8031">
        <f>+'[6]ITCNM y bilaterales'!B8032</f>
        <v>282.43862186666729</v>
      </c>
      <c r="D8031">
        <f>+'[6]ITCNM y bilaterales'!C8032</f>
        <v>285.73853393444483</v>
      </c>
    </row>
    <row r="8032" spans="1:4">
      <c r="A8032" s="7" t="str">
        <f t="shared" si="125"/>
        <v/>
      </c>
      <c r="B8032" s="205">
        <f>+'[6]ITCNM y bilaterales'!A8033</f>
        <v>43461</v>
      </c>
      <c r="C8032">
        <f>+'[6]ITCNM y bilaterales'!B8033</f>
        <v>281.43305779593032</v>
      </c>
      <c r="D8032">
        <f>+'[6]ITCNM y bilaterales'!C8033</f>
        <v>285.45398333105936</v>
      </c>
    </row>
    <row r="8033" spans="1:4">
      <c r="A8033" s="7">
        <f t="shared" si="125"/>
        <v>201812</v>
      </c>
      <c r="B8033" s="205">
        <f>+'[6]ITCNM y bilaterales'!A8034</f>
        <v>43462</v>
      </c>
      <c r="C8033">
        <f>+'[6]ITCNM y bilaterales'!B8034</f>
        <v>277.64750781296101</v>
      </c>
      <c r="D8033">
        <f>+'[6]ITCNM y bilaterales'!C8034</f>
        <v>282.74610782267405</v>
      </c>
    </row>
    <row r="8034" spans="1:4">
      <c r="A8034" s="7">
        <f t="shared" si="125"/>
        <v>201812</v>
      </c>
      <c r="B8034" s="205">
        <f>+'[6]ITCNM y bilaterales'!A8035</f>
        <v>43463</v>
      </c>
      <c r="C8034">
        <f>+'[6]ITCNM y bilaterales'!B8035</f>
        <v>277.64750781296101</v>
      </c>
      <c r="D8034">
        <f>+'[6]ITCNM y bilaterales'!C8035</f>
        <v>282.74610782267405</v>
      </c>
    </row>
    <row r="8035" spans="1:4">
      <c r="A8035" s="7">
        <f t="shared" si="125"/>
        <v>201812</v>
      </c>
      <c r="B8035" s="205">
        <f>+'[6]ITCNM y bilaterales'!A8036</f>
        <v>43464</v>
      </c>
      <c r="C8035">
        <f>+'[6]ITCNM y bilaterales'!B8036</f>
        <v>277.64750781296101</v>
      </c>
      <c r="D8035">
        <f>+'[6]ITCNM y bilaterales'!C8036</f>
        <v>282.74610782267405</v>
      </c>
    </row>
    <row r="8036" spans="1:4">
      <c r="A8036" s="7">
        <f t="shared" si="125"/>
        <v>201812</v>
      </c>
      <c r="B8036" s="205">
        <f>+'[6]ITCNM y bilaterales'!A8037</f>
        <v>43465</v>
      </c>
      <c r="C8036">
        <f>+'[6]ITCNM y bilaterales'!B8037</f>
        <v>277.71503371201385</v>
      </c>
      <c r="D8036">
        <f>+'[6]ITCNM y bilaterales'!C8037</f>
        <v>282.46881468213763</v>
      </c>
    </row>
    <row r="8037" spans="1:4">
      <c r="A8037" s="7" t="str">
        <f t="shared" si="125"/>
        <v/>
      </c>
      <c r="B8037" s="205">
        <f>+'[6]ITCNM y bilaterales'!A8038</f>
        <v>43466</v>
      </c>
      <c r="C8037">
        <f>+'[6]ITCNM y bilaterales'!B8038</f>
        <v>277.71503371201385</v>
      </c>
      <c r="D8037">
        <f>+'[6]ITCNM y bilaterales'!C8038</f>
        <v>282.46881468213763</v>
      </c>
    </row>
    <row r="8038" spans="1:4">
      <c r="A8038" s="7" t="str">
        <f t="shared" si="125"/>
        <v/>
      </c>
      <c r="B8038" s="205">
        <f>+'[6]ITCNM y bilaterales'!A8039</f>
        <v>43467</v>
      </c>
      <c r="C8038">
        <f>+'[6]ITCNM y bilaterales'!B8039</f>
        <v>278.05078060563847</v>
      </c>
      <c r="D8038">
        <f>+'[6]ITCNM y bilaterales'!C8039</f>
        <v>286.38122581450506</v>
      </c>
    </row>
    <row r="8039" spans="1:4">
      <c r="A8039" s="7" t="str">
        <f t="shared" si="125"/>
        <v/>
      </c>
      <c r="B8039" s="205">
        <f>+'[6]ITCNM y bilaterales'!A8040</f>
        <v>43468</v>
      </c>
      <c r="C8039">
        <f>+'[6]ITCNM y bilaterales'!B8040</f>
        <v>278.503581655311</v>
      </c>
      <c r="D8039">
        <f>+'[6]ITCNM y bilaterales'!C8040</f>
        <v>289.98876544750971</v>
      </c>
    </row>
    <row r="8040" spans="1:4">
      <c r="A8040" s="7" t="str">
        <f t="shared" si="125"/>
        <v/>
      </c>
      <c r="B8040" s="205">
        <f>+'[6]ITCNM y bilaterales'!A8041</f>
        <v>43469</v>
      </c>
      <c r="C8040">
        <f>+'[6]ITCNM y bilaterales'!B8041</f>
        <v>279.03818104499322</v>
      </c>
      <c r="D8040">
        <f>+'[6]ITCNM y bilaterales'!C8041</f>
        <v>291.74277809871899</v>
      </c>
    </row>
    <row r="8041" spans="1:4">
      <c r="A8041" s="7" t="str">
        <f t="shared" si="125"/>
        <v/>
      </c>
      <c r="B8041" s="205">
        <f>+'[6]ITCNM y bilaterales'!A8042</f>
        <v>43470</v>
      </c>
      <c r="C8041">
        <f>+'[6]ITCNM y bilaterales'!B8042</f>
        <v>279.03818104499322</v>
      </c>
      <c r="D8041">
        <f>+'[6]ITCNM y bilaterales'!C8042</f>
        <v>291.74277809871899</v>
      </c>
    </row>
    <row r="8042" spans="1:4">
      <c r="A8042" s="7" t="str">
        <f t="shared" si="125"/>
        <v/>
      </c>
      <c r="B8042" s="205">
        <f>+'[6]ITCNM y bilaterales'!A8043</f>
        <v>43471</v>
      </c>
      <c r="C8042">
        <f>+'[6]ITCNM y bilaterales'!B8043</f>
        <v>279.03818104499322</v>
      </c>
      <c r="D8042">
        <f>+'[6]ITCNM y bilaterales'!C8043</f>
        <v>291.74277809871899</v>
      </c>
    </row>
    <row r="8043" spans="1:4">
      <c r="A8043" s="7" t="str">
        <f t="shared" si="125"/>
        <v/>
      </c>
      <c r="B8043" s="205">
        <f>+'[6]ITCNM y bilaterales'!A8044</f>
        <v>43472</v>
      </c>
      <c r="C8043">
        <f>+'[6]ITCNM y bilaterales'!B8044</f>
        <v>278.98768840214132</v>
      </c>
      <c r="D8043">
        <f>+'[6]ITCNM y bilaterales'!C8044</f>
        <v>290.61792941681932</v>
      </c>
    </row>
    <row r="8044" spans="1:4">
      <c r="A8044" s="7" t="str">
        <f t="shared" si="125"/>
        <v/>
      </c>
      <c r="B8044" s="205">
        <f>+'[6]ITCNM y bilaterales'!A8045</f>
        <v>43473</v>
      </c>
      <c r="C8044">
        <f>+'[6]ITCNM y bilaterales'!B8045</f>
        <v>281.33192056336691</v>
      </c>
      <c r="D8044">
        <f>+'[6]ITCNM y bilaterales'!C8045</f>
        <v>293.9494241928976</v>
      </c>
    </row>
    <row r="8045" spans="1:4">
      <c r="A8045" s="7" t="str">
        <f t="shared" si="125"/>
        <v/>
      </c>
      <c r="B8045" s="205">
        <f>+'[6]ITCNM y bilaterales'!A8046</f>
        <v>43474</v>
      </c>
      <c r="C8045">
        <f>+'[6]ITCNM y bilaterales'!B8046</f>
        <v>280.93342869742895</v>
      </c>
      <c r="D8045">
        <f>+'[6]ITCNM y bilaterales'!C8046</f>
        <v>294.01201255250771</v>
      </c>
    </row>
    <row r="8046" spans="1:4">
      <c r="A8046" s="7" t="str">
        <f t="shared" si="125"/>
        <v/>
      </c>
      <c r="B8046" s="205">
        <f>+'[6]ITCNM y bilaterales'!A8047</f>
        <v>43475</v>
      </c>
      <c r="C8046">
        <f>+'[6]ITCNM y bilaterales'!B8047</f>
        <v>278.22058428313522</v>
      </c>
      <c r="D8046">
        <f>+'[6]ITCNM y bilaterales'!C8047</f>
        <v>290.05602761319466</v>
      </c>
    </row>
    <row r="8047" spans="1:4">
      <c r="A8047" s="7" t="str">
        <f t="shared" si="125"/>
        <v/>
      </c>
      <c r="B8047" s="205">
        <f>+'[6]ITCNM y bilaterales'!A8048</f>
        <v>43476</v>
      </c>
      <c r="C8047">
        <f>+'[6]ITCNM y bilaterales'!B8048</f>
        <v>276.9628987058552</v>
      </c>
      <c r="D8047">
        <f>+'[6]ITCNM y bilaterales'!C8048</f>
        <v>288.66352370142215</v>
      </c>
    </row>
    <row r="8048" spans="1:4">
      <c r="A8048" s="7" t="str">
        <f t="shared" si="125"/>
        <v/>
      </c>
      <c r="B8048" s="205">
        <f>+'[6]ITCNM y bilaterales'!A8049</f>
        <v>43477</v>
      </c>
      <c r="C8048">
        <f>+'[6]ITCNM y bilaterales'!B8049</f>
        <v>276.9628987058552</v>
      </c>
      <c r="D8048">
        <f>+'[6]ITCNM y bilaterales'!C8049</f>
        <v>288.66352370142215</v>
      </c>
    </row>
    <row r="8049" spans="1:4">
      <c r="A8049" s="7" t="str">
        <f t="shared" si="125"/>
        <v/>
      </c>
      <c r="B8049" s="205">
        <f>+'[6]ITCNM y bilaterales'!A8050</f>
        <v>43478</v>
      </c>
      <c r="C8049">
        <f>+'[6]ITCNM y bilaterales'!B8050</f>
        <v>276.9628987058552</v>
      </c>
      <c r="D8049">
        <f>+'[6]ITCNM y bilaterales'!C8050</f>
        <v>288.66352370142215</v>
      </c>
    </row>
    <row r="8050" spans="1:4">
      <c r="A8050" s="7" t="str">
        <f t="shared" si="125"/>
        <v/>
      </c>
      <c r="B8050" s="205">
        <f>+'[6]ITCNM y bilaterales'!A8051</f>
        <v>43479</v>
      </c>
      <c r="C8050">
        <f>+'[6]ITCNM y bilaterales'!B8051</f>
        <v>278.17601077977343</v>
      </c>
      <c r="D8050">
        <f>+'[6]ITCNM y bilaterales'!C8051</f>
        <v>290.85664188485021</v>
      </c>
    </row>
    <row r="8051" spans="1:4">
      <c r="A8051" s="7" t="str">
        <f t="shared" si="125"/>
        <v/>
      </c>
      <c r="B8051" s="205">
        <f>+'[6]ITCNM y bilaterales'!A8052</f>
        <v>43480</v>
      </c>
      <c r="C8051">
        <f>+'[6]ITCNM y bilaterales'!B8052</f>
        <v>277.63261073024057</v>
      </c>
      <c r="D8051">
        <f>+'[6]ITCNM y bilaterales'!C8052</f>
        <v>289.30038058135182</v>
      </c>
    </row>
    <row r="8052" spans="1:4">
      <c r="A8052" s="7" t="str">
        <f t="shared" si="125"/>
        <v/>
      </c>
      <c r="B8052" s="205">
        <f>+'[6]ITCNM y bilaterales'!A8053</f>
        <v>43481</v>
      </c>
      <c r="C8052">
        <f>+'[6]ITCNM y bilaterales'!B8053</f>
        <v>280.70268675284768</v>
      </c>
      <c r="D8052">
        <f>+'[6]ITCNM y bilaterales'!C8053</f>
        <v>292.0508138518839</v>
      </c>
    </row>
    <row r="8053" spans="1:4">
      <c r="A8053" s="7" t="str">
        <f t="shared" si="125"/>
        <v/>
      </c>
      <c r="B8053" s="205">
        <f>+'[6]ITCNM y bilaterales'!A8054</f>
        <v>43482</v>
      </c>
      <c r="C8053">
        <f>+'[6]ITCNM y bilaterales'!B8054</f>
        <v>281.57673962914589</v>
      </c>
      <c r="D8053">
        <f>+'[6]ITCNM y bilaterales'!C8054</f>
        <v>292.07995982268568</v>
      </c>
    </row>
    <row r="8054" spans="1:4">
      <c r="A8054" s="7" t="str">
        <f t="shared" si="125"/>
        <v/>
      </c>
      <c r="B8054" s="205">
        <f>+'[6]ITCNM y bilaterales'!A8055</f>
        <v>43483</v>
      </c>
      <c r="C8054">
        <f>+'[6]ITCNM y bilaterales'!B8055</f>
        <v>279.94297154794219</v>
      </c>
      <c r="D8054">
        <f>+'[6]ITCNM y bilaterales'!C8055</f>
        <v>289.67413991807774</v>
      </c>
    </row>
    <row r="8055" spans="1:4">
      <c r="A8055" s="7" t="str">
        <f t="shared" si="125"/>
        <v/>
      </c>
      <c r="B8055" s="205">
        <f>+'[6]ITCNM y bilaterales'!A8056</f>
        <v>43484</v>
      </c>
      <c r="C8055">
        <f>+'[6]ITCNM y bilaterales'!B8056</f>
        <v>279.94297154794219</v>
      </c>
      <c r="D8055">
        <f>+'[6]ITCNM y bilaterales'!C8056</f>
        <v>289.67413991807774</v>
      </c>
    </row>
    <row r="8056" spans="1:4">
      <c r="A8056" s="7" t="str">
        <f t="shared" si="125"/>
        <v/>
      </c>
      <c r="B8056" s="205">
        <f>+'[6]ITCNM y bilaterales'!A8057</f>
        <v>43485</v>
      </c>
      <c r="C8056">
        <f>+'[6]ITCNM y bilaterales'!B8057</f>
        <v>279.94297154794219</v>
      </c>
      <c r="D8056">
        <f>+'[6]ITCNM y bilaterales'!C8057</f>
        <v>289.67413991807774</v>
      </c>
    </row>
    <row r="8057" spans="1:4">
      <c r="A8057" s="7" t="str">
        <f t="shared" si="125"/>
        <v/>
      </c>
      <c r="B8057" s="205">
        <f>+'[6]ITCNM y bilaterales'!A8058</f>
        <v>43486</v>
      </c>
      <c r="C8057">
        <f>+'[6]ITCNM y bilaterales'!B8058</f>
        <v>280.80079065986496</v>
      </c>
      <c r="D8057">
        <f>+'[6]ITCNM y bilaterales'!C8058</f>
        <v>291.03189509772903</v>
      </c>
    </row>
    <row r="8058" spans="1:4">
      <c r="A8058" s="7" t="str">
        <f t="shared" si="125"/>
        <v/>
      </c>
      <c r="B8058" s="205">
        <f>+'[6]ITCNM y bilaterales'!A8059</f>
        <v>43487</v>
      </c>
      <c r="C8058">
        <f>+'[6]ITCNM y bilaterales'!B8059</f>
        <v>279.02146747753216</v>
      </c>
      <c r="D8058">
        <f>+'[6]ITCNM y bilaterales'!C8059</f>
        <v>287.98114801450333</v>
      </c>
    </row>
    <row r="8059" spans="1:4">
      <c r="A8059" s="7" t="str">
        <f t="shared" si="125"/>
        <v/>
      </c>
      <c r="B8059" s="205">
        <f>+'[6]ITCNM y bilaterales'!A8060</f>
        <v>43488</v>
      </c>
      <c r="C8059">
        <f>+'[6]ITCNM y bilaterales'!B8060</f>
        <v>279.84276536725912</v>
      </c>
      <c r="D8059">
        <f>+'[6]ITCNM y bilaterales'!C8060</f>
        <v>289.04413408307761</v>
      </c>
    </row>
    <row r="8060" spans="1:4">
      <c r="A8060" s="7" t="str">
        <f t="shared" si="125"/>
        <v/>
      </c>
      <c r="B8060" s="205">
        <f>+'[6]ITCNM y bilaterales'!A8061</f>
        <v>43489</v>
      </c>
      <c r="C8060">
        <f>+'[6]ITCNM y bilaterales'!B8061</f>
        <v>278.20723196144581</v>
      </c>
      <c r="D8060">
        <f>+'[6]ITCNM y bilaterales'!C8061</f>
        <v>287.98079965628659</v>
      </c>
    </row>
    <row r="8061" spans="1:4">
      <c r="A8061" s="7" t="str">
        <f t="shared" si="125"/>
        <v/>
      </c>
      <c r="B8061" s="205">
        <f>+'[6]ITCNM y bilaterales'!A8062</f>
        <v>43490</v>
      </c>
      <c r="C8061">
        <f>+'[6]ITCNM y bilaterales'!B8062</f>
        <v>276.43442072980872</v>
      </c>
      <c r="D8061">
        <f>+'[6]ITCNM y bilaterales'!C8062</f>
        <v>285.11668548768705</v>
      </c>
    </row>
    <row r="8062" spans="1:4">
      <c r="A8062" s="7" t="str">
        <f t="shared" si="125"/>
        <v/>
      </c>
      <c r="B8062" s="205">
        <f>+'[6]ITCNM y bilaterales'!A8063</f>
        <v>43491</v>
      </c>
      <c r="C8062">
        <f>+'[6]ITCNM y bilaterales'!B8063</f>
        <v>276.43442072980872</v>
      </c>
      <c r="D8062">
        <f>+'[6]ITCNM y bilaterales'!C8063</f>
        <v>285.11668548768705</v>
      </c>
    </row>
    <row r="8063" spans="1:4">
      <c r="A8063" s="7" t="str">
        <f t="shared" si="125"/>
        <v/>
      </c>
      <c r="B8063" s="205">
        <f>+'[6]ITCNM y bilaterales'!A8064</f>
        <v>43492</v>
      </c>
      <c r="C8063">
        <f>+'[6]ITCNM y bilaterales'!B8064</f>
        <v>276.43442072980872</v>
      </c>
      <c r="D8063">
        <f>+'[6]ITCNM y bilaterales'!C8064</f>
        <v>285.11668548768705</v>
      </c>
    </row>
    <row r="8064" spans="1:4">
      <c r="A8064" s="7">
        <f t="shared" si="125"/>
        <v>201901</v>
      </c>
      <c r="B8064" s="205">
        <f>+'[6]ITCNM y bilaterales'!A8065</f>
        <v>43493</v>
      </c>
      <c r="C8064">
        <f>+'[6]ITCNM y bilaterales'!B8065</f>
        <v>277.47069913617577</v>
      </c>
      <c r="D8064">
        <f>+'[6]ITCNM y bilaterales'!C8065</f>
        <v>286.2988100663913</v>
      </c>
    </row>
    <row r="8065" spans="1:4">
      <c r="A8065" s="7">
        <f t="shared" si="125"/>
        <v>201901</v>
      </c>
      <c r="B8065" s="205">
        <f>+'[6]ITCNM y bilaterales'!A8066</f>
        <v>43494</v>
      </c>
      <c r="C8065">
        <f>+'[6]ITCNM y bilaterales'!B8066</f>
        <v>282.61521177218418</v>
      </c>
      <c r="D8065">
        <f>+'[6]ITCNM y bilaterales'!C8066</f>
        <v>293.61630664812623</v>
      </c>
    </row>
    <row r="8066" spans="1:4">
      <c r="A8066" s="7">
        <f t="shared" si="125"/>
        <v>201901</v>
      </c>
      <c r="B8066" s="205">
        <f>+'[6]ITCNM y bilaterales'!A8067</f>
        <v>43495</v>
      </c>
      <c r="C8066">
        <f>+'[6]ITCNM y bilaterales'!B8067</f>
        <v>281.21402028825912</v>
      </c>
      <c r="D8066">
        <f>+'[6]ITCNM y bilaterales'!C8067</f>
        <v>292.45038072650107</v>
      </c>
    </row>
    <row r="8067" spans="1:4">
      <c r="A8067" s="7">
        <f t="shared" ref="A8067:A8130" si="126">+IF(DAY(B8067)&gt;=28,YEAR(B8067)*100+MONTH(B8067),"")</f>
        <v>201901</v>
      </c>
      <c r="B8067" s="205">
        <f>+'[6]ITCNM y bilaterales'!A8068</f>
        <v>43496</v>
      </c>
      <c r="C8067">
        <f>+'[6]ITCNM y bilaterales'!B8068</f>
        <v>282.43866106706707</v>
      </c>
      <c r="D8067">
        <f>+'[6]ITCNM y bilaterales'!C8068</f>
        <v>297.24619926670596</v>
      </c>
    </row>
    <row r="8068" spans="1:4">
      <c r="A8068" s="7" t="str">
        <f t="shared" si="126"/>
        <v/>
      </c>
      <c r="B8068" s="205">
        <f>+'[6]ITCNM y bilaterales'!A8069</f>
        <v>43497</v>
      </c>
      <c r="C8068">
        <f>+'[6]ITCNM y bilaterales'!B8069</f>
        <v>280.80335167043768</v>
      </c>
      <c r="D8068">
        <f>+'[6]ITCNM y bilaterales'!C8069</f>
        <v>294.98880899228681</v>
      </c>
    </row>
    <row r="8069" spans="1:4">
      <c r="A8069" s="7" t="str">
        <f t="shared" si="126"/>
        <v/>
      </c>
      <c r="B8069" s="205">
        <f>+'[6]ITCNM y bilaterales'!A8070</f>
        <v>43498</v>
      </c>
      <c r="C8069">
        <f>+'[6]ITCNM y bilaterales'!B8070</f>
        <v>280.80335167043768</v>
      </c>
      <c r="D8069">
        <f>+'[6]ITCNM y bilaterales'!C8070</f>
        <v>294.98880899228681</v>
      </c>
    </row>
    <row r="8070" spans="1:4">
      <c r="A8070" s="7" t="str">
        <f t="shared" si="126"/>
        <v/>
      </c>
      <c r="B8070" s="205">
        <f>+'[6]ITCNM y bilaterales'!A8071</f>
        <v>43499</v>
      </c>
      <c r="C8070">
        <f>+'[6]ITCNM y bilaterales'!B8071</f>
        <v>280.80335167043768</v>
      </c>
      <c r="D8070">
        <f>+'[6]ITCNM y bilaterales'!C8071</f>
        <v>294.98880899228681</v>
      </c>
    </row>
    <row r="8071" spans="1:4">
      <c r="A8071" s="7" t="str">
        <f t="shared" si="126"/>
        <v/>
      </c>
      <c r="B8071" s="205">
        <f>+'[6]ITCNM y bilaterales'!A8072</f>
        <v>43500</v>
      </c>
      <c r="C8071">
        <f>+'[6]ITCNM y bilaterales'!B8072</f>
        <v>280.30434314114092</v>
      </c>
      <c r="D8071">
        <f>+'[6]ITCNM y bilaterales'!C8072</f>
        <v>294.55968972894829</v>
      </c>
    </row>
    <row r="8072" spans="1:4">
      <c r="A8072" s="7" t="str">
        <f t="shared" si="126"/>
        <v/>
      </c>
      <c r="B8072" s="205">
        <f>+'[6]ITCNM y bilaterales'!A8073</f>
        <v>43501</v>
      </c>
      <c r="C8072">
        <f>+'[6]ITCNM y bilaterales'!B8073</f>
        <v>280.2290661440079</v>
      </c>
      <c r="D8072">
        <f>+'[6]ITCNM y bilaterales'!C8073</f>
        <v>294.33372136568033</v>
      </c>
    </row>
    <row r="8073" spans="1:4">
      <c r="A8073" s="7" t="str">
        <f t="shared" si="126"/>
        <v/>
      </c>
      <c r="B8073" s="205">
        <f>+'[6]ITCNM y bilaterales'!A8074</f>
        <v>43502</v>
      </c>
      <c r="C8073">
        <f>+'[6]ITCNM y bilaterales'!B8074</f>
        <v>281.69241145578428</v>
      </c>
      <c r="D8073">
        <f>+'[6]ITCNM y bilaterales'!C8074</f>
        <v>294.58538114743391</v>
      </c>
    </row>
    <row r="8074" spans="1:4">
      <c r="A8074" s="7" t="str">
        <f t="shared" si="126"/>
        <v/>
      </c>
      <c r="B8074" s="205">
        <f>+'[6]ITCNM y bilaterales'!A8075</f>
        <v>43503</v>
      </c>
      <c r="C8074">
        <f>+'[6]ITCNM y bilaterales'!B8075</f>
        <v>283.39684819052451</v>
      </c>
      <c r="D8074">
        <f>+'[6]ITCNM y bilaterales'!C8075</f>
        <v>295.84460901144649</v>
      </c>
    </row>
    <row r="8075" spans="1:4">
      <c r="A8075" s="7" t="str">
        <f t="shared" si="126"/>
        <v/>
      </c>
      <c r="B8075" s="205">
        <f>+'[6]ITCNM y bilaterales'!A8076</f>
        <v>43504</v>
      </c>
      <c r="C8075">
        <f>+'[6]ITCNM y bilaterales'!B8076</f>
        <v>283.04846813547721</v>
      </c>
      <c r="D8075">
        <f>+'[6]ITCNM y bilaterales'!C8076</f>
        <v>294.42908442751684</v>
      </c>
    </row>
    <row r="8076" spans="1:4">
      <c r="A8076" s="7" t="str">
        <f t="shared" si="126"/>
        <v/>
      </c>
      <c r="B8076" s="205">
        <f>+'[6]ITCNM y bilaterales'!A8077</f>
        <v>43505</v>
      </c>
      <c r="C8076">
        <f>+'[6]ITCNM y bilaterales'!B8077</f>
        <v>283.04846813547721</v>
      </c>
      <c r="D8076">
        <f>+'[6]ITCNM y bilaterales'!C8077</f>
        <v>294.42908442751684</v>
      </c>
    </row>
    <row r="8077" spans="1:4">
      <c r="A8077" s="7" t="str">
        <f t="shared" si="126"/>
        <v/>
      </c>
      <c r="B8077" s="205">
        <f>+'[6]ITCNM y bilaterales'!A8078</f>
        <v>43506</v>
      </c>
      <c r="C8077">
        <f>+'[6]ITCNM y bilaterales'!B8078</f>
        <v>283.04846813547721</v>
      </c>
      <c r="D8077">
        <f>+'[6]ITCNM y bilaterales'!C8078</f>
        <v>294.42908442751684</v>
      </c>
    </row>
    <row r="8078" spans="1:4">
      <c r="A8078" s="7" t="str">
        <f t="shared" si="126"/>
        <v/>
      </c>
      <c r="B8078" s="205">
        <f>+'[6]ITCNM y bilaterales'!A8079</f>
        <v>43507</v>
      </c>
      <c r="C8078">
        <f>+'[6]ITCNM y bilaterales'!B8079</f>
        <v>281.94680262700251</v>
      </c>
      <c r="D8078">
        <f>+'[6]ITCNM y bilaterales'!C8079</f>
        <v>292.61410908837559</v>
      </c>
    </row>
    <row r="8079" spans="1:4">
      <c r="A8079" s="7" t="str">
        <f t="shared" si="126"/>
        <v/>
      </c>
      <c r="B8079" s="205">
        <f>+'[6]ITCNM y bilaterales'!A8080</f>
        <v>43508</v>
      </c>
      <c r="C8079">
        <f>+'[6]ITCNM y bilaterales'!B8080</f>
        <v>284.17934273234744</v>
      </c>
      <c r="D8079">
        <f>+'[6]ITCNM y bilaterales'!C8080</f>
        <v>297.05437000867994</v>
      </c>
    </row>
    <row r="8080" spans="1:4">
      <c r="A8080" s="7" t="str">
        <f t="shared" si="126"/>
        <v/>
      </c>
      <c r="B8080" s="205">
        <f>+'[6]ITCNM y bilaterales'!A8081</f>
        <v>43509</v>
      </c>
      <c r="C8080">
        <f>+'[6]ITCNM y bilaterales'!B8081</f>
        <v>284.71451334531849</v>
      </c>
      <c r="D8080">
        <f>+'[6]ITCNM y bilaterales'!C8081</f>
        <v>295.80126744331199</v>
      </c>
    </row>
    <row r="8081" spans="1:4">
      <c r="A8081" s="7" t="str">
        <f t="shared" si="126"/>
        <v/>
      </c>
      <c r="B8081" s="205">
        <f>+'[6]ITCNM y bilaterales'!A8082</f>
        <v>43510</v>
      </c>
      <c r="C8081">
        <f>+'[6]ITCNM y bilaterales'!B8082</f>
        <v>284.98784679472311</v>
      </c>
      <c r="D8081">
        <f>+'[6]ITCNM y bilaterales'!C8082</f>
        <v>296.90945299051015</v>
      </c>
    </row>
    <row r="8082" spans="1:4">
      <c r="A8082" s="7" t="str">
        <f t="shared" si="126"/>
        <v/>
      </c>
      <c r="B8082" s="205">
        <f>+'[6]ITCNM y bilaterales'!A8083</f>
        <v>43511</v>
      </c>
      <c r="C8082">
        <f>+'[6]ITCNM y bilaterales'!B8083</f>
        <v>288.55585931064229</v>
      </c>
      <c r="D8082">
        <f>+'[6]ITCNM y bilaterales'!C8083</f>
        <v>302.17584542184727</v>
      </c>
    </row>
    <row r="8083" spans="1:4">
      <c r="A8083" s="7" t="str">
        <f t="shared" si="126"/>
        <v/>
      </c>
      <c r="B8083" s="205">
        <f>+'[6]ITCNM y bilaterales'!A8084</f>
        <v>43512</v>
      </c>
      <c r="C8083">
        <f>+'[6]ITCNM y bilaterales'!B8084</f>
        <v>288.55585931064229</v>
      </c>
      <c r="D8083">
        <f>+'[6]ITCNM y bilaterales'!C8084</f>
        <v>302.17584542184727</v>
      </c>
    </row>
    <row r="8084" spans="1:4">
      <c r="A8084" s="7" t="str">
        <f t="shared" si="126"/>
        <v/>
      </c>
      <c r="B8084" s="205">
        <f>+'[6]ITCNM y bilaterales'!A8085</f>
        <v>43513</v>
      </c>
      <c r="C8084">
        <f>+'[6]ITCNM y bilaterales'!B8085</f>
        <v>288.55585931064229</v>
      </c>
      <c r="D8084">
        <f>+'[6]ITCNM y bilaterales'!C8085</f>
        <v>302.17584542184727</v>
      </c>
    </row>
    <row r="8085" spans="1:4">
      <c r="A8085" s="7" t="str">
        <f t="shared" si="126"/>
        <v/>
      </c>
      <c r="B8085" s="205">
        <f>+'[6]ITCNM y bilaterales'!A8086</f>
        <v>43514</v>
      </c>
      <c r="C8085">
        <f>+'[6]ITCNM y bilaterales'!B8086</f>
        <v>289.65705511160081</v>
      </c>
      <c r="D8085">
        <f>+'[6]ITCNM y bilaterales'!C8086</f>
        <v>301.56848287093624</v>
      </c>
    </row>
    <row r="8086" spans="1:4">
      <c r="A8086" s="7" t="str">
        <f t="shared" si="126"/>
        <v/>
      </c>
      <c r="B8086" s="205">
        <f>+'[6]ITCNM y bilaterales'!A8087</f>
        <v>43515</v>
      </c>
      <c r="C8086">
        <f>+'[6]ITCNM y bilaterales'!B8087</f>
        <v>294.24227560318303</v>
      </c>
      <c r="D8086">
        <f>+'[6]ITCNM y bilaterales'!C8087</f>
        <v>307.3445233733849</v>
      </c>
    </row>
    <row r="8087" spans="1:4">
      <c r="A8087" s="7" t="str">
        <f t="shared" si="126"/>
        <v/>
      </c>
      <c r="B8087" s="205">
        <f>+'[6]ITCNM y bilaterales'!A8088</f>
        <v>43516</v>
      </c>
      <c r="C8087">
        <f>+'[6]ITCNM y bilaterales'!B8088</f>
        <v>297.42896898436129</v>
      </c>
      <c r="D8087">
        <f>+'[6]ITCNM y bilaterales'!C8088</f>
        <v>309.57369663224694</v>
      </c>
    </row>
    <row r="8088" spans="1:4">
      <c r="A8088" s="7" t="str">
        <f t="shared" si="126"/>
        <v/>
      </c>
      <c r="B8088" s="205">
        <f>+'[6]ITCNM y bilaterales'!A8089</f>
        <v>43517</v>
      </c>
      <c r="C8088">
        <f>+'[6]ITCNM y bilaterales'!B8089</f>
        <v>295.10014453191974</v>
      </c>
      <c r="D8088">
        <f>+'[6]ITCNM y bilaterales'!C8089</f>
        <v>305.43505586794902</v>
      </c>
    </row>
    <row r="8089" spans="1:4">
      <c r="A8089" s="7" t="str">
        <f t="shared" si="126"/>
        <v/>
      </c>
      <c r="B8089" s="205">
        <f>+'[6]ITCNM y bilaterales'!A8090</f>
        <v>43518</v>
      </c>
      <c r="C8089">
        <f>+'[6]ITCNM y bilaterales'!B8090</f>
        <v>293.7042134951248</v>
      </c>
      <c r="D8089">
        <f>+'[6]ITCNM y bilaterales'!C8090</f>
        <v>304.96352399172071</v>
      </c>
    </row>
    <row r="8090" spans="1:4">
      <c r="A8090" s="7" t="str">
        <f t="shared" si="126"/>
        <v/>
      </c>
      <c r="B8090" s="205">
        <f>+'[6]ITCNM y bilaterales'!A8091</f>
        <v>43519</v>
      </c>
      <c r="C8090">
        <f>+'[6]ITCNM y bilaterales'!B8091</f>
        <v>293.7042134951248</v>
      </c>
      <c r="D8090">
        <f>+'[6]ITCNM y bilaterales'!C8091</f>
        <v>304.96352399172071</v>
      </c>
    </row>
    <row r="8091" spans="1:4">
      <c r="A8091" s="7" t="str">
        <f t="shared" si="126"/>
        <v/>
      </c>
      <c r="B8091" s="205">
        <f>+'[6]ITCNM y bilaterales'!A8092</f>
        <v>43520</v>
      </c>
      <c r="C8091">
        <f>+'[6]ITCNM y bilaterales'!B8092</f>
        <v>293.7042134951248</v>
      </c>
      <c r="D8091">
        <f>+'[6]ITCNM y bilaterales'!C8092</f>
        <v>304.96352399172071</v>
      </c>
    </row>
    <row r="8092" spans="1:4">
      <c r="A8092" s="7" t="str">
        <f t="shared" si="126"/>
        <v/>
      </c>
      <c r="B8092" s="205">
        <f>+'[6]ITCNM y bilaterales'!A8093</f>
        <v>43521</v>
      </c>
      <c r="C8092">
        <f>+'[6]ITCNM y bilaterales'!B8093</f>
        <v>292.62696664342013</v>
      </c>
      <c r="D8092">
        <f>+'[6]ITCNM y bilaterales'!C8093</f>
        <v>303.71521135183309</v>
      </c>
    </row>
    <row r="8093" spans="1:4">
      <c r="A8093" s="7" t="str">
        <f t="shared" si="126"/>
        <v/>
      </c>
      <c r="B8093" s="205">
        <f>+'[6]ITCNM y bilaterales'!A8094</f>
        <v>43522</v>
      </c>
      <c r="C8093">
        <f>+'[6]ITCNM y bilaterales'!B8094</f>
        <v>290.88167945824853</v>
      </c>
      <c r="D8093">
        <f>+'[6]ITCNM y bilaterales'!C8094</f>
        <v>300.41541717347945</v>
      </c>
    </row>
    <row r="8094" spans="1:4">
      <c r="A8094" s="7" t="str">
        <f t="shared" si="126"/>
        <v/>
      </c>
      <c r="B8094" s="205">
        <f>+'[6]ITCNM y bilaterales'!A8095</f>
        <v>43523</v>
      </c>
      <c r="C8094">
        <f>+'[6]ITCNM y bilaterales'!B8095</f>
        <v>291.1804920997443</v>
      </c>
      <c r="D8094">
        <f>+'[6]ITCNM y bilaterales'!C8095</f>
        <v>302.37969303835138</v>
      </c>
    </row>
    <row r="8095" spans="1:4">
      <c r="A8095" s="7">
        <f t="shared" si="126"/>
        <v>201902</v>
      </c>
      <c r="B8095" s="205">
        <f>+'[6]ITCNM y bilaterales'!A8096</f>
        <v>43524</v>
      </c>
      <c r="C8095">
        <f>+'[6]ITCNM y bilaterales'!B8096</f>
        <v>293.15920874275645</v>
      </c>
      <c r="D8095">
        <f>+'[6]ITCNM y bilaterales'!C8096</f>
        <v>303.31430910405174</v>
      </c>
    </row>
    <row r="8096" spans="1:4">
      <c r="A8096" s="7" t="str">
        <f t="shared" si="126"/>
        <v/>
      </c>
      <c r="B8096" s="205">
        <f>+'[6]ITCNM y bilaterales'!A8097</f>
        <v>43525</v>
      </c>
      <c r="C8096">
        <f>+'[6]ITCNM y bilaterales'!B8097</f>
        <v>296.88981682097602</v>
      </c>
      <c r="D8096">
        <f>+'[6]ITCNM y bilaterales'!C8097</f>
        <v>305.43604288289652</v>
      </c>
    </row>
    <row r="8097" spans="1:4">
      <c r="A8097" s="7" t="str">
        <f t="shared" si="126"/>
        <v/>
      </c>
      <c r="B8097" s="205">
        <f>+'[6]ITCNM y bilaterales'!A8098</f>
        <v>43526</v>
      </c>
      <c r="C8097">
        <f>+'[6]ITCNM y bilaterales'!B8098</f>
        <v>296.88981682097602</v>
      </c>
      <c r="D8097">
        <f>+'[6]ITCNM y bilaterales'!C8098</f>
        <v>305.43604288289652</v>
      </c>
    </row>
    <row r="8098" spans="1:4">
      <c r="A8098" s="7" t="str">
        <f t="shared" si="126"/>
        <v/>
      </c>
      <c r="B8098" s="205">
        <f>+'[6]ITCNM y bilaterales'!A8099</f>
        <v>43527</v>
      </c>
      <c r="C8098">
        <f>+'[6]ITCNM y bilaterales'!B8099</f>
        <v>296.88981682097602</v>
      </c>
      <c r="D8098">
        <f>+'[6]ITCNM y bilaterales'!C8099</f>
        <v>305.43604288289652</v>
      </c>
    </row>
    <row r="8099" spans="1:4">
      <c r="A8099" s="7" t="str">
        <f t="shared" si="126"/>
        <v/>
      </c>
      <c r="B8099" s="205">
        <f>+'[6]ITCNM y bilaterales'!A8100</f>
        <v>43528</v>
      </c>
      <c r="C8099">
        <f>+'[6]ITCNM y bilaterales'!B8100</f>
        <v>296.88981682097602</v>
      </c>
      <c r="D8099">
        <f>+'[6]ITCNM y bilaterales'!C8100</f>
        <v>305.43604288289652</v>
      </c>
    </row>
    <row r="8100" spans="1:4">
      <c r="A8100" s="7" t="str">
        <f t="shared" si="126"/>
        <v/>
      </c>
      <c r="B8100" s="205">
        <f>+'[6]ITCNM y bilaterales'!A8101</f>
        <v>43529</v>
      </c>
      <c r="C8100">
        <f>+'[6]ITCNM y bilaterales'!B8101</f>
        <v>296.88981682097602</v>
      </c>
      <c r="D8100">
        <f>+'[6]ITCNM y bilaterales'!C8101</f>
        <v>305.43604288289652</v>
      </c>
    </row>
    <row r="8101" spans="1:4">
      <c r="A8101" s="7" t="str">
        <f t="shared" si="126"/>
        <v/>
      </c>
      <c r="B8101" s="205">
        <f>+'[6]ITCNM y bilaterales'!A8102</f>
        <v>43530</v>
      </c>
      <c r="C8101">
        <f>+'[6]ITCNM y bilaterales'!B8102</f>
        <v>302.26760384693978</v>
      </c>
      <c r="D8101">
        <f>+'[6]ITCNM y bilaterales'!C8102</f>
        <v>308.90078467688323</v>
      </c>
    </row>
    <row r="8102" spans="1:4">
      <c r="A8102" s="7" t="str">
        <f t="shared" si="126"/>
        <v/>
      </c>
      <c r="B8102" s="205">
        <f>+'[6]ITCNM y bilaterales'!A8103</f>
        <v>43531</v>
      </c>
      <c r="C8102">
        <f>+'[6]ITCNM y bilaterales'!B8103</f>
        <v>313.16621438174587</v>
      </c>
      <c r="D8102">
        <f>+'[6]ITCNM y bilaterales'!C8103</f>
        <v>317.82598345879074</v>
      </c>
    </row>
    <row r="8103" spans="1:4">
      <c r="A8103" s="7" t="str">
        <f t="shared" si="126"/>
        <v/>
      </c>
      <c r="B8103" s="205">
        <f>+'[6]ITCNM y bilaterales'!A8104</f>
        <v>43532</v>
      </c>
      <c r="C8103">
        <f>+'[6]ITCNM y bilaterales'!B8104</f>
        <v>303.87101984592675</v>
      </c>
      <c r="D8103">
        <f>+'[6]ITCNM y bilaterales'!C8104</f>
        <v>309.13952617476554</v>
      </c>
    </row>
    <row r="8104" spans="1:4">
      <c r="A8104" s="7" t="str">
        <f t="shared" si="126"/>
        <v/>
      </c>
      <c r="B8104" s="205">
        <f>+'[6]ITCNM y bilaterales'!A8105</f>
        <v>43533</v>
      </c>
      <c r="C8104">
        <f>+'[6]ITCNM y bilaterales'!B8105</f>
        <v>303.87101984592675</v>
      </c>
      <c r="D8104">
        <f>+'[6]ITCNM y bilaterales'!C8105</f>
        <v>309.13952617476554</v>
      </c>
    </row>
    <row r="8105" spans="1:4">
      <c r="A8105" s="7" t="str">
        <f t="shared" si="126"/>
        <v/>
      </c>
      <c r="B8105" s="205">
        <f>+'[6]ITCNM y bilaterales'!A8106</f>
        <v>43534</v>
      </c>
      <c r="C8105">
        <f>+'[6]ITCNM y bilaterales'!B8106</f>
        <v>303.87101984592675</v>
      </c>
      <c r="D8105">
        <f>+'[6]ITCNM y bilaterales'!C8106</f>
        <v>309.13952617476554</v>
      </c>
    </row>
    <row r="8106" spans="1:4">
      <c r="A8106" s="7" t="str">
        <f t="shared" si="126"/>
        <v/>
      </c>
      <c r="B8106" s="205">
        <f>+'[6]ITCNM y bilaterales'!A8107</f>
        <v>43535</v>
      </c>
      <c r="C8106">
        <f>+'[6]ITCNM y bilaterales'!B8107</f>
        <v>305.1786432837705</v>
      </c>
      <c r="D8106">
        <f>+'[6]ITCNM y bilaterales'!C8107</f>
        <v>311.5648831693631</v>
      </c>
    </row>
    <row r="8107" spans="1:4">
      <c r="A8107" s="7" t="str">
        <f t="shared" si="126"/>
        <v/>
      </c>
      <c r="B8107" s="205">
        <f>+'[6]ITCNM y bilaterales'!A8108</f>
        <v>43536</v>
      </c>
      <c r="C8107">
        <f>+'[6]ITCNM y bilaterales'!B8108</f>
        <v>308.12823521765466</v>
      </c>
      <c r="D8107">
        <f>+'[6]ITCNM y bilaterales'!C8108</f>
        <v>316.20440498965087</v>
      </c>
    </row>
    <row r="8108" spans="1:4">
      <c r="A8108" s="7" t="str">
        <f t="shared" si="126"/>
        <v/>
      </c>
      <c r="B8108" s="205">
        <f>+'[6]ITCNM y bilaterales'!A8109</f>
        <v>43537</v>
      </c>
      <c r="C8108">
        <f>+'[6]ITCNM y bilaterales'!B8109</f>
        <v>305.70911297977489</v>
      </c>
      <c r="D8108">
        <f>+'[6]ITCNM y bilaterales'!C8109</f>
        <v>313.02308163484514</v>
      </c>
    </row>
    <row r="8109" spans="1:4">
      <c r="A8109" s="7" t="str">
        <f t="shared" si="126"/>
        <v/>
      </c>
      <c r="B8109" s="205">
        <f>+'[6]ITCNM y bilaterales'!A8110</f>
        <v>43538</v>
      </c>
      <c r="C8109">
        <f>+'[6]ITCNM y bilaterales'!B8110</f>
        <v>301.73156512435247</v>
      </c>
      <c r="D8109">
        <f>+'[6]ITCNM y bilaterales'!C8110</f>
        <v>307.63856673817691</v>
      </c>
    </row>
    <row r="8110" spans="1:4">
      <c r="A8110" s="7" t="str">
        <f t="shared" si="126"/>
        <v/>
      </c>
      <c r="B8110" s="205">
        <f>+'[6]ITCNM y bilaterales'!A8111</f>
        <v>43539</v>
      </c>
      <c r="C8110">
        <f>+'[6]ITCNM y bilaterales'!B8111</f>
        <v>297.0498387212632</v>
      </c>
      <c r="D8110">
        <f>+'[6]ITCNM y bilaterales'!C8111</f>
        <v>304.05709591172604</v>
      </c>
    </row>
    <row r="8111" spans="1:4">
      <c r="A8111" s="7" t="str">
        <f t="shared" si="126"/>
        <v/>
      </c>
      <c r="B8111" s="205">
        <f>+'[6]ITCNM y bilaterales'!A8112</f>
        <v>43540</v>
      </c>
      <c r="C8111">
        <f>+'[6]ITCNM y bilaterales'!B8112</f>
        <v>297.0498387212632</v>
      </c>
      <c r="D8111">
        <f>+'[6]ITCNM y bilaterales'!C8112</f>
        <v>304.05709591172604</v>
      </c>
    </row>
    <row r="8112" spans="1:4">
      <c r="A8112" s="7" t="str">
        <f t="shared" si="126"/>
        <v/>
      </c>
      <c r="B8112" s="205">
        <f>+'[6]ITCNM y bilaterales'!A8113</f>
        <v>43541</v>
      </c>
      <c r="C8112">
        <f>+'[6]ITCNM y bilaterales'!B8113</f>
        <v>297.0498387212632</v>
      </c>
      <c r="D8112">
        <f>+'[6]ITCNM y bilaterales'!C8113</f>
        <v>304.05709591172604</v>
      </c>
    </row>
    <row r="8113" spans="1:4">
      <c r="A8113" s="7" t="str">
        <f t="shared" si="126"/>
        <v/>
      </c>
      <c r="B8113" s="205">
        <f>+'[6]ITCNM y bilaterales'!A8114</f>
        <v>43542</v>
      </c>
      <c r="C8113">
        <f>+'[6]ITCNM y bilaterales'!B8114</f>
        <v>297.88308535656148</v>
      </c>
      <c r="D8113">
        <f>+'[6]ITCNM y bilaterales'!C8114</f>
        <v>306.06064916553692</v>
      </c>
    </row>
    <row r="8114" spans="1:4">
      <c r="A8114" s="7" t="str">
        <f t="shared" si="126"/>
        <v/>
      </c>
      <c r="B8114" s="205">
        <f>+'[6]ITCNM y bilaterales'!A8115</f>
        <v>43543</v>
      </c>
      <c r="C8114">
        <f>+'[6]ITCNM y bilaterales'!B8115</f>
        <v>302.27603181323792</v>
      </c>
      <c r="D8114">
        <f>+'[6]ITCNM y bilaterales'!C8115</f>
        <v>311.43784853965332</v>
      </c>
    </row>
    <row r="8115" spans="1:4">
      <c r="A8115" s="7" t="str">
        <f t="shared" si="126"/>
        <v/>
      </c>
      <c r="B8115" s="205">
        <f>+'[6]ITCNM y bilaterales'!A8116</f>
        <v>43544</v>
      </c>
      <c r="C8115">
        <f>+'[6]ITCNM y bilaterales'!B8116</f>
        <v>305.18090740562906</v>
      </c>
      <c r="D8115">
        <f>+'[6]ITCNM y bilaterales'!C8116</f>
        <v>314.07936180774692</v>
      </c>
    </row>
    <row r="8116" spans="1:4">
      <c r="A8116" s="7" t="str">
        <f t="shared" si="126"/>
        <v/>
      </c>
      <c r="B8116" s="205">
        <f>+'[6]ITCNM y bilaterales'!A8117</f>
        <v>43545</v>
      </c>
      <c r="C8116">
        <f>+'[6]ITCNM y bilaterales'!B8117</f>
        <v>305.44861934655029</v>
      </c>
      <c r="D8116">
        <f>+'[6]ITCNM y bilaterales'!C8117</f>
        <v>312.42309266618861</v>
      </c>
    </row>
    <row r="8117" spans="1:4">
      <c r="A8117" s="7" t="str">
        <f t="shared" si="126"/>
        <v/>
      </c>
      <c r="B8117" s="205">
        <f>+'[6]ITCNM y bilaterales'!A8118</f>
        <v>43546</v>
      </c>
      <c r="C8117">
        <f>+'[6]ITCNM y bilaterales'!B8118</f>
        <v>308.34089292305526</v>
      </c>
      <c r="D8117">
        <f>+'[6]ITCNM y bilaterales'!C8118</f>
        <v>311.71592548617747</v>
      </c>
    </row>
    <row r="8118" spans="1:4">
      <c r="A8118" s="7" t="str">
        <f t="shared" si="126"/>
        <v/>
      </c>
      <c r="B8118" s="205">
        <f>+'[6]ITCNM y bilaterales'!A8119</f>
        <v>43547</v>
      </c>
      <c r="C8118">
        <f>+'[6]ITCNM y bilaterales'!B8119</f>
        <v>308.34089292305526</v>
      </c>
      <c r="D8118">
        <f>+'[6]ITCNM y bilaterales'!C8119</f>
        <v>311.71592548617747</v>
      </c>
    </row>
    <row r="8119" spans="1:4">
      <c r="A8119" s="7" t="str">
        <f t="shared" si="126"/>
        <v/>
      </c>
      <c r="B8119" s="205">
        <f>+'[6]ITCNM y bilaterales'!A8120</f>
        <v>43548</v>
      </c>
      <c r="C8119">
        <f>+'[6]ITCNM y bilaterales'!B8120</f>
        <v>308.34089292305526</v>
      </c>
      <c r="D8119">
        <f>+'[6]ITCNM y bilaterales'!C8120</f>
        <v>311.71592548617747</v>
      </c>
    </row>
    <row r="8120" spans="1:4">
      <c r="A8120" s="7" t="str">
        <f t="shared" si="126"/>
        <v/>
      </c>
      <c r="B8120" s="205">
        <f>+'[6]ITCNM y bilaterales'!A8121</f>
        <v>43549</v>
      </c>
      <c r="C8120">
        <f>+'[6]ITCNM y bilaterales'!B8121</f>
        <v>311.22927744590356</v>
      </c>
      <c r="D8120">
        <f>+'[6]ITCNM y bilaterales'!C8121</f>
        <v>315.63643594708441</v>
      </c>
    </row>
    <row r="8121" spans="1:4">
      <c r="A8121" s="7" t="str">
        <f t="shared" si="126"/>
        <v/>
      </c>
      <c r="B8121" s="205">
        <f>+'[6]ITCNM y bilaterales'!A8122</f>
        <v>43550</v>
      </c>
      <c r="C8121">
        <f>+'[6]ITCNM y bilaterales'!B8122</f>
        <v>315.16942262103618</v>
      </c>
      <c r="D8121">
        <f>+'[6]ITCNM y bilaterales'!C8122</f>
        <v>320.11815149518247</v>
      </c>
    </row>
    <row r="8122" spans="1:4">
      <c r="A8122" s="7" t="str">
        <f t="shared" si="126"/>
        <v/>
      </c>
      <c r="B8122" s="205">
        <f>+'[6]ITCNM y bilaterales'!A8123</f>
        <v>43551</v>
      </c>
      <c r="C8122">
        <f>+'[6]ITCNM y bilaterales'!B8123</f>
        <v>322.01676881664343</v>
      </c>
      <c r="D8122">
        <f>+'[6]ITCNM y bilaterales'!C8123</f>
        <v>323.50433851129117</v>
      </c>
    </row>
    <row r="8123" spans="1:4">
      <c r="A8123" s="7">
        <f t="shared" si="126"/>
        <v>201903</v>
      </c>
      <c r="B8123" s="205">
        <f>+'[6]ITCNM y bilaterales'!A8124</f>
        <v>43552</v>
      </c>
      <c r="C8123">
        <f>+'[6]ITCNM y bilaterales'!B8124</f>
        <v>320.2519880474851</v>
      </c>
      <c r="D8123">
        <f>+'[6]ITCNM y bilaterales'!C8124</f>
        <v>322.84988954141545</v>
      </c>
    </row>
    <row r="8124" spans="1:4">
      <c r="A8124" s="7">
        <f t="shared" si="126"/>
        <v>201903</v>
      </c>
      <c r="B8124" s="205">
        <f>+'[6]ITCNM y bilaterales'!A8125</f>
        <v>43553</v>
      </c>
      <c r="C8124">
        <f>+'[6]ITCNM y bilaterales'!B8125</f>
        <v>318.94753406977748</v>
      </c>
      <c r="D8124">
        <f>+'[6]ITCNM y bilaterales'!C8125</f>
        <v>322.64488073085556</v>
      </c>
    </row>
    <row r="8125" spans="1:4">
      <c r="A8125" s="7">
        <f t="shared" si="126"/>
        <v>201903</v>
      </c>
      <c r="B8125" s="205">
        <f>+'[6]ITCNM y bilaterales'!A8126</f>
        <v>43554</v>
      </c>
      <c r="C8125">
        <f>+'[6]ITCNM y bilaterales'!B8126</f>
        <v>318.94753406977748</v>
      </c>
      <c r="D8125">
        <f>+'[6]ITCNM y bilaterales'!C8126</f>
        <v>322.64488073085556</v>
      </c>
    </row>
    <row r="8126" spans="1:4">
      <c r="A8126" s="7">
        <f t="shared" si="126"/>
        <v>201903</v>
      </c>
      <c r="B8126" s="205">
        <f>+'[6]ITCNM y bilaterales'!A8127</f>
        <v>43555</v>
      </c>
      <c r="C8126">
        <f>+'[6]ITCNM y bilaterales'!B8127</f>
        <v>318.94753406977748</v>
      </c>
      <c r="D8126">
        <f>+'[6]ITCNM y bilaterales'!C8127</f>
        <v>322.64488073085556</v>
      </c>
    </row>
    <row r="8127" spans="1:4">
      <c r="A8127" s="7" t="str">
        <f t="shared" si="126"/>
        <v/>
      </c>
      <c r="B8127" s="205">
        <f>+'[6]ITCNM y bilaterales'!A8128</f>
        <v>43556</v>
      </c>
      <c r="C8127">
        <f>+'[6]ITCNM y bilaterales'!B8128</f>
        <v>314.98154760072993</v>
      </c>
      <c r="D8127">
        <f>+'[6]ITCNM y bilaterales'!C8128</f>
        <v>319.94037268523221</v>
      </c>
    </row>
    <row r="8128" spans="1:4">
      <c r="A8128" s="7" t="str">
        <f t="shared" si="126"/>
        <v/>
      </c>
      <c r="B8128" s="205">
        <f>+'[6]ITCNM y bilaterales'!A8129</f>
        <v>43557</v>
      </c>
      <c r="C8128">
        <f>+'[6]ITCNM y bilaterales'!B8129</f>
        <v>314.98154760072993</v>
      </c>
      <c r="D8128">
        <f>+'[6]ITCNM y bilaterales'!C8129</f>
        <v>319.94037268523221</v>
      </c>
    </row>
    <row r="8129" spans="1:4">
      <c r="A8129" s="7" t="str">
        <f t="shared" si="126"/>
        <v/>
      </c>
      <c r="B8129" s="205">
        <f>+'[6]ITCNM y bilaterales'!A8130</f>
        <v>43558</v>
      </c>
      <c r="C8129">
        <f>+'[6]ITCNM y bilaterales'!B8130</f>
        <v>316.67090541130875</v>
      </c>
      <c r="D8129">
        <f>+'[6]ITCNM y bilaterales'!C8130</f>
        <v>322.52881938497359</v>
      </c>
    </row>
    <row r="8130" spans="1:4">
      <c r="A8130" s="7" t="str">
        <f t="shared" si="126"/>
        <v/>
      </c>
      <c r="B8130" s="205">
        <f>+'[6]ITCNM y bilaterales'!A8131</f>
        <v>43559</v>
      </c>
      <c r="C8130">
        <f>+'[6]ITCNM y bilaterales'!B8131</f>
        <v>320.76674690387955</v>
      </c>
      <c r="D8130">
        <f>+'[6]ITCNM y bilaterales'!C8131</f>
        <v>326.82863388422322</v>
      </c>
    </row>
    <row r="8131" spans="1:4">
      <c r="A8131" s="7" t="str">
        <f t="shared" ref="A8131:A8194" si="127">+IF(DAY(B8131)&gt;=28,YEAR(B8131)*100+MONTH(B8131),"")</f>
        <v/>
      </c>
      <c r="B8131" s="205">
        <f>+'[6]ITCNM y bilaterales'!A8132</f>
        <v>43560</v>
      </c>
      <c r="C8131">
        <f>+'[6]ITCNM y bilaterales'!B8132</f>
        <v>324.34223587273129</v>
      </c>
      <c r="D8131">
        <f>+'[6]ITCNM y bilaterales'!C8132</f>
        <v>329.9222290281096</v>
      </c>
    </row>
    <row r="8132" spans="1:4">
      <c r="A8132" s="7" t="str">
        <f t="shared" si="127"/>
        <v/>
      </c>
      <c r="B8132" s="205">
        <f>+'[6]ITCNM y bilaterales'!A8133</f>
        <v>43561</v>
      </c>
      <c r="C8132">
        <f>+'[6]ITCNM y bilaterales'!B8133</f>
        <v>324.34223587273129</v>
      </c>
      <c r="D8132">
        <f>+'[6]ITCNM y bilaterales'!C8133</f>
        <v>329.9222290281096</v>
      </c>
    </row>
    <row r="8133" spans="1:4">
      <c r="A8133" s="7" t="str">
        <f t="shared" si="127"/>
        <v/>
      </c>
      <c r="B8133" s="205">
        <f>+'[6]ITCNM y bilaterales'!A8134</f>
        <v>43562</v>
      </c>
      <c r="C8133">
        <f>+'[6]ITCNM y bilaterales'!B8134</f>
        <v>324.34223587273129</v>
      </c>
      <c r="D8133">
        <f>+'[6]ITCNM y bilaterales'!C8134</f>
        <v>329.9222290281096</v>
      </c>
    </row>
    <row r="8134" spans="1:4">
      <c r="A8134" s="7" t="str">
        <f t="shared" si="127"/>
        <v/>
      </c>
      <c r="B8134" s="205">
        <f>+'[6]ITCNM y bilaterales'!A8135</f>
        <v>43563</v>
      </c>
      <c r="C8134">
        <f>+'[6]ITCNM y bilaterales'!B8135</f>
        <v>323.43652156078622</v>
      </c>
      <c r="D8134">
        <f>+'[6]ITCNM y bilaterales'!C8135</f>
        <v>329.65323842507257</v>
      </c>
    </row>
    <row r="8135" spans="1:4">
      <c r="A8135" s="7" t="str">
        <f t="shared" si="127"/>
        <v/>
      </c>
      <c r="B8135" s="205">
        <f>+'[6]ITCNM y bilaterales'!A8136</f>
        <v>43564</v>
      </c>
      <c r="C8135">
        <f>+'[6]ITCNM y bilaterales'!B8136</f>
        <v>320.75277959794983</v>
      </c>
      <c r="D8135">
        <f>+'[6]ITCNM y bilaterales'!C8136</f>
        <v>326.38537708325475</v>
      </c>
    </row>
    <row r="8136" spans="1:4">
      <c r="A8136" s="7" t="str">
        <f t="shared" si="127"/>
        <v/>
      </c>
      <c r="B8136" s="205">
        <f>+'[6]ITCNM y bilaterales'!A8137</f>
        <v>43565</v>
      </c>
      <c r="C8136">
        <f>+'[6]ITCNM y bilaterales'!B8137</f>
        <v>319.25510309011378</v>
      </c>
      <c r="D8136">
        <f>+'[6]ITCNM y bilaterales'!C8137</f>
        <v>326.8689273179611</v>
      </c>
    </row>
    <row r="8137" spans="1:4">
      <c r="A8137" s="7" t="str">
        <f t="shared" si="127"/>
        <v/>
      </c>
      <c r="B8137" s="205">
        <f>+'[6]ITCNM y bilaterales'!A8138</f>
        <v>43566</v>
      </c>
      <c r="C8137">
        <f>+'[6]ITCNM y bilaterales'!B8138</f>
        <v>316.0886987792934</v>
      </c>
      <c r="D8137">
        <f>+'[6]ITCNM y bilaterales'!C8138</f>
        <v>321.65937533565767</v>
      </c>
    </row>
    <row r="8138" spans="1:4">
      <c r="A8138" s="7" t="str">
        <f t="shared" si="127"/>
        <v/>
      </c>
      <c r="B8138" s="205">
        <f>+'[6]ITCNM y bilaterales'!A8139</f>
        <v>43567</v>
      </c>
      <c r="C8138">
        <f>+'[6]ITCNM y bilaterales'!B8139</f>
        <v>311.89575517116322</v>
      </c>
      <c r="D8138">
        <f>+'[6]ITCNM y bilaterales'!C8139</f>
        <v>315.89677565440547</v>
      </c>
    </row>
    <row r="8139" spans="1:4">
      <c r="A8139" s="7" t="str">
        <f t="shared" si="127"/>
        <v/>
      </c>
      <c r="B8139" s="205">
        <f>+'[6]ITCNM y bilaterales'!A8140</f>
        <v>43568</v>
      </c>
      <c r="C8139">
        <f>+'[6]ITCNM y bilaterales'!B8140</f>
        <v>311.89575517116322</v>
      </c>
      <c r="D8139">
        <f>+'[6]ITCNM y bilaterales'!C8140</f>
        <v>315.89677565440547</v>
      </c>
    </row>
    <row r="8140" spans="1:4">
      <c r="A8140" s="7" t="str">
        <f t="shared" si="127"/>
        <v/>
      </c>
      <c r="B8140" s="205">
        <f>+'[6]ITCNM y bilaterales'!A8141</f>
        <v>43569</v>
      </c>
      <c r="C8140">
        <f>+'[6]ITCNM y bilaterales'!B8141</f>
        <v>311.89575517116322</v>
      </c>
      <c r="D8140">
        <f>+'[6]ITCNM y bilaterales'!C8141</f>
        <v>315.89677565440547</v>
      </c>
    </row>
    <row r="8141" spans="1:4">
      <c r="A8141" s="7" t="str">
        <f t="shared" si="127"/>
        <v/>
      </c>
      <c r="B8141" s="205">
        <f>+'[6]ITCNM y bilaterales'!A8142</f>
        <v>43570</v>
      </c>
      <c r="C8141">
        <f>+'[6]ITCNM y bilaterales'!B8142</f>
        <v>307.73090658141109</v>
      </c>
      <c r="D8141">
        <f>+'[6]ITCNM y bilaterales'!C8142</f>
        <v>312.1941051983755</v>
      </c>
    </row>
    <row r="8142" spans="1:4">
      <c r="A8142" s="7" t="str">
        <f t="shared" si="127"/>
        <v/>
      </c>
      <c r="B8142" s="205">
        <f>+'[6]ITCNM y bilaterales'!A8143</f>
        <v>43571</v>
      </c>
      <c r="C8142">
        <f>+'[6]ITCNM y bilaterales'!B8143</f>
        <v>312.56039199900977</v>
      </c>
      <c r="D8142">
        <f>+'[6]ITCNM y bilaterales'!C8143</f>
        <v>315.74265617334305</v>
      </c>
    </row>
    <row r="8143" spans="1:4">
      <c r="A8143" s="7" t="str">
        <f t="shared" si="127"/>
        <v/>
      </c>
      <c r="B8143" s="205">
        <f>+'[6]ITCNM y bilaterales'!A8144</f>
        <v>43572</v>
      </c>
      <c r="C8143">
        <f>+'[6]ITCNM y bilaterales'!B8144</f>
        <v>308.46731576931933</v>
      </c>
      <c r="D8143">
        <f>+'[6]ITCNM y bilaterales'!C8144</f>
        <v>309.75623633782618</v>
      </c>
    </row>
    <row r="8144" spans="1:4">
      <c r="A8144" s="7" t="str">
        <f t="shared" si="127"/>
        <v/>
      </c>
      <c r="B8144" s="205">
        <f>+'[6]ITCNM y bilaterales'!A8145</f>
        <v>43573</v>
      </c>
      <c r="C8144">
        <f>+'[6]ITCNM y bilaterales'!B8145</f>
        <v>308.46731576931933</v>
      </c>
      <c r="D8144">
        <f>+'[6]ITCNM y bilaterales'!C8145</f>
        <v>309.75623633782618</v>
      </c>
    </row>
    <row r="8145" spans="1:4">
      <c r="A8145" s="7" t="str">
        <f t="shared" si="127"/>
        <v/>
      </c>
      <c r="B8145" s="205">
        <f>+'[6]ITCNM y bilaterales'!A8146</f>
        <v>43574</v>
      </c>
      <c r="C8145">
        <f>+'[6]ITCNM y bilaterales'!B8146</f>
        <v>308.46731576931933</v>
      </c>
      <c r="D8145">
        <f>+'[6]ITCNM y bilaterales'!C8146</f>
        <v>309.75623633782618</v>
      </c>
    </row>
    <row r="8146" spans="1:4">
      <c r="A8146" s="7" t="str">
        <f t="shared" si="127"/>
        <v/>
      </c>
      <c r="B8146" s="205">
        <f>+'[6]ITCNM y bilaterales'!A8147</f>
        <v>43575</v>
      </c>
      <c r="C8146">
        <f>+'[6]ITCNM y bilaterales'!B8147</f>
        <v>308.46731576931933</v>
      </c>
      <c r="D8146">
        <f>+'[6]ITCNM y bilaterales'!C8147</f>
        <v>309.75623633782618</v>
      </c>
    </row>
    <row r="8147" spans="1:4">
      <c r="A8147" s="7" t="str">
        <f t="shared" si="127"/>
        <v/>
      </c>
      <c r="B8147" s="205">
        <f>+'[6]ITCNM y bilaterales'!A8148</f>
        <v>43576</v>
      </c>
      <c r="C8147">
        <f>+'[6]ITCNM y bilaterales'!B8148</f>
        <v>308.46731576931933</v>
      </c>
      <c r="D8147">
        <f>+'[6]ITCNM y bilaterales'!C8148</f>
        <v>309.75623633782618</v>
      </c>
    </row>
    <row r="8148" spans="1:4">
      <c r="A8148" s="7" t="str">
        <f t="shared" si="127"/>
        <v/>
      </c>
      <c r="B8148" s="205">
        <f>+'[6]ITCNM y bilaterales'!A8149</f>
        <v>43577</v>
      </c>
      <c r="C8148">
        <f>+'[6]ITCNM y bilaterales'!B8149</f>
        <v>312.24555391993721</v>
      </c>
      <c r="D8148">
        <f>+'[6]ITCNM y bilaterales'!C8149</f>
        <v>314.02002479149314</v>
      </c>
    </row>
    <row r="8149" spans="1:4">
      <c r="A8149" s="7" t="str">
        <f t="shared" si="127"/>
        <v/>
      </c>
      <c r="B8149" s="205">
        <f>+'[6]ITCNM y bilaterales'!A8150</f>
        <v>43578</v>
      </c>
      <c r="C8149">
        <f>+'[6]ITCNM y bilaterales'!B8150</f>
        <v>310.64745034016471</v>
      </c>
      <c r="D8149">
        <f>+'[6]ITCNM y bilaterales'!C8150</f>
        <v>312.10144191271883</v>
      </c>
    </row>
    <row r="8150" spans="1:4">
      <c r="A8150" s="7" t="str">
        <f t="shared" si="127"/>
        <v/>
      </c>
      <c r="B8150" s="205">
        <f>+'[6]ITCNM y bilaterales'!A8151</f>
        <v>43579</v>
      </c>
      <c r="C8150">
        <f>+'[6]ITCNM y bilaterales'!B8151</f>
        <v>320.60567133683082</v>
      </c>
      <c r="D8150">
        <f>+'[6]ITCNM y bilaterales'!C8151</f>
        <v>320.43147068130162</v>
      </c>
    </row>
    <row r="8151" spans="1:4">
      <c r="A8151" s="7" t="str">
        <f t="shared" si="127"/>
        <v/>
      </c>
      <c r="B8151" s="205">
        <f>+'[6]ITCNM y bilaterales'!A8152</f>
        <v>43580</v>
      </c>
      <c r="C8151">
        <f>+'[6]ITCNM y bilaterales'!B8152</f>
        <v>327.76064161167187</v>
      </c>
      <c r="D8151">
        <f>+'[6]ITCNM y bilaterales'!C8152</f>
        <v>329.61773491681498</v>
      </c>
    </row>
    <row r="8152" spans="1:4">
      <c r="A8152" s="7" t="str">
        <f t="shared" si="127"/>
        <v/>
      </c>
      <c r="B8152" s="205">
        <f>+'[6]ITCNM y bilaterales'!A8153</f>
        <v>43581</v>
      </c>
      <c r="C8152">
        <f>+'[6]ITCNM y bilaterales'!B8153</f>
        <v>336.66002705378958</v>
      </c>
      <c r="D8152">
        <f>+'[6]ITCNM y bilaterales'!C8153</f>
        <v>339.84471932488179</v>
      </c>
    </row>
    <row r="8153" spans="1:4">
      <c r="A8153" s="7" t="str">
        <f t="shared" si="127"/>
        <v/>
      </c>
      <c r="B8153" s="205">
        <f>+'[6]ITCNM y bilaterales'!A8154</f>
        <v>43582</v>
      </c>
      <c r="C8153">
        <f>+'[6]ITCNM y bilaterales'!B8154</f>
        <v>336.66002705378958</v>
      </c>
      <c r="D8153">
        <f>+'[6]ITCNM y bilaterales'!C8154</f>
        <v>339.84471932488179</v>
      </c>
    </row>
    <row r="8154" spans="1:4">
      <c r="A8154" s="7">
        <f t="shared" si="127"/>
        <v>201904</v>
      </c>
      <c r="B8154" s="205">
        <f>+'[6]ITCNM y bilaterales'!A8155</f>
        <v>43583</v>
      </c>
      <c r="C8154">
        <f>+'[6]ITCNM y bilaterales'!B8155</f>
        <v>336.66002705378958</v>
      </c>
      <c r="D8154">
        <f>+'[6]ITCNM y bilaterales'!C8155</f>
        <v>339.84471932488179</v>
      </c>
    </row>
    <row r="8155" spans="1:4">
      <c r="A8155" s="7">
        <f t="shared" si="127"/>
        <v>201904</v>
      </c>
      <c r="B8155" s="205">
        <f>+'[6]ITCNM y bilaterales'!A8156</f>
        <v>43584</v>
      </c>
      <c r="C8155">
        <f>+'[6]ITCNM y bilaterales'!B8156</f>
        <v>324.28539125312182</v>
      </c>
      <c r="D8155">
        <f>+'[6]ITCNM y bilaterales'!C8156</f>
        <v>326.75170477802328</v>
      </c>
    </row>
    <row r="8156" spans="1:4">
      <c r="A8156" s="7">
        <f t="shared" si="127"/>
        <v>201904</v>
      </c>
      <c r="B8156" s="205">
        <f>+'[6]ITCNM y bilaterales'!A8157</f>
        <v>43585</v>
      </c>
      <c r="C8156">
        <f>+'[6]ITCNM y bilaterales'!B8157</f>
        <v>323.75799817120014</v>
      </c>
      <c r="D8156">
        <f>+'[6]ITCNM y bilaterales'!C8157</f>
        <v>326.48137880182196</v>
      </c>
    </row>
    <row r="8157" spans="1:4">
      <c r="A8157" s="7" t="str">
        <f t="shared" si="127"/>
        <v/>
      </c>
      <c r="B8157" s="205">
        <f>+'[6]ITCNM y bilaterales'!A8158</f>
        <v>43586</v>
      </c>
      <c r="C8157">
        <f>+'[6]ITCNM y bilaterales'!B8158</f>
        <v>323.75799817120014</v>
      </c>
      <c r="D8157">
        <f>+'[6]ITCNM y bilaterales'!C8158</f>
        <v>326.48137880182196</v>
      </c>
    </row>
    <row r="8158" spans="1:4">
      <c r="A8158" s="7" t="str">
        <f t="shared" si="127"/>
        <v/>
      </c>
      <c r="B8158" s="205">
        <f>+'[6]ITCNM y bilaterales'!A8159</f>
        <v>43587</v>
      </c>
      <c r="C8158">
        <f>+'[6]ITCNM y bilaterales'!B8159</f>
        <v>326.90341484818111</v>
      </c>
      <c r="D8158">
        <f>+'[6]ITCNM y bilaterales'!C8159</f>
        <v>328.45999541328354</v>
      </c>
    </row>
    <row r="8159" spans="1:4">
      <c r="A8159" s="7" t="str">
        <f t="shared" si="127"/>
        <v/>
      </c>
      <c r="B8159" s="205">
        <f>+'[6]ITCNM y bilaterales'!A8160</f>
        <v>43588</v>
      </c>
      <c r="C8159">
        <f>+'[6]ITCNM y bilaterales'!B8160</f>
        <v>325.20761722214979</v>
      </c>
      <c r="D8159">
        <f>+'[6]ITCNM y bilaterales'!C8160</f>
        <v>327.35837061250083</v>
      </c>
    </row>
    <row r="8160" spans="1:4">
      <c r="A8160" s="7" t="str">
        <f t="shared" si="127"/>
        <v/>
      </c>
      <c r="B8160" s="205">
        <f>+'[6]ITCNM y bilaterales'!A8161</f>
        <v>43589</v>
      </c>
      <c r="C8160">
        <f>+'[6]ITCNM y bilaterales'!B8161</f>
        <v>325.20761722214979</v>
      </c>
      <c r="D8160">
        <f>+'[6]ITCNM y bilaterales'!C8161</f>
        <v>327.35837061250083</v>
      </c>
    </row>
    <row r="8161" spans="1:4">
      <c r="A8161" s="7" t="str">
        <f t="shared" si="127"/>
        <v/>
      </c>
      <c r="B8161" s="205">
        <f>+'[6]ITCNM y bilaterales'!A8162</f>
        <v>43590</v>
      </c>
      <c r="C8161">
        <f>+'[6]ITCNM y bilaterales'!B8162</f>
        <v>325.20761722214979</v>
      </c>
      <c r="D8161">
        <f>+'[6]ITCNM y bilaterales'!C8162</f>
        <v>327.35837061250083</v>
      </c>
    </row>
    <row r="8162" spans="1:4">
      <c r="A8162" s="7" t="str">
        <f t="shared" si="127"/>
        <v/>
      </c>
      <c r="B8162" s="205">
        <f>+'[6]ITCNM y bilaterales'!A8163</f>
        <v>43591</v>
      </c>
      <c r="C8162">
        <f>+'[6]ITCNM y bilaterales'!B8163</f>
        <v>326.31038548099093</v>
      </c>
      <c r="D8162">
        <f>+'[6]ITCNM y bilaterales'!C8163</f>
        <v>327.63331233507415</v>
      </c>
    </row>
    <row r="8163" spans="1:4">
      <c r="A8163" s="7" t="str">
        <f t="shared" si="127"/>
        <v/>
      </c>
      <c r="B8163" s="205">
        <f>+'[6]ITCNM y bilaterales'!A8164</f>
        <v>43592</v>
      </c>
      <c r="C8163">
        <f>+'[6]ITCNM y bilaterales'!B8164</f>
        <v>330.20952856180872</v>
      </c>
      <c r="D8163">
        <f>+'[6]ITCNM y bilaterales'!C8164</f>
        <v>330.49278172745034</v>
      </c>
    </row>
    <row r="8164" spans="1:4">
      <c r="A8164" s="7" t="str">
        <f t="shared" si="127"/>
        <v/>
      </c>
      <c r="B8164" s="205">
        <f>+'[6]ITCNM y bilaterales'!A8165</f>
        <v>43593</v>
      </c>
      <c r="C8164">
        <f>+'[6]ITCNM y bilaterales'!B8165</f>
        <v>329.73163410219661</v>
      </c>
      <c r="D8164">
        <f>+'[6]ITCNM y bilaterales'!C8165</f>
        <v>333.09069215874678</v>
      </c>
    </row>
    <row r="8165" spans="1:4">
      <c r="A8165" s="7" t="str">
        <f t="shared" si="127"/>
        <v/>
      </c>
      <c r="B8165" s="205">
        <f>+'[6]ITCNM y bilaterales'!A8166</f>
        <v>43594</v>
      </c>
      <c r="C8165">
        <f>+'[6]ITCNM y bilaterales'!B8166</f>
        <v>330.4808509079142</v>
      </c>
      <c r="D8165">
        <f>+'[6]ITCNM y bilaterales'!C8166</f>
        <v>333.4096721658882</v>
      </c>
    </row>
    <row r="8166" spans="1:4">
      <c r="A8166" s="7" t="str">
        <f t="shared" si="127"/>
        <v/>
      </c>
      <c r="B8166" s="205">
        <f>+'[6]ITCNM y bilaterales'!A8167</f>
        <v>43595</v>
      </c>
      <c r="C8166">
        <f>+'[6]ITCNM y bilaterales'!B8167</f>
        <v>327.11036935385272</v>
      </c>
      <c r="D8166">
        <f>+'[6]ITCNM y bilaterales'!C8167</f>
        <v>329.41676125559917</v>
      </c>
    </row>
    <row r="8167" spans="1:4">
      <c r="A8167" s="7" t="str">
        <f t="shared" si="127"/>
        <v/>
      </c>
      <c r="B8167" s="205">
        <f>+'[6]ITCNM y bilaterales'!A8168</f>
        <v>43596</v>
      </c>
      <c r="C8167">
        <f>+'[6]ITCNM y bilaterales'!B8168</f>
        <v>327.11036935385272</v>
      </c>
      <c r="D8167">
        <f>+'[6]ITCNM y bilaterales'!C8168</f>
        <v>329.41676125559917</v>
      </c>
    </row>
    <row r="8168" spans="1:4">
      <c r="A8168" s="7" t="str">
        <f t="shared" si="127"/>
        <v/>
      </c>
      <c r="B8168" s="205">
        <f>+'[6]ITCNM y bilaterales'!A8169</f>
        <v>43597</v>
      </c>
      <c r="C8168">
        <f>+'[6]ITCNM y bilaterales'!B8169</f>
        <v>327.11036935385272</v>
      </c>
      <c r="D8168">
        <f>+'[6]ITCNM y bilaterales'!C8169</f>
        <v>329.41676125559917</v>
      </c>
    </row>
    <row r="8169" spans="1:4">
      <c r="A8169" s="7" t="str">
        <f t="shared" si="127"/>
        <v/>
      </c>
      <c r="B8169" s="205">
        <f>+'[6]ITCNM y bilaterales'!A8170</f>
        <v>43598</v>
      </c>
      <c r="C8169">
        <f>+'[6]ITCNM y bilaterales'!B8170</f>
        <v>327.84177953104586</v>
      </c>
      <c r="D8169">
        <f>+'[6]ITCNM y bilaterales'!C8170</f>
        <v>328.88197333317851</v>
      </c>
    </row>
    <row r="8170" spans="1:4">
      <c r="A8170" s="7" t="str">
        <f t="shared" si="127"/>
        <v/>
      </c>
      <c r="B8170" s="205">
        <f>+'[6]ITCNM y bilaterales'!A8171</f>
        <v>43599</v>
      </c>
      <c r="C8170">
        <f>+'[6]ITCNM y bilaterales'!B8171</f>
        <v>327.06609961332799</v>
      </c>
      <c r="D8170">
        <f>+'[6]ITCNM y bilaterales'!C8171</f>
        <v>328.77636273379915</v>
      </c>
    </row>
    <row r="8171" spans="1:4">
      <c r="A8171" s="7" t="str">
        <f t="shared" si="127"/>
        <v/>
      </c>
      <c r="B8171" s="205">
        <f>+'[6]ITCNM y bilaterales'!A8172</f>
        <v>43600</v>
      </c>
      <c r="C8171">
        <f>+'[6]ITCNM y bilaterales'!B8172</f>
        <v>327.17817798440313</v>
      </c>
      <c r="D8171">
        <f>+'[6]ITCNM y bilaterales'!C8172</f>
        <v>328.44977690559205</v>
      </c>
    </row>
    <row r="8172" spans="1:4">
      <c r="A8172" s="7" t="str">
        <f t="shared" si="127"/>
        <v/>
      </c>
      <c r="B8172" s="205">
        <f>+'[6]ITCNM y bilaterales'!A8173</f>
        <v>43601</v>
      </c>
      <c r="C8172">
        <f>+'[6]ITCNM y bilaterales'!B8173</f>
        <v>324.37247241469157</v>
      </c>
      <c r="D8172">
        <f>+'[6]ITCNM y bilaterales'!C8173</f>
        <v>323.61357784209508</v>
      </c>
    </row>
    <row r="8173" spans="1:4">
      <c r="A8173" s="7" t="str">
        <f t="shared" si="127"/>
        <v/>
      </c>
      <c r="B8173" s="205">
        <f>+'[6]ITCNM y bilaterales'!A8174</f>
        <v>43602</v>
      </c>
      <c r="C8173">
        <f>+'[6]ITCNM y bilaterales'!B8174</f>
        <v>323.2728524300507</v>
      </c>
      <c r="D8173">
        <f>+'[6]ITCNM y bilaterales'!C8174</f>
        <v>318.08498779294752</v>
      </c>
    </row>
    <row r="8174" spans="1:4">
      <c r="A8174" s="7" t="str">
        <f t="shared" si="127"/>
        <v/>
      </c>
      <c r="B8174" s="205">
        <f>+'[6]ITCNM y bilaterales'!A8175</f>
        <v>43603</v>
      </c>
      <c r="C8174">
        <f>+'[6]ITCNM y bilaterales'!B8175</f>
        <v>323.2728524300507</v>
      </c>
      <c r="D8174">
        <f>+'[6]ITCNM y bilaterales'!C8175</f>
        <v>318.08498779294752</v>
      </c>
    </row>
    <row r="8175" spans="1:4">
      <c r="A8175" s="7" t="str">
        <f t="shared" si="127"/>
        <v/>
      </c>
      <c r="B8175" s="205">
        <f>+'[6]ITCNM y bilaterales'!A8176</f>
        <v>43604</v>
      </c>
      <c r="C8175">
        <f>+'[6]ITCNM y bilaterales'!B8176</f>
        <v>323.2728524300507</v>
      </c>
      <c r="D8175">
        <f>+'[6]ITCNM y bilaterales'!C8176</f>
        <v>318.08498779294752</v>
      </c>
    </row>
    <row r="8176" spans="1:4">
      <c r="A8176" s="7" t="str">
        <f t="shared" si="127"/>
        <v/>
      </c>
      <c r="B8176" s="205">
        <f>+'[6]ITCNM y bilaterales'!A8177</f>
        <v>43605</v>
      </c>
      <c r="C8176">
        <f>+'[6]ITCNM y bilaterales'!B8177</f>
        <v>325.07847965102792</v>
      </c>
      <c r="D8176">
        <f>+'[6]ITCNM y bilaterales'!C8177</f>
        <v>320.37973948611364</v>
      </c>
    </row>
    <row r="8177" spans="1:4">
      <c r="A8177" s="7" t="str">
        <f t="shared" si="127"/>
        <v/>
      </c>
      <c r="B8177" s="205">
        <f>+'[6]ITCNM y bilaterales'!A8178</f>
        <v>43606</v>
      </c>
      <c r="C8177">
        <f>+'[6]ITCNM y bilaterales'!B8178</f>
        <v>323.05043004508298</v>
      </c>
      <c r="D8177">
        <f>+'[6]ITCNM y bilaterales'!C8178</f>
        <v>320.5412035195792</v>
      </c>
    </row>
    <row r="8178" spans="1:4">
      <c r="A8178" s="7" t="str">
        <f t="shared" si="127"/>
        <v/>
      </c>
      <c r="B8178" s="205">
        <f>+'[6]ITCNM y bilaterales'!A8179</f>
        <v>43607</v>
      </c>
      <c r="C8178">
        <f>+'[6]ITCNM y bilaterales'!B8179</f>
        <v>324.43873419691084</v>
      </c>
      <c r="D8178">
        <f>+'[6]ITCNM y bilaterales'!C8179</f>
        <v>323.0575400684524</v>
      </c>
    </row>
    <row r="8179" spans="1:4">
      <c r="A8179" s="7" t="str">
        <f t="shared" si="127"/>
        <v/>
      </c>
      <c r="B8179" s="205">
        <f>+'[6]ITCNM y bilaterales'!A8180</f>
        <v>43608</v>
      </c>
      <c r="C8179">
        <f>+'[6]ITCNM y bilaterales'!B8180</f>
        <v>325.50708805762207</v>
      </c>
      <c r="D8179">
        <f>+'[6]ITCNM y bilaterales'!C8180</f>
        <v>323.22295216170789</v>
      </c>
    </row>
    <row r="8180" spans="1:4">
      <c r="A8180" s="7" t="str">
        <f t="shared" si="127"/>
        <v/>
      </c>
      <c r="B8180" s="205">
        <f>+'[6]ITCNM y bilaterales'!A8181</f>
        <v>43609</v>
      </c>
      <c r="C8180">
        <f>+'[6]ITCNM y bilaterales'!B8181</f>
        <v>324.88414028213242</v>
      </c>
      <c r="D8180">
        <f>+'[6]ITCNM y bilaterales'!C8181</f>
        <v>324.17727949650634</v>
      </c>
    </row>
    <row r="8181" spans="1:4">
      <c r="A8181" s="7" t="str">
        <f t="shared" si="127"/>
        <v/>
      </c>
      <c r="B8181" s="205">
        <f>+'[6]ITCNM y bilaterales'!A8182</f>
        <v>43610</v>
      </c>
      <c r="C8181">
        <f>+'[6]ITCNM y bilaterales'!B8182</f>
        <v>324.88414028213242</v>
      </c>
      <c r="D8181">
        <f>+'[6]ITCNM y bilaterales'!C8182</f>
        <v>324.17727949650634</v>
      </c>
    </row>
    <row r="8182" spans="1:4">
      <c r="A8182" s="7" t="str">
        <f t="shared" si="127"/>
        <v/>
      </c>
      <c r="B8182" s="205">
        <f>+'[6]ITCNM y bilaterales'!A8183</f>
        <v>43611</v>
      </c>
      <c r="C8182">
        <f>+'[6]ITCNM y bilaterales'!B8183</f>
        <v>324.88414028213242</v>
      </c>
      <c r="D8182">
        <f>+'[6]ITCNM y bilaterales'!C8183</f>
        <v>324.17727949650634</v>
      </c>
    </row>
    <row r="8183" spans="1:4">
      <c r="A8183" s="7" t="str">
        <f t="shared" si="127"/>
        <v/>
      </c>
      <c r="B8183" s="205">
        <f>+'[6]ITCNM y bilaterales'!A8184</f>
        <v>43612</v>
      </c>
      <c r="C8183">
        <f>+'[6]ITCNM y bilaterales'!B8184</f>
        <v>324.4991581754665</v>
      </c>
      <c r="D8183">
        <f>+'[6]ITCNM y bilaterales'!C8184</f>
        <v>323.07414514345101</v>
      </c>
    </row>
    <row r="8184" spans="1:4">
      <c r="A8184" s="7">
        <f t="shared" si="127"/>
        <v>201905</v>
      </c>
      <c r="B8184" s="205">
        <f>+'[6]ITCNM y bilaterales'!A8185</f>
        <v>43613</v>
      </c>
      <c r="C8184">
        <f>+'[6]ITCNM y bilaterales'!B8185</f>
        <v>323.21521895408273</v>
      </c>
      <c r="D8184">
        <f>+'[6]ITCNM y bilaterales'!C8185</f>
        <v>323.26118447599663</v>
      </c>
    </row>
    <row r="8185" spans="1:4">
      <c r="A8185" s="7">
        <f t="shared" si="127"/>
        <v>201905</v>
      </c>
      <c r="B8185" s="205">
        <f>+'[6]ITCNM y bilaterales'!A8186</f>
        <v>43614</v>
      </c>
      <c r="C8185">
        <f>+'[6]ITCNM y bilaterales'!B8186</f>
        <v>322.04450503843594</v>
      </c>
      <c r="D8185">
        <f>+'[6]ITCNM y bilaterales'!C8186</f>
        <v>324.17457972032645</v>
      </c>
    </row>
    <row r="8186" spans="1:4">
      <c r="A8186" s="7">
        <f t="shared" si="127"/>
        <v>201905</v>
      </c>
      <c r="B8186" s="205">
        <f>+'[6]ITCNM y bilaterales'!A8187</f>
        <v>43615</v>
      </c>
      <c r="C8186">
        <f>+'[6]ITCNM y bilaterales'!B8187</f>
        <v>323.29392766758878</v>
      </c>
      <c r="D8186">
        <f>+'[6]ITCNM y bilaterales'!C8187</f>
        <v>326.53636134036634</v>
      </c>
    </row>
    <row r="8187" spans="1:4">
      <c r="A8187" s="7">
        <f t="shared" si="127"/>
        <v>201905</v>
      </c>
      <c r="B8187" s="205">
        <f>+'[6]ITCNM y bilaterales'!A8188</f>
        <v>43616</v>
      </c>
      <c r="C8187">
        <f>+'[6]ITCNM y bilaterales'!B8188</f>
        <v>325.59213761661272</v>
      </c>
      <c r="D8187">
        <f>+'[6]ITCNM y bilaterales'!C8188</f>
        <v>330.77312300238333</v>
      </c>
    </row>
    <row r="8188" spans="1:4">
      <c r="A8188" s="7" t="str">
        <f t="shared" si="127"/>
        <v/>
      </c>
      <c r="B8188" s="205">
        <f>+'[6]ITCNM y bilaterales'!A8189</f>
        <v>43617</v>
      </c>
      <c r="C8188">
        <f>+'[6]ITCNM y bilaterales'!B8189</f>
        <v>325.59213761661272</v>
      </c>
      <c r="D8188">
        <f>+'[6]ITCNM y bilaterales'!C8189</f>
        <v>330.77312300238333</v>
      </c>
    </row>
    <row r="8189" spans="1:4">
      <c r="A8189" s="7" t="str">
        <f t="shared" si="127"/>
        <v/>
      </c>
      <c r="B8189" s="205">
        <f>+'[6]ITCNM y bilaterales'!A8190</f>
        <v>43618</v>
      </c>
      <c r="C8189">
        <f>+'[6]ITCNM y bilaterales'!B8190</f>
        <v>325.59213761661272</v>
      </c>
      <c r="D8189">
        <f>+'[6]ITCNM y bilaterales'!C8190</f>
        <v>330.77312300238333</v>
      </c>
    </row>
    <row r="8190" spans="1:4">
      <c r="A8190" s="7" t="str">
        <f t="shared" si="127"/>
        <v/>
      </c>
      <c r="B8190" s="205">
        <f>+'[6]ITCNM y bilaterales'!A8191</f>
        <v>43619</v>
      </c>
      <c r="C8190">
        <f>+'[6]ITCNM y bilaterales'!B8191</f>
        <v>328.0671830752089</v>
      </c>
      <c r="D8190">
        <f>+'[6]ITCNM y bilaterales'!C8191</f>
        <v>335.0833301884328</v>
      </c>
    </row>
    <row r="8191" spans="1:4">
      <c r="A8191" s="7" t="str">
        <f t="shared" si="127"/>
        <v/>
      </c>
      <c r="B8191" s="205">
        <f>+'[6]ITCNM y bilaterales'!A8192</f>
        <v>43620</v>
      </c>
      <c r="C8191">
        <f>+'[6]ITCNM y bilaterales'!B8192</f>
        <v>328.52349259947636</v>
      </c>
      <c r="D8191">
        <f>+'[6]ITCNM y bilaterales'!C8192</f>
        <v>336.49397775732791</v>
      </c>
    </row>
    <row r="8192" spans="1:4">
      <c r="A8192" s="7" t="str">
        <f t="shared" si="127"/>
        <v/>
      </c>
      <c r="B8192" s="205">
        <f>+'[6]ITCNM y bilaterales'!A8193</f>
        <v>43621</v>
      </c>
      <c r="C8192">
        <f>+'[6]ITCNM y bilaterales'!B8193</f>
        <v>328.76400813201417</v>
      </c>
      <c r="D8192">
        <f>+'[6]ITCNM y bilaterales'!C8193</f>
        <v>335.92089946091568</v>
      </c>
    </row>
    <row r="8193" spans="1:4">
      <c r="A8193" s="7" t="str">
        <f t="shared" si="127"/>
        <v/>
      </c>
      <c r="B8193" s="205">
        <f>+'[6]ITCNM y bilaterales'!A8194</f>
        <v>43622</v>
      </c>
      <c r="C8193">
        <f>+'[6]ITCNM y bilaterales'!B8194</f>
        <v>329.37581695606769</v>
      </c>
      <c r="D8193">
        <f>+'[6]ITCNM y bilaterales'!C8194</f>
        <v>336.61381298389131</v>
      </c>
    </row>
    <row r="8194" spans="1:4">
      <c r="A8194" s="7" t="str">
        <f t="shared" si="127"/>
        <v/>
      </c>
      <c r="B8194" s="205">
        <f>+'[6]ITCNM y bilaterales'!A8195</f>
        <v>43623</v>
      </c>
      <c r="C8194">
        <f>+'[6]ITCNM y bilaterales'!B8195</f>
        <v>329.58788005236698</v>
      </c>
      <c r="D8194">
        <f>+'[6]ITCNM y bilaterales'!C8195</f>
        <v>337.17176672772615</v>
      </c>
    </row>
    <row r="8195" spans="1:4">
      <c r="A8195" s="7" t="str">
        <f t="shared" ref="A8195:A8258" si="128">+IF(DAY(B8195)&gt;=28,YEAR(B8195)*100+MONTH(B8195),"")</f>
        <v/>
      </c>
      <c r="B8195" s="205">
        <f>+'[6]ITCNM y bilaterales'!A8196</f>
        <v>43624</v>
      </c>
      <c r="C8195">
        <f>+'[6]ITCNM y bilaterales'!B8196</f>
        <v>329.58788005236698</v>
      </c>
      <c r="D8195">
        <f>+'[6]ITCNM y bilaterales'!C8196</f>
        <v>337.17176672772615</v>
      </c>
    </row>
    <row r="8196" spans="1:4">
      <c r="A8196" s="7" t="str">
        <f t="shared" si="128"/>
        <v/>
      </c>
      <c r="B8196" s="205">
        <f>+'[6]ITCNM y bilaterales'!A8197</f>
        <v>43625</v>
      </c>
      <c r="C8196">
        <f>+'[6]ITCNM y bilaterales'!B8197</f>
        <v>329.58788005236698</v>
      </c>
      <c r="D8196">
        <f>+'[6]ITCNM y bilaterales'!C8197</f>
        <v>337.17176672772615</v>
      </c>
    </row>
    <row r="8197" spans="1:4">
      <c r="A8197" s="7" t="str">
        <f t="shared" si="128"/>
        <v/>
      </c>
      <c r="B8197" s="205">
        <f>+'[6]ITCNM y bilaterales'!A8198</f>
        <v>43626</v>
      </c>
      <c r="C8197">
        <f>+'[6]ITCNM y bilaterales'!B8198</f>
        <v>329.25713106379419</v>
      </c>
      <c r="D8197">
        <f>+'[6]ITCNM y bilaterales'!C8198</f>
        <v>336.23285424401917</v>
      </c>
    </row>
    <row r="8198" spans="1:4">
      <c r="A8198" s="7" t="str">
        <f t="shared" si="128"/>
        <v/>
      </c>
      <c r="B8198" s="205">
        <f>+'[6]ITCNM y bilaterales'!A8199</f>
        <v>43627</v>
      </c>
      <c r="C8198">
        <f>+'[6]ITCNM y bilaterales'!B8199</f>
        <v>328.78058936128912</v>
      </c>
      <c r="D8198">
        <f>+'[6]ITCNM y bilaterales'!C8199</f>
        <v>336.71553358318357</v>
      </c>
    </row>
    <row r="8199" spans="1:4">
      <c r="A8199" s="7" t="str">
        <f t="shared" si="128"/>
        <v/>
      </c>
      <c r="B8199" s="205">
        <f>+'[6]ITCNM y bilaterales'!A8200</f>
        <v>43628</v>
      </c>
      <c r="C8199">
        <f>+'[6]ITCNM y bilaterales'!B8200</f>
        <v>320.94558303189001</v>
      </c>
      <c r="D8199">
        <f>+'[6]ITCNM y bilaterales'!C8200</f>
        <v>329.43545647989828</v>
      </c>
    </row>
    <row r="8200" spans="1:4">
      <c r="A8200" s="7" t="str">
        <f t="shared" si="128"/>
        <v/>
      </c>
      <c r="B8200" s="205">
        <f>+'[6]ITCNM y bilaterales'!A8201</f>
        <v>43629</v>
      </c>
      <c r="C8200">
        <f>+'[6]ITCNM y bilaterales'!B8201</f>
        <v>318.80566755830193</v>
      </c>
      <c r="D8200">
        <f>+'[6]ITCNM y bilaterales'!C8201</f>
        <v>327.62355830500508</v>
      </c>
    </row>
    <row r="8201" spans="1:4">
      <c r="A8201" s="7" t="str">
        <f t="shared" si="128"/>
        <v/>
      </c>
      <c r="B8201" s="205">
        <f>+'[6]ITCNM y bilaterales'!A8202</f>
        <v>43630</v>
      </c>
      <c r="C8201">
        <f>+'[6]ITCNM y bilaterales'!B8202</f>
        <v>321.10954798231018</v>
      </c>
      <c r="D8201">
        <f>+'[6]ITCNM y bilaterales'!C8202</f>
        <v>327.31813523846574</v>
      </c>
    </row>
    <row r="8202" spans="1:4">
      <c r="A8202" s="7" t="str">
        <f t="shared" si="128"/>
        <v/>
      </c>
      <c r="B8202" s="205">
        <f>+'[6]ITCNM y bilaterales'!A8203</f>
        <v>43631</v>
      </c>
      <c r="C8202">
        <f>+'[6]ITCNM y bilaterales'!B8203</f>
        <v>321.10954798231018</v>
      </c>
      <c r="D8202">
        <f>+'[6]ITCNM y bilaterales'!C8203</f>
        <v>327.31813523846574</v>
      </c>
    </row>
    <row r="8203" spans="1:4">
      <c r="A8203" s="7" t="str">
        <f t="shared" si="128"/>
        <v/>
      </c>
      <c r="B8203" s="205">
        <f>+'[6]ITCNM y bilaterales'!A8204</f>
        <v>43632</v>
      </c>
      <c r="C8203">
        <f>+'[6]ITCNM y bilaterales'!B8204</f>
        <v>321.10954798231018</v>
      </c>
      <c r="D8203">
        <f>+'[6]ITCNM y bilaterales'!C8204</f>
        <v>327.31813523846574</v>
      </c>
    </row>
    <row r="8204" spans="1:4">
      <c r="A8204" s="7" t="str">
        <f t="shared" si="128"/>
        <v/>
      </c>
      <c r="B8204" s="205">
        <f>+'[6]ITCNM y bilaterales'!A8205</f>
        <v>43633</v>
      </c>
      <c r="C8204">
        <f>+'[6]ITCNM y bilaterales'!B8205</f>
        <v>321.10954798231018</v>
      </c>
      <c r="D8204">
        <f>+'[6]ITCNM y bilaterales'!C8205</f>
        <v>327.31813523846574</v>
      </c>
    </row>
    <row r="8205" spans="1:4">
      <c r="A8205" s="7" t="str">
        <f t="shared" si="128"/>
        <v/>
      </c>
      <c r="B8205" s="205">
        <f>+'[6]ITCNM y bilaterales'!A8206</f>
        <v>43634</v>
      </c>
      <c r="C8205">
        <f>+'[6]ITCNM y bilaterales'!B8206</f>
        <v>318.58491268241914</v>
      </c>
      <c r="D8205">
        <f>+'[6]ITCNM y bilaterales'!C8206</f>
        <v>326.90628873670801</v>
      </c>
    </row>
    <row r="8206" spans="1:4">
      <c r="A8206" s="7" t="str">
        <f t="shared" si="128"/>
        <v/>
      </c>
      <c r="B8206" s="205">
        <f>+'[6]ITCNM y bilaterales'!A8207</f>
        <v>43635</v>
      </c>
      <c r="C8206">
        <f>+'[6]ITCNM y bilaterales'!B8207</f>
        <v>317.51772502638028</v>
      </c>
      <c r="D8206">
        <f>+'[6]ITCNM y bilaterales'!C8207</f>
        <v>325.00582048520494</v>
      </c>
    </row>
    <row r="8207" spans="1:4">
      <c r="A8207" s="7" t="str">
        <f t="shared" si="128"/>
        <v/>
      </c>
      <c r="B8207" s="205">
        <f>+'[6]ITCNM y bilaterales'!A8208</f>
        <v>43636</v>
      </c>
      <c r="C8207">
        <f>+'[6]ITCNM y bilaterales'!B8208</f>
        <v>317.51772502638028</v>
      </c>
      <c r="D8207">
        <f>+'[6]ITCNM y bilaterales'!C8208</f>
        <v>325.00582048520494</v>
      </c>
    </row>
    <row r="8208" spans="1:4">
      <c r="A8208" s="7" t="str">
        <f t="shared" si="128"/>
        <v/>
      </c>
      <c r="B8208" s="205">
        <f>+'[6]ITCNM y bilaterales'!A8209</f>
        <v>43637</v>
      </c>
      <c r="C8208">
        <f>+'[6]ITCNM y bilaterales'!B8209</f>
        <v>316.15651786565422</v>
      </c>
      <c r="D8208">
        <f>+'[6]ITCNM y bilaterales'!C8209</f>
        <v>324.42406226322532</v>
      </c>
    </row>
    <row r="8209" spans="1:4">
      <c r="A8209" s="7" t="str">
        <f t="shared" si="128"/>
        <v/>
      </c>
      <c r="B8209" s="205">
        <f>+'[6]ITCNM y bilaterales'!A8210</f>
        <v>43638</v>
      </c>
      <c r="C8209">
        <f>+'[6]ITCNM y bilaterales'!B8210</f>
        <v>316.15651786565422</v>
      </c>
      <c r="D8209">
        <f>+'[6]ITCNM y bilaterales'!C8210</f>
        <v>324.42406226322532</v>
      </c>
    </row>
    <row r="8210" spans="1:4">
      <c r="A8210" s="7" t="str">
        <f t="shared" si="128"/>
        <v/>
      </c>
      <c r="B8210" s="205">
        <f>+'[6]ITCNM y bilaterales'!A8211</f>
        <v>43639</v>
      </c>
      <c r="C8210">
        <f>+'[6]ITCNM y bilaterales'!B8211</f>
        <v>316.15651786565422</v>
      </c>
      <c r="D8210">
        <f>+'[6]ITCNM y bilaterales'!C8211</f>
        <v>324.42406226322532</v>
      </c>
    </row>
    <row r="8211" spans="1:4">
      <c r="A8211" s="7" t="str">
        <f t="shared" si="128"/>
        <v/>
      </c>
      <c r="B8211" s="205">
        <f>+'[6]ITCNM y bilaterales'!A8212</f>
        <v>43640</v>
      </c>
      <c r="C8211">
        <f>+'[6]ITCNM y bilaterales'!B8212</f>
        <v>313.78356722907893</v>
      </c>
      <c r="D8211">
        <f>+'[6]ITCNM y bilaterales'!C8212</f>
        <v>321.60244779706971</v>
      </c>
    </row>
    <row r="8212" spans="1:4">
      <c r="A8212" s="7" t="str">
        <f t="shared" si="128"/>
        <v/>
      </c>
      <c r="B8212" s="205">
        <f>+'[6]ITCNM y bilaterales'!A8213</f>
        <v>43641</v>
      </c>
      <c r="C8212">
        <f>+'[6]ITCNM y bilaterales'!B8213</f>
        <v>312.81861850216728</v>
      </c>
      <c r="D8212">
        <f>+'[6]ITCNM y bilaterales'!C8213</f>
        <v>319.95346514821188</v>
      </c>
    </row>
    <row r="8213" spans="1:4">
      <c r="A8213" s="7" t="str">
        <f t="shared" si="128"/>
        <v/>
      </c>
      <c r="B8213" s="205">
        <f>+'[6]ITCNM y bilaterales'!A8214</f>
        <v>43642</v>
      </c>
      <c r="C8213">
        <f>+'[6]ITCNM y bilaterales'!B8214</f>
        <v>315.33011436666158</v>
      </c>
      <c r="D8213">
        <f>+'[6]ITCNM y bilaterales'!C8214</f>
        <v>322.15180870489127</v>
      </c>
    </row>
    <row r="8214" spans="1:4">
      <c r="A8214" s="7" t="str">
        <f t="shared" si="128"/>
        <v/>
      </c>
      <c r="B8214" s="205">
        <f>+'[6]ITCNM y bilaterales'!A8215</f>
        <v>43643</v>
      </c>
      <c r="C8214">
        <f>+'[6]ITCNM y bilaterales'!B8215</f>
        <v>315.32006121498159</v>
      </c>
      <c r="D8214">
        <f>+'[6]ITCNM y bilaterales'!C8215</f>
        <v>322.67983267193659</v>
      </c>
    </row>
    <row r="8215" spans="1:4">
      <c r="A8215" s="7">
        <f t="shared" si="128"/>
        <v>201906</v>
      </c>
      <c r="B8215" s="205">
        <f>+'[6]ITCNM y bilaterales'!A8216</f>
        <v>43644</v>
      </c>
      <c r="C8215">
        <f>+'[6]ITCNM y bilaterales'!B8216</f>
        <v>313.7018525783464</v>
      </c>
      <c r="D8215">
        <f>+'[6]ITCNM y bilaterales'!C8216</f>
        <v>320.9139177816549</v>
      </c>
    </row>
    <row r="8216" spans="1:4">
      <c r="A8216" s="7">
        <f t="shared" si="128"/>
        <v>201906</v>
      </c>
      <c r="B8216" s="205">
        <f>+'[6]ITCNM y bilaterales'!A8217</f>
        <v>43645</v>
      </c>
      <c r="C8216">
        <f>+'[6]ITCNM y bilaterales'!B8217</f>
        <v>313.7018525783464</v>
      </c>
      <c r="D8216">
        <f>+'[6]ITCNM y bilaterales'!C8217</f>
        <v>320.9139177816549</v>
      </c>
    </row>
    <row r="8217" spans="1:4">
      <c r="A8217" s="7">
        <f t="shared" si="128"/>
        <v>201906</v>
      </c>
      <c r="B8217" s="205">
        <f>+'[6]ITCNM y bilaterales'!A8218</f>
        <v>43646</v>
      </c>
      <c r="C8217">
        <f>+'[6]ITCNM y bilaterales'!B8218</f>
        <v>313.7018525783464</v>
      </c>
      <c r="D8217">
        <f>+'[6]ITCNM y bilaterales'!C8218</f>
        <v>320.9139177816549</v>
      </c>
    </row>
    <row r="8218" spans="1:4">
      <c r="A8218" s="7" t="str">
        <f t="shared" si="128"/>
        <v/>
      </c>
      <c r="B8218" s="205">
        <f>+'[6]ITCNM y bilaterales'!A8219</f>
        <v>43647</v>
      </c>
      <c r="C8218">
        <f>+'[6]ITCNM y bilaterales'!B8219</f>
        <v>312.5174369847976</v>
      </c>
      <c r="D8218">
        <f>+'[6]ITCNM y bilaterales'!C8219</f>
        <v>320.54486128085512</v>
      </c>
    </row>
    <row r="8219" spans="1:4">
      <c r="A8219" s="7" t="str">
        <f t="shared" si="128"/>
        <v/>
      </c>
      <c r="B8219" s="205">
        <f>+'[6]ITCNM y bilaterales'!A8220</f>
        <v>43648</v>
      </c>
      <c r="C8219">
        <f>+'[6]ITCNM y bilaterales'!B8220</f>
        <v>310.93997892007474</v>
      </c>
      <c r="D8219">
        <f>+'[6]ITCNM y bilaterales'!C8220</f>
        <v>319.08413721830163</v>
      </c>
    </row>
    <row r="8220" spans="1:4">
      <c r="A8220" s="7" t="str">
        <f t="shared" si="128"/>
        <v/>
      </c>
      <c r="B8220" s="205">
        <f>+'[6]ITCNM y bilaterales'!A8221</f>
        <v>43649</v>
      </c>
      <c r="C8220">
        <f>+'[6]ITCNM y bilaterales'!B8221</f>
        <v>310.04515105874327</v>
      </c>
      <c r="D8220">
        <f>+'[6]ITCNM y bilaterales'!C8221</f>
        <v>318.77015034560037</v>
      </c>
    </row>
    <row r="8221" spans="1:4">
      <c r="A8221" s="7" t="str">
        <f t="shared" si="128"/>
        <v/>
      </c>
      <c r="B8221" s="205">
        <f>+'[6]ITCNM y bilaterales'!A8222</f>
        <v>43650</v>
      </c>
      <c r="C8221">
        <f>+'[6]ITCNM y bilaterales'!B8222</f>
        <v>309.96153913130928</v>
      </c>
      <c r="D8221">
        <f>+'[6]ITCNM y bilaterales'!C8222</f>
        <v>320.01288925401997</v>
      </c>
    </row>
    <row r="8222" spans="1:4">
      <c r="A8222" s="7" t="str">
        <f t="shared" si="128"/>
        <v/>
      </c>
      <c r="B8222" s="205">
        <f>+'[6]ITCNM y bilaterales'!A8223</f>
        <v>43651</v>
      </c>
      <c r="C8222">
        <f>+'[6]ITCNM y bilaterales'!B8223</f>
        <v>308.3808915369338</v>
      </c>
      <c r="D8222">
        <f>+'[6]ITCNM y bilaterales'!C8223</f>
        <v>318.16969689932154</v>
      </c>
    </row>
    <row r="8223" spans="1:4">
      <c r="A8223" s="7" t="str">
        <f t="shared" si="128"/>
        <v/>
      </c>
      <c r="B8223" s="205">
        <f>+'[6]ITCNM y bilaterales'!A8224</f>
        <v>43652</v>
      </c>
      <c r="C8223">
        <f>+'[6]ITCNM y bilaterales'!B8224</f>
        <v>308.3808915369338</v>
      </c>
      <c r="D8223">
        <f>+'[6]ITCNM y bilaterales'!C8224</f>
        <v>318.16969689932154</v>
      </c>
    </row>
    <row r="8224" spans="1:4">
      <c r="A8224" s="7" t="str">
        <f t="shared" si="128"/>
        <v/>
      </c>
      <c r="B8224" s="205">
        <f>+'[6]ITCNM y bilaterales'!A8225</f>
        <v>43653</v>
      </c>
      <c r="C8224">
        <f>+'[6]ITCNM y bilaterales'!B8225</f>
        <v>308.3808915369338</v>
      </c>
      <c r="D8224">
        <f>+'[6]ITCNM y bilaterales'!C8225</f>
        <v>318.16969689932154</v>
      </c>
    </row>
    <row r="8225" spans="1:4">
      <c r="A8225" s="7" t="str">
        <f t="shared" si="128"/>
        <v/>
      </c>
      <c r="B8225" s="205">
        <f>+'[6]ITCNM y bilaterales'!A8226</f>
        <v>43654</v>
      </c>
      <c r="C8225">
        <f>+'[6]ITCNM y bilaterales'!B8226</f>
        <v>308.3808915369338</v>
      </c>
      <c r="D8225">
        <f>+'[6]ITCNM y bilaterales'!C8226</f>
        <v>318.16969689932154</v>
      </c>
    </row>
    <row r="8226" spans="1:4">
      <c r="A8226" s="7" t="str">
        <f t="shared" si="128"/>
        <v/>
      </c>
      <c r="B8226" s="205">
        <f>+'[6]ITCNM y bilaterales'!A8227</f>
        <v>43655</v>
      </c>
      <c r="C8226">
        <f>+'[6]ITCNM y bilaterales'!B8227</f>
        <v>308.3808915369338</v>
      </c>
      <c r="D8226">
        <f>+'[6]ITCNM y bilaterales'!C8227</f>
        <v>318.16969689932154</v>
      </c>
    </row>
    <row r="8227" spans="1:4">
      <c r="A8227" s="7" t="str">
        <f t="shared" si="128"/>
        <v/>
      </c>
      <c r="B8227" s="205">
        <f>+'[6]ITCNM y bilaterales'!A8228</f>
        <v>43656</v>
      </c>
      <c r="C8227">
        <f>+'[6]ITCNM y bilaterales'!B8228</f>
        <v>310.14487254586965</v>
      </c>
      <c r="D8227">
        <f>+'[6]ITCNM y bilaterales'!C8228</f>
        <v>323.41315574805577</v>
      </c>
    </row>
    <row r="8228" spans="1:4">
      <c r="A8228" s="7" t="str">
        <f t="shared" si="128"/>
        <v/>
      </c>
      <c r="B8228" s="205">
        <f>+'[6]ITCNM y bilaterales'!A8229</f>
        <v>43657</v>
      </c>
      <c r="C8228">
        <f>+'[6]ITCNM y bilaterales'!B8229</f>
        <v>309.22767344380605</v>
      </c>
      <c r="D8228">
        <f>+'[6]ITCNM y bilaterales'!C8229</f>
        <v>321.88490825115463</v>
      </c>
    </row>
    <row r="8229" spans="1:4">
      <c r="A8229" s="7" t="str">
        <f t="shared" si="128"/>
        <v/>
      </c>
      <c r="B8229" s="205">
        <f>+'[6]ITCNM y bilaterales'!A8230</f>
        <v>43658</v>
      </c>
      <c r="C8229">
        <f>+'[6]ITCNM y bilaterales'!B8230</f>
        <v>309.210446156893</v>
      </c>
      <c r="D8229">
        <f>+'[6]ITCNM y bilaterales'!C8230</f>
        <v>323.11484499510851</v>
      </c>
    </row>
    <row r="8230" spans="1:4">
      <c r="A8230" s="7" t="str">
        <f t="shared" si="128"/>
        <v/>
      </c>
      <c r="B8230" s="205">
        <f>+'[6]ITCNM y bilaterales'!A8231</f>
        <v>43659</v>
      </c>
      <c r="C8230">
        <f>+'[6]ITCNM y bilaterales'!B8231</f>
        <v>309.210446156893</v>
      </c>
      <c r="D8230">
        <f>+'[6]ITCNM y bilaterales'!C8231</f>
        <v>323.11484499510851</v>
      </c>
    </row>
    <row r="8231" spans="1:4">
      <c r="A8231" s="7" t="str">
        <f t="shared" si="128"/>
        <v/>
      </c>
      <c r="B8231" s="205">
        <f>+'[6]ITCNM y bilaterales'!A8232</f>
        <v>43660</v>
      </c>
      <c r="C8231">
        <f>+'[6]ITCNM y bilaterales'!B8232</f>
        <v>309.210446156893</v>
      </c>
      <c r="D8231">
        <f>+'[6]ITCNM y bilaterales'!C8232</f>
        <v>323.11484499510851</v>
      </c>
    </row>
    <row r="8232" spans="1:4">
      <c r="A8232" s="7" t="str">
        <f t="shared" si="128"/>
        <v/>
      </c>
      <c r="B8232" s="205">
        <f>+'[6]ITCNM y bilaterales'!A8233</f>
        <v>43661</v>
      </c>
      <c r="C8232">
        <f>+'[6]ITCNM y bilaterales'!B8233</f>
        <v>314.68003730543467</v>
      </c>
      <c r="D8232">
        <f>+'[6]ITCNM y bilaterales'!C8233</f>
        <v>327.79378935359233</v>
      </c>
    </row>
    <row r="8233" spans="1:4">
      <c r="A8233" s="7" t="str">
        <f t="shared" si="128"/>
        <v/>
      </c>
      <c r="B8233" s="205">
        <f>+'[6]ITCNM y bilaterales'!A8234</f>
        <v>43662</v>
      </c>
      <c r="C8233">
        <f>+'[6]ITCNM y bilaterales'!B8234</f>
        <v>315.95685972158407</v>
      </c>
      <c r="D8233">
        <f>+'[6]ITCNM y bilaterales'!C8234</f>
        <v>329.10268729334371</v>
      </c>
    </row>
    <row r="8234" spans="1:4">
      <c r="A8234" s="7" t="str">
        <f t="shared" si="128"/>
        <v/>
      </c>
      <c r="B8234" s="205">
        <f>+'[6]ITCNM y bilaterales'!A8235</f>
        <v>43663</v>
      </c>
      <c r="C8234">
        <f>+'[6]ITCNM y bilaterales'!B8235</f>
        <v>314.97338498345425</v>
      </c>
      <c r="D8234">
        <f>+'[6]ITCNM y bilaterales'!C8235</f>
        <v>327.94680570030164</v>
      </c>
    </row>
    <row r="8235" spans="1:4">
      <c r="A8235" s="7" t="str">
        <f t="shared" si="128"/>
        <v/>
      </c>
      <c r="B8235" s="205">
        <f>+'[6]ITCNM y bilaterales'!A8236</f>
        <v>43664</v>
      </c>
      <c r="C8235">
        <f>+'[6]ITCNM y bilaterales'!B8236</f>
        <v>314.96779548543236</v>
      </c>
      <c r="D8235">
        <f>+'[6]ITCNM y bilaterales'!C8236</f>
        <v>329.03028684396173</v>
      </c>
    </row>
    <row r="8236" spans="1:4">
      <c r="A8236" s="7" t="str">
        <f t="shared" si="128"/>
        <v/>
      </c>
      <c r="B8236" s="205">
        <f>+'[6]ITCNM y bilaterales'!A8237</f>
        <v>43665</v>
      </c>
      <c r="C8236">
        <f>+'[6]ITCNM y bilaterales'!B8237</f>
        <v>314.82624092494882</v>
      </c>
      <c r="D8236">
        <f>+'[6]ITCNM y bilaterales'!C8237</f>
        <v>329.25489080421397</v>
      </c>
    </row>
    <row r="8237" spans="1:4">
      <c r="A8237" s="7" t="str">
        <f t="shared" si="128"/>
        <v/>
      </c>
      <c r="B8237" s="205">
        <f>+'[6]ITCNM y bilaterales'!A8238</f>
        <v>43666</v>
      </c>
      <c r="C8237">
        <f>+'[6]ITCNM y bilaterales'!B8238</f>
        <v>314.82624092494882</v>
      </c>
      <c r="D8237">
        <f>+'[6]ITCNM y bilaterales'!C8238</f>
        <v>329.25489080421397</v>
      </c>
    </row>
    <row r="8238" spans="1:4">
      <c r="A8238" s="7" t="str">
        <f t="shared" si="128"/>
        <v/>
      </c>
      <c r="B8238" s="205">
        <f>+'[6]ITCNM y bilaterales'!A8239</f>
        <v>43667</v>
      </c>
      <c r="C8238">
        <f>+'[6]ITCNM y bilaterales'!B8239</f>
        <v>314.82624092494882</v>
      </c>
      <c r="D8238">
        <f>+'[6]ITCNM y bilaterales'!C8239</f>
        <v>329.25489080421397</v>
      </c>
    </row>
    <row r="8239" spans="1:4">
      <c r="A8239" s="7" t="str">
        <f t="shared" si="128"/>
        <v/>
      </c>
      <c r="B8239" s="205">
        <f>+'[6]ITCNM y bilaterales'!A8240</f>
        <v>43668</v>
      </c>
      <c r="C8239">
        <f>+'[6]ITCNM y bilaterales'!B8240</f>
        <v>315.09648423418258</v>
      </c>
      <c r="D8239">
        <f>+'[6]ITCNM y bilaterales'!C8240</f>
        <v>329.91999372955212</v>
      </c>
    </row>
    <row r="8240" spans="1:4">
      <c r="A8240" s="7" t="str">
        <f t="shared" si="128"/>
        <v/>
      </c>
      <c r="B8240" s="205">
        <f>+'[6]ITCNM y bilaterales'!A8241</f>
        <v>43669</v>
      </c>
      <c r="C8240">
        <f>+'[6]ITCNM y bilaterales'!B8241</f>
        <v>315.30394474996217</v>
      </c>
      <c r="D8240">
        <f>+'[6]ITCNM y bilaterales'!C8241</f>
        <v>328.3000409320905</v>
      </c>
    </row>
    <row r="8241" spans="1:4">
      <c r="A8241" s="7" t="str">
        <f t="shared" si="128"/>
        <v/>
      </c>
      <c r="B8241" s="205">
        <f>+'[6]ITCNM y bilaterales'!A8242</f>
        <v>43670</v>
      </c>
      <c r="C8241">
        <f>+'[6]ITCNM y bilaterales'!B8242</f>
        <v>317.3525360391493</v>
      </c>
      <c r="D8241">
        <f>+'[6]ITCNM y bilaterales'!C8242</f>
        <v>331.08348114366009</v>
      </c>
    </row>
    <row r="8242" spans="1:4">
      <c r="A8242" s="7" t="str">
        <f t="shared" si="128"/>
        <v/>
      </c>
      <c r="B8242" s="205">
        <f>+'[6]ITCNM y bilaterales'!A8243</f>
        <v>43671</v>
      </c>
      <c r="C8242">
        <f>+'[6]ITCNM y bilaterales'!B8243</f>
        <v>320.26041676738998</v>
      </c>
      <c r="D8242">
        <f>+'[6]ITCNM y bilaterales'!C8243</f>
        <v>333.05765618785796</v>
      </c>
    </row>
    <row r="8243" spans="1:4">
      <c r="A8243" s="7" t="str">
        <f t="shared" si="128"/>
        <v/>
      </c>
      <c r="B8243" s="205">
        <f>+'[6]ITCNM y bilaterales'!A8244</f>
        <v>43672</v>
      </c>
      <c r="C8243">
        <f>+'[6]ITCNM y bilaterales'!B8244</f>
        <v>320.29078696671172</v>
      </c>
      <c r="D8243">
        <f>+'[6]ITCNM y bilaterales'!C8244</f>
        <v>334.10609830088276</v>
      </c>
    </row>
    <row r="8244" spans="1:4">
      <c r="A8244" s="7" t="str">
        <f t="shared" si="128"/>
        <v/>
      </c>
      <c r="B8244" s="205">
        <f>+'[6]ITCNM y bilaterales'!A8245</f>
        <v>43673</v>
      </c>
      <c r="C8244">
        <f>+'[6]ITCNM y bilaterales'!B8245</f>
        <v>320.29078696671172</v>
      </c>
      <c r="D8244">
        <f>+'[6]ITCNM y bilaterales'!C8245</f>
        <v>334.10609830088276</v>
      </c>
    </row>
    <row r="8245" spans="1:4">
      <c r="A8245" s="7">
        <f t="shared" si="128"/>
        <v>201907</v>
      </c>
      <c r="B8245" s="205">
        <f>+'[6]ITCNM y bilaterales'!A8246</f>
        <v>43674</v>
      </c>
      <c r="C8245">
        <f>+'[6]ITCNM y bilaterales'!B8246</f>
        <v>320.29078696671172</v>
      </c>
      <c r="D8245">
        <f>+'[6]ITCNM y bilaterales'!C8246</f>
        <v>334.10609830088276</v>
      </c>
    </row>
    <row r="8246" spans="1:4">
      <c r="A8246" s="7">
        <f t="shared" si="128"/>
        <v>201907</v>
      </c>
      <c r="B8246" s="205">
        <f>+'[6]ITCNM y bilaterales'!A8247</f>
        <v>43675</v>
      </c>
      <c r="C8246">
        <f>+'[6]ITCNM y bilaterales'!B8247</f>
        <v>323.15568273640974</v>
      </c>
      <c r="D8246">
        <f>+'[6]ITCNM y bilaterales'!C8247</f>
        <v>335.68445132129369</v>
      </c>
    </row>
    <row r="8247" spans="1:4">
      <c r="A8247" s="7">
        <f t="shared" si="128"/>
        <v>201907</v>
      </c>
      <c r="B8247" s="205">
        <f>+'[6]ITCNM y bilaterales'!A8248</f>
        <v>43676</v>
      </c>
      <c r="C8247">
        <f>+'[6]ITCNM y bilaterales'!B8248</f>
        <v>323.95098596865574</v>
      </c>
      <c r="D8247">
        <f>+'[6]ITCNM y bilaterales'!C8248</f>
        <v>336.5657685798306</v>
      </c>
    </row>
    <row r="8248" spans="1:4">
      <c r="A8248" s="7">
        <f t="shared" si="128"/>
        <v>201907</v>
      </c>
      <c r="B8248" s="205">
        <f>+'[6]ITCNM y bilaterales'!A8249</f>
        <v>43677</v>
      </c>
      <c r="C8248">
        <f>+'[6]ITCNM y bilaterales'!B8249</f>
        <v>324.2149481407132</v>
      </c>
      <c r="D8248">
        <f>+'[6]ITCNM y bilaterales'!C8249</f>
        <v>338.88365706455949</v>
      </c>
    </row>
    <row r="8249" spans="1:4">
      <c r="A8249" s="7" t="str">
        <f t="shared" si="128"/>
        <v/>
      </c>
      <c r="B8249" s="205">
        <f>+'[6]ITCNM y bilaterales'!A8250</f>
        <v>43678</v>
      </c>
      <c r="C8249">
        <f>+'[6]ITCNM y bilaterales'!B8250</f>
        <v>324.57762674441625</v>
      </c>
      <c r="D8249">
        <f>+'[6]ITCNM y bilaterales'!C8250</f>
        <v>334.62326510350596</v>
      </c>
    </row>
    <row r="8250" spans="1:4">
      <c r="A8250" s="7" t="str">
        <f t="shared" si="128"/>
        <v/>
      </c>
      <c r="B8250" s="205">
        <f>+'[6]ITCNM y bilaterales'!A8251</f>
        <v>43679</v>
      </c>
      <c r="C8250">
        <f>+'[6]ITCNM y bilaterales'!B8251</f>
        <v>325.50692477437542</v>
      </c>
      <c r="D8250">
        <f>+'[6]ITCNM y bilaterales'!C8251</f>
        <v>333.4575423908405</v>
      </c>
    </row>
    <row r="8251" spans="1:4">
      <c r="A8251" s="7" t="str">
        <f t="shared" si="128"/>
        <v/>
      </c>
      <c r="B8251" s="205">
        <f>+'[6]ITCNM y bilaterales'!A8252</f>
        <v>43680</v>
      </c>
      <c r="C8251">
        <f>+'[6]ITCNM y bilaterales'!B8252</f>
        <v>325.50692477437542</v>
      </c>
      <c r="D8251">
        <f>+'[6]ITCNM y bilaterales'!C8252</f>
        <v>333.4575423908405</v>
      </c>
    </row>
    <row r="8252" spans="1:4">
      <c r="A8252" s="7" t="str">
        <f t="shared" si="128"/>
        <v/>
      </c>
      <c r="B8252" s="205">
        <f>+'[6]ITCNM y bilaterales'!A8253</f>
        <v>43681</v>
      </c>
      <c r="C8252">
        <f>+'[6]ITCNM y bilaterales'!B8253</f>
        <v>325.50692477437542</v>
      </c>
      <c r="D8252">
        <f>+'[6]ITCNM y bilaterales'!C8253</f>
        <v>333.4575423908405</v>
      </c>
    </row>
    <row r="8253" spans="1:4">
      <c r="A8253" s="7" t="str">
        <f t="shared" si="128"/>
        <v/>
      </c>
      <c r="B8253" s="205">
        <f>+'[6]ITCNM y bilaterales'!A8254</f>
        <v>43682</v>
      </c>
      <c r="C8253">
        <f>+'[6]ITCNM y bilaterales'!B8254</f>
        <v>329.64968653461858</v>
      </c>
      <c r="D8253">
        <f>+'[6]ITCNM y bilaterales'!C8254</f>
        <v>333.78018015925778</v>
      </c>
    </row>
    <row r="8254" spans="1:4">
      <c r="A8254" s="7" t="str">
        <f t="shared" si="128"/>
        <v/>
      </c>
      <c r="B8254" s="205">
        <f>+'[6]ITCNM y bilaterales'!A8255</f>
        <v>43683</v>
      </c>
      <c r="C8254">
        <f>+'[6]ITCNM y bilaterales'!B8255</f>
        <v>328.59991564933551</v>
      </c>
      <c r="D8254">
        <f>+'[6]ITCNM y bilaterales'!C8255</f>
        <v>331.6734838434362</v>
      </c>
    </row>
    <row r="8255" spans="1:4">
      <c r="A8255" s="7" t="str">
        <f t="shared" si="128"/>
        <v/>
      </c>
      <c r="B8255" s="205">
        <f>+'[6]ITCNM y bilaterales'!A8256</f>
        <v>43684</v>
      </c>
      <c r="C8255">
        <f>+'[6]ITCNM y bilaterales'!B8256</f>
        <v>329.95754631138897</v>
      </c>
      <c r="D8255">
        <f>+'[6]ITCNM y bilaterales'!C8256</f>
        <v>332.30494117100619</v>
      </c>
    </row>
    <row r="8256" spans="1:4">
      <c r="A8256" s="7" t="str">
        <f t="shared" si="128"/>
        <v/>
      </c>
      <c r="B8256" s="205">
        <f>+'[6]ITCNM y bilaterales'!A8257</f>
        <v>43685</v>
      </c>
      <c r="C8256">
        <f>+'[6]ITCNM y bilaterales'!B8257</f>
        <v>328.56217822524991</v>
      </c>
      <c r="D8256">
        <f>+'[6]ITCNM y bilaterales'!C8257</f>
        <v>334.30016285746638</v>
      </c>
    </row>
    <row r="8257" spans="1:4">
      <c r="A8257" s="7" t="str">
        <f t="shared" si="128"/>
        <v/>
      </c>
      <c r="B8257" s="205">
        <f>+'[6]ITCNM y bilaterales'!A8258</f>
        <v>43686</v>
      </c>
      <c r="C8257">
        <f>+'[6]ITCNM y bilaterales'!B8258</f>
        <v>328.42655387660966</v>
      </c>
      <c r="D8257">
        <f>+'[6]ITCNM y bilaterales'!C8258</f>
        <v>333.84181053377193</v>
      </c>
    </row>
    <row r="8258" spans="1:4">
      <c r="A8258" s="7" t="str">
        <f t="shared" si="128"/>
        <v/>
      </c>
      <c r="B8258" s="205">
        <f>+'[6]ITCNM y bilaterales'!A8259</f>
        <v>43687</v>
      </c>
      <c r="C8258">
        <f>+'[6]ITCNM y bilaterales'!B8259</f>
        <v>328.42655387660966</v>
      </c>
      <c r="D8258">
        <f>+'[6]ITCNM y bilaterales'!C8259</f>
        <v>333.84181053377193</v>
      </c>
    </row>
    <row r="8259" spans="1:4">
      <c r="A8259" s="7" t="str">
        <f t="shared" ref="A8259:A8322" si="129">+IF(DAY(B8259)&gt;=28,YEAR(B8259)*100+MONTH(B8259),"")</f>
        <v/>
      </c>
      <c r="B8259" s="205">
        <f>+'[6]ITCNM y bilaterales'!A8260</f>
        <v>43688</v>
      </c>
      <c r="C8259">
        <f>+'[6]ITCNM y bilaterales'!B8260</f>
        <v>328.42655387660966</v>
      </c>
      <c r="D8259">
        <f>+'[6]ITCNM y bilaterales'!C8260</f>
        <v>333.84181053377193</v>
      </c>
    </row>
    <row r="8260" spans="1:4">
      <c r="A8260" s="7" t="str">
        <f t="shared" si="129"/>
        <v/>
      </c>
      <c r="B8260" s="205">
        <f>+'[6]ITCNM y bilaterales'!A8261</f>
        <v>43689</v>
      </c>
      <c r="C8260">
        <f>+'[6]ITCNM y bilaterales'!B8261</f>
        <v>383.37267860677639</v>
      </c>
      <c r="D8260">
        <f>+'[6]ITCNM y bilaterales'!C8261</f>
        <v>386.80192642093868</v>
      </c>
    </row>
    <row r="8261" spans="1:4">
      <c r="A8261" s="7" t="str">
        <f t="shared" si="129"/>
        <v/>
      </c>
      <c r="B8261" s="205">
        <f>+'[6]ITCNM y bilaterales'!A8262</f>
        <v>43690</v>
      </c>
      <c r="C8261">
        <f>+'[6]ITCNM y bilaterales'!B8262</f>
        <v>403.94349056836927</v>
      </c>
      <c r="D8261">
        <f>+'[6]ITCNM y bilaterales'!C8262</f>
        <v>408.75763847964862</v>
      </c>
    </row>
    <row r="8262" spans="1:4">
      <c r="A8262" s="7" t="str">
        <f t="shared" si="129"/>
        <v/>
      </c>
      <c r="B8262" s="205">
        <f>+'[6]ITCNM y bilaterales'!A8263</f>
        <v>43691</v>
      </c>
      <c r="C8262">
        <f>+'[6]ITCNM y bilaterales'!B8263</f>
        <v>434.93836476141723</v>
      </c>
      <c r="D8262">
        <f>+'[6]ITCNM y bilaterales'!C8263</f>
        <v>435.54150833301884</v>
      </c>
    </row>
    <row r="8263" spans="1:4">
      <c r="A8263" s="7" t="str">
        <f t="shared" si="129"/>
        <v/>
      </c>
      <c r="B8263" s="205">
        <f>+'[6]ITCNM y bilaterales'!A8264</f>
        <v>43692</v>
      </c>
      <c r="C8263">
        <f>+'[6]ITCNM y bilaterales'!B8264</f>
        <v>411.55066588237503</v>
      </c>
      <c r="D8263">
        <f>+'[6]ITCNM y bilaterales'!C8264</f>
        <v>411.71226772490149</v>
      </c>
    </row>
    <row r="8264" spans="1:4">
      <c r="A8264" s="7" t="str">
        <f t="shared" si="129"/>
        <v/>
      </c>
      <c r="B8264" s="205">
        <f>+'[6]ITCNM y bilaterales'!A8265</f>
        <v>43693</v>
      </c>
      <c r="C8264">
        <f>+'[6]ITCNM y bilaterales'!B8265</f>
        <v>396.49002723986769</v>
      </c>
      <c r="D8264">
        <f>+'[6]ITCNM y bilaterales'!C8265</f>
        <v>399.63001454395561</v>
      </c>
    </row>
    <row r="8265" spans="1:4">
      <c r="A8265" s="7" t="str">
        <f t="shared" si="129"/>
        <v/>
      </c>
      <c r="B8265" s="205">
        <f>+'[6]ITCNM y bilaterales'!A8266</f>
        <v>43694</v>
      </c>
      <c r="C8265">
        <f>+'[6]ITCNM y bilaterales'!B8266</f>
        <v>396.49002723986769</v>
      </c>
      <c r="D8265">
        <f>+'[6]ITCNM y bilaterales'!C8266</f>
        <v>399.63001454395561</v>
      </c>
    </row>
    <row r="8266" spans="1:4">
      <c r="A8266" s="7" t="str">
        <f t="shared" si="129"/>
        <v/>
      </c>
      <c r="B8266" s="205">
        <f>+'[6]ITCNM y bilaterales'!A8267</f>
        <v>43695</v>
      </c>
      <c r="C8266">
        <f>+'[6]ITCNM y bilaterales'!B8267</f>
        <v>396.49002723986769</v>
      </c>
      <c r="D8266">
        <f>+'[6]ITCNM y bilaterales'!C8267</f>
        <v>399.63001454395561</v>
      </c>
    </row>
    <row r="8267" spans="1:4">
      <c r="A8267" s="7" t="str">
        <f t="shared" si="129"/>
        <v/>
      </c>
      <c r="B8267" s="205">
        <f>+'[6]ITCNM y bilaterales'!A8268</f>
        <v>43696</v>
      </c>
      <c r="C8267">
        <f>+'[6]ITCNM y bilaterales'!B8268</f>
        <v>396.49002723986769</v>
      </c>
      <c r="D8267">
        <f>+'[6]ITCNM y bilaterales'!C8268</f>
        <v>399.63001454395561</v>
      </c>
    </row>
    <row r="8268" spans="1:4">
      <c r="A8268" s="7" t="str">
        <f t="shared" si="129"/>
        <v/>
      </c>
      <c r="B8268" s="205">
        <f>+'[6]ITCNM y bilaterales'!A8269</f>
        <v>43697</v>
      </c>
      <c r="C8268">
        <f>+'[6]ITCNM y bilaterales'!B8269</f>
        <v>393.16858335389719</v>
      </c>
      <c r="D8268">
        <f>+'[6]ITCNM y bilaterales'!C8269</f>
        <v>394.01662829887977</v>
      </c>
    </row>
    <row r="8269" spans="1:4">
      <c r="A8269" s="7" t="str">
        <f t="shared" si="129"/>
        <v/>
      </c>
      <c r="B8269" s="205">
        <f>+'[6]ITCNM y bilaterales'!A8270</f>
        <v>43698</v>
      </c>
      <c r="C8269">
        <f>+'[6]ITCNM y bilaterales'!B8270</f>
        <v>395.1906088851145</v>
      </c>
      <c r="D8269">
        <f>+'[6]ITCNM y bilaterales'!C8270</f>
        <v>396.65790932816219</v>
      </c>
    </row>
    <row r="8270" spans="1:4">
      <c r="A8270" s="7" t="str">
        <f t="shared" si="129"/>
        <v/>
      </c>
      <c r="B8270" s="205">
        <f>+'[6]ITCNM y bilaterales'!A8271</f>
        <v>43699</v>
      </c>
      <c r="C8270">
        <f>+'[6]ITCNM y bilaterales'!B8271</f>
        <v>394.29519215084673</v>
      </c>
      <c r="D8270">
        <f>+'[6]ITCNM y bilaterales'!C8271</f>
        <v>393.43019627082532</v>
      </c>
    </row>
    <row r="8271" spans="1:4">
      <c r="A8271" s="7" t="str">
        <f t="shared" si="129"/>
        <v/>
      </c>
      <c r="B8271" s="205">
        <f>+'[6]ITCNM y bilaterales'!A8272</f>
        <v>43700</v>
      </c>
      <c r="C8271">
        <f>+'[6]ITCNM y bilaterales'!B8272</f>
        <v>393.67305835539918</v>
      </c>
      <c r="D8271">
        <f>+'[6]ITCNM y bilaterales'!C8272</f>
        <v>389.16751095151147</v>
      </c>
    </row>
    <row r="8272" spans="1:4">
      <c r="A8272" s="7" t="str">
        <f t="shared" si="129"/>
        <v/>
      </c>
      <c r="B8272" s="205">
        <f>+'[6]ITCNM y bilaterales'!A8273</f>
        <v>43701</v>
      </c>
      <c r="C8272">
        <f>+'[6]ITCNM y bilaterales'!B8273</f>
        <v>393.67305835539918</v>
      </c>
      <c r="D8272">
        <f>+'[6]ITCNM y bilaterales'!C8273</f>
        <v>389.16751095151147</v>
      </c>
    </row>
    <row r="8273" spans="1:4">
      <c r="A8273" s="7" t="str">
        <f t="shared" si="129"/>
        <v/>
      </c>
      <c r="B8273" s="205">
        <f>+'[6]ITCNM y bilaterales'!A8274</f>
        <v>43702</v>
      </c>
      <c r="C8273">
        <f>+'[6]ITCNM y bilaterales'!B8274</f>
        <v>393.67305835539918</v>
      </c>
      <c r="D8273">
        <f>+'[6]ITCNM y bilaterales'!C8274</f>
        <v>389.16751095151147</v>
      </c>
    </row>
    <row r="8274" spans="1:4">
      <c r="A8274" s="7" t="str">
        <f t="shared" si="129"/>
        <v/>
      </c>
      <c r="B8274" s="205">
        <f>+'[6]ITCNM y bilaterales'!A8275</f>
        <v>43703</v>
      </c>
      <c r="C8274">
        <f>+'[6]ITCNM y bilaterales'!B8275</f>
        <v>392.58249746766063</v>
      </c>
      <c r="D8274">
        <f>+'[6]ITCNM y bilaterales'!C8275</f>
        <v>386.20318573589219</v>
      </c>
    </row>
    <row r="8275" spans="1:4">
      <c r="A8275" s="7" t="str">
        <f t="shared" si="129"/>
        <v/>
      </c>
      <c r="B8275" s="205">
        <f>+'[6]ITCNM y bilaterales'!A8276</f>
        <v>43704</v>
      </c>
      <c r="C8275">
        <f>+'[6]ITCNM y bilaterales'!B8276</f>
        <v>399.97026212793543</v>
      </c>
      <c r="D8275">
        <f>+'[6]ITCNM y bilaterales'!C8276</f>
        <v>394.57777532636811</v>
      </c>
    </row>
    <row r="8276" spans="1:4">
      <c r="A8276" s="7">
        <f t="shared" si="129"/>
        <v>201908</v>
      </c>
      <c r="B8276" s="205">
        <f>+'[6]ITCNM y bilaterales'!A8277</f>
        <v>43705</v>
      </c>
      <c r="C8276">
        <f>+'[6]ITCNM y bilaterales'!B8277</f>
        <v>412.09015402907079</v>
      </c>
      <c r="D8276">
        <f>+'[6]ITCNM y bilaterales'!C8277</f>
        <v>405.74329483007375</v>
      </c>
    </row>
    <row r="8277" spans="1:4">
      <c r="A8277" s="7">
        <f t="shared" si="129"/>
        <v>201908</v>
      </c>
      <c r="B8277" s="205">
        <f>+'[6]ITCNM y bilaterales'!A8278</f>
        <v>43706</v>
      </c>
      <c r="C8277">
        <f>+'[6]ITCNM y bilaterales'!B8278</f>
        <v>410.42623488486407</v>
      </c>
      <c r="D8277">
        <f>+'[6]ITCNM y bilaterales'!C8278</f>
        <v>404.12299367439545</v>
      </c>
    </row>
    <row r="8278" spans="1:4">
      <c r="A8278" s="7">
        <f t="shared" si="129"/>
        <v>201908</v>
      </c>
      <c r="B8278" s="205">
        <f>+'[6]ITCNM y bilaterales'!A8279</f>
        <v>43707</v>
      </c>
      <c r="C8278">
        <f>+'[6]ITCNM y bilaterales'!B8279</f>
        <v>421.5510641285282</v>
      </c>
      <c r="D8278">
        <f>+'[6]ITCNM y bilaterales'!C8279</f>
        <v>416.76308447977055</v>
      </c>
    </row>
    <row r="8279" spans="1:4">
      <c r="A8279" s="7">
        <f t="shared" si="129"/>
        <v>201908</v>
      </c>
      <c r="B8279" s="205">
        <f>+'[6]ITCNM y bilaterales'!A8280</f>
        <v>43708</v>
      </c>
      <c r="C8279">
        <f>+'[6]ITCNM y bilaterales'!B8280</f>
        <v>421.5510641285282</v>
      </c>
      <c r="D8279">
        <f>+'[6]ITCNM y bilaterales'!C8280</f>
        <v>416.76308447977055</v>
      </c>
    </row>
    <row r="8280" spans="1:4">
      <c r="A8280" s="7" t="str">
        <f t="shared" si="129"/>
        <v/>
      </c>
      <c r="B8280" s="205">
        <f>+'[6]ITCNM y bilaterales'!A8281</f>
        <v>43709</v>
      </c>
      <c r="C8280">
        <f>+'[6]ITCNM y bilaterales'!B8281</f>
        <v>421.5510641285282</v>
      </c>
      <c r="D8280">
        <f>+'[6]ITCNM y bilaterales'!C8281</f>
        <v>416.76308447977055</v>
      </c>
    </row>
    <row r="8281" spans="1:4">
      <c r="A8281" s="7" t="str">
        <f t="shared" si="129"/>
        <v/>
      </c>
      <c r="B8281" s="205">
        <f>+'[6]ITCNM y bilaterales'!A8282</f>
        <v>43710</v>
      </c>
      <c r="C8281">
        <f>+'[6]ITCNM y bilaterales'!B8282</f>
        <v>395.78532328073487</v>
      </c>
      <c r="D8281">
        <f>+'[6]ITCNM y bilaterales'!C8282</f>
        <v>389.99895492534978</v>
      </c>
    </row>
    <row r="8282" spans="1:4">
      <c r="A8282" s="7" t="str">
        <f t="shared" si="129"/>
        <v/>
      </c>
      <c r="B8282" s="205">
        <f>+'[6]ITCNM y bilaterales'!A8283</f>
        <v>43711</v>
      </c>
      <c r="C8282">
        <f>+'[6]ITCNM y bilaterales'!B8283</f>
        <v>396.25591829303431</v>
      </c>
      <c r="D8282">
        <f>+'[6]ITCNM y bilaterales'!C8283</f>
        <v>388.90801310988093</v>
      </c>
    </row>
    <row r="8283" spans="1:4">
      <c r="A8283" s="7" t="str">
        <f t="shared" si="129"/>
        <v/>
      </c>
      <c r="B8283" s="205">
        <f>+'[6]ITCNM y bilaterales'!A8284</f>
        <v>43712</v>
      </c>
      <c r="C8283">
        <f>+'[6]ITCNM y bilaterales'!B8284</f>
        <v>399.01231693449341</v>
      </c>
      <c r="D8283">
        <f>+'[6]ITCNM y bilaterales'!C8284</f>
        <v>395.90658774417733</v>
      </c>
    </row>
    <row r="8284" spans="1:4">
      <c r="A8284" s="7" t="str">
        <f t="shared" si="129"/>
        <v/>
      </c>
      <c r="B8284" s="205">
        <f>+'[6]ITCNM y bilaterales'!A8285</f>
        <v>43713</v>
      </c>
      <c r="C8284">
        <f>+'[6]ITCNM y bilaterales'!B8285</f>
        <v>399.54748638356409</v>
      </c>
      <c r="D8284">
        <f>+'[6]ITCNM y bilaterales'!C8285</f>
        <v>397.6720962165395</v>
      </c>
    </row>
    <row r="8285" spans="1:4">
      <c r="A8285" s="7" t="str">
        <f t="shared" si="129"/>
        <v/>
      </c>
      <c r="B8285" s="205">
        <f>+'[6]ITCNM y bilaterales'!A8286</f>
        <v>43714</v>
      </c>
      <c r="C8285">
        <f>+'[6]ITCNM y bilaterales'!B8286</f>
        <v>399.99132757356051</v>
      </c>
      <c r="D8285">
        <f>+'[6]ITCNM y bilaterales'!C8286</f>
        <v>398.97727833531223</v>
      </c>
    </row>
    <row r="8286" spans="1:4">
      <c r="A8286" s="7" t="str">
        <f t="shared" si="129"/>
        <v/>
      </c>
      <c r="B8286" s="205">
        <f>+'[6]ITCNM y bilaterales'!A8287</f>
        <v>43715</v>
      </c>
      <c r="C8286">
        <f>+'[6]ITCNM y bilaterales'!B8287</f>
        <v>399.99132757356051</v>
      </c>
      <c r="D8286">
        <f>+'[6]ITCNM y bilaterales'!C8287</f>
        <v>398.97727833531223</v>
      </c>
    </row>
    <row r="8287" spans="1:4">
      <c r="A8287" s="7" t="str">
        <f t="shared" si="129"/>
        <v/>
      </c>
      <c r="B8287" s="205">
        <f>+'[6]ITCNM y bilaterales'!A8288</f>
        <v>43716</v>
      </c>
      <c r="C8287">
        <f>+'[6]ITCNM y bilaterales'!B8288</f>
        <v>399.99132757356051</v>
      </c>
      <c r="D8287">
        <f>+'[6]ITCNM y bilaterales'!C8288</f>
        <v>398.97727833531223</v>
      </c>
    </row>
    <row r="8288" spans="1:4">
      <c r="A8288" s="7" t="str">
        <f t="shared" si="129"/>
        <v/>
      </c>
      <c r="B8288" s="205">
        <f>+'[6]ITCNM y bilaterales'!A8289</f>
        <v>43717</v>
      </c>
      <c r="C8288">
        <f>+'[6]ITCNM y bilaterales'!B8289</f>
        <v>399.75043945091682</v>
      </c>
      <c r="D8288">
        <f>+'[6]ITCNM y bilaterales'!C8289</f>
        <v>397.55835725876926</v>
      </c>
    </row>
    <row r="8289" spans="1:4">
      <c r="A8289" s="7" t="str">
        <f t="shared" si="129"/>
        <v/>
      </c>
      <c r="B8289" s="205">
        <f>+'[6]ITCNM y bilaterales'!A8290</f>
        <v>43718</v>
      </c>
      <c r="C8289">
        <f>+'[6]ITCNM y bilaterales'!B8290</f>
        <v>399.6647864882388</v>
      </c>
      <c r="D8289">
        <f>+'[6]ITCNM y bilaterales'!C8290</f>
        <v>397.15728083187946</v>
      </c>
    </row>
    <row r="8290" spans="1:4">
      <c r="A8290" s="7" t="str">
        <f t="shared" si="129"/>
        <v/>
      </c>
      <c r="B8290" s="205">
        <f>+'[6]ITCNM y bilaterales'!A8291</f>
        <v>43719</v>
      </c>
      <c r="C8290">
        <f>+'[6]ITCNM y bilaterales'!B8291</f>
        <v>401.30016114095906</v>
      </c>
      <c r="D8290">
        <f>+'[6]ITCNM y bilaterales'!C8291</f>
        <v>401.50098846644005</v>
      </c>
    </row>
    <row r="8291" spans="1:4">
      <c r="A8291" s="7" t="str">
        <f t="shared" si="129"/>
        <v/>
      </c>
      <c r="B8291" s="205">
        <f>+'[6]ITCNM y bilaterales'!A8292</f>
        <v>43720</v>
      </c>
      <c r="C8291">
        <f>+'[6]ITCNM y bilaterales'!B8292</f>
        <v>401.92178312912466</v>
      </c>
      <c r="D8291">
        <f>+'[6]ITCNM y bilaterales'!C8292</f>
        <v>401.32445794009976</v>
      </c>
    </row>
    <row r="8292" spans="1:4">
      <c r="A8292" s="7" t="str">
        <f t="shared" si="129"/>
        <v/>
      </c>
      <c r="B8292" s="205">
        <f>+'[6]ITCNM y bilaterales'!A8293</f>
        <v>43721</v>
      </c>
      <c r="C8292">
        <f>+'[6]ITCNM y bilaterales'!B8293</f>
        <v>401.82238824543737</v>
      </c>
      <c r="D8292">
        <f>+'[6]ITCNM y bilaterales'!C8293</f>
        <v>399.9668188798542</v>
      </c>
    </row>
    <row r="8293" spans="1:4">
      <c r="A8293" s="7" t="str">
        <f t="shared" si="129"/>
        <v/>
      </c>
      <c r="B8293" s="205">
        <f>+'[6]ITCNM y bilaterales'!A8294</f>
        <v>43722</v>
      </c>
      <c r="C8293">
        <f>+'[6]ITCNM y bilaterales'!B8294</f>
        <v>401.82238824543737</v>
      </c>
      <c r="D8293">
        <f>+'[6]ITCNM y bilaterales'!C8294</f>
        <v>399.9668188798542</v>
      </c>
    </row>
    <row r="8294" spans="1:4">
      <c r="A8294" s="7" t="str">
        <f t="shared" si="129"/>
        <v/>
      </c>
      <c r="B8294" s="205">
        <f>+'[6]ITCNM y bilaterales'!A8295</f>
        <v>43723</v>
      </c>
      <c r="C8294">
        <f>+'[6]ITCNM y bilaterales'!B8295</f>
        <v>401.82238824543737</v>
      </c>
      <c r="D8294">
        <f>+'[6]ITCNM y bilaterales'!C8295</f>
        <v>399.9668188798542</v>
      </c>
    </row>
    <row r="8295" spans="1:4">
      <c r="A8295" s="7" t="str">
        <f t="shared" si="129"/>
        <v/>
      </c>
      <c r="B8295" s="205">
        <f>+'[6]ITCNM y bilaterales'!A8296</f>
        <v>43724</v>
      </c>
      <c r="C8295">
        <f>+'[6]ITCNM y bilaterales'!B8296</f>
        <v>401.72344852420269</v>
      </c>
      <c r="D8295">
        <f>+'[6]ITCNM y bilaterales'!C8296</f>
        <v>399.33515834332445</v>
      </c>
    </row>
    <row r="8296" spans="1:4">
      <c r="A8296" s="7" t="str">
        <f t="shared" si="129"/>
        <v/>
      </c>
      <c r="B8296" s="205">
        <f>+'[6]ITCNM y bilaterales'!A8297</f>
        <v>43725</v>
      </c>
      <c r="C8296">
        <f>+'[6]ITCNM y bilaterales'!B8297</f>
        <v>403.54550660021926</v>
      </c>
      <c r="D8296">
        <f>+'[6]ITCNM y bilaterales'!C8297</f>
        <v>401.19036905650086</v>
      </c>
    </row>
    <row r="8297" spans="1:4">
      <c r="A8297" s="7" t="str">
        <f t="shared" si="129"/>
        <v/>
      </c>
      <c r="B8297" s="205">
        <f>+'[6]ITCNM y bilaterales'!A8298</f>
        <v>43726</v>
      </c>
      <c r="C8297">
        <f>+'[6]ITCNM y bilaterales'!B8298</f>
        <v>403.95353046759192</v>
      </c>
      <c r="D8297">
        <f>+'[6]ITCNM y bilaterales'!C8298</f>
        <v>401.96163414839481</v>
      </c>
    </row>
    <row r="8298" spans="1:4">
      <c r="A8298" s="7" t="str">
        <f t="shared" si="129"/>
        <v/>
      </c>
      <c r="B8298" s="205">
        <f>+'[6]ITCNM y bilaterales'!A8299</f>
        <v>43727</v>
      </c>
      <c r="C8298">
        <f>+'[6]ITCNM y bilaterales'!B8299</f>
        <v>402.45659375632812</v>
      </c>
      <c r="D8298">
        <f>+'[6]ITCNM y bilaterales'!C8299</f>
        <v>396.06845819556253</v>
      </c>
    </row>
    <row r="8299" spans="1:4">
      <c r="A8299" s="7" t="str">
        <f t="shared" si="129"/>
        <v/>
      </c>
      <c r="B8299" s="205">
        <f>+'[6]ITCNM y bilaterales'!A8300</f>
        <v>43728</v>
      </c>
      <c r="C8299">
        <f>+'[6]ITCNM y bilaterales'!B8300</f>
        <v>402.54118404228035</v>
      </c>
      <c r="D8299">
        <f>+'[6]ITCNM y bilaterales'!C8300</f>
        <v>395.43340116641946</v>
      </c>
    </row>
    <row r="8300" spans="1:4">
      <c r="A8300" s="7" t="str">
        <f t="shared" si="129"/>
        <v/>
      </c>
      <c r="B8300" s="205">
        <f>+'[6]ITCNM y bilaterales'!A8301</f>
        <v>43729</v>
      </c>
      <c r="C8300">
        <f>+'[6]ITCNM y bilaterales'!B8301</f>
        <v>402.54118404228035</v>
      </c>
      <c r="D8300">
        <f>+'[6]ITCNM y bilaterales'!C8301</f>
        <v>395.43340116641946</v>
      </c>
    </row>
    <row r="8301" spans="1:4">
      <c r="A8301" s="7" t="str">
        <f t="shared" si="129"/>
        <v/>
      </c>
      <c r="B8301" s="205">
        <f>+'[6]ITCNM y bilaterales'!A8302</f>
        <v>43730</v>
      </c>
      <c r="C8301">
        <f>+'[6]ITCNM y bilaterales'!B8302</f>
        <v>402.54118404228035</v>
      </c>
      <c r="D8301">
        <f>+'[6]ITCNM y bilaterales'!C8302</f>
        <v>395.43340116641946</v>
      </c>
    </row>
    <row r="8302" spans="1:4">
      <c r="A8302" s="7" t="str">
        <f t="shared" si="129"/>
        <v/>
      </c>
      <c r="B8302" s="205">
        <f>+'[6]ITCNM y bilaterales'!A8303</f>
        <v>43731</v>
      </c>
      <c r="C8302">
        <f>+'[6]ITCNM y bilaterales'!B8303</f>
        <v>403.37309720204757</v>
      </c>
      <c r="D8302">
        <f>+'[6]ITCNM y bilaterales'!C8303</f>
        <v>395.87424848972205</v>
      </c>
    </row>
    <row r="8303" spans="1:4">
      <c r="A8303" s="7" t="str">
        <f t="shared" si="129"/>
        <v/>
      </c>
      <c r="B8303" s="205">
        <f>+'[6]ITCNM y bilaterales'!A8304</f>
        <v>43732</v>
      </c>
      <c r="C8303">
        <f>+'[6]ITCNM y bilaterales'!B8304</f>
        <v>403.12815294575773</v>
      </c>
      <c r="D8303">
        <f>+'[6]ITCNM y bilaterales'!C8304</f>
        <v>395.0532552623863</v>
      </c>
    </row>
    <row r="8304" spans="1:4">
      <c r="A8304" s="7" t="str">
        <f t="shared" si="129"/>
        <v/>
      </c>
      <c r="B8304" s="205">
        <f>+'[6]ITCNM y bilaterales'!A8305</f>
        <v>43733</v>
      </c>
      <c r="C8304">
        <f>+'[6]ITCNM y bilaterales'!B8305</f>
        <v>403.60159638441218</v>
      </c>
      <c r="D8304">
        <f>+'[6]ITCNM y bilaterales'!C8305</f>
        <v>396.95906500654621</v>
      </c>
    </row>
    <row r="8305" spans="1:4">
      <c r="A8305" s="7" t="str">
        <f t="shared" si="129"/>
        <v/>
      </c>
      <c r="B8305" s="205">
        <f>+'[6]ITCNM y bilaterales'!A8306</f>
        <v>43734</v>
      </c>
      <c r="C8305">
        <f>+'[6]ITCNM y bilaterales'!B8306</f>
        <v>405.21508778270316</v>
      </c>
      <c r="D8305">
        <f>+'[6]ITCNM y bilaterales'!C8306</f>
        <v>400.2211494079362</v>
      </c>
    </row>
    <row r="8306" spans="1:4">
      <c r="A8306" s="7" t="str">
        <f t="shared" si="129"/>
        <v/>
      </c>
      <c r="B8306" s="205">
        <f>+'[6]ITCNM y bilaterales'!A8307</f>
        <v>43735</v>
      </c>
      <c r="C8306">
        <f>+'[6]ITCNM y bilaterales'!B8307</f>
        <v>405.93418559543545</v>
      </c>
      <c r="D8306">
        <f>+'[6]ITCNM y bilaterales'!C8307</f>
        <v>400.06517201638445</v>
      </c>
    </row>
    <row r="8307" spans="1:4">
      <c r="A8307" s="7">
        <f t="shared" si="129"/>
        <v>201909</v>
      </c>
      <c r="B8307" s="205">
        <f>+'[6]ITCNM y bilaterales'!A8308</f>
        <v>43736</v>
      </c>
      <c r="C8307">
        <f>+'[6]ITCNM y bilaterales'!B8308</f>
        <v>405.93418559543545</v>
      </c>
      <c r="D8307">
        <f>+'[6]ITCNM y bilaterales'!C8308</f>
        <v>400.06517201638445</v>
      </c>
    </row>
    <row r="8308" spans="1:4">
      <c r="A8308" s="7">
        <f t="shared" si="129"/>
        <v>201909</v>
      </c>
      <c r="B8308" s="205">
        <f>+'[6]ITCNM y bilaterales'!A8309</f>
        <v>43737</v>
      </c>
      <c r="C8308">
        <f>+'[6]ITCNM y bilaterales'!B8309</f>
        <v>405.93418559543545</v>
      </c>
      <c r="D8308">
        <f>+'[6]ITCNM y bilaterales'!C8309</f>
        <v>400.06517201638445</v>
      </c>
    </row>
    <row r="8309" spans="1:4">
      <c r="A8309" s="7">
        <f t="shared" si="129"/>
        <v>201909</v>
      </c>
      <c r="B8309" s="205">
        <f>+'[6]ITCNM y bilaterales'!A8310</f>
        <v>43738</v>
      </c>
      <c r="C8309">
        <f>+'[6]ITCNM y bilaterales'!B8310</f>
        <v>407.06818693185812</v>
      </c>
      <c r="D8309">
        <f>+'[6]ITCNM y bilaterales'!C8310</f>
        <v>402.06561907609597</v>
      </c>
    </row>
    <row r="8310" spans="1:4">
      <c r="A8310" s="7" t="str">
        <f t="shared" si="129"/>
        <v/>
      </c>
      <c r="B8310" s="205">
        <f>+'[6]ITCNM y bilaterales'!A8311</f>
        <v>43739</v>
      </c>
      <c r="C8310">
        <f>+'[6]ITCNM y bilaterales'!B8311</f>
        <v>407.93802347441851</v>
      </c>
      <c r="D8310">
        <f>+'[6]ITCNM y bilaterales'!C8311</f>
        <v>401.50702667553048</v>
      </c>
    </row>
    <row r="8311" spans="1:4">
      <c r="A8311" s="7" t="str">
        <f t="shared" si="129"/>
        <v/>
      </c>
      <c r="B8311" s="205">
        <f>+'[6]ITCNM y bilaterales'!A8312</f>
        <v>43740</v>
      </c>
      <c r="C8311">
        <f>+'[6]ITCNM y bilaterales'!B8312</f>
        <v>409.89590887046995</v>
      </c>
      <c r="D8311">
        <f>+'[6]ITCNM y bilaterales'!C8312</f>
        <v>404.78112943539844</v>
      </c>
    </row>
    <row r="8312" spans="1:4">
      <c r="A8312" s="7" t="str">
        <f t="shared" si="129"/>
        <v/>
      </c>
      <c r="B8312" s="205">
        <f>+'[6]ITCNM y bilaterales'!A8313</f>
        <v>43741</v>
      </c>
      <c r="C8312">
        <f>+'[6]ITCNM y bilaterales'!B8313</f>
        <v>411.89693628237364</v>
      </c>
      <c r="D8312">
        <f>+'[6]ITCNM y bilaterales'!C8313</f>
        <v>410.54683531075005</v>
      </c>
    </row>
    <row r="8313" spans="1:4">
      <c r="A8313" s="7" t="str">
        <f t="shared" si="129"/>
        <v/>
      </c>
      <c r="B8313" s="205">
        <f>+'[6]ITCNM y bilaterales'!A8314</f>
        <v>43742</v>
      </c>
      <c r="C8313">
        <f>+'[6]ITCNM y bilaterales'!B8314</f>
        <v>412.13041394560446</v>
      </c>
      <c r="D8313">
        <f>+'[6]ITCNM y bilaterales'!C8314</f>
        <v>412.36517811265321</v>
      </c>
    </row>
    <row r="8314" spans="1:4">
      <c r="A8314" s="7" t="str">
        <f t="shared" si="129"/>
        <v/>
      </c>
      <c r="B8314" s="205">
        <f>+'[6]ITCNM y bilaterales'!A8315</f>
        <v>43743</v>
      </c>
      <c r="C8314">
        <f>+'[6]ITCNM y bilaterales'!B8315</f>
        <v>412.13041394560446</v>
      </c>
      <c r="D8314">
        <f>+'[6]ITCNM y bilaterales'!C8315</f>
        <v>412.36517811265321</v>
      </c>
    </row>
    <row r="8315" spans="1:4">
      <c r="A8315" s="7" t="str">
        <f t="shared" si="129"/>
        <v/>
      </c>
      <c r="B8315" s="205">
        <f>+'[6]ITCNM y bilaterales'!A8316</f>
        <v>43744</v>
      </c>
      <c r="C8315">
        <f>+'[6]ITCNM y bilaterales'!B8316</f>
        <v>412.13041394560446</v>
      </c>
      <c r="D8315">
        <f>+'[6]ITCNM y bilaterales'!C8316</f>
        <v>412.36517811265321</v>
      </c>
    </row>
    <row r="8316" spans="1:4">
      <c r="A8316" s="7" t="str">
        <f t="shared" si="129"/>
        <v/>
      </c>
      <c r="B8316" s="205">
        <f>+'[6]ITCNM y bilaterales'!A8317</f>
        <v>43745</v>
      </c>
      <c r="C8316">
        <f>+'[6]ITCNM y bilaterales'!B8317</f>
        <v>412.32986821357071</v>
      </c>
      <c r="D8316">
        <f>+'[6]ITCNM y bilaterales'!C8317</f>
        <v>411.13773793591952</v>
      </c>
    </row>
    <row r="8317" spans="1:4">
      <c r="A8317" s="7" t="str">
        <f t="shared" si="129"/>
        <v/>
      </c>
      <c r="B8317" s="205">
        <f>+'[6]ITCNM y bilaterales'!A8318</f>
        <v>43746</v>
      </c>
      <c r="C8317">
        <f>+'[6]ITCNM y bilaterales'!B8318</f>
        <v>412.30688798421903</v>
      </c>
      <c r="D8317">
        <f>+'[6]ITCNM y bilaterales'!C8318</f>
        <v>411.15849427966776</v>
      </c>
    </row>
    <row r="8318" spans="1:4">
      <c r="A8318" s="7" t="str">
        <f t="shared" si="129"/>
        <v/>
      </c>
      <c r="B8318" s="205">
        <f>+'[6]ITCNM y bilaterales'!A8319</f>
        <v>43747</v>
      </c>
      <c r="C8318">
        <f>+'[6]ITCNM y bilaterales'!B8319</f>
        <v>412.11302215828141</v>
      </c>
      <c r="D8318">
        <f>+'[6]ITCNM y bilaterales'!C8319</f>
        <v>410.43521553213168</v>
      </c>
    </row>
    <row r="8319" spans="1:4">
      <c r="A8319" s="7" t="str">
        <f t="shared" si="129"/>
        <v/>
      </c>
      <c r="B8319" s="205">
        <f>+'[6]ITCNM y bilaterales'!A8320</f>
        <v>43748</v>
      </c>
      <c r="C8319">
        <f>+'[6]ITCNM y bilaterales'!B8320</f>
        <v>412.65583123282721</v>
      </c>
      <c r="D8319">
        <f>+'[6]ITCNM y bilaterales'!C8320</f>
        <v>409.20710766881592</v>
      </c>
    </row>
    <row r="8320" spans="1:4">
      <c r="A8320" s="7" t="str">
        <f t="shared" si="129"/>
        <v/>
      </c>
      <c r="B8320" s="205">
        <f>+'[6]ITCNM y bilaterales'!A8321</f>
        <v>43749</v>
      </c>
      <c r="C8320">
        <f>+'[6]ITCNM y bilaterales'!B8321</f>
        <v>414.47352604413095</v>
      </c>
      <c r="D8320">
        <f>+'[6]ITCNM y bilaterales'!C8321</f>
        <v>411.26094062524498</v>
      </c>
    </row>
    <row r="8321" spans="1:4">
      <c r="A8321" s="7" t="str">
        <f t="shared" si="129"/>
        <v/>
      </c>
      <c r="B8321" s="205">
        <f>+'[6]ITCNM y bilaterales'!A8322</f>
        <v>43750</v>
      </c>
      <c r="C8321">
        <f>+'[6]ITCNM y bilaterales'!B8322</f>
        <v>414.47352604413095</v>
      </c>
      <c r="D8321">
        <f>+'[6]ITCNM y bilaterales'!C8322</f>
        <v>411.26094062524498</v>
      </c>
    </row>
    <row r="8322" spans="1:4">
      <c r="A8322" s="7" t="str">
        <f t="shared" si="129"/>
        <v/>
      </c>
      <c r="B8322" s="205">
        <f>+'[6]ITCNM y bilaterales'!A8323</f>
        <v>43751</v>
      </c>
      <c r="C8322">
        <f>+'[6]ITCNM y bilaterales'!B8323</f>
        <v>414.47352604413095</v>
      </c>
      <c r="D8322">
        <f>+'[6]ITCNM y bilaterales'!C8323</f>
        <v>411.26094062524498</v>
      </c>
    </row>
    <row r="8323" spans="1:4">
      <c r="A8323" s="7" t="str">
        <f t="shared" ref="A8323:A8386" si="130">+IF(DAY(B8323)&gt;=28,YEAR(B8323)*100+MONTH(B8323),"")</f>
        <v/>
      </c>
      <c r="B8323" s="205">
        <f>+'[6]ITCNM y bilaterales'!A8324</f>
        <v>43752</v>
      </c>
      <c r="C8323">
        <f>+'[6]ITCNM y bilaterales'!B8324</f>
        <v>414.47352604413095</v>
      </c>
      <c r="D8323">
        <f>+'[6]ITCNM y bilaterales'!C8324</f>
        <v>411.26094062524498</v>
      </c>
    </row>
    <row r="8324" spans="1:4">
      <c r="A8324" s="7" t="str">
        <f t="shared" si="130"/>
        <v/>
      </c>
      <c r="B8324" s="205">
        <f>+'[6]ITCNM y bilaterales'!A8325</f>
        <v>43753</v>
      </c>
      <c r="C8324">
        <f>+'[6]ITCNM y bilaterales'!B8325</f>
        <v>414.29621534483994</v>
      </c>
      <c r="D8324">
        <f>+'[6]ITCNM y bilaterales'!C8325</f>
        <v>407.74464181517862</v>
      </c>
    </row>
    <row r="8325" spans="1:4">
      <c r="A8325" s="7" t="str">
        <f t="shared" si="130"/>
        <v/>
      </c>
      <c r="B8325" s="205">
        <f>+'[6]ITCNM y bilaterales'!A8326</f>
        <v>43754</v>
      </c>
      <c r="C8325">
        <f>+'[6]ITCNM y bilaterales'!B8326</f>
        <v>414.73060855657405</v>
      </c>
      <c r="D8325">
        <f>+'[6]ITCNM y bilaterales'!C8326</f>
        <v>406.79998142089511</v>
      </c>
    </row>
    <row r="8326" spans="1:4">
      <c r="A8326" s="7" t="str">
        <f t="shared" si="130"/>
        <v/>
      </c>
      <c r="B8326" s="205">
        <f>+'[6]ITCNM y bilaterales'!A8327</f>
        <v>43755</v>
      </c>
      <c r="C8326">
        <f>+'[6]ITCNM y bilaterales'!B8327</f>
        <v>415.65093002037719</v>
      </c>
      <c r="D8326">
        <f>+'[6]ITCNM y bilaterales'!C8327</f>
        <v>407.31189382041555</v>
      </c>
    </row>
    <row r="8327" spans="1:4">
      <c r="A8327" s="7" t="str">
        <f t="shared" si="130"/>
        <v/>
      </c>
      <c r="B8327" s="205">
        <f>+'[6]ITCNM y bilaterales'!A8328</f>
        <v>43756</v>
      </c>
      <c r="C8327">
        <f>+'[6]ITCNM y bilaterales'!B8328</f>
        <v>417.34394555735747</v>
      </c>
      <c r="D8327">
        <f>+'[6]ITCNM y bilaterales'!C8328</f>
        <v>411.68837615720241</v>
      </c>
    </row>
    <row r="8328" spans="1:4">
      <c r="A8328" s="7" t="str">
        <f t="shared" si="130"/>
        <v/>
      </c>
      <c r="B8328" s="205">
        <f>+'[6]ITCNM y bilaterales'!A8329</f>
        <v>43757</v>
      </c>
      <c r="C8328">
        <f>+'[6]ITCNM y bilaterales'!B8329</f>
        <v>417.34394555735747</v>
      </c>
      <c r="D8328">
        <f>+'[6]ITCNM y bilaterales'!C8329</f>
        <v>411.68837615720241</v>
      </c>
    </row>
    <row r="8329" spans="1:4">
      <c r="A8329" s="7" t="str">
        <f t="shared" si="130"/>
        <v/>
      </c>
      <c r="B8329" s="205">
        <f>+'[6]ITCNM y bilaterales'!A8330</f>
        <v>43758</v>
      </c>
      <c r="C8329">
        <f>+'[6]ITCNM y bilaterales'!B8330</f>
        <v>417.34394555735747</v>
      </c>
      <c r="D8329">
        <f>+'[6]ITCNM y bilaterales'!C8330</f>
        <v>411.68837615720241</v>
      </c>
    </row>
    <row r="8330" spans="1:4">
      <c r="A8330" s="7" t="str">
        <f t="shared" si="130"/>
        <v/>
      </c>
      <c r="B8330" s="205">
        <f>+'[6]ITCNM y bilaterales'!A8331</f>
        <v>43759</v>
      </c>
      <c r="C8330">
        <f>+'[6]ITCNM y bilaterales'!B8331</f>
        <v>417.35133875131493</v>
      </c>
      <c r="D8330">
        <f>+'[6]ITCNM y bilaterales'!C8331</f>
        <v>409.85874074310613</v>
      </c>
    </row>
    <row r="8331" spans="1:4">
      <c r="A8331" s="7" t="str">
        <f t="shared" si="130"/>
        <v/>
      </c>
      <c r="B8331" s="205">
        <f>+'[6]ITCNM y bilaterales'!A8332</f>
        <v>43760</v>
      </c>
      <c r="C8331">
        <f>+'[6]ITCNM y bilaterales'!B8332</f>
        <v>420.64869920965327</v>
      </c>
      <c r="D8331">
        <f>+'[6]ITCNM y bilaterales'!C8332</f>
        <v>418.96764042464866</v>
      </c>
    </row>
    <row r="8332" spans="1:4">
      <c r="A8332" s="7" t="str">
        <f t="shared" si="130"/>
        <v/>
      </c>
      <c r="B8332" s="205">
        <f>+'[6]ITCNM y bilaterales'!A8333</f>
        <v>43761</v>
      </c>
      <c r="C8332">
        <f>+'[6]ITCNM y bilaterales'!B8333</f>
        <v>423.44664453855188</v>
      </c>
      <c r="D8332">
        <f>+'[6]ITCNM y bilaterales'!C8333</f>
        <v>423.10247827841368</v>
      </c>
    </row>
    <row r="8333" spans="1:4">
      <c r="A8333" s="7" t="str">
        <f t="shared" si="130"/>
        <v/>
      </c>
      <c r="B8333" s="205">
        <f>+'[6]ITCNM y bilaterales'!A8334</f>
        <v>43762</v>
      </c>
      <c r="C8333">
        <f>+'[6]ITCNM y bilaterales'!B8334</f>
        <v>426.95097851100456</v>
      </c>
      <c r="D8333">
        <f>+'[6]ITCNM y bilaterales'!C8334</f>
        <v>428.03189219474393</v>
      </c>
    </row>
    <row r="8334" spans="1:4">
      <c r="A8334" s="7" t="str">
        <f t="shared" si="130"/>
        <v/>
      </c>
      <c r="B8334" s="205">
        <f>+'[6]ITCNM y bilaterales'!A8335</f>
        <v>43763</v>
      </c>
      <c r="C8334">
        <f>+'[6]ITCNM y bilaterales'!B8335</f>
        <v>431.39734693020824</v>
      </c>
      <c r="D8334">
        <f>+'[6]ITCNM y bilaterales'!C8335</f>
        <v>434.88592719893865</v>
      </c>
    </row>
    <row r="8335" spans="1:4">
      <c r="A8335" s="7" t="str">
        <f t="shared" si="130"/>
        <v/>
      </c>
      <c r="B8335" s="205">
        <f>+'[6]ITCNM y bilaterales'!A8336</f>
        <v>43764</v>
      </c>
      <c r="C8335">
        <f>+'[6]ITCNM y bilaterales'!B8336</f>
        <v>431.39734693020824</v>
      </c>
      <c r="D8335">
        <f>+'[6]ITCNM y bilaterales'!C8336</f>
        <v>434.88592719893865</v>
      </c>
    </row>
    <row r="8336" spans="1:4">
      <c r="A8336" s="7" t="str">
        <f t="shared" si="130"/>
        <v/>
      </c>
      <c r="B8336" s="205">
        <f>+'[6]ITCNM y bilaterales'!A8337</f>
        <v>43765</v>
      </c>
      <c r="C8336">
        <f>+'[6]ITCNM y bilaterales'!B8337</f>
        <v>431.39734693020824</v>
      </c>
      <c r="D8336">
        <f>+'[6]ITCNM y bilaterales'!C8337</f>
        <v>434.88592719893865</v>
      </c>
    </row>
    <row r="8337" spans="1:4">
      <c r="A8337" s="7">
        <f t="shared" si="130"/>
        <v>201910</v>
      </c>
      <c r="B8337" s="205">
        <f>+'[6]ITCNM y bilaterales'!A8338</f>
        <v>43766</v>
      </c>
      <c r="C8337">
        <f>+'[6]ITCNM y bilaterales'!B8338</f>
        <v>428.73164104941992</v>
      </c>
      <c r="D8337">
        <f>+'[6]ITCNM y bilaterales'!C8338</f>
        <v>433.56411097531588</v>
      </c>
    </row>
    <row r="8338" spans="1:4">
      <c r="A8338" s="7">
        <f t="shared" si="130"/>
        <v>201910</v>
      </c>
      <c r="B8338" s="205">
        <f>+'[6]ITCNM y bilaterales'!A8339</f>
        <v>43767</v>
      </c>
      <c r="C8338">
        <f>+'[6]ITCNM y bilaterales'!B8339</f>
        <v>428.0718500920961</v>
      </c>
      <c r="D8338">
        <f>+'[6]ITCNM y bilaterales'!C8339</f>
        <v>431.8388088471375</v>
      </c>
    </row>
    <row r="8339" spans="1:4">
      <c r="A8339" s="7">
        <f t="shared" si="130"/>
        <v>201910</v>
      </c>
      <c r="B8339" s="205">
        <f>+'[6]ITCNM y bilaterales'!A8340</f>
        <v>43768</v>
      </c>
      <c r="C8339">
        <f>+'[6]ITCNM y bilaterales'!B8340</f>
        <v>428.78363778866822</v>
      </c>
      <c r="D8339">
        <f>+'[6]ITCNM y bilaterales'!C8340</f>
        <v>430.68083710479488</v>
      </c>
    </row>
    <row r="8340" spans="1:4">
      <c r="A8340" s="7">
        <f t="shared" si="130"/>
        <v>201910</v>
      </c>
      <c r="B8340" s="205">
        <f>+'[6]ITCNM y bilaterales'!A8341</f>
        <v>43769</v>
      </c>
      <c r="C8340">
        <f>+'[6]ITCNM y bilaterales'!B8341</f>
        <v>429.02287376848597</v>
      </c>
      <c r="D8340">
        <f>+'[6]ITCNM y bilaterales'!C8341</f>
        <v>430.37373030687456</v>
      </c>
    </row>
    <row r="8341" spans="1:4">
      <c r="A8341" s="7" t="str">
        <f t="shared" si="130"/>
        <v/>
      </c>
      <c r="B8341" s="205">
        <f>+'[6]ITCNM y bilaterales'!A8342</f>
        <v>43770</v>
      </c>
      <c r="C8341">
        <f>+'[6]ITCNM y bilaterales'!B8342</f>
        <v>431.99414344589655</v>
      </c>
      <c r="D8341">
        <f>+'[6]ITCNM y bilaterales'!C8342</f>
        <v>435.68108385853174</v>
      </c>
    </row>
    <row r="8342" spans="1:4">
      <c r="A8342" s="7" t="str">
        <f t="shared" si="130"/>
        <v/>
      </c>
      <c r="B8342" s="205">
        <f>+'[6]ITCNM y bilaterales'!A8343</f>
        <v>43771</v>
      </c>
      <c r="C8342">
        <f>+'[6]ITCNM y bilaterales'!B8343</f>
        <v>431.99414344589655</v>
      </c>
      <c r="D8342">
        <f>+'[6]ITCNM y bilaterales'!C8343</f>
        <v>435.68108385853174</v>
      </c>
    </row>
    <row r="8343" spans="1:4">
      <c r="A8343" s="7" t="str">
        <f t="shared" si="130"/>
        <v/>
      </c>
      <c r="B8343" s="205">
        <f>+'[6]ITCNM y bilaterales'!A8344</f>
        <v>43772</v>
      </c>
      <c r="C8343">
        <f>+'[6]ITCNM y bilaterales'!B8344</f>
        <v>431.99414344589655</v>
      </c>
      <c r="D8343">
        <f>+'[6]ITCNM y bilaterales'!C8344</f>
        <v>435.68108385853174</v>
      </c>
    </row>
    <row r="8344" spans="1:4">
      <c r="A8344" s="7" t="str">
        <f t="shared" si="130"/>
        <v/>
      </c>
      <c r="B8344" s="205">
        <f>+'[6]ITCNM y bilaterales'!A8345</f>
        <v>43773</v>
      </c>
      <c r="C8344">
        <f>+'[6]ITCNM y bilaterales'!B8345</f>
        <v>430.33515604849964</v>
      </c>
      <c r="D8344">
        <f>+'[6]ITCNM y bilaterales'!C8345</f>
        <v>432.9674314097187</v>
      </c>
    </row>
    <row r="8345" spans="1:4">
      <c r="A8345" s="7" t="str">
        <f t="shared" si="130"/>
        <v/>
      </c>
      <c r="B8345" s="205">
        <f>+'[6]ITCNM y bilaterales'!A8346</f>
        <v>43774</v>
      </c>
      <c r="C8345">
        <f>+'[6]ITCNM y bilaterales'!B8346</f>
        <v>429.9628591534904</v>
      </c>
      <c r="D8345">
        <f>+'[6]ITCNM y bilaterales'!C8346</f>
        <v>433.66655732089311</v>
      </c>
    </row>
    <row r="8346" spans="1:4">
      <c r="A8346" s="7" t="str">
        <f t="shared" si="130"/>
        <v/>
      </c>
      <c r="B8346" s="205">
        <f>+'[6]ITCNM y bilaterales'!A8347</f>
        <v>43775</v>
      </c>
      <c r="C8346">
        <f>+'[6]ITCNM y bilaterales'!B8347</f>
        <v>429.9628591534904</v>
      </c>
      <c r="D8346">
        <f>+'[6]ITCNM y bilaterales'!C8347</f>
        <v>433.66655732089311</v>
      </c>
    </row>
    <row r="8347" spans="1:4">
      <c r="A8347" s="7" t="str">
        <f t="shared" si="130"/>
        <v/>
      </c>
      <c r="B8347" s="205">
        <f>+'[6]ITCNM y bilaterales'!A8348</f>
        <v>43776</v>
      </c>
      <c r="C8347">
        <f>+'[6]ITCNM y bilaterales'!B8348</f>
        <v>426.68016761232212</v>
      </c>
      <c r="D8347">
        <f>+'[6]ITCNM y bilaterales'!C8348</f>
        <v>422.97495014123024</v>
      </c>
    </row>
    <row r="8348" spans="1:4">
      <c r="A8348" s="7" t="str">
        <f t="shared" si="130"/>
        <v/>
      </c>
      <c r="B8348" s="205">
        <f>+'[6]ITCNM y bilaterales'!A8349</f>
        <v>43777</v>
      </c>
      <c r="C8348">
        <f>+'[6]ITCNM y bilaterales'!B8349</f>
        <v>424.0158157689458</v>
      </c>
      <c r="D8348">
        <f>+'[6]ITCNM y bilaterales'!C8349</f>
        <v>416.09078215128619</v>
      </c>
    </row>
    <row r="8349" spans="1:4">
      <c r="A8349" s="7" t="str">
        <f t="shared" si="130"/>
        <v/>
      </c>
      <c r="B8349" s="205">
        <f>+'[6]ITCNM y bilaterales'!A8350</f>
        <v>43778</v>
      </c>
      <c r="C8349">
        <f>+'[6]ITCNM y bilaterales'!B8350</f>
        <v>424.0158157689458</v>
      </c>
      <c r="D8349">
        <f>+'[6]ITCNM y bilaterales'!C8350</f>
        <v>416.09078215128619</v>
      </c>
    </row>
    <row r="8350" spans="1:4">
      <c r="A8350" s="7" t="str">
        <f t="shared" si="130"/>
        <v/>
      </c>
      <c r="B8350" s="205">
        <f>+'[6]ITCNM y bilaterales'!A8351</f>
        <v>43779</v>
      </c>
      <c r="C8350">
        <f>+'[6]ITCNM y bilaterales'!B8351</f>
        <v>424.0158157689458</v>
      </c>
      <c r="D8350">
        <f>+'[6]ITCNM y bilaterales'!C8351</f>
        <v>416.09078215128619</v>
      </c>
    </row>
    <row r="8351" spans="1:4">
      <c r="A8351" s="7" t="str">
        <f t="shared" si="130"/>
        <v/>
      </c>
      <c r="B8351" s="205">
        <f>+'[6]ITCNM y bilaterales'!A8352</f>
        <v>43780</v>
      </c>
      <c r="C8351">
        <f>+'[6]ITCNM y bilaterales'!B8352</f>
        <v>426.18602861639567</v>
      </c>
      <c r="D8351">
        <f>+'[6]ITCNM y bilaterales'!C8352</f>
        <v>419.68252954513127</v>
      </c>
    </row>
    <row r="8352" spans="1:4">
      <c r="A8352" s="7" t="str">
        <f t="shared" si="130"/>
        <v/>
      </c>
      <c r="B8352" s="205">
        <f>+'[6]ITCNM y bilaterales'!A8353</f>
        <v>43781</v>
      </c>
      <c r="C8352">
        <f>+'[6]ITCNM y bilaterales'!B8353</f>
        <v>423.23955863318423</v>
      </c>
      <c r="D8352">
        <f>+'[6]ITCNM y bilaterales'!C8353</f>
        <v>416.586234625065</v>
      </c>
    </row>
    <row r="8353" spans="1:4">
      <c r="A8353" s="7" t="str">
        <f t="shared" si="130"/>
        <v/>
      </c>
      <c r="B8353" s="205">
        <f>+'[6]ITCNM y bilaterales'!A8354</f>
        <v>43782</v>
      </c>
      <c r="C8353">
        <f>+'[6]ITCNM y bilaterales'!B8354</f>
        <v>422.06419256275456</v>
      </c>
      <c r="D8353">
        <f>+'[6]ITCNM y bilaterales'!C8354</f>
        <v>414.54357816142345</v>
      </c>
    </row>
    <row r="8354" spans="1:4">
      <c r="A8354" s="7" t="str">
        <f t="shared" si="130"/>
        <v/>
      </c>
      <c r="B8354" s="205">
        <f>+'[6]ITCNM y bilaterales'!A8355</f>
        <v>43783</v>
      </c>
      <c r="C8354">
        <f>+'[6]ITCNM y bilaterales'!B8355</f>
        <v>421.82905359360285</v>
      </c>
      <c r="D8354">
        <f>+'[6]ITCNM y bilaterales'!C8355</f>
        <v>413.43635059932132</v>
      </c>
    </row>
    <row r="8355" spans="1:4">
      <c r="A8355" s="7" t="str">
        <f t="shared" si="130"/>
        <v/>
      </c>
      <c r="B8355" s="205">
        <f>+'[6]ITCNM y bilaterales'!A8356</f>
        <v>43784</v>
      </c>
      <c r="C8355">
        <f>+'[6]ITCNM y bilaterales'!B8356</f>
        <v>422.65105977994466</v>
      </c>
      <c r="D8355">
        <f>+'[6]ITCNM y bilaterales'!C8356</f>
        <v>413.4846272421932</v>
      </c>
    </row>
    <row r="8356" spans="1:4">
      <c r="A8356" s="7" t="str">
        <f t="shared" si="130"/>
        <v/>
      </c>
      <c r="B8356" s="205">
        <f>+'[6]ITCNM y bilaterales'!A8357</f>
        <v>43785</v>
      </c>
      <c r="C8356">
        <f>+'[6]ITCNM y bilaterales'!B8357</f>
        <v>422.65105977994466</v>
      </c>
      <c r="D8356">
        <f>+'[6]ITCNM y bilaterales'!C8357</f>
        <v>413.4846272421932</v>
      </c>
    </row>
    <row r="8357" spans="1:4">
      <c r="A8357" s="7" t="str">
        <f t="shared" si="130"/>
        <v/>
      </c>
      <c r="B8357" s="205">
        <f>+'[6]ITCNM y bilaterales'!A8358</f>
        <v>43786</v>
      </c>
      <c r="C8357">
        <f>+'[6]ITCNM y bilaterales'!B8358</f>
        <v>422.65105977994466</v>
      </c>
      <c r="D8357">
        <f>+'[6]ITCNM y bilaterales'!C8358</f>
        <v>413.4846272421932</v>
      </c>
    </row>
    <row r="8358" spans="1:4">
      <c r="A8358" s="7" t="str">
        <f t="shared" si="130"/>
        <v/>
      </c>
      <c r="B8358" s="205">
        <f>+'[6]ITCNM y bilaterales'!A8359</f>
        <v>43787</v>
      </c>
      <c r="C8358">
        <f>+'[6]ITCNM y bilaterales'!B8359</f>
        <v>422.65105977994466</v>
      </c>
      <c r="D8358">
        <f>+'[6]ITCNM y bilaterales'!C8359</f>
        <v>413.4846272421932</v>
      </c>
    </row>
    <row r="8359" spans="1:4">
      <c r="A8359" s="7" t="str">
        <f t="shared" si="130"/>
        <v/>
      </c>
      <c r="B8359" s="205">
        <f>+'[6]ITCNM y bilaterales'!A8360</f>
        <v>43788</v>
      </c>
      <c r="C8359">
        <f>+'[6]ITCNM y bilaterales'!B8360</f>
        <v>422.28133619601601</v>
      </c>
      <c r="D8359">
        <f>+'[6]ITCNM y bilaterales'!C8360</f>
        <v>412.69722155292288</v>
      </c>
    </row>
    <row r="8360" spans="1:4">
      <c r="A8360" s="7" t="str">
        <f t="shared" si="130"/>
        <v/>
      </c>
      <c r="B8360" s="205">
        <f>+'[6]ITCNM y bilaterales'!A8361</f>
        <v>43789</v>
      </c>
      <c r="C8360">
        <f>+'[6]ITCNM y bilaterales'!B8361</f>
        <v>422.04810267751373</v>
      </c>
      <c r="D8360">
        <f>+'[6]ITCNM y bilaterales'!C8361</f>
        <v>413.17058230978915</v>
      </c>
    </row>
    <row r="8361" spans="1:4">
      <c r="A8361" s="7" t="str">
        <f t="shared" si="130"/>
        <v/>
      </c>
      <c r="B8361" s="205">
        <f>+'[6]ITCNM y bilaterales'!A8362</f>
        <v>43790</v>
      </c>
      <c r="C8361">
        <f>+'[6]ITCNM y bilaterales'!B8362</f>
        <v>422.23434654610361</v>
      </c>
      <c r="D8361">
        <f>+'[6]ITCNM y bilaterales'!C8362</f>
        <v>412.24029169194682</v>
      </c>
    </row>
    <row r="8362" spans="1:4">
      <c r="A8362" s="7" t="str">
        <f t="shared" si="130"/>
        <v/>
      </c>
      <c r="B8362" s="205">
        <f>+'[6]ITCNM y bilaterales'!A8363</f>
        <v>43791</v>
      </c>
      <c r="C8362">
        <f>+'[6]ITCNM y bilaterales'!B8363</f>
        <v>422.07091925215394</v>
      </c>
      <c r="D8362">
        <f>+'[6]ITCNM y bilaterales'!C8363</f>
        <v>414.11826180861789</v>
      </c>
    </row>
    <row r="8363" spans="1:4">
      <c r="A8363" s="7" t="str">
        <f t="shared" si="130"/>
        <v/>
      </c>
      <c r="B8363" s="205">
        <f>+'[6]ITCNM y bilaterales'!A8364</f>
        <v>43792</v>
      </c>
      <c r="C8363">
        <f>+'[6]ITCNM y bilaterales'!B8364</f>
        <v>422.07091925215394</v>
      </c>
      <c r="D8363">
        <f>+'[6]ITCNM y bilaterales'!C8364</f>
        <v>414.11826180861789</v>
      </c>
    </row>
    <row r="8364" spans="1:4">
      <c r="A8364" s="7" t="str">
        <f t="shared" si="130"/>
        <v/>
      </c>
      <c r="B8364" s="205">
        <f>+'[6]ITCNM y bilaterales'!A8365</f>
        <v>43793</v>
      </c>
      <c r="C8364">
        <f>+'[6]ITCNM y bilaterales'!B8365</f>
        <v>422.07091925215394</v>
      </c>
      <c r="D8364">
        <f>+'[6]ITCNM y bilaterales'!C8365</f>
        <v>414.11826180861789</v>
      </c>
    </row>
    <row r="8365" spans="1:4">
      <c r="A8365" s="7" t="str">
        <f t="shared" si="130"/>
        <v/>
      </c>
      <c r="B8365" s="205">
        <f>+'[6]ITCNM y bilaterales'!A8366</f>
        <v>43794</v>
      </c>
      <c r="C8365">
        <f>+'[6]ITCNM y bilaterales'!B8366</f>
        <v>420.8763351525368</v>
      </c>
      <c r="D8365">
        <f>+'[6]ITCNM y bilaterales'!C8366</f>
        <v>411.23899405758948</v>
      </c>
    </row>
    <row r="8366" spans="1:4">
      <c r="A8366" s="7" t="str">
        <f t="shared" si="130"/>
        <v/>
      </c>
      <c r="B8366" s="205">
        <f>+'[6]ITCNM y bilaterales'!A8367</f>
        <v>43795</v>
      </c>
      <c r="C8366">
        <f>+'[6]ITCNM y bilaterales'!B8367</f>
        <v>420.92845275232997</v>
      </c>
      <c r="D8366">
        <f>+'[6]ITCNM y bilaterales'!C8367</f>
        <v>407.2100280718663</v>
      </c>
    </row>
    <row r="8367" spans="1:4">
      <c r="A8367" s="7" t="str">
        <f t="shared" si="130"/>
        <v/>
      </c>
      <c r="B8367" s="205">
        <f>+'[6]ITCNM y bilaterales'!A8368</f>
        <v>43796</v>
      </c>
      <c r="C8367">
        <f>+'[6]ITCNM y bilaterales'!B8368</f>
        <v>419.43698768561524</v>
      </c>
      <c r="D8367">
        <f>+'[6]ITCNM y bilaterales'!C8368</f>
        <v>407.03625538140875</v>
      </c>
    </row>
    <row r="8368" spans="1:4">
      <c r="A8368" s="7">
        <f t="shared" si="130"/>
        <v>201911</v>
      </c>
      <c r="B8368" s="205">
        <f>+'[6]ITCNM y bilaterales'!A8369</f>
        <v>43797</v>
      </c>
      <c r="C8368">
        <f>+'[6]ITCNM y bilaterales'!B8369</f>
        <v>420.68639990769628</v>
      </c>
      <c r="D8368">
        <f>+'[6]ITCNM y bilaterales'!C8369</f>
        <v>410.83861434713316</v>
      </c>
    </row>
    <row r="8369" spans="1:4">
      <c r="A8369" s="7">
        <f t="shared" si="130"/>
        <v>201911</v>
      </c>
      <c r="B8369" s="205">
        <f>+'[6]ITCNM y bilaterales'!A8370</f>
        <v>43798</v>
      </c>
      <c r="C8369">
        <f>+'[6]ITCNM y bilaterales'!B8370</f>
        <v>421.72141802263934</v>
      </c>
      <c r="D8369">
        <f>+'[6]ITCNM y bilaterales'!C8370</f>
        <v>411.02878890362962</v>
      </c>
    </row>
    <row r="8370" spans="1:4">
      <c r="A8370" s="7">
        <f t="shared" si="130"/>
        <v>201911</v>
      </c>
      <c r="B8370" s="205">
        <f>+'[6]ITCNM y bilaterales'!A8371</f>
        <v>43799</v>
      </c>
      <c r="C8370">
        <f>+'[6]ITCNM y bilaterales'!B8371</f>
        <v>421.72141802263934</v>
      </c>
      <c r="D8370">
        <f>+'[6]ITCNM y bilaterales'!C8371</f>
        <v>411.02878890362962</v>
      </c>
    </row>
    <row r="8371" spans="1:4">
      <c r="A8371" s="7" t="str">
        <f t="shared" si="130"/>
        <v/>
      </c>
      <c r="B8371" s="205">
        <f>+'[6]ITCNM y bilaterales'!A8372</f>
        <v>43800</v>
      </c>
      <c r="C8371">
        <f>+'[6]ITCNM y bilaterales'!B8372</f>
        <v>421.72141802263934</v>
      </c>
      <c r="D8371">
        <f>+'[6]ITCNM y bilaterales'!C8372</f>
        <v>411.02878890362962</v>
      </c>
    </row>
    <row r="8372" spans="1:4">
      <c r="A8372" s="7" t="str">
        <f t="shared" si="130"/>
        <v/>
      </c>
      <c r="B8372" s="205">
        <f>+'[6]ITCNM y bilaterales'!A8373</f>
        <v>43801</v>
      </c>
      <c r="C8372">
        <f>+'[6]ITCNM y bilaterales'!B8373</f>
        <v>423.23295830165534</v>
      </c>
      <c r="D8372">
        <f>+'[6]ITCNM y bilaterales'!C8373</f>
        <v>412.42811483048018</v>
      </c>
    </row>
    <row r="8373" spans="1:4">
      <c r="A8373" s="7" t="str">
        <f t="shared" si="130"/>
        <v/>
      </c>
      <c r="B8373" s="205">
        <f>+'[6]ITCNM y bilaterales'!A8374</f>
        <v>43802</v>
      </c>
      <c r="C8373">
        <f>+'[6]ITCNM y bilaterales'!B8374</f>
        <v>423.6476974976884</v>
      </c>
      <c r="D8373">
        <f>+'[6]ITCNM y bilaterales'!C8374</f>
        <v>414.20360957172261</v>
      </c>
    </row>
    <row r="8374" spans="1:4">
      <c r="A8374" s="7" t="str">
        <f t="shared" si="130"/>
        <v/>
      </c>
      <c r="B8374" s="205">
        <f>+'[6]ITCNM y bilaterales'!A8375</f>
        <v>43803</v>
      </c>
      <c r="C8374">
        <f>+'[6]ITCNM y bilaterales'!B8375</f>
        <v>423.84584061054949</v>
      </c>
      <c r="D8374">
        <f>+'[6]ITCNM y bilaterales'!C8375</f>
        <v>414.62311995424903</v>
      </c>
    </row>
    <row r="8375" spans="1:4">
      <c r="A8375" s="7" t="str">
        <f t="shared" si="130"/>
        <v/>
      </c>
      <c r="B8375" s="205">
        <f>+'[6]ITCNM y bilaterales'!A8376</f>
        <v>43804</v>
      </c>
      <c r="C8375">
        <f>+'[6]ITCNM y bilaterales'!B8376</f>
        <v>425.32762158137024</v>
      </c>
      <c r="D8375">
        <f>+'[6]ITCNM y bilaterales'!C8376</f>
        <v>415.95538692437435</v>
      </c>
    </row>
    <row r="8376" spans="1:4">
      <c r="A8376" s="7" t="str">
        <f t="shared" si="130"/>
        <v/>
      </c>
      <c r="B8376" s="205">
        <f>+'[6]ITCNM y bilaterales'!A8377</f>
        <v>43805</v>
      </c>
      <c r="C8376">
        <f>+'[6]ITCNM y bilaterales'!B8377</f>
        <v>425.74601912752536</v>
      </c>
      <c r="D8376">
        <f>+'[6]ITCNM y bilaterales'!C8377</f>
        <v>418.60305452096395</v>
      </c>
    </row>
    <row r="8377" spans="1:4">
      <c r="A8377" s="7" t="str">
        <f t="shared" si="130"/>
        <v/>
      </c>
      <c r="B8377" s="205">
        <f>+'[6]ITCNM y bilaterales'!A8378</f>
        <v>43806</v>
      </c>
      <c r="C8377">
        <f>+'[6]ITCNM y bilaterales'!B8378</f>
        <v>425.74601912752536</v>
      </c>
      <c r="D8377">
        <f>+'[6]ITCNM y bilaterales'!C8378</f>
        <v>418.60305452096395</v>
      </c>
    </row>
    <row r="8378" spans="1:4">
      <c r="A8378" s="7" t="str">
        <f t="shared" si="130"/>
        <v/>
      </c>
      <c r="B8378" s="205">
        <f>+'[6]ITCNM y bilaterales'!A8379</f>
        <v>43807</v>
      </c>
      <c r="C8378">
        <f>+'[6]ITCNM y bilaterales'!B8379</f>
        <v>425.74601912752536</v>
      </c>
      <c r="D8378">
        <f>+'[6]ITCNM y bilaterales'!C8379</f>
        <v>418.60305452096395</v>
      </c>
    </row>
    <row r="8379" spans="1:4">
      <c r="A8379" s="7" t="str">
        <f t="shared" si="130"/>
        <v/>
      </c>
      <c r="B8379" s="205">
        <f>+'[6]ITCNM y bilaterales'!A8380</f>
        <v>43808</v>
      </c>
      <c r="C8379">
        <f>+'[6]ITCNM y bilaterales'!B8380</f>
        <v>426.03431407081951</v>
      </c>
      <c r="D8379">
        <f>+'[6]ITCNM y bilaterales'!C8380</f>
        <v>420.53995523596916</v>
      </c>
    </row>
    <row r="8380" spans="1:4">
      <c r="A8380" s="7" t="str">
        <f t="shared" si="130"/>
        <v/>
      </c>
      <c r="B8380" s="205">
        <f>+'[6]ITCNM y bilaterales'!A8381</f>
        <v>43809</v>
      </c>
      <c r="C8380">
        <f>+'[6]ITCNM y bilaterales'!B8381</f>
        <v>426.34578946046389</v>
      </c>
      <c r="D8380">
        <f>+'[6]ITCNM y bilaterales'!C8381</f>
        <v>419.15430236912619</v>
      </c>
    </row>
    <row r="8381" spans="1:4">
      <c r="A8381" s="7" t="str">
        <f t="shared" si="130"/>
        <v/>
      </c>
      <c r="B8381" s="205">
        <f>+'[6]ITCNM y bilaterales'!A8382</f>
        <v>43810</v>
      </c>
      <c r="C8381">
        <f>+'[6]ITCNM y bilaterales'!B8382</f>
        <v>425.96399694902448</v>
      </c>
      <c r="D8381">
        <f>+'[6]ITCNM y bilaterales'!C8382</f>
        <v>421.19547831034657</v>
      </c>
    </row>
    <row r="8382" spans="1:4">
      <c r="A8382" s="7" t="str">
        <f t="shared" si="130"/>
        <v/>
      </c>
      <c r="B8382" s="205">
        <f>+'[6]ITCNM y bilaterales'!A8383</f>
        <v>43811</v>
      </c>
      <c r="C8382">
        <f>+'[6]ITCNM y bilaterales'!B8383</f>
        <v>427.15216682402286</v>
      </c>
      <c r="D8382">
        <f>+'[6]ITCNM y bilaterales'!C8383</f>
        <v>423.19720268351944</v>
      </c>
    </row>
    <row r="8383" spans="1:4">
      <c r="A8383" s="7" t="str">
        <f t="shared" si="130"/>
        <v/>
      </c>
      <c r="B8383" s="205">
        <f>+'[6]ITCNM y bilaterales'!A8384</f>
        <v>43812</v>
      </c>
      <c r="C8383">
        <f>+'[6]ITCNM y bilaterales'!B8384</f>
        <v>427.35630393142435</v>
      </c>
      <c r="D8383">
        <f>+'[6]ITCNM y bilaterales'!C8384</f>
        <v>421.98044549209953</v>
      </c>
    </row>
    <row r="8384" spans="1:4">
      <c r="A8384" s="7" t="str">
        <f t="shared" si="130"/>
        <v/>
      </c>
      <c r="B8384" s="205">
        <f>+'[6]ITCNM y bilaterales'!A8385</f>
        <v>43813</v>
      </c>
      <c r="C8384">
        <f>+'[6]ITCNM y bilaterales'!B8385</f>
        <v>427.35630393142435</v>
      </c>
      <c r="D8384">
        <f>+'[6]ITCNM y bilaterales'!C8385</f>
        <v>421.98044549209953</v>
      </c>
    </row>
    <row r="8385" spans="1:4">
      <c r="A8385" s="7" t="str">
        <f t="shared" si="130"/>
        <v/>
      </c>
      <c r="B8385" s="205">
        <f>+'[6]ITCNM y bilaterales'!A8386</f>
        <v>43814</v>
      </c>
      <c r="C8385">
        <f>+'[6]ITCNM y bilaterales'!B8386</f>
        <v>427.35630393142435</v>
      </c>
      <c r="D8385">
        <f>+'[6]ITCNM y bilaterales'!C8386</f>
        <v>421.98044549209953</v>
      </c>
    </row>
    <row r="8386" spans="1:4">
      <c r="A8386" s="7" t="str">
        <f t="shared" si="130"/>
        <v/>
      </c>
      <c r="B8386" s="205">
        <f>+'[6]ITCNM y bilaterales'!A8387</f>
        <v>43815</v>
      </c>
      <c r="C8386">
        <f>+'[6]ITCNM y bilaterales'!B8387</f>
        <v>429.02311839869725</v>
      </c>
      <c r="D8386">
        <f>+'[6]ITCNM y bilaterales'!C8387</f>
        <v>427.18474307130026</v>
      </c>
    </row>
    <row r="8387" spans="1:4">
      <c r="A8387" s="7" t="str">
        <f t="shared" ref="A8387:A8450" si="131">+IF(DAY(B8387)&gt;=28,YEAR(B8387)*100+MONTH(B8387),"")</f>
        <v/>
      </c>
      <c r="B8387" s="205">
        <f>+'[6]ITCNM y bilaterales'!A8388</f>
        <v>43816</v>
      </c>
      <c r="C8387">
        <f>+'[6]ITCNM y bilaterales'!B8388</f>
        <v>429.1294243165928</v>
      </c>
      <c r="D8387">
        <f>+'[6]ITCNM y bilaterales'!C8388</f>
        <v>427.09016381545149</v>
      </c>
    </row>
    <row r="8388" spans="1:4">
      <c r="A8388" s="7" t="str">
        <f t="shared" si="131"/>
        <v/>
      </c>
      <c r="B8388" s="205">
        <f>+'[6]ITCNM y bilaterales'!A8389</f>
        <v>43817</v>
      </c>
      <c r="C8388">
        <f>+'[6]ITCNM y bilaterales'!B8389</f>
        <v>428.95342402768392</v>
      </c>
      <c r="D8388">
        <f>+'[6]ITCNM y bilaterales'!C8389</f>
        <v>427.40554412101972</v>
      </c>
    </row>
    <row r="8389" spans="1:4">
      <c r="A8389" s="7" t="str">
        <f t="shared" si="131"/>
        <v/>
      </c>
      <c r="B8389" s="205">
        <f>+'[6]ITCNM y bilaterales'!A8390</f>
        <v>43818</v>
      </c>
      <c r="C8389">
        <f>+'[6]ITCNM y bilaterales'!B8390</f>
        <v>429.20932695819687</v>
      </c>
      <c r="D8389">
        <f>+'[6]ITCNM y bilaterales'!C8390</f>
        <v>428.30163757391733</v>
      </c>
    </row>
    <row r="8390" spans="1:4">
      <c r="A8390" s="7" t="str">
        <f t="shared" si="131"/>
        <v/>
      </c>
      <c r="B8390" s="205">
        <f>+'[6]ITCNM y bilaterales'!A8391</f>
        <v>43819</v>
      </c>
      <c r="C8390">
        <f>+'[6]ITCNM y bilaterales'!B8391</f>
        <v>427.8399886779269</v>
      </c>
      <c r="D8390">
        <f>+'[6]ITCNM y bilaterales'!C8391</f>
        <v>425.20766504196268</v>
      </c>
    </row>
    <row r="8391" spans="1:4">
      <c r="A8391" s="7" t="str">
        <f t="shared" si="131"/>
        <v/>
      </c>
      <c r="B8391" s="205">
        <f>+'[6]ITCNM y bilaterales'!A8392</f>
        <v>43820</v>
      </c>
      <c r="C8391">
        <f>+'[6]ITCNM y bilaterales'!B8392</f>
        <v>427.8399886779269</v>
      </c>
      <c r="D8391">
        <f>+'[6]ITCNM y bilaterales'!C8392</f>
        <v>425.20766504196268</v>
      </c>
    </row>
    <row r="8392" spans="1:4">
      <c r="A8392" s="7" t="str">
        <f t="shared" si="131"/>
        <v/>
      </c>
      <c r="B8392" s="205">
        <f>+'[6]ITCNM y bilaterales'!A8393</f>
        <v>43821</v>
      </c>
      <c r="C8392">
        <f>+'[6]ITCNM y bilaterales'!B8393</f>
        <v>427.8399886779269</v>
      </c>
      <c r="D8392">
        <f>+'[6]ITCNM y bilaterales'!C8393</f>
        <v>425.20766504196268</v>
      </c>
    </row>
    <row r="8393" spans="1:4">
      <c r="A8393" s="7" t="str">
        <f t="shared" si="131"/>
        <v/>
      </c>
      <c r="B8393" s="205">
        <f>+'[6]ITCNM y bilaterales'!A8394</f>
        <v>43822</v>
      </c>
      <c r="C8393">
        <f>+'[6]ITCNM y bilaterales'!B8394</f>
        <v>429.8289581931204</v>
      </c>
      <c r="D8393">
        <f>+'[6]ITCNM y bilaterales'!C8394</f>
        <v>428.48725444374458</v>
      </c>
    </row>
    <row r="8394" spans="1:4">
      <c r="A8394" s="7" t="str">
        <f t="shared" si="131"/>
        <v/>
      </c>
      <c r="B8394" s="205">
        <f>+'[6]ITCNM y bilaterales'!A8395</f>
        <v>43823</v>
      </c>
      <c r="C8394">
        <f>+'[6]ITCNM y bilaterales'!B8395</f>
        <v>429.8289581931204</v>
      </c>
      <c r="D8394">
        <f>+'[6]ITCNM y bilaterales'!C8395</f>
        <v>428.48725444374458</v>
      </c>
    </row>
    <row r="8395" spans="1:4">
      <c r="A8395" s="7" t="str">
        <f t="shared" si="131"/>
        <v/>
      </c>
      <c r="B8395" s="205">
        <f>+'[6]ITCNM y bilaterales'!A8396</f>
        <v>43824</v>
      </c>
      <c r="C8395">
        <f>+'[6]ITCNM y bilaterales'!B8396</f>
        <v>429.8289581931204</v>
      </c>
      <c r="D8395">
        <f>+'[6]ITCNM y bilaterales'!C8396</f>
        <v>428.48725444374458</v>
      </c>
    </row>
    <row r="8396" spans="1:4">
      <c r="A8396" s="7" t="str">
        <f t="shared" si="131"/>
        <v/>
      </c>
      <c r="B8396" s="205">
        <f>+'[6]ITCNM y bilaterales'!A8397</f>
        <v>43825</v>
      </c>
      <c r="C8396">
        <f>+'[6]ITCNM y bilaterales'!B8397</f>
        <v>429.73610976598422</v>
      </c>
      <c r="D8396">
        <f>+'[6]ITCNM y bilaterales'!C8397</f>
        <v>428.34210518676355</v>
      </c>
    </row>
    <row r="8397" spans="1:4">
      <c r="A8397" s="7" t="str">
        <f t="shared" si="131"/>
        <v/>
      </c>
      <c r="B8397" s="205">
        <f>+'[6]ITCNM y bilaterales'!A8398</f>
        <v>43826</v>
      </c>
      <c r="C8397">
        <f>+'[6]ITCNM y bilaterales'!B8398</f>
        <v>430.36754081375506</v>
      </c>
      <c r="D8397">
        <f>+'[6]ITCNM y bilaterales'!C8398</f>
        <v>428.89567542303752</v>
      </c>
    </row>
    <row r="8398" spans="1:4">
      <c r="A8398" s="7">
        <f t="shared" si="131"/>
        <v>201912</v>
      </c>
      <c r="B8398" s="205">
        <f>+'[6]ITCNM y bilaterales'!A8399</f>
        <v>43827</v>
      </c>
      <c r="C8398">
        <f>+'[6]ITCNM y bilaterales'!B8399</f>
        <v>430.36754081375506</v>
      </c>
      <c r="D8398">
        <f>+'[6]ITCNM y bilaterales'!C8399</f>
        <v>428.89567542303752</v>
      </c>
    </row>
    <row r="8399" spans="1:4">
      <c r="A8399" s="7">
        <f t="shared" si="131"/>
        <v>201912</v>
      </c>
      <c r="B8399" s="205">
        <f>+'[6]ITCNM y bilaterales'!A8400</f>
        <v>43828</v>
      </c>
      <c r="C8399">
        <f>+'[6]ITCNM y bilaterales'!B8400</f>
        <v>430.36754081375506</v>
      </c>
      <c r="D8399">
        <f>+'[6]ITCNM y bilaterales'!C8400</f>
        <v>428.89567542303752</v>
      </c>
    </row>
    <row r="8400" spans="1:4">
      <c r="A8400" s="7">
        <f t="shared" si="131"/>
        <v>201912</v>
      </c>
      <c r="B8400" s="205">
        <f>+'[6]ITCNM y bilaterales'!A8401</f>
        <v>43829</v>
      </c>
      <c r="C8400">
        <f>+'[6]ITCNM y bilaterales'!B8401</f>
        <v>432.12520385268778</v>
      </c>
      <c r="D8400">
        <f>+'[6]ITCNM y bilaterales'!C8401</f>
        <v>432.98243984289041</v>
      </c>
    </row>
    <row r="8401" spans="1:4">
      <c r="A8401" s="7">
        <f t="shared" si="131"/>
        <v>201912</v>
      </c>
      <c r="B8401" s="205">
        <f>+'[6]ITCNM y bilaterales'!A8402</f>
        <v>43830</v>
      </c>
      <c r="C8401">
        <f>+'[6]ITCNM y bilaterales'!B8402</f>
        <v>432.25731149025017</v>
      </c>
      <c r="D8401">
        <f>+'[6]ITCNM y bilaterales'!C8402</f>
        <v>431.96047295433897</v>
      </c>
    </row>
    <row r="8402" spans="1:4">
      <c r="A8402" s="7" t="str">
        <f t="shared" si="131"/>
        <v/>
      </c>
      <c r="B8402" s="205">
        <f>+'[6]ITCNM y bilaterales'!A8403</f>
        <v>43831</v>
      </c>
      <c r="C8402">
        <f>+'[6]ITCNM y bilaterales'!B8403</f>
        <v>432.25731149025017</v>
      </c>
      <c r="D8402">
        <f>+'[6]ITCNM y bilaterales'!C8403</f>
        <v>431.96047295433897</v>
      </c>
    </row>
    <row r="8403" spans="1:4">
      <c r="A8403" s="7" t="str">
        <f t="shared" si="131"/>
        <v/>
      </c>
      <c r="B8403" s="205">
        <f>+'[6]ITCNM y bilaterales'!A8404</f>
        <v>43832</v>
      </c>
      <c r="C8403">
        <f>+'[6]ITCNM y bilaterales'!B8404</f>
        <v>430.92924454820275</v>
      </c>
      <c r="D8403">
        <f>+'[6]ITCNM y bilaterales'!C8404</f>
        <v>430.52102777285887</v>
      </c>
    </row>
    <row r="8404" spans="1:4">
      <c r="A8404" s="7" t="str">
        <f t="shared" si="131"/>
        <v/>
      </c>
      <c r="B8404" s="205">
        <f>+'[6]ITCNM y bilaterales'!A8405</f>
        <v>43833</v>
      </c>
      <c r="C8404">
        <f>+'[6]ITCNM y bilaterales'!B8405</f>
        <v>430.52543626178937</v>
      </c>
      <c r="D8404">
        <f>+'[6]ITCNM y bilaterales'!C8405</f>
        <v>429.7326060387897</v>
      </c>
    </row>
    <row r="8405" spans="1:4">
      <c r="A8405" s="7" t="str">
        <f t="shared" si="131"/>
        <v/>
      </c>
      <c r="B8405" s="205">
        <f>+'[6]ITCNM y bilaterales'!A8406</f>
        <v>43834</v>
      </c>
      <c r="C8405">
        <f>+'[6]ITCNM y bilaterales'!B8406</f>
        <v>430.52543626178937</v>
      </c>
      <c r="D8405">
        <f>+'[6]ITCNM y bilaterales'!C8406</f>
        <v>429.7326060387897</v>
      </c>
    </row>
    <row r="8406" spans="1:4">
      <c r="A8406" s="7" t="str">
        <f t="shared" si="131"/>
        <v/>
      </c>
      <c r="B8406" s="205">
        <f>+'[6]ITCNM y bilaterales'!A8407</f>
        <v>43835</v>
      </c>
      <c r="C8406">
        <f>+'[6]ITCNM y bilaterales'!B8407</f>
        <v>430.52543626178937</v>
      </c>
      <c r="D8406">
        <f>+'[6]ITCNM y bilaterales'!C8407</f>
        <v>429.7326060387897</v>
      </c>
    </row>
    <row r="8407" spans="1:4">
      <c r="A8407" s="7" t="str">
        <f t="shared" si="131"/>
        <v/>
      </c>
      <c r="B8407" s="205">
        <f>+'[6]ITCNM y bilaterales'!A8408</f>
        <v>43836</v>
      </c>
      <c r="C8407">
        <f>+'[6]ITCNM y bilaterales'!B8408</f>
        <v>429.82191085755045</v>
      </c>
      <c r="D8407">
        <f>+'[6]ITCNM y bilaterales'!C8408</f>
        <v>428.01659346305803</v>
      </c>
    </row>
    <row r="8408" spans="1:4">
      <c r="A8408" s="7" t="str">
        <f t="shared" si="131"/>
        <v/>
      </c>
      <c r="B8408" s="205">
        <f>+'[6]ITCNM y bilaterales'!A8409</f>
        <v>43837</v>
      </c>
      <c r="C8408">
        <f>+'[6]ITCNM y bilaterales'!B8409</f>
        <v>429.10766568488089</v>
      </c>
      <c r="D8408">
        <f>+'[6]ITCNM y bilaterales'!C8409</f>
        <v>426.06317476260841</v>
      </c>
    </row>
    <row r="8409" spans="1:4">
      <c r="A8409" s="7" t="str">
        <f t="shared" si="131"/>
        <v/>
      </c>
      <c r="B8409" s="205">
        <f>+'[6]ITCNM y bilaterales'!A8410</f>
        <v>43838</v>
      </c>
      <c r="C8409">
        <f>+'[6]ITCNM y bilaterales'!B8410</f>
        <v>429.86269251140118</v>
      </c>
      <c r="D8409">
        <f>+'[6]ITCNM y bilaterales'!C8410</f>
        <v>428.92583743863815</v>
      </c>
    </row>
    <row r="8410" spans="1:4">
      <c r="A8410" s="7" t="str">
        <f t="shared" si="131"/>
        <v/>
      </c>
      <c r="B8410" s="205">
        <f>+'[6]ITCNM y bilaterales'!A8411</f>
        <v>43839</v>
      </c>
      <c r="C8410">
        <f>+'[6]ITCNM y bilaterales'!B8411</f>
        <v>428.78187127977787</v>
      </c>
      <c r="D8410">
        <f>+'[6]ITCNM y bilaterales'!C8411</f>
        <v>425.09314227820471</v>
      </c>
    </row>
    <row r="8411" spans="1:4">
      <c r="A8411" s="7" t="str">
        <f t="shared" si="131"/>
        <v/>
      </c>
      <c r="B8411" s="205">
        <f>+'[6]ITCNM y bilaterales'!A8412</f>
        <v>43840</v>
      </c>
      <c r="C8411">
        <f>+'[6]ITCNM y bilaterales'!B8412</f>
        <v>429.3664165501782</v>
      </c>
      <c r="D8411">
        <f>+'[6]ITCNM y bilaterales'!C8412</f>
        <v>425.94487811816896</v>
      </c>
    </row>
    <row r="8412" spans="1:4">
      <c r="A8412" s="7" t="str">
        <f t="shared" si="131"/>
        <v/>
      </c>
      <c r="B8412" s="205">
        <f>+'[6]ITCNM y bilaterales'!A8413</f>
        <v>43841</v>
      </c>
      <c r="C8412">
        <f>+'[6]ITCNM y bilaterales'!B8413</f>
        <v>429.3664165501782</v>
      </c>
      <c r="D8412">
        <f>+'[6]ITCNM y bilaterales'!C8413</f>
        <v>425.94487811816896</v>
      </c>
    </row>
    <row r="8413" spans="1:4">
      <c r="A8413" s="7" t="str">
        <f t="shared" si="131"/>
        <v/>
      </c>
      <c r="B8413" s="205">
        <f>+'[6]ITCNM y bilaterales'!A8414</f>
        <v>43842</v>
      </c>
      <c r="C8413">
        <f>+'[6]ITCNM y bilaterales'!B8414</f>
        <v>429.3664165501782</v>
      </c>
      <c r="D8413">
        <f>+'[6]ITCNM y bilaterales'!C8414</f>
        <v>425.94487811816896</v>
      </c>
    </row>
    <row r="8414" spans="1:4">
      <c r="A8414" s="7" t="str">
        <f t="shared" si="131"/>
        <v/>
      </c>
      <c r="B8414" s="205">
        <f>+'[6]ITCNM y bilaterales'!A8415</f>
        <v>43843</v>
      </c>
      <c r="C8414">
        <f>+'[6]ITCNM y bilaterales'!B8415</f>
        <v>429.01423412070369</v>
      </c>
      <c r="D8414">
        <f>+'[6]ITCNM y bilaterales'!C8415</f>
        <v>421.2673293962124</v>
      </c>
    </row>
    <row r="8415" spans="1:4">
      <c r="A8415" s="7" t="str">
        <f t="shared" si="131"/>
        <v/>
      </c>
      <c r="B8415" s="205">
        <f>+'[6]ITCNM y bilaterales'!A8416</f>
        <v>43844</v>
      </c>
      <c r="C8415">
        <f>+'[6]ITCNM y bilaterales'!B8416</f>
        <v>429.94655723902861</v>
      </c>
      <c r="D8415">
        <f>+'[6]ITCNM y bilaterales'!C8416</f>
        <v>422.04027601582703</v>
      </c>
    </row>
    <row r="8416" spans="1:4">
      <c r="A8416" s="7" t="str">
        <f t="shared" si="131"/>
        <v/>
      </c>
      <c r="B8416" s="205">
        <f>+'[6]ITCNM y bilaterales'!A8417</f>
        <v>43845</v>
      </c>
      <c r="C8416">
        <f>+'[6]ITCNM y bilaterales'!B8417</f>
        <v>428.13417543879319</v>
      </c>
      <c r="D8416">
        <f>+'[6]ITCNM y bilaterales'!C8417</f>
        <v>417.09753739770605</v>
      </c>
    </row>
    <row r="8417" spans="1:4">
      <c r="A8417" s="7" t="str">
        <f t="shared" si="131"/>
        <v/>
      </c>
      <c r="B8417" s="205">
        <f>+'[6]ITCNM y bilaterales'!A8418</f>
        <v>43846</v>
      </c>
      <c r="C8417">
        <f>+'[6]ITCNM y bilaterales'!B8418</f>
        <v>427.68045825598182</v>
      </c>
      <c r="D8417">
        <f>+'[6]ITCNM y bilaterales'!C8418</f>
        <v>415.46922400304237</v>
      </c>
    </row>
    <row r="8418" spans="1:4">
      <c r="A8418" s="7" t="str">
        <f t="shared" si="131"/>
        <v/>
      </c>
      <c r="B8418" s="205">
        <f>+'[6]ITCNM y bilaterales'!A8419</f>
        <v>43847</v>
      </c>
      <c r="C8418">
        <f>+'[6]ITCNM y bilaterales'!B8419</f>
        <v>428.08800848857624</v>
      </c>
      <c r="D8418">
        <f>+'[6]ITCNM y bilaterales'!C8419</f>
        <v>416.84082642180954</v>
      </c>
    </row>
    <row r="8419" spans="1:4">
      <c r="A8419" s="7" t="str">
        <f t="shared" si="131"/>
        <v/>
      </c>
      <c r="B8419" s="205">
        <f>+'[6]ITCNM y bilaterales'!A8420</f>
        <v>43848</v>
      </c>
      <c r="C8419">
        <f>+'[6]ITCNM y bilaterales'!B8420</f>
        <v>428.08800848857624</v>
      </c>
      <c r="D8419">
        <f>+'[6]ITCNM y bilaterales'!C8420</f>
        <v>416.84082642180954</v>
      </c>
    </row>
    <row r="8420" spans="1:4">
      <c r="A8420" s="7" t="str">
        <f t="shared" si="131"/>
        <v/>
      </c>
      <c r="B8420" s="205">
        <f>+'[6]ITCNM y bilaterales'!A8421</f>
        <v>43849</v>
      </c>
      <c r="C8420">
        <f>+'[6]ITCNM y bilaterales'!B8421</f>
        <v>428.08800848857624</v>
      </c>
      <c r="D8420">
        <f>+'[6]ITCNM y bilaterales'!C8421</f>
        <v>416.84082642180954</v>
      </c>
    </row>
    <row r="8421" spans="1:4">
      <c r="A8421" s="7" t="str">
        <f t="shared" si="131"/>
        <v/>
      </c>
      <c r="B8421" s="205">
        <f>+'[6]ITCNM y bilaterales'!A8422</f>
        <v>43850</v>
      </c>
      <c r="C8421">
        <f>+'[6]ITCNM y bilaterales'!B8422</f>
        <v>428.16466047108986</v>
      </c>
      <c r="D8421">
        <f>+'[6]ITCNM y bilaterales'!C8422</f>
        <v>416.33622954484099</v>
      </c>
    </row>
    <row r="8422" spans="1:4">
      <c r="A8422" s="7" t="str">
        <f t="shared" si="131"/>
        <v/>
      </c>
      <c r="B8422" s="205">
        <f>+'[6]ITCNM y bilaterales'!A8423</f>
        <v>43851</v>
      </c>
      <c r="C8422">
        <f>+'[6]ITCNM y bilaterales'!B8423</f>
        <v>427.84522368831466</v>
      </c>
      <c r="D8422">
        <f>+'[6]ITCNM y bilaterales'!C8423</f>
        <v>415.69037341097851</v>
      </c>
    </row>
    <row r="8423" spans="1:4">
      <c r="A8423" s="7" t="str">
        <f t="shared" si="131"/>
        <v/>
      </c>
      <c r="B8423" s="205">
        <f>+'[6]ITCNM y bilaterales'!A8424</f>
        <v>43852</v>
      </c>
      <c r="C8423">
        <f>+'[6]ITCNM y bilaterales'!B8424</f>
        <v>427.90008698605214</v>
      </c>
      <c r="D8423">
        <f>+'[6]ITCNM y bilaterales'!C8424</f>
        <v>416.52489454906487</v>
      </c>
    </row>
    <row r="8424" spans="1:4">
      <c r="A8424" s="7" t="str">
        <f t="shared" si="131"/>
        <v/>
      </c>
      <c r="B8424" s="205">
        <f>+'[6]ITCNM y bilaterales'!A8425</f>
        <v>43853</v>
      </c>
      <c r="C8424">
        <f>+'[6]ITCNM y bilaterales'!B8425</f>
        <v>427.70282912327986</v>
      </c>
      <c r="D8424">
        <f>+'[6]ITCNM y bilaterales'!C8425</f>
        <v>418.43322989029622</v>
      </c>
    </row>
    <row r="8425" spans="1:4">
      <c r="A8425" s="7" t="str">
        <f t="shared" si="131"/>
        <v/>
      </c>
      <c r="B8425" s="205">
        <f>+'[6]ITCNM y bilaterales'!A8426</f>
        <v>43854</v>
      </c>
      <c r="C8425">
        <f>+'[6]ITCNM y bilaterales'!B8426</f>
        <v>427.51334754807982</v>
      </c>
      <c r="D8425">
        <f>+'[6]ITCNM y bilaterales'!C8426</f>
        <v>417.34838434362058</v>
      </c>
    </row>
    <row r="8426" spans="1:4">
      <c r="A8426" s="7" t="str">
        <f t="shared" si="131"/>
        <v/>
      </c>
      <c r="B8426" s="205">
        <f>+'[6]ITCNM y bilaterales'!A8427</f>
        <v>43855</v>
      </c>
      <c r="C8426">
        <f>+'[6]ITCNM y bilaterales'!B8427</f>
        <v>427.51334754807982</v>
      </c>
      <c r="D8426">
        <f>+'[6]ITCNM y bilaterales'!C8427</f>
        <v>417.34838434362058</v>
      </c>
    </row>
    <row r="8427" spans="1:4">
      <c r="A8427" s="7" t="str">
        <f t="shared" si="131"/>
        <v/>
      </c>
      <c r="B8427" s="205">
        <f>+'[6]ITCNM y bilaterales'!A8428</f>
        <v>43856</v>
      </c>
      <c r="C8427">
        <f>+'[6]ITCNM y bilaterales'!B8428</f>
        <v>427.51334754807982</v>
      </c>
      <c r="D8427">
        <f>+'[6]ITCNM y bilaterales'!C8428</f>
        <v>417.34838434362058</v>
      </c>
    </row>
    <row r="8428" spans="1:4">
      <c r="A8428" s="7" t="str">
        <f t="shared" si="131"/>
        <v/>
      </c>
      <c r="B8428" s="205">
        <f>+'[6]ITCNM y bilaterales'!A8429</f>
        <v>43857</v>
      </c>
      <c r="C8428">
        <f>+'[6]ITCNM y bilaterales'!B8429</f>
        <v>426.6453897969613</v>
      </c>
      <c r="D8428">
        <f>+'[6]ITCNM y bilaterales'!C8429</f>
        <v>414.59403204314992</v>
      </c>
    </row>
    <row r="8429" spans="1:4">
      <c r="A8429" s="7">
        <f t="shared" si="131"/>
        <v>202001</v>
      </c>
      <c r="B8429" s="205">
        <f>+'[6]ITCNM y bilaterales'!A8430</f>
        <v>43858</v>
      </c>
      <c r="C8429">
        <f>+'[6]ITCNM y bilaterales'!B8430</f>
        <v>426.99019823005858</v>
      </c>
      <c r="D8429">
        <f>+'[6]ITCNM y bilaterales'!C8430</f>
        <v>415.52098422808177</v>
      </c>
    </row>
    <row r="8430" spans="1:4">
      <c r="A8430" s="7">
        <f t="shared" si="131"/>
        <v>202001</v>
      </c>
      <c r="B8430" s="205">
        <f>+'[6]ITCNM y bilaterales'!A8431</f>
        <v>43859</v>
      </c>
      <c r="C8430">
        <f>+'[6]ITCNM y bilaterales'!B8431</f>
        <v>426.79547761902984</v>
      </c>
      <c r="D8430">
        <f>+'[6]ITCNM y bilaterales'!C8431</f>
        <v>414.20128718361093</v>
      </c>
    </row>
    <row r="8431" spans="1:4">
      <c r="A8431" s="7">
        <f t="shared" si="131"/>
        <v>202001</v>
      </c>
      <c r="B8431" s="205">
        <f>+'[6]ITCNM y bilaterales'!A8432</f>
        <v>43860</v>
      </c>
      <c r="C8431">
        <f>+'[6]ITCNM y bilaterales'!B8432</f>
        <v>425.90776589499376</v>
      </c>
      <c r="D8431">
        <f>+'[6]ITCNM y bilaterales'!C8432</f>
        <v>410.28582791684687</v>
      </c>
    </row>
    <row r="8432" spans="1:4">
      <c r="A8432" s="7">
        <f t="shared" si="131"/>
        <v>202001</v>
      </c>
      <c r="B8432" s="205">
        <f>+'[6]ITCNM y bilaterales'!A8433</f>
        <v>43861</v>
      </c>
      <c r="C8432">
        <f>+'[6]ITCNM y bilaterales'!B8433</f>
        <v>426.54886497515054</v>
      </c>
      <c r="D8432">
        <f>+'[6]ITCNM y bilaterales'!C8433</f>
        <v>409.46840536123295</v>
      </c>
    </row>
    <row r="8433" spans="1:4">
      <c r="A8433" s="7" t="str">
        <f t="shared" si="131"/>
        <v/>
      </c>
      <c r="B8433" s="205">
        <f>+'[6]ITCNM y bilaterales'!A8434</f>
        <v>43862</v>
      </c>
      <c r="C8433">
        <f>+'[6]ITCNM y bilaterales'!B8434</f>
        <v>426.54886497515054</v>
      </c>
      <c r="D8433">
        <f>+'[6]ITCNM y bilaterales'!C8434</f>
        <v>409.46840536123295</v>
      </c>
    </row>
    <row r="8434" spans="1:4">
      <c r="A8434" s="7" t="str">
        <f t="shared" si="131"/>
        <v/>
      </c>
      <c r="B8434" s="205">
        <f>+'[6]ITCNM y bilaterales'!A8435</f>
        <v>43863</v>
      </c>
      <c r="C8434">
        <f>+'[6]ITCNM y bilaterales'!B8435</f>
        <v>426.54886497515054</v>
      </c>
      <c r="D8434">
        <f>+'[6]ITCNM y bilaterales'!C8435</f>
        <v>409.46840536123295</v>
      </c>
    </row>
    <row r="8435" spans="1:4">
      <c r="A8435" s="7" t="str">
        <f t="shared" si="131"/>
        <v/>
      </c>
      <c r="B8435" s="205">
        <f>+'[6]ITCNM y bilaterales'!A8436</f>
        <v>43864</v>
      </c>
      <c r="C8435">
        <f>+'[6]ITCNM y bilaterales'!B8436</f>
        <v>427.25224367366036</v>
      </c>
      <c r="D8435">
        <f>+'[6]ITCNM y bilaterales'!C8436</f>
        <v>413.84201374273164</v>
      </c>
    </row>
    <row r="8436" spans="1:4">
      <c r="A8436" s="7" t="str">
        <f t="shared" si="131"/>
        <v/>
      </c>
      <c r="B8436" s="205">
        <f>+'[6]ITCNM y bilaterales'!A8437</f>
        <v>43865</v>
      </c>
      <c r="C8436">
        <f>+'[6]ITCNM y bilaterales'!B8437</f>
        <v>428.00824993923061</v>
      </c>
      <c r="D8436">
        <f>+'[6]ITCNM y bilaterales'!C8437</f>
        <v>413.81437732420244</v>
      </c>
    </row>
    <row r="8437" spans="1:4">
      <c r="A8437" s="7" t="str">
        <f t="shared" si="131"/>
        <v/>
      </c>
      <c r="B8437" s="205">
        <f>+'[6]ITCNM y bilaterales'!A8438</f>
        <v>43866</v>
      </c>
      <c r="C8437">
        <f>+'[6]ITCNM y bilaterales'!B8438</f>
        <v>427.90421687863187</v>
      </c>
      <c r="D8437">
        <f>+'[6]ITCNM y bilaterales'!C8438</f>
        <v>413.07594499423755</v>
      </c>
    </row>
    <row r="8438" spans="1:4">
      <c r="A8438" s="7" t="str">
        <f t="shared" si="131"/>
        <v/>
      </c>
      <c r="B8438" s="205">
        <f>+'[6]ITCNM y bilaterales'!A8439</f>
        <v>43867</v>
      </c>
      <c r="C8438">
        <f>+'[6]ITCNM y bilaterales'!B8439</f>
        <v>428.11212534556932</v>
      </c>
      <c r="D8438">
        <f>+'[6]ITCNM y bilaterales'!C8439</f>
        <v>413.42758358419968</v>
      </c>
    </row>
    <row r="8439" spans="1:4">
      <c r="A8439" s="7" t="str">
        <f t="shared" si="131"/>
        <v/>
      </c>
      <c r="B8439" s="205">
        <f>+'[6]ITCNM y bilaterales'!A8440</f>
        <v>43868</v>
      </c>
      <c r="C8439">
        <f>+'[6]ITCNM y bilaterales'!B8440</f>
        <v>426.40903744426674</v>
      </c>
      <c r="D8439">
        <f>+'[6]ITCNM y bilaterales'!C8440</f>
        <v>409.19163475802168</v>
      </c>
    </row>
    <row r="8440" spans="1:4">
      <c r="A8440" s="7" t="str">
        <f t="shared" si="131"/>
        <v/>
      </c>
      <c r="B8440" s="205">
        <f>+'[6]ITCNM y bilaterales'!A8441</f>
        <v>43869</v>
      </c>
      <c r="C8440">
        <f>+'[6]ITCNM y bilaterales'!B8441</f>
        <v>426.40903744426674</v>
      </c>
      <c r="D8440">
        <f>+'[6]ITCNM y bilaterales'!C8441</f>
        <v>409.19163475802168</v>
      </c>
    </row>
    <row r="8441" spans="1:4">
      <c r="A8441" s="7" t="str">
        <f t="shared" si="131"/>
        <v/>
      </c>
      <c r="B8441" s="205">
        <f>+'[6]ITCNM y bilaterales'!A8442</f>
        <v>43870</v>
      </c>
      <c r="C8441">
        <f>+'[6]ITCNM y bilaterales'!B8442</f>
        <v>426.40903744426674</v>
      </c>
      <c r="D8441">
        <f>+'[6]ITCNM y bilaterales'!C8442</f>
        <v>409.19163475802168</v>
      </c>
    </row>
    <row r="8442" spans="1:4">
      <c r="A8442" s="7" t="str">
        <f t="shared" si="131"/>
        <v/>
      </c>
      <c r="B8442" s="205">
        <f>+'[6]ITCNM y bilaterales'!A8443</f>
        <v>43871</v>
      </c>
      <c r="C8442">
        <f>+'[6]ITCNM y bilaterales'!B8443</f>
        <v>427.43222425067086</v>
      </c>
      <c r="D8442">
        <f>+'[6]ITCNM y bilaterales'!C8443</f>
        <v>409.73594447170029</v>
      </c>
    </row>
    <row r="8443" spans="1:4">
      <c r="A8443" s="7" t="str">
        <f t="shared" si="131"/>
        <v/>
      </c>
      <c r="B8443" s="205">
        <f>+'[6]ITCNM y bilaterales'!A8444</f>
        <v>43872</v>
      </c>
      <c r="C8443">
        <f>+'[6]ITCNM y bilaterales'!B8444</f>
        <v>428.49233383958307</v>
      </c>
      <c r="D8443">
        <f>+'[6]ITCNM y bilaterales'!C8444</f>
        <v>409.43243737535306</v>
      </c>
    </row>
    <row r="8444" spans="1:4">
      <c r="A8444" s="7" t="str">
        <f t="shared" si="131"/>
        <v/>
      </c>
      <c r="B8444" s="205">
        <f>+'[6]ITCNM y bilaterales'!A8445</f>
        <v>43873</v>
      </c>
      <c r="C8444">
        <f>+'[6]ITCNM y bilaterales'!B8445</f>
        <v>428.48029535201289</v>
      </c>
      <c r="D8444">
        <f>+'[6]ITCNM y bilaterales'!C8445</f>
        <v>408.83906721281494</v>
      </c>
    </row>
    <row r="8445" spans="1:4">
      <c r="A8445" s="7" t="str">
        <f t="shared" si="131"/>
        <v/>
      </c>
      <c r="B8445" s="205">
        <f>+'[6]ITCNM y bilaterales'!A8446</f>
        <v>43874</v>
      </c>
      <c r="C8445">
        <f>+'[6]ITCNM y bilaterales'!B8446</f>
        <v>429.23280645064068</v>
      </c>
      <c r="D8445">
        <f>+'[6]ITCNM y bilaterales'!C8446</f>
        <v>409.91685850560128</v>
      </c>
    </row>
    <row r="8446" spans="1:4">
      <c r="A8446" s="7" t="str">
        <f t="shared" si="131"/>
        <v/>
      </c>
      <c r="B8446" s="205">
        <f>+'[6]ITCNM y bilaterales'!A8447</f>
        <v>43875</v>
      </c>
      <c r="C8446">
        <f>+'[6]ITCNM y bilaterales'!B8447</f>
        <v>430.7717594213666</v>
      </c>
      <c r="D8446">
        <f>+'[6]ITCNM y bilaterales'!C8447</f>
        <v>414.06057949389361</v>
      </c>
    </row>
    <row r="8447" spans="1:4">
      <c r="A8447" s="7" t="str">
        <f t="shared" si="131"/>
        <v/>
      </c>
      <c r="B8447" s="205">
        <f>+'[6]ITCNM y bilaterales'!A8448</f>
        <v>43876</v>
      </c>
      <c r="C8447">
        <f>+'[6]ITCNM y bilaterales'!B8448</f>
        <v>430.7717594213666</v>
      </c>
      <c r="D8447">
        <f>+'[6]ITCNM y bilaterales'!C8448</f>
        <v>414.06057949389361</v>
      </c>
    </row>
    <row r="8448" spans="1:4">
      <c r="A8448" s="7" t="str">
        <f t="shared" si="131"/>
        <v/>
      </c>
      <c r="B8448" s="205">
        <f>+'[6]ITCNM y bilaterales'!A8449</f>
        <v>43877</v>
      </c>
      <c r="C8448">
        <f>+'[6]ITCNM y bilaterales'!B8449</f>
        <v>430.7717594213666</v>
      </c>
      <c r="D8448">
        <f>+'[6]ITCNM y bilaterales'!C8449</f>
        <v>414.06057949389361</v>
      </c>
    </row>
    <row r="8449" spans="1:4">
      <c r="A8449" s="7" t="str">
        <f t="shared" si="131"/>
        <v/>
      </c>
      <c r="B8449" s="205">
        <f>+'[6]ITCNM y bilaterales'!A8450</f>
        <v>43878</v>
      </c>
      <c r="C8449">
        <f>+'[6]ITCNM y bilaterales'!B8450</f>
        <v>431.71641116374849</v>
      </c>
      <c r="D8449">
        <f>+'[6]ITCNM y bilaterales'!C8450</f>
        <v>413.85220322057171</v>
      </c>
    </row>
    <row r="8450" spans="1:4">
      <c r="A8450" s="7" t="str">
        <f t="shared" si="131"/>
        <v/>
      </c>
      <c r="B8450" s="205">
        <f>+'[6]ITCNM y bilaterales'!A8451</f>
        <v>43879</v>
      </c>
      <c r="C8450">
        <f>+'[6]ITCNM y bilaterales'!B8451</f>
        <v>430.30229143385441</v>
      </c>
      <c r="D8450">
        <f>+'[6]ITCNM y bilaterales'!C8451</f>
        <v>411.16284875737722</v>
      </c>
    </row>
    <row r="8451" spans="1:4">
      <c r="A8451" s="7" t="str">
        <f t="shared" ref="A8451:A8514" si="132">+IF(DAY(B8451)&gt;=28,YEAR(B8451)*100+MONTH(B8451),"")</f>
        <v/>
      </c>
      <c r="B8451" s="205">
        <f>+'[6]ITCNM y bilaterales'!A8452</f>
        <v>43880</v>
      </c>
      <c r="C8451">
        <f>+'[6]ITCNM y bilaterales'!B8452</f>
        <v>429.98778265730778</v>
      </c>
      <c r="D8451">
        <f>+'[6]ITCNM y bilaterales'!C8452</f>
        <v>409.99924522386374</v>
      </c>
    </row>
    <row r="8452" spans="1:4">
      <c r="A8452" s="7" t="str">
        <f t="shared" si="132"/>
        <v/>
      </c>
      <c r="B8452" s="205">
        <f>+'[6]ITCNM y bilaterales'!A8453</f>
        <v>43881</v>
      </c>
      <c r="C8452">
        <f>+'[6]ITCNM y bilaterales'!B8453</f>
        <v>429.21494945277863</v>
      </c>
      <c r="D8452">
        <f>+'[6]ITCNM y bilaterales'!C8453</f>
        <v>408.52836071332155</v>
      </c>
    </row>
    <row r="8453" spans="1:4">
      <c r="A8453" s="7" t="str">
        <f t="shared" si="132"/>
        <v/>
      </c>
      <c r="B8453" s="205">
        <f>+'[6]ITCNM y bilaterales'!A8454</f>
        <v>43882</v>
      </c>
      <c r="C8453">
        <f>+'[6]ITCNM y bilaterales'!B8454</f>
        <v>430.42849902460176</v>
      </c>
      <c r="D8453">
        <f>+'[6]ITCNM y bilaterales'!C8454</f>
        <v>409.60525208071459</v>
      </c>
    </row>
    <row r="8454" spans="1:4">
      <c r="A8454" s="7" t="str">
        <f t="shared" si="132"/>
        <v/>
      </c>
      <c r="B8454" s="205">
        <f>+'[6]ITCNM y bilaterales'!A8455</f>
        <v>43883</v>
      </c>
      <c r="C8454">
        <f>+'[6]ITCNM y bilaterales'!B8455</f>
        <v>430.42849902460176</v>
      </c>
      <c r="D8454">
        <f>+'[6]ITCNM y bilaterales'!C8455</f>
        <v>409.60525208071459</v>
      </c>
    </row>
    <row r="8455" spans="1:4">
      <c r="A8455" s="7" t="str">
        <f t="shared" si="132"/>
        <v/>
      </c>
      <c r="B8455" s="205">
        <f>+'[6]ITCNM y bilaterales'!A8456</f>
        <v>43884</v>
      </c>
      <c r="C8455">
        <f>+'[6]ITCNM y bilaterales'!B8456</f>
        <v>430.42849902460176</v>
      </c>
      <c r="D8455">
        <f>+'[6]ITCNM y bilaterales'!C8456</f>
        <v>409.60525208071459</v>
      </c>
    </row>
    <row r="8456" spans="1:4">
      <c r="A8456" s="7" t="str">
        <f t="shared" si="132"/>
        <v/>
      </c>
      <c r="B8456" s="205">
        <f>+'[6]ITCNM y bilaterales'!A8457</f>
        <v>43885</v>
      </c>
      <c r="C8456">
        <f>+'[6]ITCNM y bilaterales'!B8457</f>
        <v>430.42849902460176</v>
      </c>
      <c r="D8456">
        <f>+'[6]ITCNM y bilaterales'!C8457</f>
        <v>409.60525208071459</v>
      </c>
    </row>
    <row r="8457" spans="1:4">
      <c r="A8457" s="7" t="str">
        <f t="shared" si="132"/>
        <v/>
      </c>
      <c r="B8457" s="205">
        <f>+'[6]ITCNM y bilaterales'!A8458</f>
        <v>43886</v>
      </c>
      <c r="C8457">
        <f>+'[6]ITCNM y bilaterales'!B8458</f>
        <v>430.42849902460176</v>
      </c>
      <c r="D8457">
        <f>+'[6]ITCNM y bilaterales'!C8458</f>
        <v>409.60525208071459</v>
      </c>
    </row>
    <row r="8458" spans="1:4">
      <c r="A8458" s="7" t="str">
        <f t="shared" si="132"/>
        <v/>
      </c>
      <c r="B8458" s="205">
        <f>+'[6]ITCNM y bilaterales'!A8459</f>
        <v>43887</v>
      </c>
      <c r="C8458">
        <f>+'[6]ITCNM y bilaterales'!B8459</f>
        <v>430.54949628164076</v>
      </c>
      <c r="D8458">
        <f>+'[6]ITCNM y bilaterales'!C8459</f>
        <v>406.35637626170995</v>
      </c>
    </row>
    <row r="8459" spans="1:4">
      <c r="A8459" s="7" t="str">
        <f t="shared" si="132"/>
        <v/>
      </c>
      <c r="B8459" s="205">
        <f>+'[6]ITCNM y bilaterales'!A8460</f>
        <v>43888</v>
      </c>
      <c r="C8459">
        <f>+'[6]ITCNM y bilaterales'!B8460</f>
        <v>431.02682360578177</v>
      </c>
      <c r="D8459">
        <f>+'[6]ITCNM y bilaterales'!C8460</f>
        <v>404.45872390579234</v>
      </c>
    </row>
    <row r="8460" spans="1:4">
      <c r="A8460" s="7">
        <f t="shared" si="132"/>
        <v>202002</v>
      </c>
      <c r="B8460" s="205">
        <f>+'[6]ITCNM y bilaterales'!A8461</f>
        <v>43889</v>
      </c>
      <c r="C8460">
        <f>+'[6]ITCNM y bilaterales'!B8461</f>
        <v>430.68772044790683</v>
      </c>
      <c r="D8460">
        <f>+'[6]ITCNM y bilaterales'!C8461</f>
        <v>402.70865931437299</v>
      </c>
    </row>
    <row r="8461" spans="1:4">
      <c r="A8461" s="7">
        <f t="shared" si="132"/>
        <v>202002</v>
      </c>
      <c r="B8461" s="205">
        <f>+'[6]ITCNM y bilaterales'!A8462</f>
        <v>43890</v>
      </c>
      <c r="C8461">
        <f>+'[6]ITCNM y bilaterales'!B8462</f>
        <v>430.68772044790683</v>
      </c>
      <c r="D8461">
        <f>+'[6]ITCNM y bilaterales'!C8462</f>
        <v>402.70865931437299</v>
      </c>
    </row>
    <row r="8462" spans="1:4">
      <c r="A8462" s="7" t="str">
        <f t="shared" si="132"/>
        <v/>
      </c>
      <c r="B8462" s="205">
        <f>+'[6]ITCNM y bilaterales'!A8463</f>
        <v>43891</v>
      </c>
      <c r="C8462">
        <f>+'[6]ITCNM y bilaterales'!B8463</f>
        <v>430.68772044790683</v>
      </c>
      <c r="D8462">
        <f>+'[6]ITCNM y bilaterales'!C8463</f>
        <v>402.70865931437299</v>
      </c>
    </row>
    <row r="8463" spans="1:4">
      <c r="A8463" s="7" t="str">
        <f t="shared" si="132"/>
        <v/>
      </c>
      <c r="B8463" s="205">
        <f>+'[6]ITCNM y bilaterales'!A8464</f>
        <v>43892</v>
      </c>
      <c r="C8463">
        <f>+'[6]ITCNM y bilaterales'!B8464</f>
        <v>433.43983365353267</v>
      </c>
      <c r="D8463">
        <f>+'[6]ITCNM y bilaterales'!C8464</f>
        <v>403.02586850057918</v>
      </c>
    </row>
    <row r="8464" spans="1:4">
      <c r="A8464" s="7" t="str">
        <f t="shared" si="132"/>
        <v/>
      </c>
      <c r="B8464" s="205">
        <f>+'[6]ITCNM y bilaterales'!A8465</f>
        <v>43893</v>
      </c>
      <c r="C8464">
        <f>+'[6]ITCNM y bilaterales'!B8465</f>
        <v>433.28156863304656</v>
      </c>
      <c r="D8464">
        <f>+'[6]ITCNM y bilaterales'!C8465</f>
        <v>403.3225535818483</v>
      </c>
    </row>
    <row r="8465" spans="1:4">
      <c r="A8465" s="7" t="str">
        <f t="shared" si="132"/>
        <v/>
      </c>
      <c r="B8465" s="205">
        <f>+'[6]ITCNM y bilaterales'!A8466</f>
        <v>43894</v>
      </c>
      <c r="C8465">
        <f>+'[6]ITCNM y bilaterales'!B8466</f>
        <v>431.41821966352188</v>
      </c>
      <c r="D8465">
        <f>+'[6]ITCNM y bilaterales'!C8466</f>
        <v>397.29450493942926</v>
      </c>
    </row>
    <row r="8466" spans="1:4">
      <c r="A8466" s="7" t="str">
        <f t="shared" si="132"/>
        <v/>
      </c>
      <c r="B8466" s="205">
        <f>+'[6]ITCNM y bilaterales'!A8467</f>
        <v>43895</v>
      </c>
      <c r="C8466">
        <f>+'[6]ITCNM y bilaterales'!B8467</f>
        <v>429.57698175289102</v>
      </c>
      <c r="D8466">
        <f>+'[6]ITCNM y bilaterales'!C8467</f>
        <v>389.43760468890162</v>
      </c>
    </row>
    <row r="8467" spans="1:4">
      <c r="A8467" s="7" t="str">
        <f t="shared" si="132"/>
        <v/>
      </c>
      <c r="B8467" s="205">
        <f>+'[6]ITCNM y bilaterales'!A8468</f>
        <v>43896</v>
      </c>
      <c r="C8467">
        <f>+'[6]ITCNM y bilaterales'!B8468</f>
        <v>431.05847935007705</v>
      </c>
      <c r="D8467">
        <f>+'[6]ITCNM y bilaterales'!C8468</f>
        <v>391.63626757394633</v>
      </c>
    </row>
    <row r="8468" spans="1:4">
      <c r="A8468" s="7" t="str">
        <f t="shared" si="132"/>
        <v/>
      </c>
      <c r="B8468" s="205">
        <f>+'[6]ITCNM y bilaterales'!A8469</f>
        <v>43897</v>
      </c>
      <c r="C8468">
        <f>+'[6]ITCNM y bilaterales'!B8469</f>
        <v>431.05847935007705</v>
      </c>
      <c r="D8468">
        <f>+'[6]ITCNM y bilaterales'!C8469</f>
        <v>391.63626757394633</v>
      </c>
    </row>
    <row r="8469" spans="1:4">
      <c r="A8469" s="7" t="str">
        <f t="shared" si="132"/>
        <v/>
      </c>
      <c r="B8469" s="205">
        <f>+'[6]ITCNM y bilaterales'!A8470</f>
        <v>43898</v>
      </c>
      <c r="C8469">
        <f>+'[6]ITCNM y bilaterales'!B8470</f>
        <v>431.05847935007705</v>
      </c>
      <c r="D8469">
        <f>+'[6]ITCNM y bilaterales'!C8470</f>
        <v>391.63626757394633</v>
      </c>
    </row>
    <row r="8470" spans="1:4">
      <c r="A8470" s="7" t="str">
        <f t="shared" si="132"/>
        <v/>
      </c>
      <c r="B8470" s="205">
        <f>+'[6]ITCNM y bilaterales'!A8471</f>
        <v>43899</v>
      </c>
      <c r="C8470">
        <f>+'[6]ITCNM y bilaterales'!B8471</f>
        <v>428.52387469911849</v>
      </c>
      <c r="D8470">
        <f>+'[6]ITCNM y bilaterales'!C8471</f>
        <v>381.31214928310783</v>
      </c>
    </row>
    <row r="8471" spans="1:4">
      <c r="A8471" s="7" t="str">
        <f t="shared" si="132"/>
        <v/>
      </c>
      <c r="B8471" s="205">
        <f>+'[6]ITCNM y bilaterales'!A8472</f>
        <v>43900</v>
      </c>
      <c r="C8471">
        <f>+'[6]ITCNM y bilaterales'!B8472</f>
        <v>430.20836085023643</v>
      </c>
      <c r="D8471">
        <f>+'[6]ITCNM y bilaterales'!C8472</f>
        <v>390.49823933951285</v>
      </c>
    </row>
    <row r="8472" spans="1:4">
      <c r="A8472" s="7" t="str">
        <f t="shared" si="132"/>
        <v/>
      </c>
      <c r="B8472" s="205">
        <f>+'[6]ITCNM y bilaterales'!A8473</f>
        <v>43901</v>
      </c>
      <c r="C8472">
        <f>+'[6]ITCNM y bilaterales'!B8473</f>
        <v>428.63339988099779</v>
      </c>
      <c r="D8472">
        <f>+'[6]ITCNM y bilaterales'!C8473</f>
        <v>386.24702081150053</v>
      </c>
    </row>
    <row r="8473" spans="1:4">
      <c r="A8473" s="7" t="str">
        <f t="shared" si="132"/>
        <v/>
      </c>
      <c r="B8473" s="205">
        <f>+'[6]ITCNM y bilaterales'!A8474</f>
        <v>43902</v>
      </c>
      <c r="C8473">
        <f>+'[6]ITCNM y bilaterales'!B8474</f>
        <v>424.22219777274756</v>
      </c>
      <c r="D8473">
        <f>+'[6]ITCNM y bilaterales'!C8474</f>
        <v>378.01627413469271</v>
      </c>
    </row>
    <row r="8474" spans="1:4">
      <c r="A8474" s="7" t="str">
        <f t="shared" si="132"/>
        <v/>
      </c>
      <c r="B8474" s="205">
        <f>+'[6]ITCNM y bilaterales'!A8475</f>
        <v>43903</v>
      </c>
      <c r="C8474">
        <f>+'[6]ITCNM y bilaterales'!B8475</f>
        <v>425.21232980001633</v>
      </c>
      <c r="D8474">
        <f>+'[6]ITCNM y bilaterales'!C8475</f>
        <v>381.97362347702136</v>
      </c>
    </row>
    <row r="8475" spans="1:4">
      <c r="A8475" s="7" t="str">
        <f t="shared" si="132"/>
        <v/>
      </c>
      <c r="B8475" s="205">
        <f>+'[6]ITCNM y bilaterales'!A8476</f>
        <v>43904</v>
      </c>
      <c r="C8475">
        <f>+'[6]ITCNM y bilaterales'!B8476</f>
        <v>425.21232980001633</v>
      </c>
      <c r="D8475">
        <f>+'[6]ITCNM y bilaterales'!C8476</f>
        <v>381.97362347702136</v>
      </c>
    </row>
    <row r="8476" spans="1:4">
      <c r="A8476" s="7" t="str">
        <f t="shared" si="132"/>
        <v/>
      </c>
      <c r="B8476" s="205">
        <f>+'[6]ITCNM y bilaterales'!A8477</f>
        <v>43905</v>
      </c>
      <c r="C8476">
        <f>+'[6]ITCNM y bilaterales'!B8477</f>
        <v>425.21232980001633</v>
      </c>
      <c r="D8476">
        <f>+'[6]ITCNM y bilaterales'!C8477</f>
        <v>381.97362347702136</v>
      </c>
    </row>
    <row r="8477" spans="1:4">
      <c r="A8477" s="7" t="str">
        <f t="shared" si="132"/>
        <v/>
      </c>
      <c r="B8477" s="205">
        <f>+'[6]ITCNM y bilaterales'!A8478</f>
        <v>43906</v>
      </c>
      <c r="C8477">
        <f>+'[6]ITCNM y bilaterales'!B8478</f>
        <v>421.07545278437726</v>
      </c>
      <c r="D8477">
        <f>+'[6]ITCNM y bilaterales'!C8478</f>
        <v>366.79481410734661</v>
      </c>
    </row>
    <row r="8478" spans="1:4">
      <c r="A8478" s="7" t="str">
        <f t="shared" si="132"/>
        <v/>
      </c>
      <c r="B8478" s="205">
        <f>+'[6]ITCNM y bilaterales'!A8479</f>
        <v>43907</v>
      </c>
      <c r="C8478">
        <f>+'[6]ITCNM y bilaterales'!B8479</f>
        <v>419.65985938214737</v>
      </c>
      <c r="D8478">
        <f>+'[6]ITCNM y bilaterales'!C8479</f>
        <v>366.36110812748751</v>
      </c>
    </row>
    <row r="8479" spans="1:4">
      <c r="A8479" s="7" t="str">
        <f t="shared" si="132"/>
        <v/>
      </c>
      <c r="B8479" s="205">
        <f>+'[6]ITCNM y bilaterales'!A8480</f>
        <v>43908</v>
      </c>
      <c r="C8479">
        <f>+'[6]ITCNM y bilaterales'!B8480</f>
        <v>414.16078456531488</v>
      </c>
      <c r="D8479">
        <f>+'[6]ITCNM y bilaterales'!C8480</f>
        <v>356.02169110496322</v>
      </c>
    </row>
    <row r="8480" spans="1:4">
      <c r="A8480" s="7" t="str">
        <f t="shared" si="132"/>
        <v/>
      </c>
      <c r="B8480" s="205">
        <f>+'[6]ITCNM y bilaterales'!A8481</f>
        <v>43909</v>
      </c>
      <c r="C8480">
        <f>+'[6]ITCNM y bilaterales'!B8481</f>
        <v>413.39370394110836</v>
      </c>
      <c r="D8480">
        <f>+'[6]ITCNM y bilaterales'!C8481</f>
        <v>358.02936659767238</v>
      </c>
    </row>
    <row r="8481" spans="1:4">
      <c r="A8481" s="7" t="str">
        <f t="shared" si="132"/>
        <v/>
      </c>
      <c r="B8481" s="205">
        <f>+'[6]ITCNM y bilaterales'!A8482</f>
        <v>43910</v>
      </c>
      <c r="C8481">
        <f>+'[6]ITCNM y bilaterales'!B8482</f>
        <v>418.58724869302603</v>
      </c>
      <c r="D8481">
        <f>+'[6]ITCNM y bilaterales'!C8482</f>
        <v>370.95894308117039</v>
      </c>
    </row>
    <row r="8482" spans="1:4">
      <c r="A8482" s="7" t="str">
        <f t="shared" si="132"/>
        <v/>
      </c>
      <c r="B8482" s="205">
        <f>+'[6]ITCNM y bilaterales'!A8483</f>
        <v>43911</v>
      </c>
      <c r="C8482">
        <f>+'[6]ITCNM y bilaterales'!B8483</f>
        <v>418.58724869302603</v>
      </c>
      <c r="D8482">
        <f>+'[6]ITCNM y bilaterales'!C8483</f>
        <v>370.95894308117039</v>
      </c>
    </row>
    <row r="8483" spans="1:4">
      <c r="A8483" s="7" t="str">
        <f t="shared" si="132"/>
        <v/>
      </c>
      <c r="B8483" s="205">
        <f>+'[6]ITCNM y bilaterales'!A8484</f>
        <v>43912</v>
      </c>
      <c r="C8483">
        <f>+'[6]ITCNM y bilaterales'!B8484</f>
        <v>418.58724869302603</v>
      </c>
      <c r="D8483">
        <f>+'[6]ITCNM y bilaterales'!C8484</f>
        <v>370.95894308117039</v>
      </c>
    </row>
    <row r="8484" spans="1:4">
      <c r="A8484" s="7" t="str">
        <f t="shared" si="132"/>
        <v/>
      </c>
      <c r="B8484" s="205">
        <f>+'[6]ITCNM y bilaterales'!A8485</f>
        <v>43913</v>
      </c>
      <c r="C8484">
        <f>+'[6]ITCNM y bilaterales'!B8485</f>
        <v>418.58724869302603</v>
      </c>
      <c r="D8484">
        <f>+'[6]ITCNM y bilaterales'!C8485</f>
        <v>370.95894308117039</v>
      </c>
    </row>
    <row r="8485" spans="1:4">
      <c r="A8485" s="7" t="str">
        <f t="shared" si="132"/>
        <v/>
      </c>
      <c r="B8485" s="205">
        <f>+'[6]ITCNM y bilaterales'!A8486</f>
        <v>43914</v>
      </c>
      <c r="C8485">
        <f>+'[6]ITCNM y bilaterales'!B8486</f>
        <v>418.58724869302603</v>
      </c>
      <c r="D8485">
        <f>+'[6]ITCNM y bilaterales'!C8486</f>
        <v>370.95894308117039</v>
      </c>
    </row>
    <row r="8486" spans="1:4">
      <c r="A8486" s="7" t="str">
        <f t="shared" si="132"/>
        <v/>
      </c>
      <c r="B8486" s="205">
        <f>+'[6]ITCNM y bilaterales'!A8487</f>
        <v>43915</v>
      </c>
      <c r="C8486">
        <f>+'[6]ITCNM y bilaterales'!B8487</f>
        <v>422.24736964186224</v>
      </c>
      <c r="D8486">
        <f>+'[6]ITCNM y bilaterales'!C8487</f>
        <v>372.30424445457265</v>
      </c>
    </row>
    <row r="8487" spans="1:4">
      <c r="A8487" s="7" t="str">
        <f t="shared" si="132"/>
        <v/>
      </c>
      <c r="B8487" s="205">
        <f>+'[6]ITCNM y bilaterales'!A8488</f>
        <v>43916</v>
      </c>
      <c r="C8487">
        <f>+'[6]ITCNM y bilaterales'!B8488</f>
        <v>426.375896686023</v>
      </c>
      <c r="D8487">
        <f>+'[6]ITCNM y bilaterales'!C8488</f>
        <v>371.98169377570957</v>
      </c>
    </row>
    <row r="8488" spans="1:4">
      <c r="A8488" s="7" t="str">
        <f t="shared" si="132"/>
        <v/>
      </c>
      <c r="B8488" s="205">
        <f>+'[6]ITCNM y bilaterales'!A8489</f>
        <v>43917</v>
      </c>
      <c r="C8488">
        <f>+'[6]ITCNM y bilaterales'!B8489</f>
        <v>426.30319833220199</v>
      </c>
      <c r="D8488">
        <f>+'[6]ITCNM y bilaterales'!C8489</f>
        <v>367.46726158508801</v>
      </c>
    </row>
    <row r="8489" spans="1:4">
      <c r="A8489" s="7">
        <f t="shared" si="132"/>
        <v>202003</v>
      </c>
      <c r="B8489" s="205">
        <f>+'[6]ITCNM y bilaterales'!A8490</f>
        <v>43918</v>
      </c>
      <c r="C8489">
        <f>+'[6]ITCNM y bilaterales'!B8490</f>
        <v>426.30319833220199</v>
      </c>
      <c r="D8489">
        <f>+'[6]ITCNM y bilaterales'!C8490</f>
        <v>367.46726158508801</v>
      </c>
    </row>
    <row r="8490" spans="1:4">
      <c r="A8490" s="7">
        <f t="shared" si="132"/>
        <v>202003</v>
      </c>
      <c r="B8490" s="205">
        <f>+'[6]ITCNM y bilaterales'!A8491</f>
        <v>43919</v>
      </c>
      <c r="C8490">
        <f>+'[6]ITCNM y bilaterales'!B8491</f>
        <v>426.30319833220199</v>
      </c>
      <c r="D8490">
        <f>+'[6]ITCNM y bilaterales'!C8491</f>
        <v>367.46726158508801</v>
      </c>
    </row>
    <row r="8491" spans="1:4">
      <c r="A8491" s="7">
        <f t="shared" si="132"/>
        <v>202003</v>
      </c>
      <c r="B8491" s="205">
        <f>+'[6]ITCNM y bilaterales'!A8492</f>
        <v>43920</v>
      </c>
      <c r="C8491">
        <f>+'[6]ITCNM y bilaterales'!B8492</f>
        <v>423.09649009251433</v>
      </c>
      <c r="D8491">
        <f>+'[6]ITCNM y bilaterales'!C8492</f>
        <v>362.02518049310106</v>
      </c>
    </row>
    <row r="8492" spans="1:4">
      <c r="A8492" s="7">
        <f t="shared" si="132"/>
        <v>202003</v>
      </c>
      <c r="B8492" s="205">
        <f>+'[6]ITCNM y bilaterales'!A8493</f>
        <v>43921</v>
      </c>
      <c r="C8492">
        <f>+'[6]ITCNM y bilaterales'!B8493</f>
        <v>423.09649009251433</v>
      </c>
      <c r="D8492">
        <f>+'[6]ITCNM y bilaterales'!C8493</f>
        <v>362.02518049310106</v>
      </c>
    </row>
    <row r="8493" spans="1:4">
      <c r="A8493" s="7" t="str">
        <f t="shared" si="132"/>
        <v/>
      </c>
      <c r="B8493" s="205">
        <f>+'[6]ITCNM y bilaterales'!A8494</f>
        <v>43922</v>
      </c>
      <c r="C8493">
        <f>+'[6]ITCNM y bilaterales'!B8494</f>
        <v>420.39885779465334</v>
      </c>
      <c r="D8493">
        <f>+'[6]ITCNM y bilaterales'!C8494</f>
        <v>356.54794425107337</v>
      </c>
    </row>
    <row r="8494" spans="1:4">
      <c r="A8494" s="7" t="str">
        <f t="shared" si="132"/>
        <v/>
      </c>
      <c r="B8494" s="205">
        <f>+'[6]ITCNM y bilaterales'!A8495</f>
        <v>43923</v>
      </c>
      <c r="C8494">
        <f>+'[6]ITCNM y bilaterales'!B8495</f>
        <v>420.41509020380721</v>
      </c>
      <c r="D8494">
        <f>+'[6]ITCNM y bilaterales'!C8495</f>
        <v>355.94345565545052</v>
      </c>
    </row>
    <row r="8495" spans="1:4">
      <c r="A8495" s="7" t="str">
        <f t="shared" si="132"/>
        <v/>
      </c>
      <c r="B8495" s="205">
        <f>+'[6]ITCNM y bilaterales'!A8496</f>
        <v>43924</v>
      </c>
      <c r="C8495">
        <f>+'[6]ITCNM y bilaterales'!B8496</f>
        <v>420.1780931939781</v>
      </c>
      <c r="D8495">
        <f>+'[6]ITCNM y bilaterales'!C8496</f>
        <v>354.6969428663495</v>
      </c>
    </row>
    <row r="8496" spans="1:4">
      <c r="A8496" s="7" t="str">
        <f t="shared" si="132"/>
        <v/>
      </c>
      <c r="B8496" s="205">
        <f>+'[6]ITCNM y bilaterales'!A8497</f>
        <v>43925</v>
      </c>
      <c r="C8496">
        <f>+'[6]ITCNM y bilaterales'!B8497</f>
        <v>420.1780931939781</v>
      </c>
      <c r="D8496">
        <f>+'[6]ITCNM y bilaterales'!C8497</f>
        <v>354.6969428663495</v>
      </c>
    </row>
    <row r="8497" spans="1:4">
      <c r="A8497" s="7" t="str">
        <f t="shared" si="132"/>
        <v/>
      </c>
      <c r="B8497" s="205">
        <f>+'[6]ITCNM y bilaterales'!A8498</f>
        <v>43926</v>
      </c>
      <c r="C8497">
        <f>+'[6]ITCNM y bilaterales'!B8498</f>
        <v>420.1780931939781</v>
      </c>
      <c r="D8497">
        <f>+'[6]ITCNM y bilaterales'!C8498</f>
        <v>354.6969428663495</v>
      </c>
    </row>
    <row r="8498" spans="1:4">
      <c r="A8498" s="7" t="str">
        <f t="shared" si="132"/>
        <v/>
      </c>
      <c r="B8498" s="205">
        <f>+'[6]ITCNM y bilaterales'!A8499</f>
        <v>43927</v>
      </c>
      <c r="C8498">
        <f>+'[6]ITCNM y bilaterales'!B8499</f>
        <v>422.70999098035685</v>
      </c>
      <c r="D8498">
        <f>+'[6]ITCNM y bilaterales'!C8499</f>
        <v>359.36874588138977</v>
      </c>
    </row>
    <row r="8499" spans="1:4">
      <c r="A8499" s="7" t="str">
        <f t="shared" si="132"/>
        <v/>
      </c>
      <c r="B8499" s="205">
        <f>+'[6]ITCNM y bilaterales'!A8500</f>
        <v>43928</v>
      </c>
      <c r="C8499">
        <f>+'[6]ITCNM y bilaterales'!B8500</f>
        <v>426.13218852780415</v>
      </c>
      <c r="D8499">
        <f>+'[6]ITCNM y bilaterales'!C8500</f>
        <v>363.26530671489496</v>
      </c>
    </row>
    <row r="8500" spans="1:4">
      <c r="A8500" s="7" t="str">
        <f t="shared" si="132"/>
        <v/>
      </c>
      <c r="B8500" s="205">
        <f>+'[6]ITCNM y bilaterales'!A8501</f>
        <v>43929</v>
      </c>
      <c r="C8500">
        <f>+'[6]ITCNM y bilaterales'!B8501</f>
        <v>426.83714983993042</v>
      </c>
      <c r="D8500">
        <f>+'[6]ITCNM y bilaterales'!C8501</f>
        <v>366.05420453852702</v>
      </c>
    </row>
    <row r="8501" spans="1:4">
      <c r="A8501" s="7" t="str">
        <f t="shared" si="132"/>
        <v/>
      </c>
      <c r="B8501" s="205">
        <f>+'[6]ITCNM y bilaterales'!A8502</f>
        <v>43930</v>
      </c>
      <c r="C8501">
        <f>+'[6]ITCNM y bilaterales'!B8502</f>
        <v>426.83714983993042</v>
      </c>
      <c r="D8501">
        <f>+'[6]ITCNM y bilaterales'!C8502</f>
        <v>366.05420453852702</v>
      </c>
    </row>
    <row r="8502" spans="1:4">
      <c r="A8502" s="7" t="str">
        <f t="shared" si="132"/>
        <v/>
      </c>
      <c r="B8502" s="205">
        <f>+'[6]ITCNM y bilaterales'!A8503</f>
        <v>43931</v>
      </c>
      <c r="C8502">
        <f>+'[6]ITCNM y bilaterales'!B8503</f>
        <v>426.83714983993042</v>
      </c>
      <c r="D8502">
        <f>+'[6]ITCNM y bilaterales'!C8503</f>
        <v>366.05420453852702</v>
      </c>
    </row>
    <row r="8503" spans="1:4">
      <c r="A8503" s="7" t="str">
        <f t="shared" si="132"/>
        <v/>
      </c>
      <c r="B8503" s="205">
        <f>+'[6]ITCNM y bilaterales'!A8504</f>
        <v>43932</v>
      </c>
      <c r="C8503">
        <f>+'[6]ITCNM y bilaterales'!B8504</f>
        <v>426.83714983993042</v>
      </c>
      <c r="D8503">
        <f>+'[6]ITCNM y bilaterales'!C8504</f>
        <v>366.05420453852702</v>
      </c>
    </row>
    <row r="8504" spans="1:4">
      <c r="A8504" s="7" t="str">
        <f t="shared" si="132"/>
        <v/>
      </c>
      <c r="B8504" s="205">
        <f>+'[6]ITCNM y bilaterales'!A8505</f>
        <v>43933</v>
      </c>
      <c r="C8504">
        <f>+'[6]ITCNM y bilaterales'!B8505</f>
        <v>426.83714983993042</v>
      </c>
      <c r="D8504">
        <f>+'[6]ITCNM y bilaterales'!C8505</f>
        <v>366.05420453852702</v>
      </c>
    </row>
    <row r="8505" spans="1:4">
      <c r="A8505" s="7" t="str">
        <f t="shared" si="132"/>
        <v/>
      </c>
      <c r="B8505" s="205">
        <f>+'[6]ITCNM y bilaterales'!A8506</f>
        <v>43934</v>
      </c>
      <c r="C8505">
        <f>+'[6]ITCNM y bilaterales'!B8506</f>
        <v>428.90227760225298</v>
      </c>
      <c r="D8505">
        <f>+'[6]ITCNM y bilaterales'!C8506</f>
        <v>366.2482400652591</v>
      </c>
    </row>
    <row r="8506" spans="1:4">
      <c r="A8506" s="7" t="str">
        <f t="shared" si="132"/>
        <v/>
      </c>
      <c r="B8506" s="205">
        <f>+'[6]ITCNM y bilaterales'!A8507</f>
        <v>43935</v>
      </c>
      <c r="C8506">
        <f>+'[6]ITCNM y bilaterales'!B8507</f>
        <v>430.24730991437883</v>
      </c>
      <c r="D8506">
        <f>+'[6]ITCNM y bilaterales'!C8507</f>
        <v>366.31254118610167</v>
      </c>
    </row>
    <row r="8507" spans="1:4">
      <c r="A8507" s="7" t="str">
        <f t="shared" si="132"/>
        <v/>
      </c>
      <c r="B8507" s="205">
        <f>+'[6]ITCNM y bilaterales'!A8508</f>
        <v>43936</v>
      </c>
      <c r="C8507">
        <f>+'[6]ITCNM y bilaterales'!B8508</f>
        <v>428.45754608998379</v>
      </c>
      <c r="D8507">
        <f>+'[6]ITCNM y bilaterales'!C8508</f>
        <v>362.75011394216676</v>
      </c>
    </row>
    <row r="8508" spans="1:4">
      <c r="A8508" s="7" t="str">
        <f t="shared" si="132"/>
        <v/>
      </c>
      <c r="B8508" s="205">
        <f>+'[6]ITCNM y bilaterales'!A8509</f>
        <v>43937</v>
      </c>
      <c r="C8508">
        <f>+'[6]ITCNM y bilaterales'!B8509</f>
        <v>427.94577490460995</v>
      </c>
      <c r="D8508">
        <f>+'[6]ITCNM y bilaterales'!C8509</f>
        <v>362.66624670148315</v>
      </c>
    </row>
    <row r="8509" spans="1:4">
      <c r="A8509" s="7" t="str">
        <f t="shared" si="132"/>
        <v/>
      </c>
      <c r="B8509" s="205">
        <f>+'[6]ITCNM y bilaterales'!A8510</f>
        <v>43938</v>
      </c>
      <c r="C8509">
        <f>+'[6]ITCNM y bilaterales'!B8510</f>
        <v>429.5571802127622</v>
      </c>
      <c r="D8509">
        <f>+'[6]ITCNM y bilaterales'!C8510</f>
        <v>363.62539299161324</v>
      </c>
    </row>
    <row r="8510" spans="1:4">
      <c r="A8510" s="7" t="str">
        <f t="shared" si="132"/>
        <v/>
      </c>
      <c r="B8510" s="205">
        <f>+'[6]ITCNM y bilaterales'!A8511</f>
        <v>43939</v>
      </c>
      <c r="C8510">
        <f>+'[6]ITCNM y bilaterales'!B8511</f>
        <v>429.5571802127622</v>
      </c>
      <c r="D8510">
        <f>+'[6]ITCNM y bilaterales'!C8511</f>
        <v>363.62539299161324</v>
      </c>
    </row>
    <row r="8511" spans="1:4">
      <c r="A8511" s="7" t="str">
        <f t="shared" si="132"/>
        <v/>
      </c>
      <c r="B8511" s="205">
        <f>+'[6]ITCNM y bilaterales'!A8512</f>
        <v>43940</v>
      </c>
      <c r="C8511">
        <f>+'[6]ITCNM y bilaterales'!B8512</f>
        <v>429.5571802127622</v>
      </c>
      <c r="D8511">
        <f>+'[6]ITCNM y bilaterales'!C8512</f>
        <v>363.62539299161324</v>
      </c>
    </row>
    <row r="8512" spans="1:4">
      <c r="A8512" s="7" t="str">
        <f t="shared" si="132"/>
        <v/>
      </c>
      <c r="B8512" s="205">
        <f>+'[6]ITCNM y bilaterales'!A8513</f>
        <v>43941</v>
      </c>
      <c r="C8512">
        <f>+'[6]ITCNM y bilaterales'!B8513</f>
        <v>429.08001841038737</v>
      </c>
      <c r="D8512">
        <f>+'[6]ITCNM y bilaterales'!C8513</f>
        <v>361.14894345855845</v>
      </c>
    </row>
    <row r="8513" spans="1:4">
      <c r="A8513" s="7" t="str">
        <f t="shared" si="132"/>
        <v/>
      </c>
      <c r="B8513" s="205">
        <f>+'[6]ITCNM y bilaterales'!A8514</f>
        <v>43942</v>
      </c>
      <c r="C8513">
        <f>+'[6]ITCNM y bilaterales'!B8514</f>
        <v>428.67481020981558</v>
      </c>
      <c r="D8513">
        <f>+'[6]ITCNM y bilaterales'!C8514</f>
        <v>360.89365494538032</v>
      </c>
    </row>
    <row r="8514" spans="1:4">
      <c r="A8514" s="7" t="str">
        <f t="shared" si="132"/>
        <v/>
      </c>
      <c r="B8514" s="205">
        <f>+'[6]ITCNM y bilaterales'!A8515</f>
        <v>43943</v>
      </c>
      <c r="C8514">
        <f>+'[6]ITCNM y bilaterales'!B8515</f>
        <v>427.55215093588896</v>
      </c>
      <c r="D8514">
        <f>+'[6]ITCNM y bilaterales'!C8515</f>
        <v>355.90075274404671</v>
      </c>
    </row>
    <row r="8515" spans="1:4">
      <c r="A8515" s="7" t="str">
        <f t="shared" ref="A8515:A8578" si="133">+IF(DAY(B8515)&gt;=28,YEAR(B8515)*100+MONTH(B8515),"")</f>
        <v/>
      </c>
      <c r="B8515" s="205">
        <f>+'[6]ITCNM y bilaterales'!A8516</f>
        <v>43944</v>
      </c>
      <c r="C8515">
        <f>+'[6]ITCNM y bilaterales'!B8516</f>
        <v>426.08612969550029</v>
      </c>
      <c r="D8515">
        <f>+'[6]ITCNM y bilaterales'!C8516</f>
        <v>350.63372165597889</v>
      </c>
    </row>
    <row r="8516" spans="1:4">
      <c r="A8516" s="7" t="str">
        <f t="shared" si="133"/>
        <v/>
      </c>
      <c r="B8516" s="205">
        <f>+'[6]ITCNM y bilaterales'!A8517</f>
        <v>43945</v>
      </c>
      <c r="C8516">
        <f>+'[6]ITCNM y bilaterales'!B8517</f>
        <v>421.51449860833077</v>
      </c>
      <c r="D8516">
        <f>+'[6]ITCNM y bilaterales'!C8517</f>
        <v>336.75945574834606</v>
      </c>
    </row>
    <row r="8517" spans="1:4">
      <c r="A8517" s="7" t="str">
        <f t="shared" si="133"/>
        <v/>
      </c>
      <c r="B8517" s="205">
        <f>+'[6]ITCNM y bilaterales'!A8518</f>
        <v>43946</v>
      </c>
      <c r="C8517">
        <f>+'[6]ITCNM y bilaterales'!B8518</f>
        <v>421.51449860833077</v>
      </c>
      <c r="D8517">
        <f>+'[6]ITCNM y bilaterales'!C8518</f>
        <v>336.75945574834606</v>
      </c>
    </row>
    <row r="8518" spans="1:4">
      <c r="A8518" s="7" t="str">
        <f t="shared" si="133"/>
        <v/>
      </c>
      <c r="B8518" s="205">
        <f>+'[6]ITCNM y bilaterales'!A8519</f>
        <v>43947</v>
      </c>
      <c r="C8518">
        <f>+'[6]ITCNM y bilaterales'!B8519</f>
        <v>421.51449860833077</v>
      </c>
      <c r="D8518">
        <f>+'[6]ITCNM y bilaterales'!C8519</f>
        <v>336.75945574834606</v>
      </c>
    </row>
    <row r="8519" spans="1:4">
      <c r="A8519" s="7" t="str">
        <f t="shared" si="133"/>
        <v/>
      </c>
      <c r="B8519" s="205">
        <f>+'[6]ITCNM y bilaterales'!A8520</f>
        <v>43948</v>
      </c>
      <c r="C8519">
        <f>+'[6]ITCNM y bilaterales'!B8520</f>
        <v>423.38764601094078</v>
      </c>
      <c r="D8519">
        <f>+'[6]ITCNM y bilaterales'!C8520</f>
        <v>339.26888319258694</v>
      </c>
    </row>
    <row r="8520" spans="1:4">
      <c r="A8520" s="7">
        <f t="shared" si="133"/>
        <v>202004</v>
      </c>
      <c r="B8520" s="205">
        <f>+'[6]ITCNM y bilaterales'!A8521</f>
        <v>43949</v>
      </c>
      <c r="C8520">
        <f>+'[6]ITCNM y bilaterales'!B8521</f>
        <v>429.18766715752764</v>
      </c>
      <c r="D8520">
        <f>+'[6]ITCNM y bilaterales'!C8521</f>
        <v>352.31118258905633</v>
      </c>
    </row>
    <row r="8521" spans="1:4">
      <c r="A8521" s="7">
        <f t="shared" si="133"/>
        <v>202004</v>
      </c>
      <c r="B8521" s="205">
        <f>+'[6]ITCNM y bilaterales'!A8522</f>
        <v>43950</v>
      </c>
      <c r="C8521">
        <f>+'[6]ITCNM y bilaterales'!B8522</f>
        <v>433.06224075743864</v>
      </c>
      <c r="D8521">
        <f>+'[6]ITCNM y bilaterales'!C8522</f>
        <v>359.72720648643002</v>
      </c>
    </row>
    <row r="8522" spans="1:4">
      <c r="A8522" s="7">
        <f t="shared" si="133"/>
        <v>202004</v>
      </c>
      <c r="B8522" s="205">
        <f>+'[6]ITCNM y bilaterales'!A8523</f>
        <v>43951</v>
      </c>
      <c r="C8522">
        <f>+'[6]ITCNM y bilaterales'!B8523</f>
        <v>433.61062006213496</v>
      </c>
      <c r="D8522">
        <f>+'[6]ITCNM y bilaterales'!C8523</f>
        <v>356.89943769177847</v>
      </c>
    </row>
    <row r="8523" spans="1:4">
      <c r="A8523" s="7" t="str">
        <f t="shared" si="133"/>
        <v/>
      </c>
      <c r="B8523" s="205">
        <f>+'[6]ITCNM y bilaterales'!A8524</f>
        <v>43952</v>
      </c>
      <c r="C8523">
        <f>+'[6]ITCNM y bilaterales'!B8524</f>
        <v>433.61062006213496</v>
      </c>
      <c r="D8523">
        <f>+'[6]ITCNM y bilaterales'!C8524</f>
        <v>356.89943769177847</v>
      </c>
    </row>
    <row r="8524" spans="1:4">
      <c r="A8524" s="7" t="str">
        <f t="shared" si="133"/>
        <v/>
      </c>
      <c r="B8524" s="205">
        <f>+'[6]ITCNM y bilaterales'!A8525</f>
        <v>43953</v>
      </c>
      <c r="C8524">
        <f>+'[6]ITCNM y bilaterales'!B8525</f>
        <v>433.61062006213496</v>
      </c>
      <c r="D8524">
        <f>+'[6]ITCNM y bilaterales'!C8525</f>
        <v>356.89943769177847</v>
      </c>
    </row>
    <row r="8525" spans="1:4">
      <c r="A8525" s="7" t="str">
        <f t="shared" si="133"/>
        <v/>
      </c>
      <c r="B8525" s="205">
        <f>+'[6]ITCNM y bilaterales'!A8526</f>
        <v>43954</v>
      </c>
      <c r="C8525">
        <f>+'[6]ITCNM y bilaterales'!B8526</f>
        <v>433.61062006213496</v>
      </c>
      <c r="D8525">
        <f>+'[6]ITCNM y bilaterales'!C8526</f>
        <v>356.89943769177847</v>
      </c>
    </row>
    <row r="8526" spans="1:4">
      <c r="A8526" s="7" t="str">
        <f t="shared" si="133"/>
        <v/>
      </c>
      <c r="B8526" s="205">
        <f>+'[6]ITCNM y bilaterales'!A8527</f>
        <v>43955</v>
      </c>
      <c r="C8526">
        <f>+'[6]ITCNM y bilaterales'!B8527</f>
        <v>430.86181443375654</v>
      </c>
      <c r="D8526">
        <f>+'[6]ITCNM y bilaterales'!C8527</f>
        <v>349.49865446638779</v>
      </c>
    </row>
    <row r="8527" spans="1:4">
      <c r="A8527" s="7" t="str">
        <f t="shared" si="133"/>
        <v/>
      </c>
      <c r="B8527" s="205">
        <f>+'[6]ITCNM y bilaterales'!A8528</f>
        <v>43956</v>
      </c>
      <c r="C8527">
        <f>+'[6]ITCNM y bilaterales'!B8528</f>
        <v>430.53897173980823</v>
      </c>
      <c r="D8527">
        <f>+'[6]ITCNM y bilaterales'!C8528</f>
        <v>348.5350666089941</v>
      </c>
    </row>
    <row r="8528" spans="1:4">
      <c r="A8528" s="7" t="str">
        <f t="shared" si="133"/>
        <v/>
      </c>
      <c r="B8528" s="205">
        <f>+'[6]ITCNM y bilaterales'!A8529</f>
        <v>43957</v>
      </c>
      <c r="C8528">
        <f>+'[6]ITCNM y bilaterales'!B8529</f>
        <v>427.96555581987502</v>
      </c>
      <c r="D8528">
        <f>+'[6]ITCNM y bilaterales'!C8529</f>
        <v>342.85615998931706</v>
      </c>
    </row>
    <row r="8529" spans="1:4">
      <c r="A8529" s="7" t="str">
        <f t="shared" si="133"/>
        <v/>
      </c>
      <c r="B8529" s="205">
        <f>+'[6]ITCNM y bilaterales'!A8530</f>
        <v>43958</v>
      </c>
      <c r="C8529">
        <f>+'[6]ITCNM y bilaterales'!B8530</f>
        <v>425.9564498018247</v>
      </c>
      <c r="D8529">
        <f>+'[6]ITCNM y bilaterales'!C8530</f>
        <v>334.08966740499255</v>
      </c>
    </row>
    <row r="8530" spans="1:4">
      <c r="A8530" s="7" t="str">
        <f t="shared" si="133"/>
        <v/>
      </c>
      <c r="B8530" s="205">
        <f>+'[6]ITCNM y bilaterales'!A8531</f>
        <v>43959</v>
      </c>
      <c r="C8530">
        <f>+'[6]ITCNM y bilaterales'!B8531</f>
        <v>428.46572249234652</v>
      </c>
      <c r="D8530">
        <f>+'[6]ITCNM y bilaterales'!C8531</f>
        <v>338.68158026899061</v>
      </c>
    </row>
    <row r="8531" spans="1:4">
      <c r="A8531" s="7" t="str">
        <f t="shared" si="133"/>
        <v/>
      </c>
      <c r="B8531" s="205">
        <f>+'[6]ITCNM y bilaterales'!A8532</f>
        <v>43960</v>
      </c>
      <c r="C8531">
        <f>+'[6]ITCNM y bilaterales'!B8532</f>
        <v>428.46572249234652</v>
      </c>
      <c r="D8531">
        <f>+'[6]ITCNM y bilaterales'!C8532</f>
        <v>338.68158026899061</v>
      </c>
    </row>
    <row r="8532" spans="1:4">
      <c r="A8532" s="7" t="str">
        <f t="shared" si="133"/>
        <v/>
      </c>
      <c r="B8532" s="205">
        <f>+'[6]ITCNM y bilaterales'!A8533</f>
        <v>43961</v>
      </c>
      <c r="C8532">
        <f>+'[6]ITCNM y bilaterales'!B8533</f>
        <v>428.46572249234652</v>
      </c>
      <c r="D8532">
        <f>+'[6]ITCNM y bilaterales'!C8533</f>
        <v>338.68158026899061</v>
      </c>
    </row>
    <row r="8533" spans="1:4">
      <c r="A8533" s="7" t="str">
        <f t="shared" si="133"/>
        <v/>
      </c>
      <c r="B8533" s="205">
        <f>+'[6]ITCNM y bilaterales'!A8534</f>
        <v>43962</v>
      </c>
      <c r="C8533">
        <f>+'[6]ITCNM y bilaterales'!B8534</f>
        <v>427.35531484588944</v>
      </c>
      <c r="D8533">
        <f>+'[6]ITCNM y bilaterales'!C8534</f>
        <v>336.13037886859058</v>
      </c>
    </row>
    <row r="8534" spans="1:4">
      <c r="A8534" s="7" t="str">
        <f t="shared" si="133"/>
        <v/>
      </c>
      <c r="B8534" s="205">
        <f>+'[6]ITCNM y bilaterales'!A8535</f>
        <v>43963</v>
      </c>
      <c r="C8534">
        <f>+'[6]ITCNM y bilaterales'!B8535</f>
        <v>428.21345459983309</v>
      </c>
      <c r="D8534">
        <f>+'[6]ITCNM y bilaterales'!C8535</f>
        <v>335.74271423304583</v>
      </c>
    </row>
    <row r="8535" spans="1:4">
      <c r="A8535" s="7" t="str">
        <f t="shared" si="133"/>
        <v/>
      </c>
      <c r="B8535" s="205">
        <f>+'[6]ITCNM y bilaterales'!A8536</f>
        <v>43964</v>
      </c>
      <c r="C8535">
        <f>+'[6]ITCNM y bilaterales'!B8536</f>
        <v>426.55391182421926</v>
      </c>
      <c r="D8535">
        <f>+'[6]ITCNM y bilaterales'!C8536</f>
        <v>331.09459957674477</v>
      </c>
    </row>
    <row r="8536" spans="1:4">
      <c r="A8536" s="7" t="str">
        <f t="shared" si="133"/>
        <v/>
      </c>
      <c r="B8536" s="205">
        <f>+'[6]ITCNM y bilaterales'!A8537</f>
        <v>43965</v>
      </c>
      <c r="C8536">
        <f>+'[6]ITCNM y bilaterales'!B8537</f>
        <v>427.38227651685355</v>
      </c>
      <c r="D8536">
        <f>+'[6]ITCNM y bilaterales'!C8537</f>
        <v>333.87954934058695</v>
      </c>
    </row>
    <row r="8537" spans="1:4">
      <c r="A8537" s="7" t="str">
        <f t="shared" si="133"/>
        <v/>
      </c>
      <c r="B8537" s="205">
        <f>+'[6]ITCNM y bilaterales'!A8538</f>
        <v>43966</v>
      </c>
      <c r="C8537">
        <f>+'[6]ITCNM y bilaterales'!B8538</f>
        <v>428.860084191981</v>
      </c>
      <c r="D8537">
        <f>+'[6]ITCNM y bilaterales'!C8538</f>
        <v>336.57293895312552</v>
      </c>
    </row>
    <row r="8538" spans="1:4">
      <c r="A8538" s="7" t="str">
        <f t="shared" si="133"/>
        <v/>
      </c>
      <c r="B8538" s="205">
        <f>+'[6]ITCNM y bilaterales'!A8539</f>
        <v>43967</v>
      </c>
      <c r="C8538">
        <f>+'[6]ITCNM y bilaterales'!B8539</f>
        <v>428.860084191981</v>
      </c>
      <c r="D8538">
        <f>+'[6]ITCNM y bilaterales'!C8539</f>
        <v>336.57293895312552</v>
      </c>
    </row>
    <row r="8539" spans="1:4">
      <c r="A8539" s="7" t="str">
        <f t="shared" si="133"/>
        <v/>
      </c>
      <c r="B8539" s="205">
        <f>+'[6]ITCNM y bilaterales'!A8540</f>
        <v>43968</v>
      </c>
      <c r="C8539">
        <f>+'[6]ITCNM y bilaterales'!B8540</f>
        <v>428.860084191981</v>
      </c>
      <c r="D8539">
        <f>+'[6]ITCNM y bilaterales'!C8540</f>
        <v>336.57293895312552</v>
      </c>
    </row>
    <row r="8540" spans="1:4">
      <c r="A8540" s="7" t="str">
        <f t="shared" si="133"/>
        <v/>
      </c>
      <c r="B8540" s="205">
        <f>+'[6]ITCNM y bilaterales'!A8541</f>
        <v>43969</v>
      </c>
      <c r="C8540">
        <f>+'[6]ITCNM y bilaterales'!B8541</f>
        <v>433.03066764733495</v>
      </c>
      <c r="D8540">
        <f>+'[6]ITCNM y bilaterales'!C8541</f>
        <v>344.69673965738974</v>
      </c>
    </row>
    <row r="8541" spans="1:4">
      <c r="A8541" s="7" t="str">
        <f t="shared" si="133"/>
        <v/>
      </c>
      <c r="B8541" s="205">
        <f>+'[6]ITCNM y bilaterales'!A8542</f>
        <v>43970</v>
      </c>
      <c r="C8541">
        <f>+'[6]ITCNM y bilaterales'!B8542</f>
        <v>433.76186050997347</v>
      </c>
      <c r="D8541">
        <f>+'[6]ITCNM y bilaterales'!C8542</f>
        <v>343.86317650439946</v>
      </c>
    </row>
    <row r="8542" spans="1:4">
      <c r="A8542" s="7" t="str">
        <f t="shared" si="133"/>
        <v/>
      </c>
      <c r="B8542" s="205">
        <f>+'[6]ITCNM y bilaterales'!A8543</f>
        <v>43971</v>
      </c>
      <c r="C8542">
        <f>+'[6]ITCNM y bilaterales'!B8543</f>
        <v>435.96418054534325</v>
      </c>
      <c r="D8542">
        <f>+'[6]ITCNM y bilaterales'!C8543</f>
        <v>345.9204930429961</v>
      </c>
    </row>
    <row r="8543" spans="1:4">
      <c r="A8543" s="7" t="str">
        <f t="shared" si="133"/>
        <v/>
      </c>
      <c r="B8543" s="205">
        <f>+'[6]ITCNM y bilaterales'!A8544</f>
        <v>43972</v>
      </c>
      <c r="C8543">
        <f>+'[6]ITCNM y bilaterales'!B8544</f>
        <v>438.66768197849046</v>
      </c>
      <c r="D8543">
        <f>+'[6]ITCNM y bilaterales'!C8544</f>
        <v>353.79951404028765</v>
      </c>
    </row>
    <row r="8544" spans="1:4">
      <c r="A8544" s="7" t="str">
        <f t="shared" si="133"/>
        <v/>
      </c>
      <c r="B8544" s="205">
        <f>+'[6]ITCNM y bilaterales'!A8545</f>
        <v>43973</v>
      </c>
      <c r="C8544">
        <f>+'[6]ITCNM y bilaterales'!B8545</f>
        <v>439.09643982408068</v>
      </c>
      <c r="D8544">
        <f>+'[6]ITCNM y bilaterales'!C8545</f>
        <v>356.36572387385945</v>
      </c>
    </row>
    <row r="8545" spans="1:4">
      <c r="A8545" s="7" t="str">
        <f t="shared" si="133"/>
        <v/>
      </c>
      <c r="B8545" s="205">
        <f>+'[6]ITCNM y bilaterales'!A8546</f>
        <v>43974</v>
      </c>
      <c r="C8545">
        <f>+'[6]ITCNM y bilaterales'!B8546</f>
        <v>439.09643982408068</v>
      </c>
      <c r="D8545">
        <f>+'[6]ITCNM y bilaterales'!C8546</f>
        <v>356.36572387385945</v>
      </c>
    </row>
    <row r="8546" spans="1:4">
      <c r="A8546" s="7" t="str">
        <f t="shared" si="133"/>
        <v/>
      </c>
      <c r="B8546" s="205">
        <f>+'[6]ITCNM y bilaterales'!A8547</f>
        <v>43975</v>
      </c>
      <c r="C8546">
        <f>+'[6]ITCNM y bilaterales'!B8547</f>
        <v>439.09643982408068</v>
      </c>
      <c r="D8546">
        <f>+'[6]ITCNM y bilaterales'!C8547</f>
        <v>356.36572387385945</v>
      </c>
    </row>
    <row r="8547" spans="1:4">
      <c r="A8547" s="7" t="str">
        <f t="shared" si="133"/>
        <v/>
      </c>
      <c r="B8547" s="205">
        <f>+'[6]ITCNM y bilaterales'!A8548</f>
        <v>43976</v>
      </c>
      <c r="C8547">
        <f>+'[6]ITCNM y bilaterales'!B8548</f>
        <v>439.09643982408068</v>
      </c>
      <c r="D8547">
        <f>+'[6]ITCNM y bilaterales'!C8548</f>
        <v>356.36572387385945</v>
      </c>
    </row>
    <row r="8548" spans="1:4">
      <c r="A8548" s="7" t="str">
        <f t="shared" si="133"/>
        <v/>
      </c>
      <c r="B8548" s="205">
        <f>+'[6]ITCNM y bilaterales'!A8549</f>
        <v>43977</v>
      </c>
      <c r="C8548">
        <f>+'[6]ITCNM y bilaterales'!B8549</f>
        <v>445.16966694251749</v>
      </c>
      <c r="D8548">
        <f>+'[6]ITCNM y bilaterales'!C8549</f>
        <v>370.04833470257466</v>
      </c>
    </row>
    <row r="8549" spans="1:4">
      <c r="A8549" s="7" t="str">
        <f t="shared" si="133"/>
        <v/>
      </c>
      <c r="B8549" s="205">
        <f>+'[6]ITCNM y bilaterales'!A8550</f>
        <v>43978</v>
      </c>
      <c r="C8549">
        <f>+'[6]ITCNM y bilaterales'!B8550</f>
        <v>446.30165055483968</v>
      </c>
      <c r="D8549">
        <f>+'[6]ITCNM y bilaterales'!C8550</f>
        <v>374.53629166872298</v>
      </c>
    </row>
    <row r="8550" spans="1:4">
      <c r="A8550" s="7">
        <f t="shared" si="133"/>
        <v>202005</v>
      </c>
      <c r="B8550" s="205">
        <f>+'[6]ITCNM y bilaterales'!A8551</f>
        <v>43979</v>
      </c>
      <c r="C8550">
        <f>+'[6]ITCNM y bilaterales'!B8551</f>
        <v>447.59395959117506</v>
      </c>
      <c r="D8550">
        <f>+'[6]ITCNM y bilaterales'!C8551</f>
        <v>372.71510394138295</v>
      </c>
    </row>
    <row r="8551" spans="1:4">
      <c r="A8551" s="7">
        <f t="shared" si="133"/>
        <v>202005</v>
      </c>
      <c r="B8551" s="205">
        <f>+'[6]ITCNM y bilaterales'!A8552</f>
        <v>43980</v>
      </c>
      <c r="C8551">
        <f>+'[6]ITCNM y bilaterales'!B8552</f>
        <v>446.34398793642572</v>
      </c>
      <c r="D8551">
        <f>+'[6]ITCNM y bilaterales'!C8552</f>
        <v>367.11118142786228</v>
      </c>
    </row>
    <row r="8552" spans="1:4">
      <c r="A8552" s="7">
        <f t="shared" si="133"/>
        <v>202005</v>
      </c>
      <c r="B8552" s="205">
        <f>+'[6]ITCNM y bilaterales'!A8553</f>
        <v>43981</v>
      </c>
      <c r="C8552">
        <f>+'[6]ITCNM y bilaterales'!B8553</f>
        <v>446.34398793642572</v>
      </c>
      <c r="D8552">
        <f>+'[6]ITCNM y bilaterales'!C8553</f>
        <v>367.11118142786228</v>
      </c>
    </row>
    <row r="8553" spans="1:4">
      <c r="A8553" s="7">
        <f t="shared" si="133"/>
        <v>202005</v>
      </c>
      <c r="B8553" s="205">
        <f>+'[6]ITCNM y bilaterales'!A8554</f>
        <v>43982</v>
      </c>
      <c r="C8553">
        <f>+'[6]ITCNM y bilaterales'!B8554</f>
        <v>446.34398793642572</v>
      </c>
      <c r="D8553">
        <f>+'[6]ITCNM y bilaterales'!C8554</f>
        <v>367.11118142786228</v>
      </c>
    </row>
    <row r="8554" spans="1:4">
      <c r="A8554" s="7" t="str">
        <f t="shared" si="133"/>
        <v/>
      </c>
      <c r="B8554" s="205">
        <f>+'[6]ITCNM y bilaterales'!A8555</f>
        <v>43983</v>
      </c>
      <c r="C8554">
        <f>+'[6]ITCNM y bilaterales'!B8555</f>
        <v>448.09772668300462</v>
      </c>
      <c r="D8554">
        <f>+'[6]ITCNM y bilaterales'!C8555</f>
        <v>368.06182197153339</v>
      </c>
    </row>
    <row r="8555" spans="1:4">
      <c r="A8555" s="7" t="str">
        <f t="shared" si="133"/>
        <v/>
      </c>
      <c r="B8555" s="205">
        <f>+'[6]ITCNM y bilaterales'!A8556</f>
        <v>43984</v>
      </c>
      <c r="C8555">
        <f>+'[6]ITCNM y bilaterales'!B8556</f>
        <v>454.09650414145358</v>
      </c>
      <c r="D8555">
        <f>+'[6]ITCNM y bilaterales'!C8556</f>
        <v>382.54017005686956</v>
      </c>
    </row>
    <row r="8556" spans="1:4">
      <c r="A8556" s="7" t="str">
        <f t="shared" si="133"/>
        <v/>
      </c>
      <c r="B8556" s="205">
        <f>+'[6]ITCNM y bilaterales'!A8557</f>
        <v>43985</v>
      </c>
      <c r="C8556">
        <f>+'[6]ITCNM y bilaterales'!B8557</f>
        <v>458.76082729363026</v>
      </c>
      <c r="D8556">
        <f>+'[6]ITCNM y bilaterales'!C8557</f>
        <v>394.05506382212832</v>
      </c>
    </row>
    <row r="8557" spans="1:4">
      <c r="A8557" s="7" t="str">
        <f t="shared" si="133"/>
        <v/>
      </c>
      <c r="B8557" s="205">
        <f>+'[6]ITCNM y bilaterales'!A8558</f>
        <v>43986</v>
      </c>
      <c r="C8557">
        <f>+'[6]ITCNM y bilaterales'!B8558</f>
        <v>459.598661191877</v>
      </c>
      <c r="D8557">
        <f>+'[6]ITCNM y bilaterales'!C8558</f>
        <v>392.45691244306528</v>
      </c>
    </row>
    <row r="8558" spans="1:4">
      <c r="A8558" s="7" t="str">
        <f t="shared" si="133"/>
        <v/>
      </c>
      <c r="B8558" s="205">
        <f>+'[6]ITCNM y bilaterales'!A8559</f>
        <v>43987</v>
      </c>
      <c r="C8558">
        <f>+'[6]ITCNM y bilaterales'!B8559</f>
        <v>463.37660316765215</v>
      </c>
      <c r="D8558">
        <f>+'[6]ITCNM y bilaterales'!C8559</f>
        <v>403.4344055992778</v>
      </c>
    </row>
    <row r="8559" spans="1:4">
      <c r="A8559" s="7" t="str">
        <f t="shared" si="133"/>
        <v/>
      </c>
      <c r="B8559" s="205">
        <f>+'[6]ITCNM y bilaterales'!A8560</f>
        <v>43988</v>
      </c>
      <c r="C8559">
        <f>+'[6]ITCNM y bilaterales'!B8560</f>
        <v>463.37660316765215</v>
      </c>
      <c r="D8559">
        <f>+'[6]ITCNM y bilaterales'!C8560</f>
        <v>403.4344055992778</v>
      </c>
    </row>
    <row r="8560" spans="1:4">
      <c r="A8560" s="7" t="str">
        <f t="shared" si="133"/>
        <v/>
      </c>
      <c r="B8560" s="205">
        <f>+'[6]ITCNM y bilaterales'!A8561</f>
        <v>43989</v>
      </c>
      <c r="C8560">
        <f>+'[6]ITCNM y bilaterales'!B8561</f>
        <v>463.37660316765215</v>
      </c>
      <c r="D8560">
        <f>+'[6]ITCNM y bilaterales'!C8561</f>
        <v>403.4344055992778</v>
      </c>
    </row>
    <row r="8561" spans="1:4">
      <c r="A8561" s="7" t="str">
        <f t="shared" si="133"/>
        <v/>
      </c>
      <c r="B8561" s="205">
        <f>+'[6]ITCNM y bilaterales'!A8562</f>
        <v>43990</v>
      </c>
      <c r="C8561">
        <f>+'[6]ITCNM y bilaterales'!B8562</f>
        <v>466.47770874790228</v>
      </c>
      <c r="D8561">
        <f>+'[6]ITCNM y bilaterales'!C8562</f>
        <v>410.57717150545903</v>
      </c>
    </row>
    <row r="8562" spans="1:4">
      <c r="A8562" s="7" t="str">
        <f t="shared" si="133"/>
        <v/>
      </c>
      <c r="B8562" s="205">
        <f>+'[6]ITCNM y bilaterales'!A8563</f>
        <v>43991</v>
      </c>
      <c r="C8562">
        <f>+'[6]ITCNM y bilaterales'!B8563</f>
        <v>466.85608760474429</v>
      </c>
      <c r="D8562">
        <f>+'[6]ITCNM y bilaterales'!C8563</f>
        <v>409.47728849576021</v>
      </c>
    </row>
    <row r="8563" spans="1:4">
      <c r="A8563" s="7" t="str">
        <f t="shared" si="133"/>
        <v/>
      </c>
      <c r="B8563" s="205">
        <f>+'[6]ITCNM y bilaterales'!A8564</f>
        <v>43992</v>
      </c>
      <c r="C8563">
        <f>+'[6]ITCNM y bilaterales'!B8564</f>
        <v>467.63886922731228</v>
      </c>
      <c r="D8563">
        <f>+'[6]ITCNM y bilaterales'!C8564</f>
        <v>409.77609275618119</v>
      </c>
    </row>
    <row r="8564" spans="1:4">
      <c r="A8564" s="7" t="str">
        <f t="shared" si="133"/>
        <v/>
      </c>
      <c r="B8564" s="205">
        <f>+'[6]ITCNM y bilaterales'!A8565</f>
        <v>43993</v>
      </c>
      <c r="C8564">
        <f>+'[6]ITCNM y bilaterales'!B8565</f>
        <v>465.16820314723299</v>
      </c>
      <c r="D8564">
        <f>+'[6]ITCNM y bilaterales'!C8565</f>
        <v>404.5966156999242</v>
      </c>
    </row>
    <row r="8565" spans="1:4">
      <c r="A8565" s="7" t="str">
        <f t="shared" si="133"/>
        <v/>
      </c>
      <c r="B8565" s="205">
        <f>+'[6]ITCNM y bilaterales'!A8566</f>
        <v>43994</v>
      </c>
      <c r="C8565">
        <f>+'[6]ITCNM y bilaterales'!B8566</f>
        <v>461.53223171986861</v>
      </c>
      <c r="D8565">
        <f>+'[6]ITCNM y bilaterales'!C8566</f>
        <v>395.77084415904875</v>
      </c>
    </row>
    <row r="8566" spans="1:4">
      <c r="A8566" s="7" t="str">
        <f t="shared" si="133"/>
        <v/>
      </c>
      <c r="B8566" s="205">
        <f>+'[6]ITCNM y bilaterales'!A8567</f>
        <v>43995</v>
      </c>
      <c r="C8566">
        <f>+'[6]ITCNM y bilaterales'!B8567</f>
        <v>461.53223171986861</v>
      </c>
      <c r="D8566">
        <f>+'[6]ITCNM y bilaterales'!C8567</f>
        <v>395.77084415904875</v>
      </c>
    </row>
    <row r="8567" spans="1:4">
      <c r="A8567" s="7" t="str">
        <f t="shared" si="133"/>
        <v/>
      </c>
      <c r="B8567" s="205">
        <f>+'[6]ITCNM y bilaterales'!A8568</f>
        <v>43996</v>
      </c>
      <c r="C8567">
        <f>+'[6]ITCNM y bilaterales'!B8568</f>
        <v>461.53223171986861</v>
      </c>
      <c r="D8567">
        <f>+'[6]ITCNM y bilaterales'!C8568</f>
        <v>395.77084415904875</v>
      </c>
    </row>
    <row r="8568" spans="1:4">
      <c r="A8568" s="7" t="str">
        <f t="shared" si="133"/>
        <v/>
      </c>
      <c r="B8568" s="205">
        <f>+'[6]ITCNM y bilaterales'!A8569</f>
        <v>43997</v>
      </c>
      <c r="C8568">
        <f>+'[6]ITCNM y bilaterales'!B8569</f>
        <v>461.53223171986861</v>
      </c>
      <c r="D8568">
        <f>+'[6]ITCNM y bilaterales'!C8569</f>
        <v>395.77084415904875</v>
      </c>
    </row>
    <row r="8569" spans="1:4">
      <c r="A8569" s="7" t="str">
        <f t="shared" si="133"/>
        <v/>
      </c>
      <c r="B8569" s="205">
        <f>+'[6]ITCNM y bilaterales'!A8570</f>
        <v>43998</v>
      </c>
      <c r="C8569">
        <f>+'[6]ITCNM y bilaterales'!B8570</f>
        <v>461.46852142776817</v>
      </c>
      <c r="D8569">
        <f>+'[6]ITCNM y bilaterales'!C8570</f>
        <v>389.50806013824018</v>
      </c>
    </row>
    <row r="8570" spans="1:4">
      <c r="A8570" s="7" t="str">
        <f t="shared" si="133"/>
        <v/>
      </c>
      <c r="B8570" s="205">
        <f>+'[6]ITCNM y bilaterales'!A8571</f>
        <v>43999</v>
      </c>
      <c r="C8570">
        <f>+'[6]ITCNM y bilaterales'!B8571</f>
        <v>460.35442880605552</v>
      </c>
      <c r="D8570">
        <f>+'[6]ITCNM y bilaterales'!C8571</f>
        <v>386.46927335378973</v>
      </c>
    </row>
    <row r="8571" spans="1:4">
      <c r="A8571" s="7" t="str">
        <f t="shared" si="133"/>
        <v/>
      </c>
      <c r="B8571" s="205">
        <f>+'[6]ITCNM y bilaterales'!A8572</f>
        <v>44000</v>
      </c>
      <c r="C8571">
        <f>+'[6]ITCNM y bilaterales'!B8572</f>
        <v>457.0357862430152</v>
      </c>
      <c r="D8571">
        <f>+'[6]ITCNM y bilaterales'!C8572</f>
        <v>378.14336682410527</v>
      </c>
    </row>
    <row r="8572" spans="1:4">
      <c r="A8572" s="7" t="str">
        <f t="shared" si="133"/>
        <v/>
      </c>
      <c r="B8572" s="205">
        <f>+'[6]ITCNM y bilaterales'!A8573</f>
        <v>44001</v>
      </c>
      <c r="C8572">
        <f>+'[6]ITCNM y bilaterales'!B8573</f>
        <v>458.62514822610717</v>
      </c>
      <c r="D8572">
        <f>+'[6]ITCNM y bilaterales'!C8573</f>
        <v>382.14460930174499</v>
      </c>
    </row>
    <row r="8573" spans="1:4">
      <c r="A8573" s="7" t="str">
        <f t="shared" si="133"/>
        <v/>
      </c>
      <c r="B8573" s="205">
        <f>+'[6]ITCNM y bilaterales'!A8574</f>
        <v>44002</v>
      </c>
      <c r="C8573">
        <f>+'[6]ITCNM y bilaterales'!B8574</f>
        <v>458.62514822610717</v>
      </c>
      <c r="D8573">
        <f>+'[6]ITCNM y bilaterales'!C8574</f>
        <v>382.14460930174499</v>
      </c>
    </row>
    <row r="8574" spans="1:4">
      <c r="A8574" s="7" t="str">
        <f t="shared" si="133"/>
        <v/>
      </c>
      <c r="B8574" s="205">
        <f>+'[6]ITCNM y bilaterales'!A8575</f>
        <v>44003</v>
      </c>
      <c r="C8574">
        <f>+'[6]ITCNM y bilaterales'!B8575</f>
        <v>458.62514822610717</v>
      </c>
      <c r="D8574">
        <f>+'[6]ITCNM y bilaterales'!C8575</f>
        <v>382.14460930174499</v>
      </c>
    </row>
    <row r="8575" spans="1:4">
      <c r="A8575" s="7" t="str">
        <f t="shared" si="133"/>
        <v/>
      </c>
      <c r="B8575" s="205">
        <f>+'[6]ITCNM y bilaterales'!A8576</f>
        <v>44004</v>
      </c>
      <c r="C8575">
        <f>+'[6]ITCNM y bilaterales'!B8576</f>
        <v>461.81655517664097</v>
      </c>
      <c r="D8575">
        <f>+'[6]ITCNM y bilaterales'!C8576</f>
        <v>386.72200724004495</v>
      </c>
    </row>
    <row r="8576" spans="1:4">
      <c r="A8576" s="7" t="str">
        <f t="shared" si="133"/>
        <v/>
      </c>
      <c r="B8576" s="205">
        <f>+'[6]ITCNM y bilaterales'!A8577</f>
        <v>44005</v>
      </c>
      <c r="C8576">
        <f>+'[6]ITCNM y bilaterales'!B8577</f>
        <v>465.59646776657218</v>
      </c>
      <c r="D8576">
        <f>+'[6]ITCNM y bilaterales'!C8577</f>
        <v>395.47143027174849</v>
      </c>
    </row>
    <row r="8577" spans="1:4">
      <c r="A8577" s="7" t="str">
        <f t="shared" si="133"/>
        <v/>
      </c>
      <c r="B8577" s="205">
        <f>+'[6]ITCNM y bilaterales'!A8578</f>
        <v>44006</v>
      </c>
      <c r="C8577">
        <f>+'[6]ITCNM y bilaterales'!B8578</f>
        <v>461.1646689668566</v>
      </c>
      <c r="D8577">
        <f>+'[6]ITCNM y bilaterales'!C8578</f>
        <v>383.13673350306124</v>
      </c>
    </row>
    <row r="8578" spans="1:4">
      <c r="A8578" s="7" t="str">
        <f t="shared" si="133"/>
        <v/>
      </c>
      <c r="B8578" s="205">
        <f>+'[6]ITCNM y bilaterales'!A8579</f>
        <v>44007</v>
      </c>
      <c r="C8578">
        <f>+'[6]ITCNM y bilaterales'!B8579</f>
        <v>460.24309102230967</v>
      </c>
      <c r="D8578">
        <f>+'[6]ITCNM y bilaterales'!C8579</f>
        <v>379.7822761145286</v>
      </c>
    </row>
    <row r="8579" spans="1:4">
      <c r="A8579" s="7" t="str">
        <f t="shared" ref="A8579:A8642" si="134">+IF(DAY(B8579)&gt;=28,YEAR(B8579)*100+MONTH(B8579),"")</f>
        <v/>
      </c>
      <c r="B8579" s="205">
        <f>+'[6]ITCNM y bilaterales'!A8580</f>
        <v>44008</v>
      </c>
      <c r="C8579">
        <f>+'[6]ITCNM y bilaterales'!B8580</f>
        <v>458.94594442235802</v>
      </c>
      <c r="D8579">
        <f>+'[6]ITCNM y bilaterales'!C8580</f>
        <v>375.38230862796212</v>
      </c>
    </row>
    <row r="8580" spans="1:4">
      <c r="A8580" s="7" t="str">
        <f t="shared" si="134"/>
        <v/>
      </c>
      <c r="B8580" s="205">
        <f>+'[6]ITCNM y bilaterales'!A8581</f>
        <v>44009</v>
      </c>
      <c r="C8580">
        <f>+'[6]ITCNM y bilaterales'!B8581</f>
        <v>458.94594442235802</v>
      </c>
      <c r="D8580">
        <f>+'[6]ITCNM y bilaterales'!C8581</f>
        <v>375.38230862796212</v>
      </c>
    </row>
    <row r="8581" spans="1:4">
      <c r="A8581" s="7">
        <f t="shared" si="134"/>
        <v>202006</v>
      </c>
      <c r="B8581" s="205">
        <f>+'[6]ITCNM y bilaterales'!A8582</f>
        <v>44010</v>
      </c>
      <c r="C8581">
        <f>+'[6]ITCNM y bilaterales'!B8582</f>
        <v>458.94594442235802</v>
      </c>
      <c r="D8581">
        <f>+'[6]ITCNM y bilaterales'!C8582</f>
        <v>375.38230862796212</v>
      </c>
    </row>
    <row r="8582" spans="1:4">
      <c r="A8582" s="7">
        <f t="shared" si="134"/>
        <v>202006</v>
      </c>
      <c r="B8582" s="205">
        <f>+'[6]ITCNM y bilaterales'!A8583</f>
        <v>44011</v>
      </c>
      <c r="C8582">
        <f>+'[6]ITCNM y bilaterales'!B8583</f>
        <v>459.6284362666255</v>
      </c>
      <c r="D8582">
        <f>+'[6]ITCNM y bilaterales'!C8583</f>
        <v>375.71496169511107</v>
      </c>
    </row>
    <row r="8583" spans="1:4">
      <c r="A8583" s="7">
        <f t="shared" si="134"/>
        <v>202006</v>
      </c>
      <c r="B8583" s="205">
        <f>+'[6]ITCNM y bilaterales'!A8584</f>
        <v>44012</v>
      </c>
      <c r="C8583">
        <f>+'[6]ITCNM y bilaterales'!B8584</f>
        <v>460.54052250961792</v>
      </c>
      <c r="D8583">
        <f>+'[6]ITCNM y bilaterales'!C8584</f>
        <v>376.36729148583493</v>
      </c>
    </row>
    <row r="8584" spans="1:4">
      <c r="A8584" s="7" t="str">
        <f t="shared" si="134"/>
        <v/>
      </c>
      <c r="B8584" s="205">
        <f>+'[6]ITCNM y bilaterales'!A8585</f>
        <v>44013</v>
      </c>
      <c r="C8584">
        <f>+'[6]ITCNM y bilaterales'!B8585</f>
        <v>463.54967274461455</v>
      </c>
      <c r="D8584">
        <f>+'[6]ITCNM y bilaterales'!C8585</f>
        <v>383.6194128422257</v>
      </c>
    </row>
    <row r="8585" spans="1:4">
      <c r="A8585" s="7" t="str">
        <f t="shared" si="134"/>
        <v/>
      </c>
      <c r="B8585" s="205">
        <f>+'[6]ITCNM y bilaterales'!A8586</f>
        <v>44014</v>
      </c>
      <c r="C8585">
        <f>+'[6]ITCNM y bilaterales'!B8586</f>
        <v>464.09493339792255</v>
      </c>
      <c r="D8585">
        <f>+'[6]ITCNM y bilaterales'!C8586</f>
        <v>383.34241000020319</v>
      </c>
    </row>
    <row r="8586" spans="1:4">
      <c r="A8586" s="7" t="str">
        <f t="shared" si="134"/>
        <v/>
      </c>
      <c r="B8586" s="205">
        <f>+'[6]ITCNM y bilaterales'!A8587</f>
        <v>44015</v>
      </c>
      <c r="C8586">
        <f>+'[6]ITCNM y bilaterales'!B8587</f>
        <v>465.17667291103197</v>
      </c>
      <c r="D8586">
        <f>+'[6]ITCNM y bilaterales'!C8587</f>
        <v>385.10208347243469</v>
      </c>
    </row>
    <row r="8587" spans="1:4">
      <c r="A8587" s="7" t="str">
        <f t="shared" si="134"/>
        <v/>
      </c>
      <c r="B8587" s="205">
        <f>+'[6]ITCNM y bilaterales'!A8588</f>
        <v>44016</v>
      </c>
      <c r="C8587">
        <f>+'[6]ITCNM y bilaterales'!B8588</f>
        <v>465.17667291103197</v>
      </c>
      <c r="D8587">
        <f>+'[6]ITCNM y bilaterales'!C8588</f>
        <v>385.10208347243469</v>
      </c>
    </row>
    <row r="8588" spans="1:4">
      <c r="A8588" s="7" t="str">
        <f t="shared" si="134"/>
        <v/>
      </c>
      <c r="B8588" s="205">
        <f>+'[6]ITCNM y bilaterales'!A8589</f>
        <v>44017</v>
      </c>
      <c r="C8588">
        <f>+'[6]ITCNM y bilaterales'!B8589</f>
        <v>465.17667291103197</v>
      </c>
      <c r="D8588">
        <f>+'[6]ITCNM y bilaterales'!C8589</f>
        <v>385.10208347243469</v>
      </c>
    </row>
    <row r="8589" spans="1:4">
      <c r="A8589" s="7" t="str">
        <f t="shared" si="134"/>
        <v/>
      </c>
      <c r="B8589" s="205">
        <f>+'[6]ITCNM y bilaterales'!A8590</f>
        <v>44018</v>
      </c>
      <c r="C8589">
        <f>+'[6]ITCNM y bilaterales'!B8590</f>
        <v>467.07768450228241</v>
      </c>
      <c r="D8589">
        <f>+'[6]ITCNM y bilaterales'!C8590</f>
        <v>384.38704920269515</v>
      </c>
    </row>
    <row r="8590" spans="1:4">
      <c r="A8590" s="7" t="str">
        <f t="shared" si="134"/>
        <v/>
      </c>
      <c r="B8590" s="205">
        <f>+'[6]ITCNM y bilaterales'!A8591</f>
        <v>44019</v>
      </c>
      <c r="C8590">
        <f>+'[6]ITCNM y bilaterales'!B8591</f>
        <v>466.84360646122406</v>
      </c>
      <c r="D8590">
        <f>+'[6]ITCNM y bilaterales'!C8591</f>
        <v>383.78299605484324</v>
      </c>
    </row>
    <row r="8591" spans="1:4">
      <c r="A8591" s="7" t="str">
        <f t="shared" si="134"/>
        <v/>
      </c>
      <c r="B8591" s="205">
        <f>+'[6]ITCNM y bilaterales'!A8592</f>
        <v>44020</v>
      </c>
      <c r="C8591">
        <f>+'[6]ITCNM y bilaterales'!B8592</f>
        <v>467.80180635237139</v>
      </c>
      <c r="D8591">
        <f>+'[6]ITCNM y bilaterales'!C8592</f>
        <v>383.68252373916101</v>
      </c>
    </row>
    <row r="8592" spans="1:4">
      <c r="A8592" s="7" t="str">
        <f t="shared" si="134"/>
        <v/>
      </c>
      <c r="B8592" s="205">
        <f>+'[6]ITCNM y bilaterales'!A8593</f>
        <v>44021</v>
      </c>
      <c r="C8592">
        <f>+'[6]ITCNM y bilaterales'!B8593</f>
        <v>467.80180635237139</v>
      </c>
      <c r="D8592">
        <f>+'[6]ITCNM y bilaterales'!C8593</f>
        <v>383.68252373916101</v>
      </c>
    </row>
    <row r="8593" spans="1:4">
      <c r="A8593" s="7" t="str">
        <f t="shared" si="134"/>
        <v/>
      </c>
      <c r="B8593" s="205">
        <f>+'[6]ITCNM y bilaterales'!A8594</f>
        <v>44022</v>
      </c>
      <c r="C8593">
        <f>+'[6]ITCNM y bilaterales'!B8594</f>
        <v>467.80180635237139</v>
      </c>
      <c r="D8593">
        <f>+'[6]ITCNM y bilaterales'!C8594</f>
        <v>383.68252373916101</v>
      </c>
    </row>
    <row r="8594" spans="1:4">
      <c r="A8594" s="7" t="str">
        <f t="shared" si="134"/>
        <v/>
      </c>
      <c r="B8594" s="205">
        <f>+'[6]ITCNM y bilaterales'!A8595</f>
        <v>44023</v>
      </c>
      <c r="C8594">
        <f>+'[6]ITCNM y bilaterales'!B8595</f>
        <v>467.80180635237139</v>
      </c>
      <c r="D8594">
        <f>+'[6]ITCNM y bilaterales'!C8595</f>
        <v>383.68252373916101</v>
      </c>
    </row>
    <row r="8595" spans="1:4">
      <c r="A8595" s="7" t="str">
        <f t="shared" si="134"/>
        <v/>
      </c>
      <c r="B8595" s="205">
        <f>+'[6]ITCNM y bilaterales'!A8596</f>
        <v>44024</v>
      </c>
      <c r="C8595">
        <f>+'[6]ITCNM y bilaterales'!B8596</f>
        <v>467.80180635237139</v>
      </c>
      <c r="D8595">
        <f>+'[6]ITCNM y bilaterales'!C8596</f>
        <v>383.68252373916101</v>
      </c>
    </row>
    <row r="8596" spans="1:4">
      <c r="A8596" s="7" t="str">
        <f t="shared" si="134"/>
        <v/>
      </c>
      <c r="B8596" s="205">
        <f>+'[6]ITCNM y bilaterales'!A8597</f>
        <v>44025</v>
      </c>
      <c r="C8596">
        <f>+'[6]ITCNM y bilaterales'!B8597</f>
        <v>470.40879808589449</v>
      </c>
      <c r="D8596">
        <f>+'[6]ITCNM y bilaterales'!C8597</f>
        <v>386.3199437982077</v>
      </c>
    </row>
    <row r="8597" spans="1:4">
      <c r="A8597" s="7" t="str">
        <f t="shared" si="134"/>
        <v/>
      </c>
      <c r="B8597" s="205">
        <f>+'[6]ITCNM y bilaterales'!A8598</f>
        <v>44026</v>
      </c>
      <c r="C8597">
        <f>+'[6]ITCNM y bilaterales'!B8598</f>
        <v>470.91946127064028</v>
      </c>
      <c r="D8597">
        <f>+'[6]ITCNM y bilaterales'!C8598</f>
        <v>386.93441866271093</v>
      </c>
    </row>
    <row r="8598" spans="1:4">
      <c r="A8598" s="7" t="str">
        <f t="shared" si="134"/>
        <v/>
      </c>
      <c r="B8598" s="205">
        <f>+'[6]ITCNM y bilaterales'!A8599</f>
        <v>44027</v>
      </c>
      <c r="C8598">
        <f>+'[6]ITCNM y bilaterales'!B8599</f>
        <v>471.24632110159695</v>
      </c>
      <c r="D8598">
        <f>+'[6]ITCNM y bilaterales'!C8599</f>
        <v>386.12677916701745</v>
      </c>
    </row>
    <row r="8599" spans="1:4">
      <c r="A8599" s="7" t="str">
        <f t="shared" si="134"/>
        <v/>
      </c>
      <c r="B8599" s="205">
        <f>+'[6]ITCNM y bilaterales'!A8600</f>
        <v>44028</v>
      </c>
      <c r="C8599">
        <f>+'[6]ITCNM y bilaterales'!B8600</f>
        <v>472.2196757134281</v>
      </c>
      <c r="D8599">
        <f>+'[6]ITCNM y bilaterales'!C8600</f>
        <v>389.16434669770928</v>
      </c>
    </row>
    <row r="8600" spans="1:4">
      <c r="A8600" s="7" t="str">
        <f t="shared" si="134"/>
        <v/>
      </c>
      <c r="B8600" s="205">
        <f>+'[6]ITCNM y bilaterales'!A8601</f>
        <v>44029</v>
      </c>
      <c r="C8600">
        <f>+'[6]ITCNM y bilaterales'!B8601</f>
        <v>472.20004621445952</v>
      </c>
      <c r="D8600">
        <f>+'[6]ITCNM y bilaterales'!C8601</f>
        <v>386.12114737584659</v>
      </c>
    </row>
    <row r="8601" spans="1:4">
      <c r="A8601" s="7" t="str">
        <f t="shared" si="134"/>
        <v/>
      </c>
      <c r="B8601" s="205">
        <f>+'[6]ITCNM y bilaterales'!A8602</f>
        <v>44030</v>
      </c>
      <c r="C8601">
        <f>+'[6]ITCNM y bilaterales'!B8602</f>
        <v>472.20004621445952</v>
      </c>
      <c r="D8601">
        <f>+'[6]ITCNM y bilaterales'!C8602</f>
        <v>386.12114737584659</v>
      </c>
    </row>
    <row r="8602" spans="1:4">
      <c r="A8602" s="7" t="str">
        <f t="shared" si="134"/>
        <v/>
      </c>
      <c r="B8602" s="205">
        <f>+'[6]ITCNM y bilaterales'!A8603</f>
        <v>44031</v>
      </c>
      <c r="C8602">
        <f>+'[6]ITCNM y bilaterales'!B8603</f>
        <v>472.20004621445952</v>
      </c>
      <c r="D8602">
        <f>+'[6]ITCNM y bilaterales'!C8603</f>
        <v>386.12114737584659</v>
      </c>
    </row>
    <row r="8603" spans="1:4">
      <c r="A8603" s="7" t="str">
        <f t="shared" si="134"/>
        <v/>
      </c>
      <c r="B8603" s="205">
        <f>+'[6]ITCNM y bilaterales'!A8604</f>
        <v>44032</v>
      </c>
      <c r="C8603">
        <f>+'[6]ITCNM y bilaterales'!B8604</f>
        <v>474.46918860609236</v>
      </c>
      <c r="D8603">
        <f>+'[6]ITCNM y bilaterales'!C8604</f>
        <v>390.02551723937728</v>
      </c>
    </row>
    <row r="8604" spans="1:4">
      <c r="A8604" s="7" t="str">
        <f t="shared" si="134"/>
        <v/>
      </c>
      <c r="B8604" s="205">
        <f>+'[6]ITCNM y bilaterales'!A8605</f>
        <v>44033</v>
      </c>
      <c r="C8604">
        <f>+'[6]ITCNM y bilaterales'!B8605</f>
        <v>480.2256851937683</v>
      </c>
      <c r="D8604">
        <f>+'[6]ITCNM y bilaterales'!C8605</f>
        <v>402.39284356103383</v>
      </c>
    </row>
    <row r="8605" spans="1:4">
      <c r="A8605" s="7" t="str">
        <f t="shared" si="134"/>
        <v/>
      </c>
      <c r="B8605" s="205">
        <f>+'[6]ITCNM y bilaterales'!A8606</f>
        <v>44034</v>
      </c>
      <c r="C8605">
        <f>+'[6]ITCNM y bilaterales'!B8606</f>
        <v>482.27286765464976</v>
      </c>
      <c r="D8605">
        <f>+'[6]ITCNM y bilaterales'!C8606</f>
        <v>407.50224255602041</v>
      </c>
    </row>
    <row r="8606" spans="1:4">
      <c r="A8606" s="7" t="str">
        <f t="shared" si="134"/>
        <v/>
      </c>
      <c r="B8606" s="205">
        <f>+'[6]ITCNM y bilaterales'!A8607</f>
        <v>44035</v>
      </c>
      <c r="C8606">
        <f>+'[6]ITCNM y bilaterales'!B8607</f>
        <v>481.41100866097287</v>
      </c>
      <c r="D8606">
        <f>+'[6]ITCNM y bilaterales'!C8607</f>
        <v>402.15674377962864</v>
      </c>
    </row>
    <row r="8607" spans="1:4">
      <c r="A8607" s="7" t="str">
        <f t="shared" si="134"/>
        <v/>
      </c>
      <c r="B8607" s="205">
        <f>+'[6]ITCNM y bilaterales'!A8608</f>
        <v>44036</v>
      </c>
      <c r="C8607">
        <f>+'[6]ITCNM y bilaterales'!B8608</f>
        <v>482.35709663258899</v>
      </c>
      <c r="D8607">
        <f>+'[6]ITCNM y bilaterales'!C8608</f>
        <v>403.81640941380022</v>
      </c>
    </row>
    <row r="8608" spans="1:4">
      <c r="A8608" s="7" t="str">
        <f t="shared" si="134"/>
        <v/>
      </c>
      <c r="B8608" s="205">
        <f>+'[6]ITCNM y bilaterales'!A8609</f>
        <v>44037</v>
      </c>
      <c r="C8608">
        <f>+'[6]ITCNM y bilaterales'!B8609</f>
        <v>482.35709663258899</v>
      </c>
      <c r="D8608">
        <f>+'[6]ITCNM y bilaterales'!C8609</f>
        <v>403.81640941380022</v>
      </c>
    </row>
    <row r="8609" spans="1:4">
      <c r="A8609" s="7" t="str">
        <f t="shared" si="134"/>
        <v/>
      </c>
      <c r="B8609" s="205">
        <f>+'[6]ITCNM y bilaterales'!A8610</f>
        <v>44038</v>
      </c>
      <c r="C8609">
        <f>+'[6]ITCNM y bilaterales'!B8610</f>
        <v>482.35709663258899</v>
      </c>
      <c r="D8609">
        <f>+'[6]ITCNM y bilaterales'!C8610</f>
        <v>403.81640941380022</v>
      </c>
    </row>
    <row r="8610" spans="1:4">
      <c r="A8610" s="7" t="str">
        <f t="shared" si="134"/>
        <v/>
      </c>
      <c r="B8610" s="205">
        <f>+'[6]ITCNM y bilaterales'!A8611</f>
        <v>44039</v>
      </c>
      <c r="C8610">
        <f>+'[6]ITCNM y bilaterales'!B8611</f>
        <v>485.22576448817568</v>
      </c>
      <c r="D8610">
        <f>+'[6]ITCNM y bilaterales'!C8611</f>
        <v>404.92137264749346</v>
      </c>
    </row>
    <row r="8611" spans="1:4">
      <c r="A8611" s="7">
        <f t="shared" si="134"/>
        <v>202007</v>
      </c>
      <c r="B8611" s="205">
        <f>+'[6]ITCNM y bilaterales'!A8612</f>
        <v>44040</v>
      </c>
      <c r="C8611">
        <f>+'[6]ITCNM y bilaterales'!B8612</f>
        <v>486.17761318590453</v>
      </c>
      <c r="D8611">
        <f>+'[6]ITCNM y bilaterales'!C8612</f>
        <v>407.22059493777448</v>
      </c>
    </row>
    <row r="8612" spans="1:4">
      <c r="A8612" s="7">
        <f t="shared" si="134"/>
        <v>202007</v>
      </c>
      <c r="B8612" s="205">
        <f>+'[6]ITCNM y bilaterales'!A8613</f>
        <v>44041</v>
      </c>
      <c r="C8612">
        <f>+'[6]ITCNM y bilaterales'!B8613</f>
        <v>487.28857155447776</v>
      </c>
      <c r="D8612">
        <f>+'[6]ITCNM y bilaterales'!C8613</f>
        <v>407.21089896740824</v>
      </c>
    </row>
    <row r="8613" spans="1:4">
      <c r="A8613" s="7">
        <f t="shared" si="134"/>
        <v>202007</v>
      </c>
      <c r="B8613" s="205">
        <f>+'[6]ITCNM y bilaterales'!A8614</f>
        <v>44042</v>
      </c>
      <c r="C8613">
        <f>+'[6]ITCNM y bilaterales'!B8614</f>
        <v>487.79152149146449</v>
      </c>
      <c r="D8613">
        <f>+'[6]ITCNM y bilaterales'!C8614</f>
        <v>407.19330687746213</v>
      </c>
    </row>
    <row r="8614" spans="1:4">
      <c r="A8614" s="7">
        <f t="shared" si="134"/>
        <v>202007</v>
      </c>
      <c r="B8614" s="205">
        <f>+'[6]ITCNM y bilaterales'!A8615</f>
        <v>44043</v>
      </c>
      <c r="C8614">
        <f>+'[6]ITCNM y bilaterales'!B8615</f>
        <v>486.78670407994309</v>
      </c>
      <c r="D8614">
        <f>+'[6]ITCNM y bilaterales'!C8615</f>
        <v>402.89369558717232</v>
      </c>
    </row>
    <row r="8615" spans="1:4">
      <c r="A8615" s="7" t="str">
        <f t="shared" si="134"/>
        <v/>
      </c>
      <c r="B8615" s="205">
        <f>+'[6]ITCNM y bilaterales'!A8616</f>
        <v>44044</v>
      </c>
      <c r="C8615">
        <f>+'[6]ITCNM y bilaterales'!B8616</f>
        <v>486.78670407994309</v>
      </c>
      <c r="D8615">
        <f>+'[6]ITCNM y bilaterales'!C8616</f>
        <v>402.89369558717232</v>
      </c>
    </row>
    <row r="8616" spans="1:4">
      <c r="A8616" s="7" t="str">
        <f t="shared" si="134"/>
        <v/>
      </c>
      <c r="B8616" s="205">
        <f>+'[6]ITCNM y bilaterales'!A8617</f>
        <v>44045</v>
      </c>
      <c r="C8616">
        <f>+'[6]ITCNM y bilaterales'!B8617</f>
        <v>486.78670407994309</v>
      </c>
      <c r="D8616">
        <f>+'[6]ITCNM y bilaterales'!C8617</f>
        <v>402.89369558717232</v>
      </c>
    </row>
    <row r="8617" spans="1:4">
      <c r="A8617" s="7" t="str">
        <f t="shared" si="134"/>
        <v/>
      </c>
      <c r="B8617" s="205">
        <f>+'[6]ITCNM y bilaterales'!A8618</f>
        <v>44046</v>
      </c>
      <c r="C8617">
        <f>+'[6]ITCNM y bilaterales'!B8618</f>
        <v>484.83705667425596</v>
      </c>
      <c r="D8617">
        <f>+'[6]ITCNM y bilaterales'!C8618</f>
        <v>396.16951110827262</v>
      </c>
    </row>
    <row r="8618" spans="1:4">
      <c r="A8618" s="7" t="str">
        <f t="shared" si="134"/>
        <v/>
      </c>
      <c r="B8618" s="205">
        <f>+'[6]ITCNM y bilaterales'!A8619</f>
        <v>44047</v>
      </c>
      <c r="C8618">
        <f>+'[6]ITCNM y bilaterales'!B8619</f>
        <v>485.50513597882451</v>
      </c>
      <c r="D8618">
        <f>+'[6]ITCNM y bilaterales'!C8619</f>
        <v>397.30245911871179</v>
      </c>
    </row>
    <row r="8619" spans="1:4">
      <c r="A8619" s="7" t="str">
        <f t="shared" si="134"/>
        <v/>
      </c>
      <c r="B8619" s="205">
        <f>+'[6]ITCNM y bilaterales'!A8620</f>
        <v>44048</v>
      </c>
      <c r="C8619">
        <f>+'[6]ITCNM y bilaterales'!B8620</f>
        <v>486.99763651651205</v>
      </c>
      <c r="D8619">
        <f>+'[6]ITCNM y bilaterales'!C8620</f>
        <v>396.9100045576867</v>
      </c>
    </row>
    <row r="8620" spans="1:4">
      <c r="A8620" s="7" t="str">
        <f t="shared" si="134"/>
        <v/>
      </c>
      <c r="B8620" s="205">
        <f>+'[6]ITCNM y bilaterales'!A8621</f>
        <v>44049</v>
      </c>
      <c r="C8620">
        <f>+'[6]ITCNM y bilaterales'!B8621</f>
        <v>486.53880254037335</v>
      </c>
      <c r="D8620">
        <f>+'[6]ITCNM y bilaterales'!C8621</f>
        <v>394.2077608404723</v>
      </c>
    </row>
    <row r="8621" spans="1:4">
      <c r="A8621" s="7" t="str">
        <f t="shared" si="134"/>
        <v/>
      </c>
      <c r="B8621" s="205">
        <f>+'[6]ITCNM y bilaterales'!A8622</f>
        <v>44050</v>
      </c>
      <c r="C8621">
        <f>+'[6]ITCNM y bilaterales'!B8622</f>
        <v>484.03999124506424</v>
      </c>
      <c r="D8621">
        <f>+'[6]ITCNM y bilaterales'!C8622</f>
        <v>389.77493156212535</v>
      </c>
    </row>
    <row r="8622" spans="1:4">
      <c r="A8622" s="7" t="str">
        <f t="shared" si="134"/>
        <v/>
      </c>
      <c r="B8622" s="205">
        <f>+'[6]ITCNM y bilaterales'!A8623</f>
        <v>44051</v>
      </c>
      <c r="C8622">
        <f>+'[6]ITCNM y bilaterales'!B8623</f>
        <v>484.03999124506424</v>
      </c>
      <c r="D8622">
        <f>+'[6]ITCNM y bilaterales'!C8623</f>
        <v>389.77493156212535</v>
      </c>
    </row>
    <row r="8623" spans="1:4">
      <c r="A8623" s="7" t="str">
        <f t="shared" si="134"/>
        <v/>
      </c>
      <c r="B8623" s="205">
        <f>+'[6]ITCNM y bilaterales'!A8624</f>
        <v>44052</v>
      </c>
      <c r="C8623">
        <f>+'[6]ITCNM y bilaterales'!B8624</f>
        <v>484.03999124506424</v>
      </c>
      <c r="D8623">
        <f>+'[6]ITCNM y bilaterales'!C8624</f>
        <v>389.77493156212535</v>
      </c>
    </row>
    <row r="8624" spans="1:4">
      <c r="A8624" s="7" t="str">
        <f t="shared" si="134"/>
        <v/>
      </c>
      <c r="B8624" s="205">
        <f>+'[6]ITCNM y bilaterales'!A8625</f>
        <v>44053</v>
      </c>
      <c r="C8624">
        <f>+'[6]ITCNM y bilaterales'!B8625</f>
        <v>483.79351975937664</v>
      </c>
      <c r="D8624">
        <f>+'[6]ITCNM y bilaterales'!C8625</f>
        <v>387.79825995070735</v>
      </c>
    </row>
    <row r="8625" spans="1:4">
      <c r="A8625" s="7" t="str">
        <f t="shared" si="134"/>
        <v/>
      </c>
      <c r="B8625" s="205">
        <f>+'[6]ITCNM y bilaterales'!A8626</f>
        <v>44054</v>
      </c>
      <c r="C8625">
        <f>+'[6]ITCNM y bilaterales'!B8626</f>
        <v>486.51039051104806</v>
      </c>
      <c r="D8625">
        <f>+'[6]ITCNM y bilaterales'!C8626</f>
        <v>393.79698844321621</v>
      </c>
    </row>
    <row r="8626" spans="1:4">
      <c r="A8626" s="7" t="str">
        <f t="shared" si="134"/>
        <v/>
      </c>
      <c r="B8626" s="205">
        <f>+'[6]ITCNM y bilaterales'!A8627</f>
        <v>44055</v>
      </c>
      <c r="C8626">
        <f>+'[6]ITCNM y bilaterales'!B8627</f>
        <v>484.85018186886515</v>
      </c>
      <c r="D8626">
        <f>+'[6]ITCNM y bilaterales'!C8627</f>
        <v>386.51792738472977</v>
      </c>
    </row>
    <row r="8627" spans="1:4">
      <c r="A8627" s="7" t="str">
        <f t="shared" si="134"/>
        <v/>
      </c>
      <c r="B8627" s="205">
        <f>+'[6]ITCNM y bilaterales'!A8628</f>
        <v>44056</v>
      </c>
      <c r="C8627">
        <f>+'[6]ITCNM y bilaterales'!B8628</f>
        <v>488.19468316042742</v>
      </c>
      <c r="D8627">
        <f>+'[6]ITCNM y bilaterales'!C8628</f>
        <v>395.59596833423808</v>
      </c>
    </row>
    <row r="8628" spans="1:4">
      <c r="A8628" s="7" t="str">
        <f t="shared" si="134"/>
        <v/>
      </c>
      <c r="B8628" s="205">
        <f>+'[6]ITCNM y bilaterales'!A8629</f>
        <v>44057</v>
      </c>
      <c r="C8628">
        <f>+'[6]ITCNM y bilaterales'!B8629</f>
        <v>487.07157414494884</v>
      </c>
      <c r="D8628">
        <f>+'[6]ITCNM y bilaterales'!C8629</f>
        <v>391.15660733932708</v>
      </c>
    </row>
    <row r="8629" spans="1:4">
      <c r="A8629" s="7" t="str">
        <f t="shared" si="134"/>
        <v/>
      </c>
      <c r="B8629" s="205">
        <f>+'[6]ITCNM y bilaterales'!A8630</f>
        <v>44058</v>
      </c>
      <c r="C8629">
        <f>+'[6]ITCNM y bilaterales'!B8630</f>
        <v>487.07157414494884</v>
      </c>
      <c r="D8629">
        <f>+'[6]ITCNM y bilaterales'!C8630</f>
        <v>391.15660733932708</v>
      </c>
    </row>
    <row r="8630" spans="1:4">
      <c r="A8630" s="7" t="str">
        <f t="shared" si="134"/>
        <v/>
      </c>
      <c r="B8630" s="205">
        <f>+'[6]ITCNM y bilaterales'!A8631</f>
        <v>44059</v>
      </c>
      <c r="C8630">
        <f>+'[6]ITCNM y bilaterales'!B8631</f>
        <v>487.07157414494884</v>
      </c>
      <c r="D8630">
        <f>+'[6]ITCNM y bilaterales'!C8631</f>
        <v>391.15660733932708</v>
      </c>
    </row>
    <row r="8631" spans="1:4">
      <c r="A8631" s="7" t="str">
        <f t="shared" si="134"/>
        <v/>
      </c>
      <c r="B8631" s="205">
        <f>+'[6]ITCNM y bilaterales'!A8632</f>
        <v>44060</v>
      </c>
      <c r="C8631">
        <f>+'[6]ITCNM y bilaterales'!B8632</f>
        <v>487.07157414494884</v>
      </c>
      <c r="D8631">
        <f>+'[6]ITCNM y bilaterales'!C8632</f>
        <v>391.15660733932708</v>
      </c>
    </row>
    <row r="8632" spans="1:4">
      <c r="A8632" s="7" t="str">
        <f t="shared" si="134"/>
        <v/>
      </c>
      <c r="B8632" s="205">
        <f>+'[6]ITCNM y bilaterales'!A8633</f>
        <v>44061</v>
      </c>
      <c r="C8632">
        <f>+'[6]ITCNM y bilaterales'!B8633</f>
        <v>488.84495640025898</v>
      </c>
      <c r="D8632">
        <f>+'[6]ITCNM y bilaterales'!C8633</f>
        <v>388.3981327999582</v>
      </c>
    </row>
    <row r="8633" spans="1:4">
      <c r="A8633" s="7" t="str">
        <f t="shared" si="134"/>
        <v/>
      </c>
      <c r="B8633" s="205">
        <f>+'[6]ITCNM y bilaterales'!A8634</f>
        <v>44062</v>
      </c>
      <c r="C8633">
        <f>+'[6]ITCNM y bilaterales'!B8634</f>
        <v>488.24401436704312</v>
      </c>
      <c r="D8633">
        <f>+'[6]ITCNM y bilaterales'!C8634</f>
        <v>386.31460230555081</v>
      </c>
    </row>
    <row r="8634" spans="1:4">
      <c r="A8634" s="7" t="str">
        <f t="shared" si="134"/>
        <v/>
      </c>
      <c r="B8634" s="205">
        <f>+'[6]ITCNM y bilaterales'!A8635</f>
        <v>44063</v>
      </c>
      <c r="C8634">
        <f>+'[6]ITCNM y bilaterales'!B8635</f>
        <v>486.44878623952019</v>
      </c>
      <c r="D8634">
        <f>+'[6]ITCNM y bilaterales'!C8635</f>
        <v>381.24718047568314</v>
      </c>
    </row>
    <row r="8635" spans="1:4">
      <c r="A8635" s="7" t="str">
        <f t="shared" si="134"/>
        <v/>
      </c>
      <c r="B8635" s="205">
        <f>+'[6]ITCNM y bilaterales'!A8636</f>
        <v>44064</v>
      </c>
      <c r="C8635">
        <f>+'[6]ITCNM y bilaterales'!B8636</f>
        <v>485.85584468316358</v>
      </c>
      <c r="D8635">
        <f>+'[6]ITCNM y bilaterales'!C8636</f>
        <v>380.67015411948108</v>
      </c>
    </row>
    <row r="8636" spans="1:4">
      <c r="A8636" s="7" t="str">
        <f t="shared" si="134"/>
        <v/>
      </c>
      <c r="B8636" s="205">
        <f>+'[6]ITCNM y bilaterales'!A8637</f>
        <v>44065</v>
      </c>
      <c r="C8636">
        <f>+'[6]ITCNM y bilaterales'!B8637</f>
        <v>485.85584468316358</v>
      </c>
      <c r="D8636">
        <f>+'[6]ITCNM y bilaterales'!C8637</f>
        <v>380.67015411948108</v>
      </c>
    </row>
    <row r="8637" spans="1:4">
      <c r="A8637" s="7" t="str">
        <f t="shared" si="134"/>
        <v/>
      </c>
      <c r="B8637" s="205">
        <f>+'[6]ITCNM y bilaterales'!A8638</f>
        <v>44066</v>
      </c>
      <c r="C8637">
        <f>+'[6]ITCNM y bilaterales'!B8638</f>
        <v>485.85584468316358</v>
      </c>
      <c r="D8637">
        <f>+'[6]ITCNM y bilaterales'!C8638</f>
        <v>380.67015411948108</v>
      </c>
    </row>
    <row r="8638" spans="1:4">
      <c r="A8638" s="7" t="str">
        <f t="shared" si="134"/>
        <v/>
      </c>
      <c r="B8638" s="205">
        <f>+'[6]ITCNM y bilaterales'!A8639</f>
        <v>44067</v>
      </c>
      <c r="C8638">
        <f>+'[6]ITCNM y bilaterales'!B8639</f>
        <v>487.76221074615967</v>
      </c>
      <c r="D8638">
        <f>+'[6]ITCNM y bilaterales'!C8639</f>
        <v>382.3729581128274</v>
      </c>
    </row>
    <row r="8639" spans="1:4">
      <c r="A8639" s="7" t="str">
        <f t="shared" si="134"/>
        <v/>
      </c>
      <c r="B8639" s="205">
        <f>+'[6]ITCNM y bilaterales'!A8640</f>
        <v>44068</v>
      </c>
      <c r="C8639">
        <f>+'[6]ITCNM y bilaterales'!B8640</f>
        <v>489.63207175042828</v>
      </c>
      <c r="D8639">
        <f>+'[6]ITCNM y bilaterales'!C8640</f>
        <v>386.13348506269</v>
      </c>
    </row>
    <row r="8640" spans="1:4">
      <c r="A8640" s="7" t="str">
        <f t="shared" si="134"/>
        <v/>
      </c>
      <c r="B8640" s="205">
        <f>+'[6]ITCNM y bilaterales'!A8641</f>
        <v>44069</v>
      </c>
      <c r="C8640">
        <f>+'[6]ITCNM y bilaterales'!B8641</f>
        <v>488.65195239067998</v>
      </c>
      <c r="D8640">
        <f>+'[6]ITCNM y bilaterales'!C8641</f>
        <v>380.8427656158828</v>
      </c>
    </row>
    <row r="8641" spans="1:4">
      <c r="A8641" s="7" t="str">
        <f t="shared" si="134"/>
        <v/>
      </c>
      <c r="B8641" s="205">
        <f>+'[6]ITCNM y bilaterales'!A8642</f>
        <v>44070</v>
      </c>
      <c r="C8641">
        <f>+'[6]ITCNM y bilaterales'!B8642</f>
        <v>490.57782324239747</v>
      </c>
      <c r="D8641">
        <f>+'[6]ITCNM y bilaterales'!C8642</f>
        <v>385.74997169589489</v>
      </c>
    </row>
    <row r="8642" spans="1:4">
      <c r="A8642" s="7">
        <f t="shared" si="134"/>
        <v>202008</v>
      </c>
      <c r="B8642" s="205">
        <f>+'[6]ITCNM y bilaterales'!A8643</f>
        <v>44071</v>
      </c>
      <c r="C8642">
        <f>+'[6]ITCNM y bilaterales'!B8643</f>
        <v>495.6706250554081</v>
      </c>
      <c r="D8642">
        <f>+'[6]ITCNM y bilaterales'!C8643</f>
        <v>395.88104147494874</v>
      </c>
    </row>
    <row r="8643" spans="1:4">
      <c r="A8643" s="7">
        <f t="shared" ref="A8643:A8706" si="135">+IF(DAY(B8643)&gt;=28,YEAR(B8643)*100+MONTH(B8643),"")</f>
        <v>202008</v>
      </c>
      <c r="B8643" s="205">
        <f>+'[6]ITCNM y bilaterales'!A8644</f>
        <v>44072</v>
      </c>
      <c r="C8643">
        <f>+'[6]ITCNM y bilaterales'!B8644</f>
        <v>495.6706250554081</v>
      </c>
      <c r="D8643">
        <f>+'[6]ITCNM y bilaterales'!C8644</f>
        <v>395.88104147494874</v>
      </c>
    </row>
    <row r="8644" spans="1:4">
      <c r="A8644" s="7">
        <f t="shared" si="135"/>
        <v>202008</v>
      </c>
      <c r="B8644" s="205">
        <f>+'[6]ITCNM y bilaterales'!A8645</f>
        <v>44073</v>
      </c>
      <c r="C8644">
        <f>+'[6]ITCNM y bilaterales'!B8645</f>
        <v>495.6706250554081</v>
      </c>
      <c r="D8644">
        <f>+'[6]ITCNM y bilaterales'!C8645</f>
        <v>395.88104147494874</v>
      </c>
    </row>
    <row r="8645" spans="1:4">
      <c r="A8645" s="7">
        <f t="shared" si="135"/>
        <v>202008</v>
      </c>
      <c r="B8645" s="205">
        <f>+'[6]ITCNM y bilaterales'!A8646</f>
        <v>44074</v>
      </c>
      <c r="C8645">
        <f>+'[6]ITCNM y bilaterales'!B8646</f>
        <v>496.55382476361751</v>
      </c>
      <c r="D8645">
        <f>+'[6]ITCNM y bilaterales'!C8646</f>
        <v>393.76003344238882</v>
      </c>
    </row>
    <row r="8646" spans="1:4">
      <c r="A8646" s="7" t="str">
        <f t="shared" si="135"/>
        <v/>
      </c>
      <c r="B8646" s="205">
        <f>+'[6]ITCNM y bilaterales'!A8647</f>
        <v>44075</v>
      </c>
      <c r="C8646">
        <f>+'[6]ITCNM y bilaterales'!B8647</f>
        <v>499.79692934602093</v>
      </c>
      <c r="D8646">
        <f>+'[6]ITCNM y bilaterales'!C8647</f>
        <v>401.65966563417163</v>
      </c>
    </row>
    <row r="8647" spans="1:4">
      <c r="A8647" s="7" t="str">
        <f t="shared" si="135"/>
        <v/>
      </c>
      <c r="B8647" s="205">
        <f>+'[6]ITCNM y bilaterales'!A8648</f>
        <v>44076</v>
      </c>
      <c r="C8647">
        <f>+'[6]ITCNM y bilaterales'!B8648</f>
        <v>499.22062695737378</v>
      </c>
      <c r="D8647">
        <f>+'[6]ITCNM y bilaterales'!C8648</f>
        <v>401.82867742900027</v>
      </c>
    </row>
    <row r="8648" spans="1:4">
      <c r="A8648" s="7" t="str">
        <f t="shared" si="135"/>
        <v/>
      </c>
      <c r="B8648" s="205">
        <f>+'[6]ITCNM y bilaterales'!A8649</f>
        <v>44077</v>
      </c>
      <c r="C8648">
        <f>+'[6]ITCNM y bilaterales'!B8649</f>
        <v>500.90996729520828</v>
      </c>
      <c r="D8648">
        <f>+'[6]ITCNM y bilaterales'!C8649</f>
        <v>407.02751739613842</v>
      </c>
    </row>
    <row r="8649" spans="1:4">
      <c r="A8649" s="7" t="str">
        <f t="shared" si="135"/>
        <v/>
      </c>
      <c r="B8649" s="205">
        <f>+'[6]ITCNM y bilaterales'!A8650</f>
        <v>44078</v>
      </c>
      <c r="C8649">
        <f>+'[6]ITCNM y bilaterales'!B8650</f>
        <v>501.17883015056248</v>
      </c>
      <c r="D8649">
        <f>+'[6]ITCNM y bilaterales'!C8650</f>
        <v>406.06988065828097</v>
      </c>
    </row>
    <row r="8650" spans="1:4">
      <c r="A8650" s="7" t="str">
        <f t="shared" si="135"/>
        <v/>
      </c>
      <c r="B8650" s="205">
        <f>+'[6]ITCNM y bilaterales'!A8651</f>
        <v>44079</v>
      </c>
      <c r="C8650">
        <f>+'[6]ITCNM y bilaterales'!B8651</f>
        <v>501.17883015056248</v>
      </c>
      <c r="D8650">
        <f>+'[6]ITCNM y bilaterales'!C8651</f>
        <v>406.06988065828097</v>
      </c>
    </row>
    <row r="8651" spans="1:4">
      <c r="A8651" s="7" t="str">
        <f t="shared" si="135"/>
        <v/>
      </c>
      <c r="B8651" s="205">
        <f>+'[6]ITCNM y bilaterales'!A8652</f>
        <v>44080</v>
      </c>
      <c r="C8651">
        <f>+'[6]ITCNM y bilaterales'!B8652</f>
        <v>501.17883015056248</v>
      </c>
      <c r="D8651">
        <f>+'[6]ITCNM y bilaterales'!C8652</f>
        <v>406.06988065828097</v>
      </c>
    </row>
    <row r="8652" spans="1:4">
      <c r="A8652" s="7" t="str">
        <f t="shared" si="135"/>
        <v/>
      </c>
      <c r="B8652" s="205">
        <f>+'[6]ITCNM y bilaterales'!A8653</f>
        <v>44081</v>
      </c>
      <c r="C8652">
        <f>+'[6]ITCNM y bilaterales'!B8653</f>
        <v>502.69505587157892</v>
      </c>
      <c r="D8652">
        <f>+'[6]ITCNM y bilaterales'!C8653</f>
        <v>408.74387833008689</v>
      </c>
    </row>
    <row r="8653" spans="1:4">
      <c r="A8653" s="7" t="str">
        <f t="shared" si="135"/>
        <v/>
      </c>
      <c r="B8653" s="205">
        <f>+'[6]ITCNM y bilaterales'!A8654</f>
        <v>44082</v>
      </c>
      <c r="C8653">
        <f>+'[6]ITCNM y bilaterales'!B8654</f>
        <v>501.65516133776657</v>
      </c>
      <c r="D8653">
        <f>+'[6]ITCNM y bilaterales'!C8654</f>
        <v>406.26780618510014</v>
      </c>
    </row>
    <row r="8654" spans="1:4">
      <c r="A8654" s="7" t="str">
        <f t="shared" si="135"/>
        <v/>
      </c>
      <c r="B8654" s="205">
        <f>+'[6]ITCNM y bilaterales'!A8655</f>
        <v>44083</v>
      </c>
      <c r="C8654">
        <f>+'[6]ITCNM y bilaterales'!B8655</f>
        <v>503.83748871365952</v>
      </c>
      <c r="D8654">
        <f>+'[6]ITCNM y bilaterales'!C8655</f>
        <v>410.37622687409464</v>
      </c>
    </row>
    <row r="8655" spans="1:4">
      <c r="A8655" s="7" t="str">
        <f t="shared" si="135"/>
        <v/>
      </c>
      <c r="B8655" s="205">
        <f>+'[6]ITCNM y bilaterales'!A8656</f>
        <v>44084</v>
      </c>
      <c r="C8655">
        <f>+'[6]ITCNM y bilaterales'!B8656</f>
        <v>504.54149760522381</v>
      </c>
      <c r="D8655">
        <f>+'[6]ITCNM y bilaterales'!C8656</f>
        <v>410.4112368748784</v>
      </c>
    </row>
    <row r="8656" spans="1:4">
      <c r="A8656" s="7" t="str">
        <f t="shared" si="135"/>
        <v/>
      </c>
      <c r="B8656" s="205">
        <f>+'[6]ITCNM y bilaterales'!A8657</f>
        <v>44085</v>
      </c>
      <c r="C8656">
        <f>+'[6]ITCNM y bilaterales'!B8657</f>
        <v>503.69047045801449</v>
      </c>
      <c r="D8656">
        <f>+'[6]ITCNM y bilaterales'!C8657</f>
        <v>407.17998217567123</v>
      </c>
    </row>
    <row r="8657" spans="1:4">
      <c r="A8657" s="7" t="str">
        <f t="shared" si="135"/>
        <v/>
      </c>
      <c r="B8657" s="205">
        <f>+'[6]ITCNM y bilaterales'!A8658</f>
        <v>44086</v>
      </c>
      <c r="C8657">
        <f>+'[6]ITCNM y bilaterales'!B8658</f>
        <v>503.69047045801449</v>
      </c>
      <c r="D8657">
        <f>+'[6]ITCNM y bilaterales'!C8658</f>
        <v>407.17998217567123</v>
      </c>
    </row>
    <row r="8658" spans="1:4">
      <c r="A8658" s="7" t="str">
        <f t="shared" si="135"/>
        <v/>
      </c>
      <c r="B8658" s="205">
        <f>+'[6]ITCNM y bilaterales'!A8659</f>
        <v>44087</v>
      </c>
      <c r="C8658">
        <f>+'[6]ITCNM y bilaterales'!B8659</f>
        <v>503.69047045801449</v>
      </c>
      <c r="D8658">
        <f>+'[6]ITCNM y bilaterales'!C8659</f>
        <v>407.17998217567123</v>
      </c>
    </row>
    <row r="8659" spans="1:4">
      <c r="A8659" s="7" t="str">
        <f t="shared" si="135"/>
        <v/>
      </c>
      <c r="B8659" s="205">
        <f>+'[6]ITCNM y bilaterales'!A8660</f>
        <v>44088</v>
      </c>
      <c r="C8659">
        <f>+'[6]ITCNM y bilaterales'!B8660</f>
        <v>507.55220253151487</v>
      </c>
      <c r="D8659">
        <f>+'[6]ITCNM y bilaterales'!C8660</f>
        <v>413.1329596223797</v>
      </c>
    </row>
    <row r="8660" spans="1:4">
      <c r="A8660" s="7" t="str">
        <f t="shared" si="135"/>
        <v/>
      </c>
      <c r="B8660" s="205">
        <f>+'[6]ITCNM y bilaterales'!A8661</f>
        <v>44089</v>
      </c>
      <c r="C8660">
        <f>+'[6]ITCNM y bilaterales'!B8661</f>
        <v>508.34167578043707</v>
      </c>
      <c r="D8660">
        <f>+'[6]ITCNM y bilaterales'!C8661</f>
        <v>413.5963050805143</v>
      </c>
    </row>
    <row r="8661" spans="1:4">
      <c r="A8661" s="7" t="str">
        <f t="shared" si="135"/>
        <v/>
      </c>
      <c r="B8661" s="205">
        <f>+'[6]ITCNM y bilaterales'!A8662</f>
        <v>44090</v>
      </c>
      <c r="C8661">
        <f>+'[6]ITCNM y bilaterales'!B8662</f>
        <v>509.83640793595447</v>
      </c>
      <c r="D8661">
        <f>+'[6]ITCNM y bilaterales'!C8662</f>
        <v>416.00735035837351</v>
      </c>
    </row>
    <row r="8662" spans="1:4">
      <c r="A8662" s="7" t="str">
        <f t="shared" si="135"/>
        <v/>
      </c>
      <c r="B8662" s="205">
        <f>+'[6]ITCNM y bilaterales'!A8663</f>
        <v>44091</v>
      </c>
      <c r="C8662">
        <f>+'[6]ITCNM y bilaterales'!B8663</f>
        <v>510.3351723733777</v>
      </c>
      <c r="D8662">
        <f>+'[6]ITCNM y bilaterales'!C8663</f>
        <v>417.22065299747737</v>
      </c>
    </row>
    <row r="8663" spans="1:4">
      <c r="A8663" s="7" t="str">
        <f t="shared" si="135"/>
        <v/>
      </c>
      <c r="B8663" s="205">
        <f>+'[6]ITCNM y bilaterales'!A8664</f>
        <v>44092</v>
      </c>
      <c r="C8663">
        <f>+'[6]ITCNM y bilaterales'!B8664</f>
        <v>508.14794682840585</v>
      </c>
      <c r="D8663">
        <f>+'[6]ITCNM y bilaterales'!C8664</f>
        <v>408.6939760155368</v>
      </c>
    </row>
    <row r="8664" spans="1:4">
      <c r="A8664" s="7" t="str">
        <f t="shared" si="135"/>
        <v/>
      </c>
      <c r="B8664" s="205">
        <f>+'[6]ITCNM y bilaterales'!A8665</f>
        <v>44093</v>
      </c>
      <c r="C8664">
        <f>+'[6]ITCNM y bilaterales'!B8665</f>
        <v>508.14794682840585</v>
      </c>
      <c r="D8664">
        <f>+'[6]ITCNM y bilaterales'!C8665</f>
        <v>408.6939760155368</v>
      </c>
    </row>
    <row r="8665" spans="1:4">
      <c r="A8665" s="7" t="str">
        <f t="shared" si="135"/>
        <v/>
      </c>
      <c r="B8665" s="205">
        <f>+'[6]ITCNM y bilaterales'!A8666</f>
        <v>44094</v>
      </c>
      <c r="C8665">
        <f>+'[6]ITCNM y bilaterales'!B8666</f>
        <v>508.14794682840585</v>
      </c>
      <c r="D8665">
        <f>+'[6]ITCNM y bilaterales'!C8666</f>
        <v>408.6939760155368</v>
      </c>
    </row>
    <row r="8666" spans="1:4">
      <c r="A8666" s="7" t="str">
        <f t="shared" si="135"/>
        <v/>
      </c>
      <c r="B8666" s="205">
        <f>+'[6]ITCNM y bilaterales'!A8667</f>
        <v>44095</v>
      </c>
      <c r="C8666">
        <f>+'[6]ITCNM y bilaterales'!B8667</f>
        <v>506.60977934863791</v>
      </c>
      <c r="D8666">
        <f>+'[6]ITCNM y bilaterales'!C8667</f>
        <v>406.86140858644944</v>
      </c>
    </row>
    <row r="8667" spans="1:4">
      <c r="A8667" s="7" t="str">
        <f t="shared" si="135"/>
        <v/>
      </c>
      <c r="B8667" s="205">
        <f>+'[6]ITCNM y bilaterales'!A8668</f>
        <v>44096</v>
      </c>
      <c r="C8667">
        <f>+'[6]ITCNM y bilaterales'!B8668</f>
        <v>504.64045131942424</v>
      </c>
      <c r="D8667">
        <f>+'[6]ITCNM y bilaterales'!C8668</f>
        <v>401.15228189146904</v>
      </c>
    </row>
    <row r="8668" spans="1:4">
      <c r="A8668" s="7" t="str">
        <f t="shared" si="135"/>
        <v/>
      </c>
      <c r="B8668" s="205">
        <f>+'[6]ITCNM y bilaterales'!A8669</f>
        <v>44097</v>
      </c>
      <c r="C8668">
        <f>+'[6]ITCNM y bilaterales'!B8669</f>
        <v>501.89382423251072</v>
      </c>
      <c r="D8668">
        <f>+'[6]ITCNM y bilaterales'!C8669</f>
        <v>394.97246518595074</v>
      </c>
    </row>
    <row r="8669" spans="1:4">
      <c r="A8669" s="7" t="str">
        <f t="shared" si="135"/>
        <v/>
      </c>
      <c r="B8669" s="205">
        <f>+'[6]ITCNM y bilaterales'!A8670</f>
        <v>44098</v>
      </c>
      <c r="C8669">
        <f>+'[6]ITCNM y bilaterales'!B8670</f>
        <v>503.51726001792463</v>
      </c>
      <c r="D8669">
        <f>+'[6]ITCNM y bilaterales'!C8670</f>
        <v>400.18956492961718</v>
      </c>
    </row>
    <row r="8670" spans="1:4">
      <c r="A8670" s="7" t="str">
        <f t="shared" si="135"/>
        <v/>
      </c>
      <c r="B8670" s="205">
        <f>+'[6]ITCNM y bilaterales'!A8671</f>
        <v>44099</v>
      </c>
      <c r="C8670">
        <f>+'[6]ITCNM y bilaterales'!B8671</f>
        <v>502.16860762431673</v>
      </c>
      <c r="D8670">
        <f>+'[6]ITCNM y bilaterales'!C8671</f>
        <v>396.98449515636935</v>
      </c>
    </row>
    <row r="8671" spans="1:4">
      <c r="A8671" s="7" t="str">
        <f t="shared" si="135"/>
        <v/>
      </c>
      <c r="B8671" s="205">
        <f>+'[6]ITCNM y bilaterales'!A8672</f>
        <v>44100</v>
      </c>
      <c r="C8671">
        <f>+'[6]ITCNM y bilaterales'!B8672</f>
        <v>502.16860762431673</v>
      </c>
      <c r="D8671">
        <f>+'[6]ITCNM y bilaterales'!C8672</f>
        <v>396.98449515636935</v>
      </c>
    </row>
    <row r="8672" spans="1:4">
      <c r="A8672" s="7" t="str">
        <f t="shared" si="135"/>
        <v/>
      </c>
      <c r="B8672" s="205">
        <f>+'[6]ITCNM y bilaterales'!A8673</f>
        <v>44101</v>
      </c>
      <c r="C8672">
        <f>+'[6]ITCNM y bilaterales'!B8673</f>
        <v>502.16860762431673</v>
      </c>
      <c r="D8672">
        <f>+'[6]ITCNM y bilaterales'!C8673</f>
        <v>396.98449515636935</v>
      </c>
    </row>
    <row r="8673" spans="1:4">
      <c r="A8673" s="7">
        <f t="shared" si="135"/>
        <v>202009</v>
      </c>
      <c r="B8673" s="205">
        <f>+'[6]ITCNM y bilaterales'!A8674</f>
        <v>44102</v>
      </c>
      <c r="C8673">
        <f>+'[6]ITCNM y bilaterales'!B8674</f>
        <v>502.01805881997723</v>
      </c>
      <c r="D8673">
        <f>+'[6]ITCNM y bilaterales'!C8674</f>
        <v>391.56758294554288</v>
      </c>
    </row>
    <row r="8674" spans="1:4">
      <c r="A8674" s="7">
        <f t="shared" si="135"/>
        <v>202009</v>
      </c>
      <c r="B8674" s="205">
        <f>+'[6]ITCNM y bilaterales'!A8675</f>
        <v>44103</v>
      </c>
      <c r="C8674">
        <f>+'[6]ITCNM y bilaterales'!B8675</f>
        <v>503.07349022554081</v>
      </c>
      <c r="D8674">
        <f>+'[6]ITCNM y bilaterales'!C8675</f>
        <v>391.66114615659285</v>
      </c>
    </row>
    <row r="8675" spans="1:4">
      <c r="A8675" s="7">
        <f t="shared" si="135"/>
        <v>202009</v>
      </c>
      <c r="B8675" s="205">
        <f>+'[6]ITCNM y bilaterales'!A8676</f>
        <v>44104</v>
      </c>
      <c r="C8675">
        <f>+'[6]ITCNM y bilaterales'!B8676</f>
        <v>504.11328648792625</v>
      </c>
      <c r="D8675">
        <f>+'[6]ITCNM y bilaterales'!C8676</f>
        <v>392.57520908750467</v>
      </c>
    </row>
    <row r="8676" spans="1:4">
      <c r="A8676" s="7" t="str">
        <f t="shared" si="135"/>
        <v/>
      </c>
      <c r="B8676" s="205">
        <f>+'[6]ITCNM y bilaterales'!A8677</f>
        <v>44105</v>
      </c>
      <c r="C8676">
        <f>+'[6]ITCNM y bilaterales'!B8677</f>
        <v>504.66800043487183</v>
      </c>
      <c r="D8676">
        <f>+'[6]ITCNM y bilaterales'!C8677</f>
        <v>392.01043332859177</v>
      </c>
    </row>
    <row r="8677" spans="1:4">
      <c r="A8677" s="7" t="str">
        <f t="shared" si="135"/>
        <v/>
      </c>
      <c r="B8677" s="205">
        <f>+'[6]ITCNM y bilaterales'!A8678</f>
        <v>44106</v>
      </c>
      <c r="C8677">
        <f>+'[6]ITCNM y bilaterales'!B8678</f>
        <v>508.59587536451255</v>
      </c>
      <c r="D8677">
        <f>+'[6]ITCNM y bilaterales'!C8678</f>
        <v>393.86538277310558</v>
      </c>
    </row>
    <row r="8678" spans="1:4">
      <c r="A8678" s="7" t="str">
        <f t="shared" si="135"/>
        <v/>
      </c>
      <c r="B8678" s="205">
        <f>+'[6]ITCNM y bilaterales'!A8679</f>
        <v>44107</v>
      </c>
      <c r="C8678">
        <f>+'[6]ITCNM y bilaterales'!B8679</f>
        <v>508.59587536451255</v>
      </c>
      <c r="D8678">
        <f>+'[6]ITCNM y bilaterales'!C8679</f>
        <v>393.86538277310558</v>
      </c>
    </row>
    <row r="8679" spans="1:4">
      <c r="A8679" s="7" t="str">
        <f t="shared" si="135"/>
        <v/>
      </c>
      <c r="B8679" s="205">
        <f>+'[6]ITCNM y bilaterales'!A8680</f>
        <v>44108</v>
      </c>
      <c r="C8679">
        <f>+'[6]ITCNM y bilaterales'!B8680</f>
        <v>508.59587536451255</v>
      </c>
      <c r="D8679">
        <f>+'[6]ITCNM y bilaterales'!C8680</f>
        <v>393.86538277310558</v>
      </c>
    </row>
    <row r="8680" spans="1:4">
      <c r="A8680" s="7" t="str">
        <f t="shared" si="135"/>
        <v/>
      </c>
      <c r="B8680" s="205">
        <f>+'[6]ITCNM y bilaterales'!A8681</f>
        <v>44109</v>
      </c>
      <c r="C8680">
        <f>+'[6]ITCNM y bilaterales'!B8681</f>
        <v>511.36185522342538</v>
      </c>
      <c r="D8680">
        <f>+'[6]ITCNM y bilaterales'!C8681</f>
        <v>400.15551291392939</v>
      </c>
    </row>
    <row r="8681" spans="1:4">
      <c r="A8681" s="7" t="str">
        <f t="shared" si="135"/>
        <v/>
      </c>
      <c r="B8681" s="205">
        <f>+'[6]ITCNM y bilaterales'!A8682</f>
        <v>44110</v>
      </c>
      <c r="C8681">
        <f>+'[6]ITCNM y bilaterales'!B8682</f>
        <v>512.33448489415866</v>
      </c>
      <c r="D8681">
        <f>+'[6]ITCNM y bilaterales'!C8682</f>
        <v>402.37742870994242</v>
      </c>
    </row>
    <row r="8682" spans="1:4">
      <c r="A8682" s="7" t="str">
        <f t="shared" si="135"/>
        <v/>
      </c>
      <c r="B8682" s="205">
        <f>+'[6]ITCNM y bilaterales'!A8683</f>
        <v>44111</v>
      </c>
      <c r="C8682">
        <f>+'[6]ITCNM y bilaterales'!B8683</f>
        <v>511.88814402642168</v>
      </c>
      <c r="D8682">
        <f>+'[6]ITCNM y bilaterales'!C8683</f>
        <v>400.61775523771092</v>
      </c>
    </row>
    <row r="8683" spans="1:4">
      <c r="A8683" s="7" t="str">
        <f t="shared" si="135"/>
        <v/>
      </c>
      <c r="B8683" s="205">
        <f>+'[6]ITCNM y bilaterales'!A8684</f>
        <v>44112</v>
      </c>
      <c r="C8683">
        <f>+'[6]ITCNM y bilaterales'!B8684</f>
        <v>511.59132253969608</v>
      </c>
      <c r="D8683">
        <f>+'[6]ITCNM y bilaterales'!C8684</f>
        <v>399.83778119039812</v>
      </c>
    </row>
    <row r="8684" spans="1:4">
      <c r="A8684" s="7" t="str">
        <f t="shared" si="135"/>
        <v/>
      </c>
      <c r="B8684" s="205">
        <f>+'[6]ITCNM y bilaterales'!A8685</f>
        <v>44113</v>
      </c>
      <c r="C8684">
        <f>+'[6]ITCNM y bilaterales'!B8685</f>
        <v>515.39453533534095</v>
      </c>
      <c r="D8684">
        <f>+'[6]ITCNM y bilaterales'!C8685</f>
        <v>404.09442830062159</v>
      </c>
    </row>
    <row r="8685" spans="1:4">
      <c r="A8685" s="7" t="str">
        <f t="shared" si="135"/>
        <v/>
      </c>
      <c r="B8685" s="205">
        <f>+'[6]ITCNM y bilaterales'!A8686</f>
        <v>44114</v>
      </c>
      <c r="C8685">
        <f>+'[6]ITCNM y bilaterales'!B8686</f>
        <v>515.39453533534095</v>
      </c>
      <c r="D8685">
        <f>+'[6]ITCNM y bilaterales'!C8686</f>
        <v>404.09442830062159</v>
      </c>
    </row>
    <row r="8686" spans="1:4">
      <c r="A8686" s="7" t="str">
        <f t="shared" si="135"/>
        <v/>
      </c>
      <c r="B8686" s="205">
        <f>+'[6]ITCNM y bilaterales'!A8687</f>
        <v>44115</v>
      </c>
      <c r="C8686">
        <f>+'[6]ITCNM y bilaterales'!B8687</f>
        <v>515.39453533534095</v>
      </c>
      <c r="D8686">
        <f>+'[6]ITCNM y bilaterales'!C8687</f>
        <v>404.09442830062159</v>
      </c>
    </row>
    <row r="8687" spans="1:4">
      <c r="A8687" s="7" t="str">
        <f t="shared" si="135"/>
        <v/>
      </c>
      <c r="B8687" s="205">
        <f>+'[6]ITCNM y bilaterales'!A8688</f>
        <v>44116</v>
      </c>
      <c r="C8687">
        <f>+'[6]ITCNM y bilaterales'!B8688</f>
        <v>515.39453533534095</v>
      </c>
      <c r="D8687">
        <f>+'[6]ITCNM y bilaterales'!C8688</f>
        <v>404.09442830062159</v>
      </c>
    </row>
    <row r="8688" spans="1:4">
      <c r="A8688" s="7" t="str">
        <f t="shared" si="135"/>
        <v/>
      </c>
      <c r="B8688" s="205">
        <f>+'[6]ITCNM y bilaterales'!A8689</f>
        <v>44117</v>
      </c>
      <c r="C8688">
        <f>+'[6]ITCNM y bilaterales'!B8689</f>
        <v>514.62475141299717</v>
      </c>
      <c r="D8688">
        <f>+'[6]ITCNM y bilaterales'!C8689</f>
        <v>402.80654797328094</v>
      </c>
    </row>
    <row r="8689" spans="1:4">
      <c r="A8689" s="7" t="str">
        <f t="shared" si="135"/>
        <v/>
      </c>
      <c r="B8689" s="205">
        <f>+'[6]ITCNM y bilaterales'!A8690</f>
        <v>44118</v>
      </c>
      <c r="C8689">
        <f>+'[6]ITCNM y bilaterales'!B8690</f>
        <v>515.32069857882834</v>
      </c>
      <c r="D8689">
        <f>+'[6]ITCNM y bilaterales'!C8690</f>
        <v>402.05075579218112</v>
      </c>
    </row>
    <row r="8690" spans="1:4">
      <c r="A8690" s="7" t="str">
        <f t="shared" si="135"/>
        <v/>
      </c>
      <c r="B8690" s="205">
        <f>+'[6]ITCNM y bilaterales'!A8691</f>
        <v>44119</v>
      </c>
      <c r="C8690">
        <f>+'[6]ITCNM y bilaterales'!B8691</f>
        <v>513.96848641392637</v>
      </c>
      <c r="D8690">
        <f>+'[6]ITCNM y bilaterales'!C8691</f>
        <v>401.02399897814922</v>
      </c>
    </row>
    <row r="8691" spans="1:4">
      <c r="A8691" s="7" t="str">
        <f t="shared" si="135"/>
        <v/>
      </c>
      <c r="B8691" s="205">
        <f>+'[6]ITCNM y bilaterales'!A8692</f>
        <v>44120</v>
      </c>
      <c r="C8691">
        <f>+'[6]ITCNM y bilaterales'!B8692</f>
        <v>514.3875847117522</v>
      </c>
      <c r="D8691">
        <f>+'[6]ITCNM y bilaterales'!C8692</f>
        <v>399.00601788819449</v>
      </c>
    </row>
    <row r="8692" spans="1:4">
      <c r="A8692" s="7" t="str">
        <f t="shared" si="135"/>
        <v/>
      </c>
      <c r="B8692" s="205">
        <f>+'[6]ITCNM y bilaterales'!A8693</f>
        <v>44121</v>
      </c>
      <c r="C8692">
        <f>+'[6]ITCNM y bilaterales'!B8693</f>
        <v>514.3875847117522</v>
      </c>
      <c r="D8692">
        <f>+'[6]ITCNM y bilaterales'!C8693</f>
        <v>399.00601788819449</v>
      </c>
    </row>
    <row r="8693" spans="1:4">
      <c r="A8693" s="7" t="str">
        <f t="shared" si="135"/>
        <v/>
      </c>
      <c r="B8693" s="205">
        <f>+'[6]ITCNM y bilaterales'!A8694</f>
        <v>44122</v>
      </c>
      <c r="C8693">
        <f>+'[6]ITCNM y bilaterales'!B8694</f>
        <v>514.3875847117522</v>
      </c>
      <c r="D8693">
        <f>+'[6]ITCNM y bilaterales'!C8694</f>
        <v>399.00601788819449</v>
      </c>
    </row>
    <row r="8694" spans="1:4">
      <c r="A8694" s="7" t="str">
        <f t="shared" si="135"/>
        <v/>
      </c>
      <c r="B8694" s="205">
        <f>+'[6]ITCNM y bilaterales'!A8695</f>
        <v>44123</v>
      </c>
      <c r="C8694">
        <f>+'[6]ITCNM y bilaterales'!B8695</f>
        <v>517.18857056753745</v>
      </c>
      <c r="D8694">
        <f>+'[6]ITCNM y bilaterales'!C8695</f>
        <v>403.33390425374409</v>
      </c>
    </row>
    <row r="8695" spans="1:4">
      <c r="A8695" s="7" t="str">
        <f t="shared" si="135"/>
        <v/>
      </c>
      <c r="B8695" s="205">
        <f>+'[6]ITCNM y bilaterales'!A8696</f>
        <v>44124</v>
      </c>
      <c r="C8695">
        <f>+'[6]ITCNM y bilaterales'!B8696</f>
        <v>519.12946384282532</v>
      </c>
      <c r="D8695">
        <f>+'[6]ITCNM y bilaterales'!C8696</f>
        <v>405.90374281874057</v>
      </c>
    </row>
    <row r="8696" spans="1:4">
      <c r="A8696" s="7" t="str">
        <f t="shared" si="135"/>
        <v/>
      </c>
      <c r="B8696" s="205">
        <f>+'[6]ITCNM y bilaterales'!A8697</f>
        <v>44125</v>
      </c>
      <c r="C8696">
        <f>+'[6]ITCNM y bilaterales'!B8697</f>
        <v>519.38732739207819</v>
      </c>
      <c r="D8696">
        <f>+'[6]ITCNM y bilaterales'!C8697</f>
        <v>402.49494154839425</v>
      </c>
    </row>
    <row r="8697" spans="1:4">
      <c r="A8697" s="7" t="str">
        <f t="shared" si="135"/>
        <v/>
      </c>
      <c r="B8697" s="205">
        <f>+'[6]ITCNM y bilaterales'!A8698</f>
        <v>44126</v>
      </c>
      <c r="C8697">
        <f>+'[6]ITCNM y bilaterales'!B8698</f>
        <v>521.30689476286852</v>
      </c>
      <c r="D8697">
        <f>+'[6]ITCNM y bilaterales'!C8698</f>
        <v>405.85340505641955</v>
      </c>
    </row>
    <row r="8698" spans="1:4">
      <c r="A8698" s="7" t="str">
        <f t="shared" si="135"/>
        <v/>
      </c>
      <c r="B8698" s="205">
        <f>+'[6]ITCNM y bilaterales'!A8699</f>
        <v>44127</v>
      </c>
      <c r="C8698">
        <f>+'[6]ITCNM y bilaterales'!B8699</f>
        <v>521.07769000702694</v>
      </c>
      <c r="D8698">
        <f>+'[6]ITCNM y bilaterales'!C8699</f>
        <v>403.23967335611212</v>
      </c>
    </row>
    <row r="8699" spans="1:4">
      <c r="A8699" s="7" t="str">
        <f t="shared" si="135"/>
        <v/>
      </c>
      <c r="B8699" s="205">
        <f>+'[6]ITCNM y bilaterales'!A8700</f>
        <v>44128</v>
      </c>
      <c r="C8699">
        <f>+'[6]ITCNM y bilaterales'!B8700</f>
        <v>521.07769000702694</v>
      </c>
      <c r="D8699">
        <f>+'[6]ITCNM y bilaterales'!C8700</f>
        <v>403.23967335611212</v>
      </c>
    </row>
    <row r="8700" spans="1:4">
      <c r="A8700" s="7" t="str">
        <f t="shared" si="135"/>
        <v/>
      </c>
      <c r="B8700" s="205">
        <f>+'[6]ITCNM y bilaterales'!A8701</f>
        <v>44129</v>
      </c>
      <c r="C8700">
        <f>+'[6]ITCNM y bilaterales'!B8701</f>
        <v>521.07769000702694</v>
      </c>
      <c r="D8700">
        <f>+'[6]ITCNM y bilaterales'!C8701</f>
        <v>403.23967335611212</v>
      </c>
    </row>
    <row r="8701" spans="1:4">
      <c r="A8701" s="7" t="str">
        <f t="shared" si="135"/>
        <v/>
      </c>
      <c r="B8701" s="205">
        <f>+'[6]ITCNM y bilaterales'!A8702</f>
        <v>44130</v>
      </c>
      <c r="C8701">
        <f>+'[6]ITCNM y bilaterales'!B8702</f>
        <v>521.11430164195099</v>
      </c>
      <c r="D8701">
        <f>+'[6]ITCNM y bilaterales'!C8702</f>
        <v>404.054309045992</v>
      </c>
    </row>
    <row r="8702" spans="1:4">
      <c r="A8702" s="7" t="str">
        <f t="shared" si="135"/>
        <v/>
      </c>
      <c r="B8702" s="205">
        <f>+'[6]ITCNM y bilaterales'!A8703</f>
        <v>44131</v>
      </c>
      <c r="C8702">
        <f>+'[6]ITCNM y bilaterales'!B8703</f>
        <v>521.01416369829826</v>
      </c>
      <c r="D8702">
        <f>+'[6]ITCNM y bilaterales'!C8703</f>
        <v>401.63217436489947</v>
      </c>
    </row>
    <row r="8703" spans="1:4">
      <c r="A8703" s="7">
        <f t="shared" si="135"/>
        <v>202010</v>
      </c>
      <c r="B8703" s="205">
        <f>+'[6]ITCNM y bilaterales'!A8704</f>
        <v>44132</v>
      </c>
      <c r="C8703">
        <f>+'[6]ITCNM y bilaterales'!B8704</f>
        <v>518.00278123598025</v>
      </c>
      <c r="D8703">
        <f>+'[6]ITCNM y bilaterales'!C8704</f>
        <v>396.60977783454729</v>
      </c>
    </row>
    <row r="8704" spans="1:4">
      <c r="A8704" s="7">
        <f t="shared" si="135"/>
        <v>202010</v>
      </c>
      <c r="B8704" s="205">
        <f>+'[6]ITCNM y bilaterales'!A8705</f>
        <v>44133</v>
      </c>
      <c r="C8704">
        <f>+'[6]ITCNM y bilaterales'!B8705</f>
        <v>516.15441979816774</v>
      </c>
      <c r="D8704">
        <f>+'[6]ITCNM y bilaterales'!C8705</f>
        <v>394.33015069395861</v>
      </c>
    </row>
    <row r="8705" spans="1:4">
      <c r="A8705" s="7">
        <f t="shared" si="135"/>
        <v>202010</v>
      </c>
      <c r="B8705" s="205">
        <f>+'[6]ITCNM y bilaterales'!A8706</f>
        <v>44134</v>
      </c>
      <c r="C8705">
        <f>+'[6]ITCNM y bilaterales'!B8706</f>
        <v>516.88262469554593</v>
      </c>
      <c r="D8705">
        <f>+'[6]ITCNM y bilaterales'!C8706</f>
        <v>395.43244318132332</v>
      </c>
    </row>
    <row r="8706" spans="1:4">
      <c r="A8706" s="7">
        <f t="shared" si="135"/>
        <v>202010</v>
      </c>
      <c r="B8706" s="205">
        <f>+'[6]ITCNM y bilaterales'!A8707</f>
        <v>44135</v>
      </c>
      <c r="C8706">
        <f>+'[6]ITCNM y bilaterales'!B8707</f>
        <v>516.88262469554593</v>
      </c>
      <c r="D8706">
        <f>+'[6]ITCNM y bilaterales'!C8707</f>
        <v>395.43244318132332</v>
      </c>
    </row>
    <row r="8707" spans="1:4">
      <c r="A8707" s="7" t="str">
        <f t="shared" ref="A8707:A8770" si="136">+IF(DAY(B8707)&gt;=28,YEAR(B8707)*100+MONTH(B8707),"")</f>
        <v/>
      </c>
      <c r="B8707" s="205">
        <f>+'[6]ITCNM y bilaterales'!A8708</f>
        <v>44136</v>
      </c>
      <c r="C8707">
        <f>+'[6]ITCNM y bilaterales'!B8708</f>
        <v>516.88262469554593</v>
      </c>
      <c r="D8707">
        <f>+'[6]ITCNM y bilaterales'!C8708</f>
        <v>395.43244318132332</v>
      </c>
    </row>
    <row r="8708" spans="1:4">
      <c r="A8708" s="7" t="str">
        <f t="shared" si="136"/>
        <v/>
      </c>
      <c r="B8708" s="205">
        <f>+'[6]ITCNM y bilaterales'!A8709</f>
        <v>44137</v>
      </c>
      <c r="C8708">
        <f>+'[6]ITCNM y bilaterales'!B8709</f>
        <v>519.18705323106781</v>
      </c>
      <c r="D8708">
        <f>+'[6]ITCNM y bilaterales'!C8709</f>
        <v>397.66710308209935</v>
      </c>
    </row>
    <row r="8709" spans="1:4">
      <c r="A8709" s="7" t="str">
        <f t="shared" si="136"/>
        <v/>
      </c>
      <c r="B8709" s="205">
        <f>+'[6]ITCNM y bilaterales'!A8710</f>
        <v>44138</v>
      </c>
      <c r="C8709">
        <f>+'[6]ITCNM y bilaterales'!B8710</f>
        <v>522.26029217451435</v>
      </c>
      <c r="D8709">
        <f>+'[6]ITCNM y bilaterales'!C8710</f>
        <v>398.15913003341336</v>
      </c>
    </row>
    <row r="8710" spans="1:4">
      <c r="A8710" s="7" t="str">
        <f t="shared" si="136"/>
        <v/>
      </c>
      <c r="B8710" s="205">
        <f>+'[6]ITCNM y bilaterales'!A8711</f>
        <v>44139</v>
      </c>
      <c r="C8710">
        <f>+'[6]ITCNM y bilaterales'!B8711</f>
        <v>525.28328372587953</v>
      </c>
      <c r="D8710">
        <f>+'[6]ITCNM y bilaterales'!C8711</f>
        <v>405.2119614599693</v>
      </c>
    </row>
    <row r="8711" spans="1:4">
      <c r="A8711" s="7" t="str">
        <f t="shared" si="136"/>
        <v/>
      </c>
      <c r="B8711" s="205">
        <f>+'[6]ITCNM y bilaterales'!A8712</f>
        <v>44140</v>
      </c>
      <c r="C8711">
        <f>+'[6]ITCNM y bilaterales'!B8712</f>
        <v>530.09516883949073</v>
      </c>
      <c r="D8711">
        <f>+'[6]ITCNM y bilaterales'!C8712</f>
        <v>412.52916774319033</v>
      </c>
    </row>
    <row r="8712" spans="1:4">
      <c r="A8712" s="7" t="str">
        <f t="shared" si="136"/>
        <v/>
      </c>
      <c r="B8712" s="205">
        <f>+'[6]ITCNM y bilaterales'!A8713</f>
        <v>44141</v>
      </c>
      <c r="C8712">
        <f>+'[6]ITCNM y bilaterales'!B8713</f>
        <v>530.09516883949073</v>
      </c>
      <c r="D8712">
        <f>+'[6]ITCNM y bilaterales'!C8713</f>
        <v>412.52916774319033</v>
      </c>
    </row>
    <row r="8713" spans="1:4">
      <c r="A8713" s="7" t="str">
        <f t="shared" si="136"/>
        <v/>
      </c>
      <c r="B8713" s="205">
        <f>+'[6]ITCNM y bilaterales'!A8714</f>
        <v>44142</v>
      </c>
      <c r="C8713">
        <f>+'[6]ITCNM y bilaterales'!B8714</f>
        <v>530.09516883949073</v>
      </c>
      <c r="D8713">
        <f>+'[6]ITCNM y bilaterales'!C8714</f>
        <v>412.52916774319033</v>
      </c>
    </row>
    <row r="8714" spans="1:4">
      <c r="A8714" s="7" t="str">
        <f t="shared" si="136"/>
        <v/>
      </c>
      <c r="B8714" s="205">
        <f>+'[6]ITCNM y bilaterales'!A8715</f>
        <v>44143</v>
      </c>
      <c r="C8714">
        <f>+'[6]ITCNM y bilaterales'!B8715</f>
        <v>530.09516883949073</v>
      </c>
      <c r="D8714">
        <f>+'[6]ITCNM y bilaterales'!C8715</f>
        <v>412.52916774319033</v>
      </c>
    </row>
    <row r="8715" spans="1:4">
      <c r="A8715" s="7" t="str">
        <f t="shared" si="136"/>
        <v/>
      </c>
      <c r="B8715" s="205">
        <f>+'[6]ITCNM y bilaterales'!A8716</f>
        <v>44144</v>
      </c>
      <c r="C8715">
        <f>+'[6]ITCNM y bilaterales'!B8716</f>
        <v>536.1662338165562</v>
      </c>
      <c r="D8715">
        <f>+'[6]ITCNM y bilaterales'!C8716</f>
        <v>427.68634987357501</v>
      </c>
    </row>
    <row r="8716" spans="1:4">
      <c r="A8716" s="7" t="str">
        <f t="shared" si="136"/>
        <v/>
      </c>
      <c r="B8716" s="205">
        <f>+'[6]ITCNM y bilaterales'!A8717</f>
        <v>44145</v>
      </c>
      <c r="C8716">
        <f>+'[6]ITCNM y bilaterales'!B8717</f>
        <v>537.38384729038455</v>
      </c>
      <c r="D8716">
        <f>+'[6]ITCNM y bilaterales'!C8717</f>
        <v>429.593117602831</v>
      </c>
    </row>
    <row r="8717" spans="1:4">
      <c r="A8717" s="7" t="str">
        <f t="shared" si="136"/>
        <v/>
      </c>
      <c r="B8717" s="205">
        <f>+'[6]ITCNM y bilaterales'!A8718</f>
        <v>44146</v>
      </c>
      <c r="C8717">
        <f>+'[6]ITCNM y bilaterales'!B8718</f>
        <v>535.82138077224965</v>
      </c>
      <c r="D8717">
        <f>+'[6]ITCNM y bilaterales'!C8718</f>
        <v>426.64278477558474</v>
      </c>
    </row>
    <row r="8718" spans="1:4">
      <c r="A8718" s="7" t="str">
        <f t="shared" si="136"/>
        <v/>
      </c>
      <c r="B8718" s="205">
        <f>+'[6]ITCNM y bilaterales'!A8719</f>
        <v>44147</v>
      </c>
      <c r="C8718">
        <f>+'[6]ITCNM y bilaterales'!B8719</f>
        <v>536.20449723560353</v>
      </c>
      <c r="D8718">
        <f>+'[6]ITCNM y bilaterales'!C8719</f>
        <v>425.70407550083752</v>
      </c>
    </row>
    <row r="8719" spans="1:4">
      <c r="A8719" s="7" t="str">
        <f t="shared" si="136"/>
        <v/>
      </c>
      <c r="B8719" s="205">
        <f>+'[6]ITCNM y bilaterales'!A8720</f>
        <v>44148</v>
      </c>
      <c r="C8719">
        <f>+'[6]ITCNM y bilaterales'!B8720</f>
        <v>535.91081712487892</v>
      </c>
      <c r="D8719">
        <f>+'[6]ITCNM y bilaterales'!C8720</f>
        <v>421.29284443192938</v>
      </c>
    </row>
    <row r="8720" spans="1:4">
      <c r="A8720" s="7" t="str">
        <f t="shared" si="136"/>
        <v/>
      </c>
      <c r="B8720" s="205">
        <f>+'[6]ITCNM y bilaterales'!A8721</f>
        <v>44149</v>
      </c>
      <c r="C8720">
        <f>+'[6]ITCNM y bilaterales'!B8721</f>
        <v>535.91081712487892</v>
      </c>
      <c r="D8720">
        <f>+'[6]ITCNM y bilaterales'!C8721</f>
        <v>421.29284443192938</v>
      </c>
    </row>
    <row r="8721" spans="1:4">
      <c r="A8721" s="7" t="str">
        <f t="shared" si="136"/>
        <v/>
      </c>
      <c r="B8721" s="205">
        <f>+'[6]ITCNM y bilaterales'!A8722</f>
        <v>44150</v>
      </c>
      <c r="C8721">
        <f>+'[6]ITCNM y bilaterales'!B8722</f>
        <v>535.91081712487892</v>
      </c>
      <c r="D8721">
        <f>+'[6]ITCNM y bilaterales'!C8722</f>
        <v>421.29284443192938</v>
      </c>
    </row>
    <row r="8722" spans="1:4">
      <c r="A8722" s="7" t="str">
        <f t="shared" si="136"/>
        <v/>
      </c>
      <c r="B8722" s="205">
        <f>+'[6]ITCNM y bilaterales'!A8723</f>
        <v>44151</v>
      </c>
      <c r="C8722">
        <f>+'[6]ITCNM y bilaterales'!B8723</f>
        <v>539.66964161798478</v>
      </c>
      <c r="D8722">
        <f>+'[6]ITCNM y bilaterales'!C8723</f>
        <v>427.76383054695151</v>
      </c>
    </row>
    <row r="8723" spans="1:4">
      <c r="A8723" s="7" t="str">
        <f t="shared" si="136"/>
        <v/>
      </c>
      <c r="B8723" s="205">
        <f>+'[6]ITCNM y bilaterales'!A8724</f>
        <v>44152</v>
      </c>
      <c r="C8723">
        <f>+'[6]ITCNM y bilaterales'!B8724</f>
        <v>543.25124032189058</v>
      </c>
      <c r="D8723">
        <f>+'[6]ITCNM y bilaterales'!C8724</f>
        <v>435.40695497179752</v>
      </c>
    </row>
    <row r="8724" spans="1:4">
      <c r="A8724" s="7" t="str">
        <f t="shared" si="136"/>
        <v/>
      </c>
      <c r="B8724" s="205">
        <f>+'[6]ITCNM y bilaterales'!A8725</f>
        <v>44153</v>
      </c>
      <c r="C8724">
        <f>+'[6]ITCNM y bilaterales'!B8725</f>
        <v>545.22643491616782</v>
      </c>
      <c r="D8724">
        <f>+'[6]ITCNM y bilaterales'!C8725</f>
        <v>438.36289056036321</v>
      </c>
    </row>
    <row r="8725" spans="1:4">
      <c r="A8725" s="7" t="str">
        <f t="shared" si="136"/>
        <v/>
      </c>
      <c r="B8725" s="205">
        <f>+'[6]ITCNM y bilaterales'!A8726</f>
        <v>44154</v>
      </c>
      <c r="C8725">
        <f>+'[6]ITCNM y bilaterales'!B8726</f>
        <v>545.07721503635162</v>
      </c>
      <c r="D8725">
        <f>+'[6]ITCNM y bilaterales'!C8726</f>
        <v>437.86947017618212</v>
      </c>
    </row>
    <row r="8726" spans="1:4">
      <c r="A8726" s="7" t="str">
        <f t="shared" si="136"/>
        <v/>
      </c>
      <c r="B8726" s="205">
        <f>+'[6]ITCNM y bilaterales'!A8727</f>
        <v>44155</v>
      </c>
      <c r="C8726">
        <f>+'[6]ITCNM y bilaterales'!B8727</f>
        <v>544.59055522470464</v>
      </c>
      <c r="D8726">
        <f>+'[6]ITCNM y bilaterales'!C8727</f>
        <v>433.92213613258514</v>
      </c>
    </row>
    <row r="8727" spans="1:4">
      <c r="A8727" s="7" t="str">
        <f t="shared" si="136"/>
        <v/>
      </c>
      <c r="B8727" s="205">
        <f>+'[6]ITCNM y bilaterales'!A8728</f>
        <v>44156</v>
      </c>
      <c r="C8727">
        <f>+'[6]ITCNM y bilaterales'!B8728</f>
        <v>544.59055522470464</v>
      </c>
      <c r="D8727">
        <f>+'[6]ITCNM y bilaterales'!C8728</f>
        <v>433.92213613258514</v>
      </c>
    </row>
    <row r="8728" spans="1:4">
      <c r="A8728" s="7" t="str">
        <f t="shared" si="136"/>
        <v/>
      </c>
      <c r="B8728" s="205">
        <f>+'[6]ITCNM y bilaterales'!A8729</f>
        <v>44157</v>
      </c>
      <c r="C8728">
        <f>+'[6]ITCNM y bilaterales'!B8729</f>
        <v>544.59055522470464</v>
      </c>
      <c r="D8728">
        <f>+'[6]ITCNM y bilaterales'!C8729</f>
        <v>433.92213613258514</v>
      </c>
    </row>
    <row r="8729" spans="1:4">
      <c r="A8729" s="7" t="str">
        <f t="shared" si="136"/>
        <v/>
      </c>
      <c r="B8729" s="205">
        <f>+'[6]ITCNM y bilaterales'!A8730</f>
        <v>44158</v>
      </c>
      <c r="C8729">
        <f>+'[6]ITCNM y bilaterales'!B8730</f>
        <v>544.59055522470464</v>
      </c>
      <c r="D8729">
        <f>+'[6]ITCNM y bilaterales'!C8730</f>
        <v>433.92213613258514</v>
      </c>
    </row>
    <row r="8730" spans="1:4">
      <c r="A8730" s="7" t="str">
        <f t="shared" si="136"/>
        <v/>
      </c>
      <c r="B8730" s="205">
        <f>+'[6]ITCNM y bilaterales'!A8731</f>
        <v>44159</v>
      </c>
      <c r="C8730">
        <f>+'[6]ITCNM y bilaterales'!B8731</f>
        <v>546.1834095436061</v>
      </c>
      <c r="D8730">
        <f>+'[6]ITCNM y bilaterales'!C8731</f>
        <v>434.89806167682224</v>
      </c>
    </row>
    <row r="8731" spans="1:4">
      <c r="A8731" s="7" t="str">
        <f t="shared" si="136"/>
        <v/>
      </c>
      <c r="B8731" s="205">
        <f>+'[6]ITCNM y bilaterales'!A8732</f>
        <v>44160</v>
      </c>
      <c r="C8731">
        <f>+'[6]ITCNM y bilaterales'!B8732</f>
        <v>549.45578562910805</v>
      </c>
      <c r="D8731">
        <f>+'[6]ITCNM y bilaterales'!C8732</f>
        <v>440.99084688785479</v>
      </c>
    </row>
    <row r="8732" spans="1:4">
      <c r="A8732" s="7" t="str">
        <f t="shared" si="136"/>
        <v/>
      </c>
      <c r="B8732" s="205">
        <f>+'[6]ITCNM y bilaterales'!A8733</f>
        <v>44161</v>
      </c>
      <c r="C8732">
        <f>+'[6]ITCNM y bilaterales'!B8733</f>
        <v>550.60687437528816</v>
      </c>
      <c r="D8732">
        <f>+'[6]ITCNM y bilaterales'!C8733</f>
        <v>442.85235707878411</v>
      </c>
    </row>
    <row r="8733" spans="1:4">
      <c r="A8733" s="7" t="str">
        <f t="shared" si="136"/>
        <v/>
      </c>
      <c r="B8733" s="205">
        <f>+'[6]ITCNM y bilaterales'!A8734</f>
        <v>44162</v>
      </c>
      <c r="C8733">
        <f>+'[6]ITCNM y bilaterales'!B8734</f>
        <v>550.91970618470566</v>
      </c>
      <c r="D8733">
        <f>+'[6]ITCNM y bilaterales'!C8734</f>
        <v>439.93009611783799</v>
      </c>
    </row>
    <row r="8734" spans="1:4">
      <c r="A8734" s="7">
        <f t="shared" si="136"/>
        <v>202011</v>
      </c>
      <c r="B8734" s="205">
        <f>+'[6]ITCNM y bilaterales'!A8735</f>
        <v>44163</v>
      </c>
      <c r="C8734">
        <f>+'[6]ITCNM y bilaterales'!B8735</f>
        <v>550.91970618470566</v>
      </c>
      <c r="D8734">
        <f>+'[6]ITCNM y bilaterales'!C8735</f>
        <v>439.93009611783799</v>
      </c>
    </row>
    <row r="8735" spans="1:4">
      <c r="A8735" s="7">
        <f t="shared" si="136"/>
        <v>202011</v>
      </c>
      <c r="B8735" s="205">
        <f>+'[6]ITCNM y bilaterales'!A8736</f>
        <v>44164</v>
      </c>
      <c r="C8735">
        <f>+'[6]ITCNM y bilaterales'!B8736</f>
        <v>550.91970618470566</v>
      </c>
      <c r="D8735">
        <f>+'[6]ITCNM y bilaterales'!C8736</f>
        <v>439.93009611783799</v>
      </c>
    </row>
    <row r="8736" spans="1:4">
      <c r="A8736" s="7">
        <f t="shared" si="136"/>
        <v>202011</v>
      </c>
      <c r="B8736" s="205">
        <f>+'[6]ITCNM y bilaterales'!A8737</f>
        <v>44165</v>
      </c>
      <c r="C8736">
        <f>+'[6]ITCNM y bilaterales'!B8737</f>
        <v>551.76554073698514</v>
      </c>
      <c r="D8736">
        <f>+'[6]ITCNM y bilaterales'!C8737</f>
        <v>438.9432263196245</v>
      </c>
    </row>
    <row r="8737" spans="1:4">
      <c r="A8737" s="7" t="str">
        <f t="shared" si="136"/>
        <v/>
      </c>
      <c r="B8737" s="205">
        <f>+'[6]ITCNM y bilaterales'!A8738</f>
        <v>44166</v>
      </c>
      <c r="C8737">
        <f>+'[6]ITCNM y bilaterales'!B8738</f>
        <v>557.37039604800611</v>
      </c>
      <c r="D8737">
        <f>+'[6]ITCNM y bilaterales'!C8738</f>
        <v>449.77847320399565</v>
      </c>
    </row>
    <row r="8738" spans="1:4">
      <c r="A8738" s="7" t="str">
        <f t="shared" si="136"/>
        <v/>
      </c>
      <c r="B8738" s="205">
        <f>+'[6]ITCNM y bilaterales'!A8739</f>
        <v>44167</v>
      </c>
      <c r="C8738">
        <f>+'[6]ITCNM y bilaterales'!B8739</f>
        <v>558.90391082845792</v>
      </c>
      <c r="D8738">
        <f>+'[6]ITCNM y bilaterales'!C8739</f>
        <v>451.84655981746039</v>
      </c>
    </row>
    <row r="8739" spans="1:4">
      <c r="A8739" s="7" t="str">
        <f t="shared" si="136"/>
        <v/>
      </c>
      <c r="B8739" s="205">
        <f>+'[6]ITCNM y bilaterales'!A8740</f>
        <v>44168</v>
      </c>
      <c r="C8739">
        <f>+'[6]ITCNM y bilaterales'!B8740</f>
        <v>563.25546041831342</v>
      </c>
      <c r="D8739">
        <f>+'[6]ITCNM y bilaterales'!C8740</f>
        <v>460.89710949769653</v>
      </c>
    </row>
    <row r="8740" spans="1:4">
      <c r="A8740" s="7" t="str">
        <f t="shared" si="136"/>
        <v/>
      </c>
      <c r="B8740" s="205">
        <f>+'[6]ITCNM y bilaterales'!A8741</f>
        <v>44169</v>
      </c>
      <c r="C8740">
        <f>+'[6]ITCNM y bilaterales'!B8741</f>
        <v>563.47509415122386</v>
      </c>
      <c r="D8740">
        <f>+'[6]ITCNM y bilaterales'!C8741</f>
        <v>458.57594063975989</v>
      </c>
    </row>
    <row r="8741" spans="1:4">
      <c r="A8741" s="7" t="str">
        <f t="shared" si="136"/>
        <v/>
      </c>
      <c r="B8741" s="205">
        <f>+'[6]ITCNM y bilaterales'!A8742</f>
        <v>44170</v>
      </c>
      <c r="C8741">
        <f>+'[6]ITCNM y bilaterales'!B8742</f>
        <v>563.47509415122386</v>
      </c>
      <c r="D8741">
        <f>+'[6]ITCNM y bilaterales'!C8742</f>
        <v>458.57594063975989</v>
      </c>
    </row>
    <row r="8742" spans="1:4">
      <c r="A8742" s="7" t="str">
        <f t="shared" si="136"/>
        <v/>
      </c>
      <c r="B8742" s="205">
        <f>+'[6]ITCNM y bilaterales'!A8743</f>
        <v>44171</v>
      </c>
      <c r="C8742">
        <f>+'[6]ITCNM y bilaterales'!B8743</f>
        <v>563.47509415122386</v>
      </c>
      <c r="D8742">
        <f>+'[6]ITCNM y bilaterales'!C8743</f>
        <v>458.57594063975989</v>
      </c>
    </row>
    <row r="8743" spans="1:4">
      <c r="A8743" s="7" t="str">
        <f t="shared" si="136"/>
        <v/>
      </c>
      <c r="B8743" s="205">
        <f>+'[6]ITCNM y bilaterales'!A8744</f>
        <v>44172</v>
      </c>
      <c r="C8743">
        <f>+'[6]ITCNM y bilaterales'!B8744</f>
        <v>563.47509415122386</v>
      </c>
      <c r="D8743">
        <f>+'[6]ITCNM y bilaterales'!C8744</f>
        <v>458.57594063975989</v>
      </c>
    </row>
    <row r="8744" spans="1:4">
      <c r="A8744" s="7" t="str">
        <f t="shared" si="136"/>
        <v/>
      </c>
      <c r="B8744" s="205">
        <f>+'[6]ITCNM y bilaterales'!A8745</f>
        <v>44173</v>
      </c>
      <c r="C8744">
        <f>+'[6]ITCNM y bilaterales'!B8745</f>
        <v>563.47509415122386</v>
      </c>
      <c r="D8744">
        <f>+'[6]ITCNM y bilaterales'!C8745</f>
        <v>458.57594063975989</v>
      </c>
    </row>
    <row r="8745" spans="1:4">
      <c r="A8745" s="7" t="str">
        <f t="shared" si="136"/>
        <v/>
      </c>
      <c r="B8745" s="205">
        <f>+'[6]ITCNM y bilaterales'!A8746</f>
        <v>44174</v>
      </c>
      <c r="C8745">
        <f>+'[6]ITCNM y bilaterales'!B8746</f>
        <v>565.65949526556199</v>
      </c>
      <c r="D8745">
        <f>+'[6]ITCNM y bilaterales'!C8746</f>
        <v>461.61475645406176</v>
      </c>
    </row>
    <row r="8746" spans="1:4">
      <c r="A8746" s="7" t="str">
        <f t="shared" si="136"/>
        <v/>
      </c>
      <c r="B8746" s="205">
        <f>+'[6]ITCNM y bilaterales'!A8747</f>
        <v>44175</v>
      </c>
      <c r="C8746">
        <f>+'[6]ITCNM y bilaterales'!B8747</f>
        <v>569.55491153668333</v>
      </c>
      <c r="D8746">
        <f>+'[6]ITCNM y bilaterales'!C8747</f>
        <v>470.9666650216418</v>
      </c>
    </row>
    <row r="8747" spans="1:4">
      <c r="A8747" s="7" t="str">
        <f t="shared" si="136"/>
        <v/>
      </c>
      <c r="B8747" s="205">
        <f>+'[6]ITCNM y bilaterales'!A8748</f>
        <v>44176</v>
      </c>
      <c r="C8747">
        <f>+'[6]ITCNM y bilaterales'!B8748</f>
        <v>570.12780755614142</v>
      </c>
      <c r="D8747">
        <f>+'[6]ITCNM y bilaterales'!C8748</f>
        <v>471.66764884330553</v>
      </c>
    </row>
    <row r="8748" spans="1:4">
      <c r="A8748" s="7" t="str">
        <f t="shared" si="136"/>
        <v/>
      </c>
      <c r="B8748" s="205">
        <f>+'[6]ITCNM y bilaterales'!A8749</f>
        <v>44177</v>
      </c>
      <c r="C8748">
        <f>+'[6]ITCNM y bilaterales'!B8749</f>
        <v>570.12780755614142</v>
      </c>
      <c r="D8748">
        <f>+'[6]ITCNM y bilaterales'!C8749</f>
        <v>471.66764884330553</v>
      </c>
    </row>
    <row r="8749" spans="1:4">
      <c r="A8749" s="7" t="str">
        <f t="shared" si="136"/>
        <v/>
      </c>
      <c r="B8749" s="205">
        <f>+'[6]ITCNM y bilaterales'!A8750</f>
        <v>44178</v>
      </c>
      <c r="C8749">
        <f>+'[6]ITCNM y bilaterales'!B8750</f>
        <v>570.12780755614142</v>
      </c>
      <c r="D8749">
        <f>+'[6]ITCNM y bilaterales'!C8750</f>
        <v>471.66764884330553</v>
      </c>
    </row>
    <row r="8750" spans="1:4">
      <c r="A8750" s="7" t="str">
        <f t="shared" si="136"/>
        <v/>
      </c>
      <c r="B8750" s="205">
        <f>+'[6]ITCNM y bilaterales'!A8751</f>
        <v>44179</v>
      </c>
      <c r="C8750">
        <f>+'[6]ITCNM y bilaterales'!B8751</f>
        <v>570.60092834570878</v>
      </c>
      <c r="D8750">
        <f>+'[6]ITCNM y bilaterales'!C8751</f>
        <v>467.747602860021</v>
      </c>
    </row>
    <row r="8751" spans="1:4">
      <c r="A8751" s="7" t="str">
        <f t="shared" si="136"/>
        <v/>
      </c>
      <c r="B8751" s="205">
        <f>+'[6]ITCNM y bilaterales'!A8752</f>
        <v>44180</v>
      </c>
      <c r="C8751">
        <f>+'[6]ITCNM y bilaterales'!B8752</f>
        <v>572.16059373938185</v>
      </c>
      <c r="D8751">
        <f>+'[6]ITCNM y bilaterales'!C8752</f>
        <v>470.34310381365157</v>
      </c>
    </row>
    <row r="8752" spans="1:4">
      <c r="A8752" s="7" t="str">
        <f t="shared" si="136"/>
        <v/>
      </c>
      <c r="B8752" s="205">
        <f>+'[6]ITCNM y bilaterales'!A8753</f>
        <v>44181</v>
      </c>
      <c r="C8752">
        <f>+'[6]ITCNM y bilaterales'!B8753</f>
        <v>571.98286274937368</v>
      </c>
      <c r="D8752">
        <f>+'[6]ITCNM y bilaterales'!C8753</f>
        <v>467.41494979287199</v>
      </c>
    </row>
    <row r="8753" spans="1:4">
      <c r="A8753" s="7" t="str">
        <f t="shared" si="136"/>
        <v/>
      </c>
      <c r="B8753" s="205">
        <f>+'[6]ITCNM y bilaterales'!A8754</f>
        <v>44182</v>
      </c>
      <c r="C8753">
        <f>+'[6]ITCNM y bilaterales'!B8754</f>
        <v>575.94985009936477</v>
      </c>
      <c r="D8753">
        <f>+'[6]ITCNM y bilaterales'!C8754</f>
        <v>473.89946381864473</v>
      </c>
    </row>
    <row r="8754" spans="1:4">
      <c r="A8754" s="7" t="str">
        <f t="shared" si="136"/>
        <v/>
      </c>
      <c r="B8754" s="205">
        <f>+'[6]ITCNM y bilaterales'!A8755</f>
        <v>44183</v>
      </c>
      <c r="C8754">
        <f>+'[6]ITCNM y bilaterales'!B8755</f>
        <v>575.3139638667426</v>
      </c>
      <c r="D8754">
        <f>+'[6]ITCNM y bilaterales'!C8755</f>
        <v>471.73935257625408</v>
      </c>
    </row>
    <row r="8755" spans="1:4">
      <c r="A8755" s="7" t="str">
        <f t="shared" si="136"/>
        <v/>
      </c>
      <c r="B8755" s="205">
        <f>+'[6]ITCNM y bilaterales'!A8756</f>
        <v>44184</v>
      </c>
      <c r="C8755">
        <f>+'[6]ITCNM y bilaterales'!B8756</f>
        <v>575.3139638667426</v>
      </c>
      <c r="D8755">
        <f>+'[6]ITCNM y bilaterales'!C8756</f>
        <v>471.73935257625408</v>
      </c>
    </row>
    <row r="8756" spans="1:4">
      <c r="A8756" s="7" t="str">
        <f t="shared" si="136"/>
        <v/>
      </c>
      <c r="B8756" s="205">
        <f>+'[6]ITCNM y bilaterales'!A8757</f>
        <v>44185</v>
      </c>
      <c r="C8756">
        <f>+'[6]ITCNM y bilaterales'!B8757</f>
        <v>575.3139638667426</v>
      </c>
      <c r="D8756">
        <f>+'[6]ITCNM y bilaterales'!C8757</f>
        <v>471.73935257625408</v>
      </c>
    </row>
    <row r="8757" spans="1:4">
      <c r="A8757" s="7" t="str">
        <f t="shared" si="136"/>
        <v/>
      </c>
      <c r="B8757" s="205">
        <f>+'[6]ITCNM y bilaterales'!A8758</f>
        <v>44186</v>
      </c>
      <c r="C8757">
        <f>+'[6]ITCNM y bilaterales'!B8758</f>
        <v>575.97026610316334</v>
      </c>
      <c r="D8757">
        <f>+'[6]ITCNM y bilaterales'!C8758</f>
        <v>470.19345492970427</v>
      </c>
    </row>
    <row r="8758" spans="1:4">
      <c r="A8758" s="7" t="str">
        <f t="shared" si="136"/>
        <v/>
      </c>
      <c r="B8758" s="205">
        <f>+'[6]ITCNM y bilaterales'!A8759</f>
        <v>44187</v>
      </c>
      <c r="C8758">
        <f>+'[6]ITCNM y bilaterales'!B8759</f>
        <v>575.49502943241612</v>
      </c>
      <c r="D8758">
        <f>+'[6]ITCNM y bilaterales'!C8759</f>
        <v>468.695601687215</v>
      </c>
    </row>
    <row r="8759" spans="1:4">
      <c r="A8759" s="7" t="str">
        <f t="shared" si="136"/>
        <v/>
      </c>
      <c r="B8759" s="205">
        <f>+'[6]ITCNM y bilaterales'!A8760</f>
        <v>44188</v>
      </c>
      <c r="C8759">
        <f>+'[6]ITCNM y bilaterales'!B8760</f>
        <v>575.28753750954252</v>
      </c>
      <c r="D8759">
        <f>+'[6]ITCNM y bilaterales'!C8760</f>
        <v>464.05898285206683</v>
      </c>
    </row>
    <row r="8760" spans="1:4">
      <c r="A8760" s="7" t="str">
        <f t="shared" si="136"/>
        <v/>
      </c>
      <c r="B8760" s="205">
        <f>+'[6]ITCNM y bilaterales'!A8761</f>
        <v>44189</v>
      </c>
      <c r="C8760">
        <f>+'[6]ITCNM y bilaterales'!B8761</f>
        <v>575.28753750954252</v>
      </c>
      <c r="D8760">
        <f>+'[6]ITCNM y bilaterales'!C8761</f>
        <v>464.05898285206683</v>
      </c>
    </row>
    <row r="8761" spans="1:4">
      <c r="A8761" s="7" t="str">
        <f t="shared" si="136"/>
        <v/>
      </c>
      <c r="B8761" s="205">
        <f>+'[6]ITCNM y bilaterales'!A8762</f>
        <v>44190</v>
      </c>
      <c r="C8761">
        <f>+'[6]ITCNM y bilaterales'!B8762</f>
        <v>575.28753750954252</v>
      </c>
      <c r="D8761">
        <f>+'[6]ITCNM y bilaterales'!C8762</f>
        <v>464.05898285206683</v>
      </c>
    </row>
    <row r="8762" spans="1:4">
      <c r="A8762" s="7" t="str">
        <f t="shared" si="136"/>
        <v/>
      </c>
      <c r="B8762" s="205">
        <f>+'[6]ITCNM y bilaterales'!A8763</f>
        <v>44191</v>
      </c>
      <c r="C8762">
        <f>+'[6]ITCNM y bilaterales'!B8763</f>
        <v>575.28753750954252</v>
      </c>
      <c r="D8762">
        <f>+'[6]ITCNM y bilaterales'!C8763</f>
        <v>464.05898285206683</v>
      </c>
    </row>
    <row r="8763" spans="1:4">
      <c r="A8763" s="7" t="str">
        <f t="shared" si="136"/>
        <v/>
      </c>
      <c r="B8763" s="205">
        <f>+'[6]ITCNM y bilaterales'!A8764</f>
        <v>44192</v>
      </c>
      <c r="C8763">
        <f>+'[6]ITCNM y bilaterales'!B8764</f>
        <v>575.28753750954252</v>
      </c>
      <c r="D8763">
        <f>+'[6]ITCNM y bilaterales'!C8764</f>
        <v>464.05898285206683</v>
      </c>
    </row>
    <row r="8764" spans="1:4">
      <c r="A8764" s="7">
        <f t="shared" si="136"/>
        <v>202012</v>
      </c>
      <c r="B8764" s="205">
        <f>+'[6]ITCNM y bilaterales'!A8765</f>
        <v>44193</v>
      </c>
      <c r="C8764">
        <f>+'[6]ITCNM y bilaterales'!B8765</f>
        <v>577.92325700365643</v>
      </c>
      <c r="D8764">
        <f>+'[6]ITCNM y bilaterales'!C8765</f>
        <v>462.31318564880263</v>
      </c>
    </row>
    <row r="8765" spans="1:4">
      <c r="A8765" s="7">
        <f t="shared" si="136"/>
        <v>202012</v>
      </c>
      <c r="B8765" s="205">
        <f>+'[6]ITCNM y bilaterales'!A8766</f>
        <v>44194</v>
      </c>
      <c r="C8765">
        <f>+'[6]ITCNM y bilaterales'!B8766</f>
        <v>581.6561084989562</v>
      </c>
      <c r="D8765">
        <f>+'[6]ITCNM y bilaterales'!C8766</f>
        <v>470.4395990396925</v>
      </c>
    </row>
    <row r="8766" spans="1:4">
      <c r="A8766" s="7">
        <f t="shared" si="136"/>
        <v>202012</v>
      </c>
      <c r="B8766" s="205">
        <f>+'[6]ITCNM y bilaterales'!A8767</f>
        <v>44195</v>
      </c>
      <c r="C8766">
        <f>+'[6]ITCNM y bilaterales'!B8767</f>
        <v>583.95204565712129</v>
      </c>
      <c r="D8766">
        <f>+'[6]ITCNM y bilaterales'!C8767</f>
        <v>472.76320640514649</v>
      </c>
    </row>
    <row r="8767" spans="1:4">
      <c r="A8767" s="7">
        <f t="shared" si="136"/>
        <v>202012</v>
      </c>
      <c r="B8767" s="205">
        <f>+'[6]ITCNM y bilaterales'!A8768</f>
        <v>44196</v>
      </c>
      <c r="C8767">
        <f>+'[6]ITCNM y bilaterales'!B8768</f>
        <v>583.95204565712129</v>
      </c>
      <c r="D8767">
        <f>+'[6]ITCNM y bilaterales'!C8768</f>
        <v>472.76320640514649</v>
      </c>
    </row>
    <row r="8768" spans="1:4">
      <c r="A8768" s="7" t="str">
        <f t="shared" si="136"/>
        <v/>
      </c>
      <c r="B8768" s="205">
        <f>+'[6]ITCNM y bilaterales'!A8769</f>
        <v>44197</v>
      </c>
      <c r="C8768">
        <f>+'[6]ITCNM y bilaterales'!B8769</f>
        <v>583.95204565712129</v>
      </c>
      <c r="D8768">
        <f>+'[6]ITCNM y bilaterales'!C8769</f>
        <v>472.76320640514649</v>
      </c>
    </row>
    <row r="8769" spans="1:4">
      <c r="A8769" s="7" t="str">
        <f t="shared" si="136"/>
        <v/>
      </c>
      <c r="B8769" s="205">
        <f>+'[6]ITCNM y bilaterales'!A8770</f>
        <v>44198</v>
      </c>
      <c r="C8769">
        <f>+'[6]ITCNM y bilaterales'!B8770</f>
        <v>583.95204565712129</v>
      </c>
      <c r="D8769">
        <f>+'[6]ITCNM y bilaterales'!C8770</f>
        <v>472.76320640514649</v>
      </c>
    </row>
    <row r="8770" spans="1:4">
      <c r="A8770" s="7" t="str">
        <f t="shared" si="136"/>
        <v/>
      </c>
      <c r="B8770" s="205">
        <f>+'[6]ITCNM y bilaterales'!A8771</f>
        <v>44199</v>
      </c>
      <c r="C8770">
        <f>+'[6]ITCNM y bilaterales'!B8771</f>
        <v>583.95204565712129</v>
      </c>
      <c r="D8770">
        <f>+'[6]ITCNM y bilaterales'!C8771</f>
        <v>472.76320640514649</v>
      </c>
    </row>
    <row r="8771" spans="1:4">
      <c r="A8771" s="7" t="str">
        <f t="shared" ref="A8771:A8834" si="137">+IF(DAY(B8771)&gt;=28,YEAR(B8771)*100+MONTH(B8771),"")</f>
        <v/>
      </c>
      <c r="B8771" s="205">
        <f>+'[6]ITCNM y bilaterales'!A8772</f>
        <v>44200</v>
      </c>
      <c r="C8771">
        <f>+'[6]ITCNM y bilaterales'!B8772</f>
        <v>586.47798864540869</v>
      </c>
      <c r="D8771">
        <f>+'[6]ITCNM y bilaterales'!C8772</f>
        <v>468.00951017931737</v>
      </c>
    </row>
    <row r="8772" spans="1:4">
      <c r="A8772" s="7" t="str">
        <f t="shared" si="137"/>
        <v/>
      </c>
      <c r="B8772" s="205">
        <f>+'[6]ITCNM y bilaterales'!A8773</f>
        <v>44201</v>
      </c>
      <c r="C8772">
        <f>+'[6]ITCNM y bilaterales'!B8773</f>
        <v>587.16940342268936</v>
      </c>
      <c r="D8772">
        <f>+'[6]ITCNM y bilaterales'!C8773</f>
        <v>466.39797603876076</v>
      </c>
    </row>
    <row r="8773" spans="1:4">
      <c r="A8773" s="7" t="str">
        <f t="shared" si="137"/>
        <v/>
      </c>
      <c r="B8773" s="205">
        <f>+'[6]ITCNM y bilaterales'!A8774</f>
        <v>44202</v>
      </c>
      <c r="C8773">
        <f>+'[6]ITCNM y bilaterales'!B8774</f>
        <v>587.75991826446818</v>
      </c>
      <c r="D8773">
        <f>+'[6]ITCNM y bilaterales'!C8774</f>
        <v>466.56785872913116</v>
      </c>
    </row>
    <row r="8774" spans="1:4">
      <c r="A8774" s="7" t="str">
        <f t="shared" si="137"/>
        <v/>
      </c>
      <c r="B8774" s="205">
        <f>+'[6]ITCNM y bilaterales'!A8775</f>
        <v>44203</v>
      </c>
      <c r="C8774">
        <f>+'[6]ITCNM y bilaterales'!B8775</f>
        <v>583.69191836584923</v>
      </c>
      <c r="D8774">
        <f>+'[6]ITCNM y bilaterales'!C8775</f>
        <v>457.17147642921219</v>
      </c>
    </row>
    <row r="8775" spans="1:4">
      <c r="A8775" s="7" t="str">
        <f t="shared" si="137"/>
        <v/>
      </c>
      <c r="B8775" s="205">
        <f>+'[6]ITCNM y bilaterales'!A8776</f>
        <v>44204</v>
      </c>
      <c r="C8775">
        <f>+'[6]ITCNM y bilaterales'!B8776</f>
        <v>584.83540264944645</v>
      </c>
      <c r="D8775">
        <f>+'[6]ITCNM y bilaterales'!C8776</f>
        <v>459.73338984477743</v>
      </c>
    </row>
    <row r="8776" spans="1:4">
      <c r="A8776" s="7" t="str">
        <f t="shared" si="137"/>
        <v/>
      </c>
      <c r="B8776" s="205">
        <f>+'[6]ITCNM y bilaterales'!A8777</f>
        <v>44205</v>
      </c>
      <c r="C8776">
        <f>+'[6]ITCNM y bilaterales'!B8777</f>
        <v>584.83540264944645</v>
      </c>
      <c r="D8776">
        <f>+'[6]ITCNM y bilaterales'!C8777</f>
        <v>459.73338984477743</v>
      </c>
    </row>
    <row r="8777" spans="1:4">
      <c r="A8777" s="7" t="str">
        <f t="shared" si="137"/>
        <v/>
      </c>
      <c r="B8777" s="205">
        <f>+'[6]ITCNM y bilaterales'!A8778</f>
        <v>44206</v>
      </c>
      <c r="C8777">
        <f>+'[6]ITCNM y bilaterales'!B8778</f>
        <v>584.83540264944645</v>
      </c>
      <c r="D8777">
        <f>+'[6]ITCNM y bilaterales'!C8778</f>
        <v>459.73338984477743</v>
      </c>
    </row>
    <row r="8778" spans="1:4">
      <c r="A8778" s="7" t="str">
        <f t="shared" si="137"/>
        <v/>
      </c>
      <c r="B8778" s="205">
        <f>+'[6]ITCNM y bilaterales'!A8779</f>
        <v>44207</v>
      </c>
      <c r="C8778">
        <f>+'[6]ITCNM y bilaterales'!B8779</f>
        <v>582.19494243949055</v>
      </c>
      <c r="D8778">
        <f>+'[6]ITCNM y bilaterales'!C8779</f>
        <v>451.52374786993471</v>
      </c>
    </row>
    <row r="8779" spans="1:4">
      <c r="A8779" s="7" t="str">
        <f t="shared" si="137"/>
        <v/>
      </c>
      <c r="B8779" s="205">
        <f>+'[6]ITCNM y bilaterales'!A8780</f>
        <v>44208</v>
      </c>
      <c r="C8779">
        <f>+'[6]ITCNM y bilaterales'!B8780</f>
        <v>586.04149162208898</v>
      </c>
      <c r="D8779">
        <f>+'[6]ITCNM y bilaterales'!C8780</f>
        <v>460.48427598099124</v>
      </c>
    </row>
    <row r="8780" spans="1:4">
      <c r="A8780" s="7" t="str">
        <f t="shared" si="137"/>
        <v/>
      </c>
      <c r="B8780" s="205">
        <f>+'[6]ITCNM y bilaterales'!A8781</f>
        <v>44209</v>
      </c>
      <c r="C8780">
        <f>+'[6]ITCNM y bilaterales'!B8781</f>
        <v>588.57047979942183</v>
      </c>
      <c r="D8780">
        <f>+'[6]ITCNM y bilaterales'!C8781</f>
        <v>468.39119466547453</v>
      </c>
    </row>
    <row r="8781" spans="1:4">
      <c r="A8781" s="7" t="str">
        <f t="shared" si="137"/>
        <v/>
      </c>
      <c r="B8781" s="205">
        <f>+'[6]ITCNM y bilaterales'!A8782</f>
        <v>44210</v>
      </c>
      <c r="C8781">
        <f>+'[6]ITCNM y bilaterales'!B8782</f>
        <v>592.64634323593043</v>
      </c>
      <c r="D8781">
        <f>+'[6]ITCNM y bilaterales'!C8782</f>
        <v>478.09932853953723</v>
      </c>
    </row>
    <row r="8782" spans="1:4">
      <c r="A8782" s="7" t="str">
        <f t="shared" si="137"/>
        <v/>
      </c>
      <c r="B8782" s="205">
        <f>+'[6]ITCNM y bilaterales'!A8783</f>
        <v>44211</v>
      </c>
      <c r="C8782">
        <f>+'[6]ITCNM y bilaterales'!B8783</f>
        <v>590.39483889713858</v>
      </c>
      <c r="D8782">
        <f>+'[6]ITCNM y bilaterales'!C8783</f>
        <v>473.15264186162631</v>
      </c>
    </row>
    <row r="8783" spans="1:4">
      <c r="A8783" s="7" t="str">
        <f t="shared" si="137"/>
        <v/>
      </c>
      <c r="B8783" s="205">
        <f>+'[6]ITCNM y bilaterales'!A8784</f>
        <v>44212</v>
      </c>
      <c r="C8783">
        <f>+'[6]ITCNM y bilaterales'!B8784</f>
        <v>590.39483889713858</v>
      </c>
      <c r="D8783">
        <f>+'[6]ITCNM y bilaterales'!C8784</f>
        <v>473.15264186162631</v>
      </c>
    </row>
    <row r="8784" spans="1:4">
      <c r="A8784" s="7" t="str">
        <f t="shared" si="137"/>
        <v/>
      </c>
      <c r="B8784" s="205">
        <f>+'[6]ITCNM y bilaterales'!A8785</f>
        <v>44213</v>
      </c>
      <c r="C8784">
        <f>+'[6]ITCNM y bilaterales'!B8785</f>
        <v>590.39483889713858</v>
      </c>
      <c r="D8784">
        <f>+'[6]ITCNM y bilaterales'!C8785</f>
        <v>473.15264186162631</v>
      </c>
    </row>
    <row r="8785" spans="1:4">
      <c r="A8785" s="7" t="str">
        <f t="shared" si="137"/>
        <v/>
      </c>
      <c r="B8785" s="205">
        <f>+'[6]ITCNM y bilaterales'!A8786</f>
        <v>44214</v>
      </c>
      <c r="C8785">
        <f>+'[6]ITCNM y bilaterales'!B8786</f>
        <v>592.08077528377726</v>
      </c>
      <c r="D8785">
        <f>+'[6]ITCNM y bilaterales'!C8786</f>
        <v>474.31659375335664</v>
      </c>
    </row>
    <row r="8786" spans="1:4">
      <c r="A8786" s="7" t="str">
        <f t="shared" si="137"/>
        <v/>
      </c>
      <c r="B8786" s="205">
        <f>+'[6]ITCNM y bilaterales'!A8787</f>
        <v>44215</v>
      </c>
      <c r="C8786">
        <f>+'[6]ITCNM y bilaterales'!B8787</f>
        <v>591.79126110200696</v>
      </c>
      <c r="D8786">
        <f>+'[6]ITCNM y bilaterales'!C8787</f>
        <v>468.9357946776671</v>
      </c>
    </row>
    <row r="8787" spans="1:4">
      <c r="A8787" s="7" t="str">
        <f t="shared" si="137"/>
        <v/>
      </c>
      <c r="B8787" s="205">
        <f>+'[6]ITCNM y bilaterales'!A8788</f>
        <v>44216</v>
      </c>
      <c r="C8787">
        <f>+'[6]ITCNM y bilaterales'!B8788</f>
        <v>594.6855503508848</v>
      </c>
      <c r="D8787">
        <f>+'[6]ITCNM y bilaterales'!C8788</f>
        <v>473.41411373315179</v>
      </c>
    </row>
    <row r="8788" spans="1:4">
      <c r="A8788" s="7" t="str">
        <f t="shared" si="137"/>
        <v/>
      </c>
      <c r="B8788" s="205">
        <f>+'[6]ITCNM y bilaterales'!A8789</f>
        <v>44217</v>
      </c>
      <c r="C8788">
        <f>+'[6]ITCNM y bilaterales'!B8789</f>
        <v>593.62333377206255</v>
      </c>
      <c r="D8788">
        <f>+'[6]ITCNM y bilaterales'!C8789</f>
        <v>466.94768530479899</v>
      </c>
    </row>
    <row r="8789" spans="1:4">
      <c r="A8789" s="7" t="str">
        <f t="shared" si="137"/>
        <v/>
      </c>
      <c r="B8789" s="205">
        <f>+'[6]ITCNM y bilaterales'!A8790</f>
        <v>44218</v>
      </c>
      <c r="C8789">
        <f>+'[6]ITCNM y bilaterales'!B8790</f>
        <v>591.1622864760493</v>
      </c>
      <c r="D8789">
        <f>+'[6]ITCNM y bilaterales'!C8790</f>
        <v>459.38549610564547</v>
      </c>
    </row>
    <row r="8790" spans="1:4">
      <c r="A8790" s="7" t="str">
        <f t="shared" si="137"/>
        <v/>
      </c>
      <c r="B8790" s="205">
        <f>+'[6]ITCNM y bilaterales'!A8791</f>
        <v>44219</v>
      </c>
      <c r="C8790">
        <f>+'[6]ITCNM y bilaterales'!B8791</f>
        <v>591.1622864760493</v>
      </c>
      <c r="D8790">
        <f>+'[6]ITCNM y bilaterales'!C8791</f>
        <v>459.38549610564547</v>
      </c>
    </row>
    <row r="8791" spans="1:4">
      <c r="A8791" s="7" t="str">
        <f t="shared" si="137"/>
        <v/>
      </c>
      <c r="B8791" s="205">
        <f>+'[6]ITCNM y bilaterales'!A8792</f>
        <v>44220</v>
      </c>
      <c r="C8791">
        <f>+'[6]ITCNM y bilaterales'!B8792</f>
        <v>591.1622864760493</v>
      </c>
      <c r="D8791">
        <f>+'[6]ITCNM y bilaterales'!C8792</f>
        <v>459.38549610564547</v>
      </c>
    </row>
    <row r="8792" spans="1:4">
      <c r="A8792" s="7" t="str">
        <f t="shared" si="137"/>
        <v/>
      </c>
      <c r="B8792" s="205">
        <f>+'[6]ITCNM y bilaterales'!A8793</f>
        <v>44221</v>
      </c>
      <c r="C8792">
        <f>+'[6]ITCNM y bilaterales'!B8793</f>
        <v>591.59878807705968</v>
      </c>
      <c r="D8792">
        <f>+'[6]ITCNM y bilaterales'!C8793</f>
        <v>456.80291343588613</v>
      </c>
    </row>
    <row r="8793" spans="1:4">
      <c r="A8793" s="7" t="str">
        <f t="shared" si="137"/>
        <v/>
      </c>
      <c r="B8793" s="205">
        <f>+'[6]ITCNM y bilaterales'!A8794</f>
        <v>44222</v>
      </c>
      <c r="C8793">
        <f>+'[6]ITCNM y bilaterales'!B8794</f>
        <v>597.70035025070354</v>
      </c>
      <c r="D8793">
        <f>+'[6]ITCNM y bilaterales'!C8794</f>
        <v>472.14745422718181</v>
      </c>
    </row>
    <row r="8794" spans="1:4">
      <c r="A8794" s="7" t="str">
        <f t="shared" si="137"/>
        <v/>
      </c>
      <c r="B8794" s="205">
        <f>+'[6]ITCNM y bilaterales'!A8795</f>
        <v>44223</v>
      </c>
      <c r="C8794">
        <f>+'[6]ITCNM y bilaterales'!B8795</f>
        <v>596.31883776002383</v>
      </c>
      <c r="D8794">
        <f>+'[6]ITCNM y bilaterales'!C8795</f>
        <v>469.94803656600084</v>
      </c>
    </row>
    <row r="8795" spans="1:4">
      <c r="A8795" s="7">
        <f t="shared" si="137"/>
        <v>202101</v>
      </c>
      <c r="B8795" s="205">
        <f>+'[6]ITCNM y bilaterales'!A8796</f>
        <v>44224</v>
      </c>
      <c r="C8795">
        <f>+'[6]ITCNM y bilaterales'!B8796</f>
        <v>596.59828014880043</v>
      </c>
      <c r="D8795">
        <f>+'[6]ITCNM y bilaterales'!C8796</f>
        <v>467.73892293445346</v>
      </c>
    </row>
    <row r="8796" spans="1:4">
      <c r="A8796" s="7">
        <f t="shared" si="137"/>
        <v>202101</v>
      </c>
      <c r="B8796" s="205">
        <f>+'[6]ITCNM y bilaterales'!A8797</f>
        <v>44225</v>
      </c>
      <c r="C8796">
        <f>+'[6]ITCNM y bilaterales'!B8797</f>
        <v>596.2636966917056</v>
      </c>
      <c r="D8796">
        <f>+'[6]ITCNM y bilaterales'!C8797</f>
        <v>463.22367790799279</v>
      </c>
    </row>
    <row r="8797" spans="1:4">
      <c r="A8797" s="7">
        <f t="shared" si="137"/>
        <v>202101</v>
      </c>
      <c r="B8797" s="205">
        <f>+'[6]ITCNM y bilaterales'!A8798</f>
        <v>44226</v>
      </c>
      <c r="C8797">
        <f>+'[6]ITCNM y bilaterales'!B8798</f>
        <v>596.2636966917056</v>
      </c>
      <c r="D8797">
        <f>+'[6]ITCNM y bilaterales'!C8798</f>
        <v>463.22367790799279</v>
      </c>
    </row>
    <row r="8798" spans="1:4">
      <c r="A8798" s="7">
        <f t="shared" si="137"/>
        <v>202101</v>
      </c>
      <c r="B8798" s="205">
        <f>+'[6]ITCNM y bilaterales'!A8799</f>
        <v>44227</v>
      </c>
      <c r="C8798">
        <f>+'[6]ITCNM y bilaterales'!B8799</f>
        <v>596.2636966917056</v>
      </c>
      <c r="D8798">
        <f>+'[6]ITCNM y bilaterales'!C8799</f>
        <v>463.22367790799279</v>
      </c>
    </row>
    <row r="8799" spans="1:4">
      <c r="A8799" s="7" t="str">
        <f t="shared" si="137"/>
        <v/>
      </c>
      <c r="B8799" s="205">
        <f>+'[6]ITCNM y bilaterales'!A8800</f>
        <v>44228</v>
      </c>
      <c r="C8799">
        <f>+'[6]ITCNM y bilaterales'!B8800</f>
        <v>596.96869567366798</v>
      </c>
      <c r="D8799">
        <f>+'[6]ITCNM y bilaterales'!C8800</f>
        <v>466.00970177633667</v>
      </c>
    </row>
    <row r="8800" spans="1:4">
      <c r="A8800" s="7" t="str">
        <f t="shared" si="137"/>
        <v/>
      </c>
      <c r="B8800" s="205">
        <f>+'[6]ITCNM y bilaterales'!A8801</f>
        <v>44229</v>
      </c>
      <c r="C8800">
        <f>+'[6]ITCNM y bilaterales'!B8801</f>
        <v>600.52194985895017</v>
      </c>
      <c r="D8800">
        <f>+'[6]ITCNM y bilaterales'!C8801</f>
        <v>475.02901533647054</v>
      </c>
    </row>
    <row r="8801" spans="1:4">
      <c r="A8801" s="7" t="str">
        <f t="shared" si="137"/>
        <v/>
      </c>
      <c r="B8801" s="205">
        <f>+'[6]ITCNM y bilaterales'!A8802</f>
        <v>44230</v>
      </c>
      <c r="C8801">
        <f>+'[6]ITCNM y bilaterales'!B8802</f>
        <v>600.84298200174771</v>
      </c>
      <c r="D8801">
        <f>+'[6]ITCNM y bilaterales'!C8802</f>
        <v>474.82647406327931</v>
      </c>
    </row>
    <row r="8802" spans="1:4">
      <c r="A8802" s="7" t="str">
        <f t="shared" si="137"/>
        <v/>
      </c>
      <c r="B8802" s="205">
        <f>+'[6]ITCNM y bilaterales'!A8803</f>
        <v>44231</v>
      </c>
      <c r="C8802">
        <f>+'[6]ITCNM y bilaterales'!B8803</f>
        <v>598.5336470635292</v>
      </c>
      <c r="D8802">
        <f>+'[6]ITCNM y bilaterales'!C8803</f>
        <v>470.31334821597056</v>
      </c>
    </row>
    <row r="8803" spans="1:4">
      <c r="A8803" s="7" t="str">
        <f t="shared" si="137"/>
        <v/>
      </c>
      <c r="B8803" s="205">
        <f>+'[6]ITCNM y bilaterales'!A8804</f>
        <v>44232</v>
      </c>
      <c r="C8803">
        <f>+'[6]ITCNM y bilaterales'!B8804</f>
        <v>602.42516942819964</v>
      </c>
      <c r="D8803">
        <f>+'[6]ITCNM y bilaterales'!C8804</f>
        <v>476.76961619633471</v>
      </c>
    </row>
    <row r="8804" spans="1:4">
      <c r="A8804" s="7" t="str">
        <f t="shared" si="137"/>
        <v/>
      </c>
      <c r="B8804" s="205">
        <f>+'[6]ITCNM y bilaterales'!A8805</f>
        <v>44233</v>
      </c>
      <c r="C8804">
        <f>+'[6]ITCNM y bilaterales'!B8805</f>
        <v>602.42516942819964</v>
      </c>
      <c r="D8804">
        <f>+'[6]ITCNM y bilaterales'!C8805</f>
        <v>476.76961619633471</v>
      </c>
    </row>
    <row r="8805" spans="1:4">
      <c r="A8805" s="7" t="str">
        <f t="shared" si="137"/>
        <v/>
      </c>
      <c r="B8805" s="205">
        <f>+'[6]ITCNM y bilaterales'!A8806</f>
        <v>44234</v>
      </c>
      <c r="C8805">
        <f>+'[6]ITCNM y bilaterales'!B8806</f>
        <v>602.42516942819964</v>
      </c>
      <c r="D8805">
        <f>+'[6]ITCNM y bilaterales'!C8806</f>
        <v>476.76961619633471</v>
      </c>
    </row>
    <row r="8806" spans="1:4">
      <c r="A8806" s="7" t="str">
        <f t="shared" si="137"/>
        <v/>
      </c>
      <c r="B8806" s="205">
        <f>+'[6]ITCNM y bilaterales'!A8807</f>
        <v>44235</v>
      </c>
      <c r="C8806">
        <f>+'[6]ITCNM y bilaterales'!B8807</f>
        <v>604.53192577993923</v>
      </c>
      <c r="D8806">
        <f>+'[6]ITCNM y bilaterales'!C8807</f>
        <v>479.0047696045844</v>
      </c>
    </row>
    <row r="8807" spans="1:4">
      <c r="A8807" s="7" t="str">
        <f t="shared" si="137"/>
        <v/>
      </c>
      <c r="B8807" s="205">
        <f>+'[6]ITCNM y bilaterales'!A8808</f>
        <v>44236</v>
      </c>
      <c r="C8807">
        <f>+'[6]ITCNM y bilaterales'!B8808</f>
        <v>605.57883625251543</v>
      </c>
      <c r="D8807">
        <f>+'[6]ITCNM y bilaterales'!C8808</f>
        <v>477.73244927759225</v>
      </c>
    </row>
    <row r="8808" spans="1:4">
      <c r="A8808" s="7" t="str">
        <f t="shared" si="137"/>
        <v/>
      </c>
      <c r="B8808" s="205">
        <f>+'[6]ITCNM y bilaterales'!A8809</f>
        <v>44237</v>
      </c>
      <c r="C8808">
        <f>+'[6]ITCNM y bilaterales'!B8809</f>
        <v>606.69959743699201</v>
      </c>
      <c r="D8808">
        <f>+'[6]ITCNM y bilaterales'!C8809</f>
        <v>478.47892287639377</v>
      </c>
    </row>
    <row r="8809" spans="1:4">
      <c r="A8809" s="7" t="str">
        <f t="shared" si="137"/>
        <v/>
      </c>
      <c r="B8809" s="205">
        <f>+'[6]ITCNM y bilaterales'!A8810</f>
        <v>44238</v>
      </c>
      <c r="C8809">
        <f>+'[6]ITCNM y bilaterales'!B8810</f>
        <v>606.51066274161485</v>
      </c>
      <c r="D8809">
        <f>+'[6]ITCNM y bilaterales'!C8810</f>
        <v>476.59262119237212</v>
      </c>
    </row>
    <row r="8810" spans="1:4">
      <c r="A8810" s="7" t="str">
        <f t="shared" si="137"/>
        <v/>
      </c>
      <c r="B8810" s="205">
        <f>+'[6]ITCNM y bilaterales'!A8811</f>
        <v>44239</v>
      </c>
      <c r="C8810">
        <f>+'[6]ITCNM y bilaterales'!B8811</f>
        <v>607.79479554557986</v>
      </c>
      <c r="D8810">
        <f>+'[6]ITCNM y bilaterales'!C8811</f>
        <v>478.72140922510613</v>
      </c>
    </row>
    <row r="8811" spans="1:4">
      <c r="A8811" s="7" t="str">
        <f t="shared" si="137"/>
        <v/>
      </c>
      <c r="B8811" s="205">
        <f>+'[6]ITCNM y bilaterales'!A8812</f>
        <v>44240</v>
      </c>
      <c r="C8811">
        <f>+'[6]ITCNM y bilaterales'!B8812</f>
        <v>607.79479554557986</v>
      </c>
      <c r="D8811">
        <f>+'[6]ITCNM y bilaterales'!C8812</f>
        <v>478.72140922510613</v>
      </c>
    </row>
    <row r="8812" spans="1:4">
      <c r="A8812" s="7" t="str">
        <f t="shared" si="137"/>
        <v/>
      </c>
      <c r="B8812" s="205">
        <f>+'[6]ITCNM y bilaterales'!A8813</f>
        <v>44241</v>
      </c>
      <c r="C8812">
        <f>+'[6]ITCNM y bilaterales'!B8813</f>
        <v>607.79479554557986</v>
      </c>
      <c r="D8812">
        <f>+'[6]ITCNM y bilaterales'!C8813</f>
        <v>478.72140922510613</v>
      </c>
    </row>
    <row r="8813" spans="1:4">
      <c r="A8813" s="7" t="str">
        <f t="shared" si="137"/>
        <v/>
      </c>
      <c r="B8813" s="205">
        <f>+'[6]ITCNM y bilaterales'!A8814</f>
        <v>44242</v>
      </c>
      <c r="C8813">
        <f>+'[6]ITCNM y bilaterales'!B8814</f>
        <v>607.79479554557986</v>
      </c>
      <c r="D8813">
        <f>+'[6]ITCNM y bilaterales'!C8814</f>
        <v>478.72140922510613</v>
      </c>
    </row>
    <row r="8814" spans="1:4">
      <c r="A8814" s="7" t="str">
        <f t="shared" si="137"/>
        <v/>
      </c>
      <c r="B8814" s="205">
        <f>+'[6]ITCNM y bilaterales'!A8815</f>
        <v>44243</v>
      </c>
      <c r="C8814">
        <f>+'[6]ITCNM y bilaterales'!B8815</f>
        <v>607.79479554557986</v>
      </c>
      <c r="D8814">
        <f>+'[6]ITCNM y bilaterales'!C8815</f>
        <v>478.72140922510613</v>
      </c>
    </row>
    <row r="8815" spans="1:4">
      <c r="A8815" s="7" t="str">
        <f t="shared" si="137"/>
        <v/>
      </c>
      <c r="B8815" s="205">
        <f>+'[6]ITCNM y bilaterales'!A8816</f>
        <v>44244</v>
      </c>
      <c r="C8815">
        <f>+'[6]ITCNM y bilaterales'!B8816</f>
        <v>608.5346378548212</v>
      </c>
      <c r="D8815">
        <f>+'[6]ITCNM y bilaterales'!C8816</f>
        <v>477.40746009121182</v>
      </c>
    </row>
    <row r="8816" spans="1:4">
      <c r="A8816" s="7" t="str">
        <f t="shared" si="137"/>
        <v/>
      </c>
      <c r="B8816" s="205">
        <f>+'[6]ITCNM y bilaterales'!A8817</f>
        <v>44245</v>
      </c>
      <c r="C8816">
        <f>+'[6]ITCNM y bilaterales'!B8817</f>
        <v>608.28374212295148</v>
      </c>
      <c r="D8816">
        <f>+'[6]ITCNM y bilaterales'!C8817</f>
        <v>474.73349144925737</v>
      </c>
    </row>
    <row r="8817" spans="1:4">
      <c r="A8817" s="7" t="str">
        <f t="shared" si="137"/>
        <v/>
      </c>
      <c r="B8817" s="205">
        <f>+'[6]ITCNM y bilaterales'!A8818</f>
        <v>44246</v>
      </c>
      <c r="C8817">
        <f>+'[6]ITCNM y bilaterales'!B8818</f>
        <v>608.28374212295148</v>
      </c>
      <c r="D8817">
        <f>+'[6]ITCNM y bilaterales'!C8818</f>
        <v>474.73349144925737</v>
      </c>
    </row>
    <row r="8818" spans="1:4">
      <c r="A8818" s="7" t="str">
        <f t="shared" si="137"/>
        <v/>
      </c>
      <c r="B8818" s="205">
        <f>+'[6]ITCNM y bilaterales'!A8819</f>
        <v>44247</v>
      </c>
      <c r="C8818">
        <f>+'[6]ITCNM y bilaterales'!B8819</f>
        <v>608.28374212295148</v>
      </c>
      <c r="D8818">
        <f>+'[6]ITCNM y bilaterales'!C8819</f>
        <v>474.73349144925737</v>
      </c>
    </row>
    <row r="8819" spans="1:4">
      <c r="A8819" s="7" t="str">
        <f t="shared" si="137"/>
        <v/>
      </c>
      <c r="B8819" s="205">
        <f>+'[6]ITCNM y bilaterales'!A8820</f>
        <v>44248</v>
      </c>
      <c r="C8819">
        <f>+'[6]ITCNM y bilaterales'!B8820</f>
        <v>608.28374212295148</v>
      </c>
      <c r="D8819">
        <f>+'[6]ITCNM y bilaterales'!C8820</f>
        <v>474.73349144925737</v>
      </c>
    </row>
    <row r="8820" spans="1:4">
      <c r="A8820" s="7" t="str">
        <f t="shared" si="137"/>
        <v/>
      </c>
      <c r="B8820" s="205">
        <f>+'[6]ITCNM y bilaterales'!A8821</f>
        <v>44249</v>
      </c>
      <c r="C8820">
        <f>+'[6]ITCNM y bilaterales'!B8821</f>
        <v>611.83305354134961</v>
      </c>
      <c r="D8820">
        <f>+'[6]ITCNM y bilaterales'!C8821</f>
        <v>475.70996856067097</v>
      </c>
    </row>
    <row r="8821" spans="1:4">
      <c r="A8821" s="7" t="str">
        <f t="shared" si="137"/>
        <v/>
      </c>
      <c r="B8821" s="205">
        <f>+'[6]ITCNM y bilaterales'!A8822</f>
        <v>44250</v>
      </c>
      <c r="C8821">
        <f>+'[6]ITCNM y bilaterales'!B8822</f>
        <v>612.6123026309607</v>
      </c>
      <c r="D8821">
        <f>+'[6]ITCNM y bilaterales'!C8822</f>
        <v>477.44923404737091</v>
      </c>
    </row>
    <row r="8822" spans="1:4">
      <c r="A8822" s="7" t="str">
        <f t="shared" si="137"/>
        <v/>
      </c>
      <c r="B8822" s="205">
        <f>+'[6]ITCNM y bilaterales'!A8823</f>
        <v>44251</v>
      </c>
      <c r="C8822">
        <f>+'[6]ITCNM y bilaterales'!B8823</f>
        <v>614.65056939249416</v>
      </c>
      <c r="D8822">
        <f>+'[6]ITCNM y bilaterales'!C8823</f>
        <v>480.31384172344434</v>
      </c>
    </row>
    <row r="8823" spans="1:4">
      <c r="A8823" s="7" t="str">
        <f t="shared" si="137"/>
        <v/>
      </c>
      <c r="B8823" s="205">
        <f>+'[6]ITCNM y bilaterales'!A8824</f>
        <v>44252</v>
      </c>
      <c r="C8823">
        <f>+'[6]ITCNM y bilaterales'!B8824</f>
        <v>612.50784551302593</v>
      </c>
      <c r="D8823">
        <f>+'[6]ITCNM y bilaterales'!C8824</f>
        <v>472.94908454363627</v>
      </c>
    </row>
    <row r="8824" spans="1:4">
      <c r="A8824" s="7" t="str">
        <f t="shared" si="137"/>
        <v/>
      </c>
      <c r="B8824" s="205">
        <f>+'[6]ITCNM y bilaterales'!A8825</f>
        <v>44253</v>
      </c>
      <c r="C8824">
        <f>+'[6]ITCNM y bilaterales'!B8825</f>
        <v>608.00810868772237</v>
      </c>
      <c r="D8824">
        <f>+'[6]ITCNM y bilaterales'!C8825</f>
        <v>467.21998531089525</v>
      </c>
    </row>
    <row r="8825" spans="1:4">
      <c r="A8825" s="7" t="str">
        <f t="shared" si="137"/>
        <v/>
      </c>
      <c r="B8825" s="205">
        <f>+'[6]ITCNM y bilaterales'!A8826</f>
        <v>44254</v>
      </c>
      <c r="C8825">
        <f>+'[6]ITCNM y bilaterales'!B8826</f>
        <v>608.00810868772237</v>
      </c>
      <c r="D8825">
        <f>+'[6]ITCNM y bilaterales'!C8826</f>
        <v>467.21998531089525</v>
      </c>
    </row>
    <row r="8826" spans="1:4">
      <c r="A8826" s="7">
        <f t="shared" si="137"/>
        <v>202102</v>
      </c>
      <c r="B8826" s="205">
        <f>+'[6]ITCNM y bilaterales'!A8827</f>
        <v>44255</v>
      </c>
      <c r="C8826">
        <f>+'[6]ITCNM y bilaterales'!B8827</f>
        <v>608.00810868772237</v>
      </c>
      <c r="D8826">
        <f>+'[6]ITCNM y bilaterales'!C8827</f>
        <v>467.21998531089525</v>
      </c>
    </row>
    <row r="8827" spans="1:4">
      <c r="A8827" s="7" t="str">
        <f t="shared" si="137"/>
        <v/>
      </c>
      <c r="B8827" s="205">
        <f>+'[6]ITCNM y bilaterales'!A8828</f>
        <v>44256</v>
      </c>
      <c r="C8827">
        <f>+'[6]ITCNM y bilaterales'!B8828</f>
        <v>609.57036613305218</v>
      </c>
      <c r="D8827">
        <f>+'[6]ITCNM y bilaterales'!C8828</f>
        <v>467.78624159222932</v>
      </c>
    </row>
    <row r="8828" spans="1:4">
      <c r="A8828" s="7" t="str">
        <f t="shared" si="137"/>
        <v/>
      </c>
      <c r="B8828" s="205">
        <f>+'[6]ITCNM y bilaterales'!A8829</f>
        <v>44257</v>
      </c>
      <c r="C8828">
        <f>+'[6]ITCNM y bilaterales'!B8829</f>
        <v>607.07683637709044</v>
      </c>
      <c r="D8828">
        <f>+'[6]ITCNM y bilaterales'!C8829</f>
        <v>459.61381588687647</v>
      </c>
    </row>
    <row r="8829" spans="1:4">
      <c r="A8829" s="7" t="str">
        <f t="shared" si="137"/>
        <v/>
      </c>
      <c r="B8829" s="205">
        <f>+'[6]ITCNM y bilaterales'!A8830</f>
        <v>44258</v>
      </c>
      <c r="C8829">
        <f>+'[6]ITCNM y bilaterales'!B8830</f>
        <v>605.74716993991149</v>
      </c>
      <c r="D8829">
        <f>+'[6]ITCNM y bilaterales'!C8830</f>
        <v>454.57699152038043</v>
      </c>
    </row>
    <row r="8830" spans="1:4">
      <c r="A8830" s="7" t="str">
        <f t="shared" si="137"/>
        <v/>
      </c>
      <c r="B8830" s="205">
        <f>+'[6]ITCNM y bilaterales'!A8831</f>
        <v>44259</v>
      </c>
      <c r="C8830">
        <f>+'[6]ITCNM y bilaterales'!B8831</f>
        <v>609.03629973928207</v>
      </c>
      <c r="D8830">
        <f>+'[6]ITCNM y bilaterales'!C8831</f>
        <v>466.38883163557091</v>
      </c>
    </row>
    <row r="8831" spans="1:4">
      <c r="A8831" s="7" t="str">
        <f t="shared" si="137"/>
        <v/>
      </c>
      <c r="B8831" s="205">
        <f>+'[6]ITCNM y bilaterales'!A8832</f>
        <v>44260</v>
      </c>
      <c r="C8831">
        <f>+'[6]ITCNM y bilaterales'!B8832</f>
        <v>605.56053240889253</v>
      </c>
      <c r="D8831">
        <f>+'[6]ITCNM y bilaterales'!C8832</f>
        <v>461.42426256919993</v>
      </c>
    </row>
    <row r="8832" spans="1:4">
      <c r="A8832" s="7" t="str">
        <f t="shared" si="137"/>
        <v/>
      </c>
      <c r="B8832" s="205">
        <f>+'[6]ITCNM y bilaterales'!A8833</f>
        <v>44261</v>
      </c>
      <c r="C8832">
        <f>+'[6]ITCNM y bilaterales'!B8833</f>
        <v>605.56053240889253</v>
      </c>
      <c r="D8832">
        <f>+'[6]ITCNM y bilaterales'!C8833</f>
        <v>461.42426256919993</v>
      </c>
    </row>
    <row r="8833" spans="1:4">
      <c r="A8833" s="7" t="str">
        <f t="shared" si="137"/>
        <v/>
      </c>
      <c r="B8833" s="205">
        <f>+'[6]ITCNM y bilaterales'!A8834</f>
        <v>44262</v>
      </c>
      <c r="C8833">
        <f>+'[6]ITCNM y bilaterales'!B8834</f>
        <v>605.56053240889253</v>
      </c>
      <c r="D8833">
        <f>+'[6]ITCNM y bilaterales'!C8834</f>
        <v>461.42426256919993</v>
      </c>
    </row>
    <row r="8834" spans="1:4">
      <c r="A8834" s="7" t="str">
        <f t="shared" si="137"/>
        <v/>
      </c>
      <c r="B8834" s="205">
        <f>+'[6]ITCNM y bilaterales'!A8835</f>
        <v>44263</v>
      </c>
      <c r="C8834">
        <f>+'[6]ITCNM y bilaterales'!B8835</f>
        <v>604.56577629797982</v>
      </c>
      <c r="D8834">
        <f>+'[6]ITCNM y bilaterales'!C8835</f>
        <v>459.27082819263046</v>
      </c>
    </row>
    <row r="8835" spans="1:4">
      <c r="A8835" s="7" t="str">
        <f t="shared" ref="A8835:A8857" si="138">+IF(DAY(B8835)&gt;=28,YEAR(B8835)*100+MONTH(B8835),"")</f>
        <v/>
      </c>
      <c r="B8835" s="205">
        <f>+'[6]ITCNM y bilaterales'!A8836</f>
        <v>44264</v>
      </c>
      <c r="C8835">
        <f>+'[6]ITCNM y bilaterales'!B8836</f>
        <v>604.35559575024206</v>
      </c>
      <c r="D8835">
        <f>+'[6]ITCNM y bilaterales'!C8836</f>
        <v>454.65238204445637</v>
      </c>
    </row>
    <row r="8836" spans="1:4">
      <c r="A8836" s="7" t="str">
        <f t="shared" si="138"/>
        <v/>
      </c>
      <c r="B8836" s="205">
        <f>+'[6]ITCNM y bilaterales'!A8837</f>
        <v>44265</v>
      </c>
      <c r="C8836">
        <f>+'[6]ITCNM y bilaterales'!B8837</f>
        <v>607.55534454258054</v>
      </c>
      <c r="D8836">
        <f>+'[6]ITCNM y bilaterales'!C8837</f>
        <v>460.8364371082784</v>
      </c>
    </row>
    <row r="8837" spans="1:4">
      <c r="A8837" s="7" t="str">
        <f t="shared" si="138"/>
        <v/>
      </c>
      <c r="B8837" s="205">
        <f>+'[6]ITCNM y bilaterales'!A8838</f>
        <v>44266</v>
      </c>
      <c r="C8837">
        <f>+'[6]ITCNM y bilaterales'!B8838</f>
        <v>614.553060970714</v>
      </c>
      <c r="D8837">
        <f>+'[6]ITCNM y bilaterales'!C8838</f>
        <v>475.83732251874608</v>
      </c>
    </row>
    <row r="8838" spans="1:4">
      <c r="A8838" s="7" t="str">
        <f t="shared" si="138"/>
        <v/>
      </c>
      <c r="B8838" s="205">
        <f>+'[6]ITCNM y bilaterales'!A8839</f>
        <v>44267</v>
      </c>
      <c r="C8838">
        <f>+'[6]ITCNM y bilaterales'!B8839</f>
        <v>613.23999458608341</v>
      </c>
      <c r="D8838">
        <f>+'[6]ITCNM y bilaterales'!C8839</f>
        <v>473.51107343681514</v>
      </c>
    </row>
    <row r="8839" spans="1:4">
      <c r="A8839" s="7" t="str">
        <f t="shared" si="138"/>
        <v/>
      </c>
      <c r="B8839" s="205">
        <f>+'[6]ITCNM y bilaterales'!A8840</f>
        <v>44268</v>
      </c>
      <c r="C8839">
        <f>+'[6]ITCNM y bilaterales'!B8840</f>
        <v>613.23999458608341</v>
      </c>
      <c r="D8839">
        <f>+'[6]ITCNM y bilaterales'!C8840</f>
        <v>473.51107343681514</v>
      </c>
    </row>
    <row r="8840" spans="1:4">
      <c r="A8840" s="7" t="str">
        <f t="shared" si="138"/>
        <v/>
      </c>
      <c r="B8840" s="205">
        <f>+'[6]ITCNM y bilaterales'!A8841</f>
        <v>44269</v>
      </c>
      <c r="C8840">
        <f>+'[6]ITCNM y bilaterales'!B8841</f>
        <v>613.23999458608341</v>
      </c>
      <c r="D8840">
        <f>+'[6]ITCNM y bilaterales'!C8841</f>
        <v>473.51107343681514</v>
      </c>
    </row>
    <row r="8841" spans="1:4">
      <c r="A8841" s="7" t="str">
        <f t="shared" si="138"/>
        <v/>
      </c>
      <c r="B8841" s="205">
        <f>+'[6]ITCNM y bilaterales'!A8842</f>
        <v>44270</v>
      </c>
      <c r="C8841">
        <f>+'[6]ITCNM y bilaterales'!B8842</f>
        <v>613.39695217728251</v>
      </c>
      <c r="D8841">
        <f>+'[6]ITCNM y bilaterales'!C8842</f>
        <v>470.75994344984946</v>
      </c>
    </row>
    <row r="8842" spans="1:4">
      <c r="A8842" s="7" t="str">
        <f t="shared" si="138"/>
        <v/>
      </c>
      <c r="B8842" s="205">
        <f>+'[6]ITCNM y bilaterales'!A8843</f>
        <v>44271</v>
      </c>
      <c r="C8842">
        <f>+'[6]ITCNM y bilaterales'!B8843</f>
        <v>613.78272606495136</v>
      </c>
      <c r="D8842">
        <f>+'[6]ITCNM y bilaterales'!C8843</f>
        <v>472.10550609191438</v>
      </c>
    </row>
    <row r="8843" spans="1:4">
      <c r="A8843" s="7" t="str">
        <f t="shared" si="138"/>
        <v/>
      </c>
      <c r="B8843" s="205">
        <f>+'[6]ITCNM y bilaterales'!A8844</f>
        <v>44272</v>
      </c>
      <c r="C8843">
        <f>+'[6]ITCNM y bilaterales'!B8844</f>
        <v>614.11110550579633</v>
      </c>
      <c r="D8843">
        <f>+'[6]ITCNM y bilaterales'!C8844</f>
        <v>470.8548130042123</v>
      </c>
    </row>
    <row r="8844" spans="1:4">
      <c r="A8844" s="7" t="str">
        <f t="shared" si="138"/>
        <v/>
      </c>
      <c r="B8844" s="205">
        <f>+'[6]ITCNM y bilaterales'!A8845</f>
        <v>44273</v>
      </c>
      <c r="C8844">
        <f>+'[6]ITCNM y bilaterales'!B8845</f>
        <v>617.75699007889898</v>
      </c>
      <c r="D8844">
        <f>+'[6]ITCNM y bilaterales'!C8845</f>
        <v>478.89158221399066</v>
      </c>
    </row>
    <row r="8845" spans="1:4">
      <c r="A8845" s="7" t="str">
        <f t="shared" si="138"/>
        <v/>
      </c>
      <c r="B8845" s="205">
        <f>+'[6]ITCNM y bilaterales'!A8846</f>
        <v>44274</v>
      </c>
      <c r="C8845">
        <f>+'[6]ITCNM y bilaterales'!B8846</f>
        <v>620.10964157630156</v>
      </c>
      <c r="D8845">
        <f>+'[6]ITCNM y bilaterales'!C8846</f>
        <v>485.77159893518501</v>
      </c>
    </row>
    <row r="8846" spans="1:4">
      <c r="A8846" s="7" t="str">
        <f t="shared" si="138"/>
        <v/>
      </c>
      <c r="B8846" s="205">
        <f>+'[6]ITCNM y bilaterales'!A8847</f>
        <v>44275</v>
      </c>
      <c r="C8846">
        <f>+'[6]ITCNM y bilaterales'!B8847</f>
        <v>620.10964157630156</v>
      </c>
      <c r="D8846">
        <f>+'[6]ITCNM y bilaterales'!C8847</f>
        <v>485.77159893518501</v>
      </c>
    </row>
    <row r="8847" spans="1:4">
      <c r="A8847" s="7" t="str">
        <f t="shared" si="138"/>
        <v/>
      </c>
      <c r="B8847" s="205">
        <f>+'[6]ITCNM y bilaterales'!A8848</f>
        <v>44276</v>
      </c>
      <c r="C8847">
        <f>+'[6]ITCNM y bilaterales'!B8848</f>
        <v>620.10964157630156</v>
      </c>
      <c r="D8847">
        <f>+'[6]ITCNM y bilaterales'!C8848</f>
        <v>485.77159893518501</v>
      </c>
    </row>
    <row r="8848" spans="1:4">
      <c r="A8848" s="7" t="str">
        <f t="shared" si="138"/>
        <v/>
      </c>
      <c r="B8848" s="205">
        <f>+'[6]ITCNM y bilaterales'!A8849</f>
        <v>44277</v>
      </c>
      <c r="C8848">
        <f>+'[6]ITCNM y bilaterales'!B8849</f>
        <v>620.42583563018059</v>
      </c>
      <c r="D8848">
        <f>+'[6]ITCNM y bilaterales'!C8849</f>
        <v>482.40843259123358</v>
      </c>
    </row>
    <row r="8849" spans="1:4">
      <c r="A8849" s="7" t="str">
        <f t="shared" si="138"/>
        <v/>
      </c>
      <c r="B8849" s="205">
        <f>+'[6]ITCNM y bilaterales'!A8850</f>
        <v>44278</v>
      </c>
      <c r="C8849">
        <f>+'[6]ITCNM y bilaterales'!B8850</f>
        <v>619.91411408567274</v>
      </c>
      <c r="D8849">
        <f>+'[6]ITCNM y bilaterales'!C8850</f>
        <v>484.54465226592509</v>
      </c>
    </row>
    <row r="8850" spans="1:4">
      <c r="A8850" s="7" t="str">
        <f t="shared" si="138"/>
        <v/>
      </c>
      <c r="B8850" s="205">
        <f>+'[6]ITCNM y bilaterales'!A8851</f>
        <v>44279</v>
      </c>
      <c r="C8850">
        <f>+'[6]ITCNM y bilaterales'!B8851</f>
        <v>619.91411408567274</v>
      </c>
      <c r="D8850">
        <f>+'[6]ITCNM y bilaterales'!C8851</f>
        <v>484.54465226592509</v>
      </c>
    </row>
    <row r="8851" spans="1:4">
      <c r="A8851" s="7" t="str">
        <f t="shared" si="138"/>
        <v/>
      </c>
      <c r="B8851" s="205">
        <f>+'[6]ITCNM y bilaterales'!A8852</f>
        <v>44280</v>
      </c>
      <c r="C8851">
        <f>+'[6]ITCNM y bilaterales'!B8852</f>
        <v>614.4775461315204</v>
      </c>
      <c r="D8851">
        <f>+'[6]ITCNM y bilaterales'!C8852</f>
        <v>471.74213944198823</v>
      </c>
    </row>
    <row r="8852" spans="1:4">
      <c r="A8852" s="7" t="str">
        <f t="shared" si="138"/>
        <v/>
      </c>
      <c r="B8852" s="205">
        <f>+'[6]ITCNM y bilaterales'!A8853</f>
        <v>44281</v>
      </c>
      <c r="C8852">
        <f>+'[6]ITCNM y bilaterales'!B8853</f>
        <v>612.73834116546766</v>
      </c>
      <c r="D8852">
        <f>+'[6]ITCNM y bilaterales'!C8853</f>
        <v>464.76911107692047</v>
      </c>
    </row>
    <row r="8853" spans="1:4">
      <c r="A8853" s="7" t="str">
        <f t="shared" si="138"/>
        <v/>
      </c>
      <c r="B8853" s="205">
        <f>+'[6]ITCNM y bilaterales'!A8854</f>
        <v>44282</v>
      </c>
      <c r="C8853">
        <f>+'[6]ITCNM y bilaterales'!B8854</f>
        <v>612.73834116546766</v>
      </c>
      <c r="D8853">
        <f>+'[6]ITCNM y bilaterales'!C8854</f>
        <v>464.76911107692047</v>
      </c>
    </row>
    <row r="8854" spans="1:4">
      <c r="A8854" s="7">
        <f t="shared" si="138"/>
        <v>202103</v>
      </c>
      <c r="B8854" s="205">
        <f>+'[6]ITCNM y bilaterales'!A8855</f>
        <v>44283</v>
      </c>
      <c r="C8854">
        <f>+'[6]ITCNM y bilaterales'!B8855</f>
        <v>612.73834116546766</v>
      </c>
      <c r="D8854">
        <f>+'[6]ITCNM y bilaterales'!C8855</f>
        <v>464.76911107692047</v>
      </c>
    </row>
    <row r="8855" spans="1:4">
      <c r="A8855" s="7">
        <f t="shared" si="138"/>
        <v>202103</v>
      </c>
      <c r="B8855" s="205">
        <f>+'[6]ITCNM y bilaterales'!A8856</f>
        <v>44284</v>
      </c>
      <c r="C8855">
        <f>+'[6]ITCNM y bilaterales'!B8856</f>
        <v>611.74958973659329</v>
      </c>
      <c r="D8855">
        <f>+'[6]ITCNM y bilaterales'!C8856</f>
        <v>463.28199887944777</v>
      </c>
    </row>
    <row r="8856" spans="1:4">
      <c r="A8856" s="7">
        <f t="shared" si="138"/>
        <v>202103</v>
      </c>
      <c r="B8856" s="205">
        <f>+'[6]ITCNM y bilaterales'!A8857</f>
        <v>44285</v>
      </c>
      <c r="C8856">
        <f>+'[6]ITCNM y bilaterales'!B8857</f>
        <v>611.63587831095094</v>
      </c>
      <c r="D8856">
        <f>+'[6]ITCNM y bilaterales'!C8857</f>
        <v>465.01969675417229</v>
      </c>
    </row>
    <row r="8857" spans="1:4">
      <c r="A8857" s="7">
        <f t="shared" si="138"/>
        <v>202103</v>
      </c>
      <c r="B8857" s="205">
        <f>+'[6]ITCNM y bilaterales'!A8858</f>
        <v>44286</v>
      </c>
      <c r="C8857">
        <f>+'[6]ITCNM y bilaterales'!B8858</f>
        <v>614.97277928316669</v>
      </c>
      <c r="D8857">
        <f>+'[6]ITCNM y bilaterales'!C8858</f>
        <v>470.5083126979473</v>
      </c>
    </row>
    <row r="8858" spans="1:4">
      <c r="B8858" s="205"/>
    </row>
    <row r="8859" spans="1:4">
      <c r="B8859" s="205"/>
    </row>
    <row r="8860" spans="1:4">
      <c r="B8860" s="205"/>
    </row>
    <row r="8861" spans="1:4">
      <c r="B8861" s="205"/>
    </row>
    <row r="8862" spans="1:4">
      <c r="B8862" s="205"/>
    </row>
    <row r="8863" spans="1:4">
      <c r="B8863" s="205"/>
    </row>
    <row r="8864" spans="1:4">
      <c r="B8864" s="205"/>
    </row>
    <row r="8865" spans="2:2">
      <c r="B8865" s="205"/>
    </row>
    <row r="8866" spans="2:2">
      <c r="B8866" s="205"/>
    </row>
    <row r="8867" spans="2:2">
      <c r="B8867" s="205"/>
    </row>
    <row r="8868" spans="2:2">
      <c r="B8868" s="205"/>
    </row>
    <row r="8869" spans="2:2">
      <c r="B8869" s="205"/>
    </row>
    <row r="8870" spans="2:2">
      <c r="B8870" s="205"/>
    </row>
    <row r="8871" spans="2:2">
      <c r="B8871" s="205"/>
    </row>
    <row r="8872" spans="2:2">
      <c r="B8872" s="205"/>
    </row>
    <row r="8873" spans="2:2">
      <c r="B8873" s="205"/>
    </row>
    <row r="8874" spans="2:2">
      <c r="B8874" s="205"/>
    </row>
    <row r="8875" spans="2:2">
      <c r="B8875" s="205"/>
    </row>
    <row r="8876" spans="2:2">
      <c r="B8876" s="205"/>
    </row>
    <row r="8877" spans="2:2">
      <c r="B8877" s="205"/>
    </row>
    <row r="8878" spans="2:2">
      <c r="B8878" s="205"/>
    </row>
    <row r="8879" spans="2:2">
      <c r="B8879" s="205"/>
    </row>
    <row r="8880" spans="2:2">
      <c r="B8880" s="205"/>
    </row>
    <row r="8881" spans="2:2">
      <c r="B8881" s="205"/>
    </row>
    <row r="8882" spans="2:2">
      <c r="B8882" s="205"/>
    </row>
    <row r="8883" spans="2:2">
      <c r="B8883" s="205"/>
    </row>
    <row r="8884" spans="2:2">
      <c r="B8884" s="205"/>
    </row>
    <row r="8885" spans="2:2">
      <c r="B8885" s="205"/>
    </row>
    <row r="8886" spans="2:2">
      <c r="B8886" s="205"/>
    </row>
    <row r="8887" spans="2:2">
      <c r="B8887" s="205"/>
    </row>
    <row r="8888" spans="2:2">
      <c r="B8888" s="205"/>
    </row>
    <row r="8889" spans="2:2">
      <c r="B8889" s="205"/>
    </row>
    <row r="8890" spans="2:2">
      <c r="B8890" s="205"/>
    </row>
    <row r="8891" spans="2:2">
      <c r="B8891" s="205"/>
    </row>
    <row r="8892" spans="2:2">
      <c r="B8892" s="205"/>
    </row>
    <row r="8893" spans="2:2">
      <c r="B8893" s="205"/>
    </row>
    <row r="8894" spans="2:2">
      <c r="B8894" s="205"/>
    </row>
    <row r="8895" spans="2:2">
      <c r="B8895" s="205"/>
    </row>
    <row r="8896" spans="2:2">
      <c r="B8896" s="205"/>
    </row>
    <row r="8897" spans="2:2">
      <c r="B8897" s="205"/>
    </row>
    <row r="8898" spans="2:2">
      <c r="B8898" s="205"/>
    </row>
    <row r="8899" spans="2:2">
      <c r="B8899" s="205"/>
    </row>
    <row r="8900" spans="2:2">
      <c r="B8900" s="205"/>
    </row>
    <row r="8901" spans="2:2">
      <c r="B8901" s="205"/>
    </row>
    <row r="8902" spans="2:2">
      <c r="B8902" s="205"/>
    </row>
    <row r="8903" spans="2:2">
      <c r="B8903" s="205"/>
    </row>
    <row r="8904" spans="2:2">
      <c r="B8904" s="205"/>
    </row>
    <row r="8905" spans="2:2">
      <c r="B8905" s="205"/>
    </row>
    <row r="8906" spans="2:2">
      <c r="B8906" s="205"/>
    </row>
    <row r="8907" spans="2:2">
      <c r="B8907" s="205"/>
    </row>
    <row r="8908" spans="2:2">
      <c r="B8908" s="205"/>
    </row>
    <row r="8909" spans="2:2">
      <c r="B8909" s="205"/>
    </row>
    <row r="8910" spans="2:2">
      <c r="B8910" s="205"/>
    </row>
    <row r="8911" spans="2:2">
      <c r="B8911" s="205"/>
    </row>
    <row r="8912" spans="2:2">
      <c r="B8912" s="205"/>
    </row>
    <row r="8913" spans="2:2">
      <c r="B8913" s="205"/>
    </row>
    <row r="8914" spans="2:2">
      <c r="B8914" s="205"/>
    </row>
    <row r="8915" spans="2:2">
      <c r="B8915" s="205"/>
    </row>
    <row r="8916" spans="2:2">
      <c r="B8916" s="205"/>
    </row>
    <row r="8917" spans="2:2">
      <c r="B8917" s="205"/>
    </row>
    <row r="8918" spans="2:2">
      <c r="B8918" s="205"/>
    </row>
    <row r="8919" spans="2:2">
      <c r="B8919" s="205"/>
    </row>
    <row r="8920" spans="2:2">
      <c r="B8920" s="205"/>
    </row>
    <row r="8921" spans="2:2">
      <c r="B8921" s="205"/>
    </row>
    <row r="8922" spans="2:2">
      <c r="B8922" s="205"/>
    </row>
    <row r="8923" spans="2:2">
      <c r="B8923" s="205"/>
    </row>
    <row r="8924" spans="2:2">
      <c r="B8924" s="205"/>
    </row>
    <row r="8925" spans="2:2">
      <c r="B8925" s="205"/>
    </row>
    <row r="8926" spans="2:2">
      <c r="B8926" s="205"/>
    </row>
    <row r="8927" spans="2:2">
      <c r="B8927" s="205"/>
    </row>
    <row r="8928" spans="2:2">
      <c r="B8928" s="205"/>
    </row>
    <row r="8929" spans="2:2">
      <c r="B8929" s="205"/>
    </row>
    <row r="8930" spans="2:2">
      <c r="B8930" s="205"/>
    </row>
    <row r="8931" spans="2:2">
      <c r="B8931" s="205"/>
    </row>
    <row r="8932" spans="2:2">
      <c r="B8932" s="205"/>
    </row>
    <row r="8933" spans="2:2">
      <c r="B8933" s="205"/>
    </row>
    <row r="8934" spans="2:2">
      <c r="B8934" s="205"/>
    </row>
    <row r="8935" spans="2:2">
      <c r="B8935" s="205"/>
    </row>
    <row r="8936" spans="2:2">
      <c r="B8936" s="205"/>
    </row>
    <row r="8937" spans="2:2">
      <c r="B8937" s="205"/>
    </row>
    <row r="8938" spans="2:2">
      <c r="B8938" s="205"/>
    </row>
    <row r="8939" spans="2:2">
      <c r="B8939" s="205"/>
    </row>
    <row r="8940" spans="2:2">
      <c r="B8940" s="205"/>
    </row>
    <row r="8941" spans="2:2">
      <c r="B8941" s="205"/>
    </row>
    <row r="8942" spans="2:2">
      <c r="B8942" s="205"/>
    </row>
    <row r="8943" spans="2:2">
      <c r="B8943" s="205"/>
    </row>
    <row r="8944" spans="2:2">
      <c r="B8944" s="205"/>
    </row>
    <row r="8945" spans="2:2">
      <c r="B8945" s="205"/>
    </row>
    <row r="8946" spans="2:2">
      <c r="B8946" s="205"/>
    </row>
    <row r="8947" spans="2:2">
      <c r="B8947" s="205"/>
    </row>
    <row r="8948" spans="2:2">
      <c r="B8948" s="205"/>
    </row>
    <row r="8949" spans="2:2">
      <c r="B8949" s="205"/>
    </row>
    <row r="8950" spans="2:2">
      <c r="B8950" s="205"/>
    </row>
    <row r="8951" spans="2:2">
      <c r="B8951" s="205"/>
    </row>
    <row r="8952" spans="2:2">
      <c r="B8952" s="205"/>
    </row>
    <row r="8953" spans="2:2">
      <c r="B8953" s="205"/>
    </row>
    <row r="8954" spans="2:2">
      <c r="B8954" s="205"/>
    </row>
    <row r="8955" spans="2:2">
      <c r="B8955" s="205"/>
    </row>
    <row r="8956" spans="2:2">
      <c r="B8956" s="205"/>
    </row>
    <row r="8957" spans="2:2">
      <c r="B8957" s="205"/>
    </row>
    <row r="8958" spans="2:2">
      <c r="B8958" s="205"/>
    </row>
    <row r="8959" spans="2:2">
      <c r="B8959" s="205"/>
    </row>
    <row r="8960" spans="2:2">
      <c r="B8960" s="205"/>
    </row>
    <row r="8961" spans="2:2">
      <c r="B8961" s="205"/>
    </row>
    <row r="8962" spans="2:2">
      <c r="B8962" s="205"/>
    </row>
    <row r="8963" spans="2:2">
      <c r="B8963" s="205"/>
    </row>
    <row r="8964" spans="2:2">
      <c r="B8964" s="205"/>
    </row>
    <row r="8965" spans="2:2">
      <c r="B8965" s="205"/>
    </row>
    <row r="8966" spans="2:2">
      <c r="B8966" s="205"/>
    </row>
    <row r="8967" spans="2:2">
      <c r="B8967" s="205"/>
    </row>
    <row r="8968" spans="2:2">
      <c r="B8968" s="205"/>
    </row>
    <row r="8969" spans="2:2">
      <c r="B8969" s="205"/>
    </row>
    <row r="8970" spans="2:2">
      <c r="B8970" s="205"/>
    </row>
    <row r="8971" spans="2:2">
      <c r="B8971" s="205"/>
    </row>
    <row r="8972" spans="2:2">
      <c r="B8972" s="205"/>
    </row>
    <row r="8973" spans="2:2">
      <c r="B8973" s="205"/>
    </row>
    <row r="8974" spans="2:2">
      <c r="B8974" s="205"/>
    </row>
    <row r="8975" spans="2:2">
      <c r="B8975" s="205"/>
    </row>
    <row r="8976" spans="2:2">
      <c r="B8976" s="205"/>
    </row>
    <row r="8977" spans="2:2">
      <c r="B8977" s="205"/>
    </row>
    <row r="8978" spans="2:2">
      <c r="B8978" s="205"/>
    </row>
    <row r="8979" spans="2:2">
      <c r="B8979" s="205"/>
    </row>
    <row r="8980" spans="2:2">
      <c r="B8980" s="205"/>
    </row>
    <row r="8981" spans="2:2">
      <c r="B8981" s="205"/>
    </row>
    <row r="8982" spans="2:2">
      <c r="B8982" s="205"/>
    </row>
    <row r="8983" spans="2:2">
      <c r="B8983" s="205"/>
    </row>
    <row r="8984" spans="2:2">
      <c r="B8984" s="205"/>
    </row>
    <row r="8985" spans="2:2">
      <c r="B8985" s="205"/>
    </row>
    <row r="8986" spans="2:2">
      <c r="B8986" s="205"/>
    </row>
    <row r="8987" spans="2:2">
      <c r="B8987" s="205"/>
    </row>
    <row r="8988" spans="2:2">
      <c r="B8988" s="205"/>
    </row>
    <row r="8989" spans="2:2">
      <c r="B8989" s="205"/>
    </row>
    <row r="8990" spans="2:2">
      <c r="B8990" s="205"/>
    </row>
    <row r="8991" spans="2:2">
      <c r="B8991" s="205"/>
    </row>
    <row r="8992" spans="2:2">
      <c r="B8992" s="205"/>
    </row>
    <row r="8993" spans="2:2">
      <c r="B8993" s="205"/>
    </row>
    <row r="8994" spans="2:2">
      <c r="B8994" s="205"/>
    </row>
    <row r="8995" spans="2:2">
      <c r="B8995" s="205"/>
    </row>
    <row r="8996" spans="2:2">
      <c r="B8996" s="205"/>
    </row>
    <row r="8997" spans="2:2">
      <c r="B8997" s="205"/>
    </row>
    <row r="8998" spans="2:2">
      <c r="B8998" s="205"/>
    </row>
    <row r="8999" spans="2:2">
      <c r="B8999" s="205"/>
    </row>
    <row r="9000" spans="2:2">
      <c r="B9000" s="205"/>
    </row>
    <row r="9001" spans="2:2">
      <c r="B9001" s="205"/>
    </row>
    <row r="9002" spans="2:2">
      <c r="B9002" s="205"/>
    </row>
    <row r="9003" spans="2:2">
      <c r="B9003" s="205"/>
    </row>
    <row r="9004" spans="2:2">
      <c r="B9004" s="205"/>
    </row>
    <row r="9005" spans="2:2">
      <c r="B9005" s="205"/>
    </row>
    <row r="9006" spans="2:2">
      <c r="B9006" s="205"/>
    </row>
    <row r="9007" spans="2:2">
      <c r="B9007" s="205"/>
    </row>
    <row r="9008" spans="2:2">
      <c r="B9008" s="205"/>
    </row>
    <row r="9009" spans="2:2">
      <c r="B9009" s="205"/>
    </row>
    <row r="9010" spans="2:2">
      <c r="B9010" s="205"/>
    </row>
    <row r="9011" spans="2:2">
      <c r="B9011" s="205"/>
    </row>
    <row r="9012" spans="2:2">
      <c r="B9012" s="205"/>
    </row>
    <row r="9013" spans="2:2">
      <c r="B9013" s="205"/>
    </row>
    <row r="9014" spans="2:2">
      <c r="B9014" s="205"/>
    </row>
    <row r="9015" spans="2:2">
      <c r="B9015" s="205"/>
    </row>
    <row r="9016" spans="2:2">
      <c r="B9016" s="205"/>
    </row>
    <row r="9017" spans="2:2">
      <c r="B9017" s="205"/>
    </row>
    <row r="9018" spans="2:2">
      <c r="B9018" s="205"/>
    </row>
    <row r="9019" spans="2:2">
      <c r="B9019" s="205"/>
    </row>
    <row r="9020" spans="2:2">
      <c r="B9020" s="205"/>
    </row>
    <row r="9021" spans="2:2">
      <c r="B9021" s="205"/>
    </row>
    <row r="9022" spans="2:2">
      <c r="B9022" s="205"/>
    </row>
    <row r="9023" spans="2:2">
      <c r="B9023" s="205"/>
    </row>
    <row r="9024" spans="2:2">
      <c r="B9024" s="205"/>
    </row>
    <row r="9025" spans="2:2">
      <c r="B9025" s="205"/>
    </row>
    <row r="9026" spans="2:2">
      <c r="B9026" s="205"/>
    </row>
    <row r="9027" spans="2:2">
      <c r="B9027" s="205"/>
    </row>
    <row r="9028" spans="2:2">
      <c r="B9028" s="205"/>
    </row>
    <row r="9029" spans="2:2">
      <c r="B9029" s="205"/>
    </row>
    <row r="9030" spans="2:2">
      <c r="B9030" s="205"/>
    </row>
    <row r="9031" spans="2:2">
      <c r="B9031" s="205"/>
    </row>
    <row r="9032" spans="2:2">
      <c r="B9032" s="205"/>
    </row>
    <row r="9033" spans="2:2">
      <c r="B9033" s="205"/>
    </row>
    <row r="9034" spans="2:2">
      <c r="B9034" s="205"/>
    </row>
    <row r="9035" spans="2:2">
      <c r="B9035" s="205"/>
    </row>
    <row r="9036" spans="2:2">
      <c r="B9036" s="205"/>
    </row>
    <row r="9037" spans="2:2">
      <c r="B9037" s="205"/>
    </row>
    <row r="9038" spans="2:2">
      <c r="B9038" s="2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Base Final</vt:lpstr>
      <vt:lpstr>Vector Devaluacion (2)</vt:lpstr>
      <vt:lpstr>Vector Devaluacion</vt:lpstr>
      <vt:lpstr>Analisis BBDD 2</vt:lpstr>
      <vt:lpstr>Analisis BBDD</vt:lpstr>
      <vt:lpstr>Box Jenkins</vt:lpstr>
      <vt:lpstr>202012</vt:lpstr>
      <vt:lpstr>modelo_glm_infoautos_202103</vt:lpstr>
      <vt:lpstr>Selection</vt:lpstr>
      <vt:lpstr>IPIM</vt:lpstr>
      <vt:lpstr>TC oficial</vt:lpstr>
      <vt:lpstr>Salarios</vt:lpstr>
      <vt:lpstr>ITCNM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Lucio</dc:creator>
  <cp:lastModifiedBy>Sebastián Lucio</cp:lastModifiedBy>
  <dcterms:created xsi:type="dcterms:W3CDTF">2021-03-16T16:46:11Z</dcterms:created>
  <dcterms:modified xsi:type="dcterms:W3CDTF">2021-04-22T03:34:05Z</dcterms:modified>
</cp:coreProperties>
</file>