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27315" windowHeight="9795" activeTab="4"/>
  </bookViews>
  <sheets>
    <sheet name="Manual_annot" sheetId="1" r:id="rId1"/>
    <sheet name="metrics_T0.1" sheetId="2" r:id="rId2"/>
    <sheet name="metrics_T0.05" sheetId="3" r:id="rId3"/>
    <sheet name="metrics_T0.01" sheetId="5" r:id="rId4"/>
    <sheet name="metrics_T0.01_mns0.2" sheetId="7" r:id="rId5"/>
    <sheet name="metrics_T0.025" sheetId="6" r:id="rId6"/>
  </sheets>
  <calcPr calcId="145621"/>
</workbook>
</file>

<file path=xl/calcChain.xml><?xml version="1.0" encoding="utf-8"?>
<calcChain xmlns="http://schemas.openxmlformats.org/spreadsheetml/2006/main">
  <c r="B30" i="7" l="1"/>
  <c r="B35" i="6"/>
  <c r="B34" i="6"/>
  <c r="B30" i="6"/>
  <c r="B33" i="5"/>
  <c r="C31" i="5"/>
  <c r="B34" i="5"/>
  <c r="B30" i="5"/>
  <c r="B30" i="3"/>
  <c r="B33" i="3"/>
  <c r="B30" i="2"/>
  <c r="B31" i="1"/>
  <c r="B29" i="2"/>
  <c r="B34" i="2" s="1"/>
</calcChain>
</file>

<file path=xl/sharedStrings.xml><?xml version="1.0" encoding="utf-8"?>
<sst xmlns="http://schemas.openxmlformats.org/spreadsheetml/2006/main" count="1487" uniqueCount="92">
  <si>
    <t>File_name</t>
  </si>
  <si>
    <t>2024-02-15_15-02-32</t>
  </si>
  <si>
    <t>Bicycle_count</t>
  </si>
  <si>
    <t>Moto_count</t>
  </si>
  <si>
    <t>Ocuppaid_spots</t>
  </si>
  <si>
    <t>B1</t>
  </si>
  <si>
    <t>B2</t>
  </si>
  <si>
    <t>C1</t>
  </si>
  <si>
    <t>C2</t>
  </si>
  <si>
    <t>D1</t>
  </si>
  <si>
    <t>E4</t>
  </si>
  <si>
    <t>F2</t>
  </si>
  <si>
    <t>F9</t>
  </si>
  <si>
    <t>F11</t>
  </si>
  <si>
    <t>G4</t>
  </si>
  <si>
    <t>G5</t>
  </si>
  <si>
    <t>2024-02-15_15-07-41</t>
  </si>
  <si>
    <t>2024-02-15_15-12-50</t>
  </si>
  <si>
    <t>2024-02-15_15-17-58</t>
  </si>
  <si>
    <t>2024-02-15_15-28-15</t>
  </si>
  <si>
    <t>2024-02-15_15-33-22</t>
  </si>
  <si>
    <t>2024-02-15_15-38-30</t>
  </si>
  <si>
    <t>2024-02-15_15-43-38</t>
  </si>
  <si>
    <t>2024-02-15_15-48-47</t>
  </si>
  <si>
    <t>2024-02-15_15-53-55</t>
  </si>
  <si>
    <t>2024-02-15_15-59-03</t>
  </si>
  <si>
    <t>2024-02-15_16-04-11</t>
  </si>
  <si>
    <t>2024-02-15_16-09-19</t>
  </si>
  <si>
    <t>2024-02-15_16-14-27</t>
  </si>
  <si>
    <t>2024-02-15_16-19-34</t>
  </si>
  <si>
    <t>2024-02-15_16-24-42</t>
  </si>
  <si>
    <t>2024-02-15_16-29-49</t>
  </si>
  <si>
    <t>2024-02-15_16-34-57</t>
  </si>
  <si>
    <t>2024-02-15_16-40-05</t>
  </si>
  <si>
    <t>2024-02-15_16-45-12</t>
  </si>
  <si>
    <t>2024-02-15_16-50-20</t>
  </si>
  <si>
    <t>2024-02-15_16-55-27</t>
  </si>
  <si>
    <t>2024-02-15_17-00-34</t>
  </si>
  <si>
    <t>2024-02-15_17-05-42</t>
  </si>
  <si>
    <t>2024-02-15_17-10-50</t>
  </si>
  <si>
    <t>2024-02-15_17-15-57</t>
  </si>
  <si>
    <t>2024-02-15_17-21-04</t>
  </si>
  <si>
    <t>2024-02-15_14-49-49</t>
  </si>
  <si>
    <t>2024-02-15_14-57-24</t>
  </si>
  <si>
    <t>recall</t>
  </si>
  <si>
    <t>precision</t>
  </si>
  <si>
    <t>Filename</t>
  </si>
  <si>
    <t>bicycle_count</t>
  </si>
  <si>
    <t>motorcycle_count</t>
  </si>
  <si>
    <t>Ocupaid_parking_spots</t>
  </si>
  <si>
    <t>['B2', 'C1', 'C2', 'E4', 'F2', 'F9', 'F11', 'G4', 'G5']</t>
  </si>
  <si>
    <t>['B2', 'C1', 'C2', 'D1', 'E4', 'F2', 'F9', 'F11', 'G4', 'G5']</t>
  </si>
  <si>
    <t>['B2', 'C1', 'C2', 'E4', 'F2', 'F9', 'G4', 'G5']</t>
  </si>
  <si>
    <t>['B2', 'C1', 'C2', 'F9', 'G4', 'G5']</t>
  </si>
  <si>
    <t>['B2', 'C2', 'F9', 'G4', 'G5']</t>
  </si>
  <si>
    <t xml:space="preserve"> G4</t>
  </si>
  <si>
    <t xml:space="preserve"> F11</t>
  </si>
  <si>
    <t xml:space="preserve"> G5</t>
  </si>
  <si>
    <t>B3</t>
  </si>
  <si>
    <t>2024-02-15_15-23-07</t>
  </si>
  <si>
    <t xml:space="preserve"> D1</t>
  </si>
  <si>
    <t xml:space="preserve"> E4</t>
  </si>
  <si>
    <t xml:space="preserve"> F2</t>
  </si>
  <si>
    <t xml:space="preserve"> F9</t>
  </si>
  <si>
    <t xml:space="preserve"> D2</t>
  </si>
  <si>
    <t xml:space="preserve"> E1</t>
  </si>
  <si>
    <t xml:space="preserve"> G10</t>
  </si>
  <si>
    <t>['B1', 'B2', 'C1', 'C2', 'D1', 'E4', 'F2', 'F9', 'F11', 'G4', 'G5', 'G10']</t>
  </si>
  <si>
    <t>['B2', 'C1', 'C2', 'E4', 'F2', 'F9', 'F11', 'G4', 'G5', 'G10']</t>
  </si>
  <si>
    <t>['B2', 'C1', 'C2', 'D1', 'E4', 'F2', 'F9', 'F11', 'G4', 'G5', 'G10']</t>
  </si>
  <si>
    <t>['B2', 'C1', 'C2', 'D1', 'D2', 'E4', 'F2', 'F9', 'F11', 'G4', 'G5']</t>
  </si>
  <si>
    <t>['B2', 'B3', 'C1', 'C2', 'D1', 'E4', 'F2', 'F9', 'F11', 'G4', 'G5']</t>
  </si>
  <si>
    <t>['B2', 'C1', 'C2', 'D1', 'E4', 'F2', 'F9', 'G4', 'G5']</t>
  </si>
  <si>
    <t>['B2', 'C1', 'C2', 'E1', 'E4', 'F2', 'F9', 'G4', 'G5']</t>
  </si>
  <si>
    <t xml:space="preserve"> B2</t>
  </si>
  <si>
    <t xml:space="preserve"> C1</t>
  </si>
  <si>
    <t xml:space="preserve"> C2</t>
  </si>
  <si>
    <t xml:space="preserve"> B3</t>
  </si>
  <si>
    <t xml:space="preserve">To improve </t>
  </si>
  <si>
    <t>the box of the g9 debe ser mas grande porque aqui ya esta demasiado grande y lo cuenta como g10. mirar si con lo de los vecinos puedo cambiar eso</t>
  </si>
  <si>
    <t>el g9 tampoco puede estar ocupado, este siempre va a ser invalido, si lo ocupo el va a tratar de buscar otro. Ese es el problema</t>
  </si>
  <si>
    <t>mirar si puedo incrementar la supresion y con esto evitar un error que es que estan apareciendo doble box y como ya se ocupo con la primera se le asigna a la segunda</t>
  </si>
  <si>
    <t>y bueno hay unos errores de precision que ya no se pueden evitar</t>
  </si>
  <si>
    <t>motor_count</t>
  </si>
  <si>
    <t>Ocupaid_by_bicycle</t>
  </si>
  <si>
    <t>Ocupaid_by_moto</t>
  </si>
  <si>
    <t>to do</t>
  </si>
  <si>
    <t>mismos problemas del 0.1 y menos recall</t>
  </si>
  <si>
    <t>['B1', 'B2', 'C1', 'C2', 'D1', 'E4', 'F2', 'F9', 'F11', 'G5']</t>
  </si>
  <si>
    <t>[]</t>
  </si>
  <si>
    <t>['B2', 'C1', 'C2', 'E1', 'F9', 'G4', 'G5']</t>
  </si>
  <si>
    <t>no cambia nada bajar el mns a 0.2 ni bajarlo 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</si>
</sst>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0" borderId="0" xfId="0" quotePrefix="1"/>
    <xf numFmtId="2" fontId="0" fillId="0" borderId="0" xfId="0" applyNumberForma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B31" sqref="B31"/>
    </sheetView>
  </sheetViews>
  <sheetFormatPr baseColWidth="10" defaultRowHeight="15" x14ac:dyDescent="0.25"/>
  <cols>
    <col min="1" max="1" width="19" bestFit="1" customWidth="1"/>
    <col min="2" max="2" width="13.140625" bestFit="1" customWidth="1"/>
    <col min="3" max="3" width="11.7109375" bestFit="1" customWidth="1"/>
  </cols>
  <sheetData>
    <row r="1" spans="1:14" x14ac:dyDescent="0.25">
      <c r="A1" t="s">
        <v>0</v>
      </c>
      <c r="B1" t="s">
        <v>2</v>
      </c>
      <c r="C1" t="s">
        <v>3</v>
      </c>
      <c r="D1" t="s">
        <v>4</v>
      </c>
    </row>
    <row r="2" spans="1:14" x14ac:dyDescent="0.25">
      <c r="A2" t="s">
        <v>42</v>
      </c>
      <c r="B2">
        <v>11</v>
      </c>
      <c r="C2">
        <v>0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</row>
    <row r="3" spans="1:14" x14ac:dyDescent="0.25">
      <c r="A3" t="s">
        <v>43</v>
      </c>
      <c r="B3">
        <v>11</v>
      </c>
      <c r="C3">
        <v>0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  <row r="4" spans="1:14" x14ac:dyDescent="0.25">
      <c r="A4" t="s">
        <v>1</v>
      </c>
      <c r="B4">
        <v>11</v>
      </c>
      <c r="C4">
        <v>0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</row>
    <row r="5" spans="1:14" x14ac:dyDescent="0.25">
      <c r="A5" t="s">
        <v>16</v>
      </c>
      <c r="B5">
        <v>11</v>
      </c>
      <c r="C5">
        <v>0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</row>
    <row r="6" spans="1:14" x14ac:dyDescent="0.25">
      <c r="A6" t="s">
        <v>17</v>
      </c>
      <c r="B6">
        <v>10</v>
      </c>
      <c r="C6">
        <v>0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</row>
    <row r="7" spans="1:14" x14ac:dyDescent="0.25">
      <c r="A7" t="s">
        <v>18</v>
      </c>
      <c r="B7">
        <v>10</v>
      </c>
      <c r="C7">
        <v>0</v>
      </c>
      <c r="D7" t="s">
        <v>6</v>
      </c>
      <c r="E7" t="s">
        <v>7</v>
      </c>
      <c r="F7" t="s">
        <v>8</v>
      </c>
      <c r="G7" t="s">
        <v>9</v>
      </c>
      <c r="H7" t="s">
        <v>10</v>
      </c>
      <c r="I7" t="s">
        <v>11</v>
      </c>
      <c r="J7" t="s">
        <v>12</v>
      </c>
      <c r="K7" t="s">
        <v>13</v>
      </c>
      <c r="L7" t="s">
        <v>14</v>
      </c>
      <c r="M7" t="s">
        <v>15</v>
      </c>
    </row>
    <row r="8" spans="1:14" x14ac:dyDescent="0.25">
      <c r="A8" t="s">
        <v>19</v>
      </c>
      <c r="B8">
        <v>10</v>
      </c>
      <c r="C8">
        <v>0</v>
      </c>
      <c r="D8" t="s">
        <v>6</v>
      </c>
      <c r="E8" t="s">
        <v>7</v>
      </c>
      <c r="F8" t="s">
        <v>8</v>
      </c>
      <c r="G8" t="s">
        <v>9</v>
      </c>
      <c r="H8" t="s">
        <v>10</v>
      </c>
      <c r="I8" t="s">
        <v>11</v>
      </c>
      <c r="J8" t="s">
        <v>12</v>
      </c>
      <c r="K8" t="s">
        <v>13</v>
      </c>
      <c r="L8" t="s">
        <v>14</v>
      </c>
      <c r="M8" t="s">
        <v>15</v>
      </c>
    </row>
    <row r="9" spans="1:14" x14ac:dyDescent="0.25">
      <c r="A9" t="s">
        <v>20</v>
      </c>
      <c r="B9">
        <v>10</v>
      </c>
      <c r="C9">
        <v>0</v>
      </c>
      <c r="D9" t="s">
        <v>6</v>
      </c>
      <c r="E9" t="s">
        <v>7</v>
      </c>
      <c r="F9" t="s">
        <v>8</v>
      </c>
      <c r="G9" t="s">
        <v>9</v>
      </c>
      <c r="H9" t="s">
        <v>10</v>
      </c>
      <c r="I9" t="s">
        <v>11</v>
      </c>
      <c r="J9" t="s">
        <v>12</v>
      </c>
      <c r="K9" t="s">
        <v>13</v>
      </c>
      <c r="L9" t="s">
        <v>14</v>
      </c>
      <c r="M9" t="s">
        <v>15</v>
      </c>
    </row>
    <row r="10" spans="1:14" x14ac:dyDescent="0.25">
      <c r="A10" t="s">
        <v>21</v>
      </c>
      <c r="B10">
        <v>10</v>
      </c>
      <c r="C10">
        <v>0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12</v>
      </c>
      <c r="K10" t="s">
        <v>13</v>
      </c>
      <c r="L10" t="s">
        <v>14</v>
      </c>
      <c r="M10" t="s">
        <v>15</v>
      </c>
    </row>
    <row r="11" spans="1:14" x14ac:dyDescent="0.25">
      <c r="A11" t="s">
        <v>22</v>
      </c>
      <c r="B11">
        <v>10</v>
      </c>
      <c r="C11">
        <v>0</v>
      </c>
      <c r="D11" t="s">
        <v>6</v>
      </c>
      <c r="E11" t="s">
        <v>7</v>
      </c>
      <c r="F11" t="s">
        <v>8</v>
      </c>
      <c r="G11" t="s">
        <v>9</v>
      </c>
      <c r="H11" t="s">
        <v>10</v>
      </c>
      <c r="I11" t="s">
        <v>11</v>
      </c>
      <c r="J11" t="s">
        <v>12</v>
      </c>
      <c r="K11" t="s">
        <v>13</v>
      </c>
      <c r="L11" t="s">
        <v>14</v>
      </c>
      <c r="M11" t="s">
        <v>15</v>
      </c>
    </row>
    <row r="12" spans="1:14" x14ac:dyDescent="0.25">
      <c r="A12" t="s">
        <v>23</v>
      </c>
      <c r="B12">
        <v>10</v>
      </c>
      <c r="C12">
        <v>0</v>
      </c>
      <c r="D12" t="s">
        <v>6</v>
      </c>
      <c r="E12" t="s">
        <v>7</v>
      </c>
      <c r="F12" t="s">
        <v>8</v>
      </c>
      <c r="G12" t="s">
        <v>9</v>
      </c>
      <c r="H12" t="s">
        <v>10</v>
      </c>
      <c r="I12" t="s">
        <v>11</v>
      </c>
      <c r="J12" t="s">
        <v>12</v>
      </c>
      <c r="K12" t="s">
        <v>13</v>
      </c>
      <c r="L12" t="s">
        <v>14</v>
      </c>
      <c r="M12" t="s">
        <v>15</v>
      </c>
    </row>
    <row r="13" spans="1:14" x14ac:dyDescent="0.25">
      <c r="A13" t="s">
        <v>24</v>
      </c>
      <c r="B13">
        <v>10</v>
      </c>
      <c r="C13">
        <v>0</v>
      </c>
      <c r="D13" t="s">
        <v>6</v>
      </c>
      <c r="E13" t="s">
        <v>7</v>
      </c>
      <c r="F13" t="s">
        <v>8</v>
      </c>
      <c r="G13" t="s">
        <v>9</v>
      </c>
      <c r="H13" t="s">
        <v>10</v>
      </c>
      <c r="I13" t="s">
        <v>11</v>
      </c>
      <c r="J13" t="s">
        <v>12</v>
      </c>
      <c r="K13" t="s">
        <v>13</v>
      </c>
      <c r="L13" t="s">
        <v>14</v>
      </c>
      <c r="M13" t="s">
        <v>15</v>
      </c>
    </row>
    <row r="14" spans="1:14" x14ac:dyDescent="0.25">
      <c r="A14" t="s">
        <v>25</v>
      </c>
      <c r="B14">
        <v>10</v>
      </c>
      <c r="C14">
        <v>0</v>
      </c>
      <c r="D14" t="s">
        <v>6</v>
      </c>
      <c r="E14" t="s">
        <v>7</v>
      </c>
      <c r="F14" t="s">
        <v>8</v>
      </c>
      <c r="G14" t="s">
        <v>9</v>
      </c>
      <c r="H14" t="s">
        <v>10</v>
      </c>
      <c r="I14" t="s">
        <v>11</v>
      </c>
      <c r="J14" t="s">
        <v>12</v>
      </c>
      <c r="K14" t="s">
        <v>13</v>
      </c>
      <c r="L14" t="s">
        <v>14</v>
      </c>
      <c r="M14" t="s">
        <v>15</v>
      </c>
    </row>
    <row r="15" spans="1:14" x14ac:dyDescent="0.25">
      <c r="A15" t="s">
        <v>26</v>
      </c>
      <c r="B15">
        <v>10</v>
      </c>
      <c r="C15">
        <v>0</v>
      </c>
      <c r="D15" t="s">
        <v>6</v>
      </c>
      <c r="E15" t="s">
        <v>7</v>
      </c>
      <c r="F15" t="s">
        <v>8</v>
      </c>
      <c r="G15" t="s">
        <v>9</v>
      </c>
      <c r="H15" t="s">
        <v>10</v>
      </c>
      <c r="I15" t="s">
        <v>11</v>
      </c>
      <c r="J15" t="s">
        <v>12</v>
      </c>
      <c r="K15" t="s">
        <v>13</v>
      </c>
      <c r="L15" t="s">
        <v>14</v>
      </c>
      <c r="M15" t="s">
        <v>15</v>
      </c>
    </row>
    <row r="16" spans="1:14" x14ac:dyDescent="0.25">
      <c r="A16" t="s">
        <v>27</v>
      </c>
      <c r="B16">
        <v>10</v>
      </c>
      <c r="C16">
        <v>0</v>
      </c>
      <c r="D16" t="s">
        <v>6</v>
      </c>
      <c r="E16" t="s">
        <v>7</v>
      </c>
      <c r="F16" t="s">
        <v>8</v>
      </c>
      <c r="G16" t="s">
        <v>9</v>
      </c>
      <c r="H16" t="s">
        <v>10</v>
      </c>
      <c r="I16" t="s">
        <v>11</v>
      </c>
      <c r="J16" t="s">
        <v>12</v>
      </c>
      <c r="K16" t="s">
        <v>13</v>
      </c>
      <c r="L16" t="s">
        <v>14</v>
      </c>
      <c r="M16" t="s">
        <v>15</v>
      </c>
    </row>
    <row r="17" spans="1:12" x14ac:dyDescent="0.25">
      <c r="A17" t="s">
        <v>28</v>
      </c>
      <c r="B17">
        <v>9</v>
      </c>
      <c r="C17">
        <v>0</v>
      </c>
      <c r="D17" t="s">
        <v>6</v>
      </c>
      <c r="E17" t="s">
        <v>7</v>
      </c>
      <c r="F17" t="s">
        <v>8</v>
      </c>
      <c r="G17" t="s">
        <v>9</v>
      </c>
      <c r="H17" t="s">
        <v>10</v>
      </c>
      <c r="I17" t="s">
        <v>11</v>
      </c>
      <c r="J17" t="s">
        <v>12</v>
      </c>
      <c r="K17" t="s">
        <v>14</v>
      </c>
      <c r="L17" t="s">
        <v>15</v>
      </c>
    </row>
    <row r="18" spans="1:12" x14ac:dyDescent="0.25">
      <c r="A18" t="s">
        <v>29</v>
      </c>
      <c r="B18">
        <v>9</v>
      </c>
      <c r="C18">
        <v>0</v>
      </c>
      <c r="D18" t="s">
        <v>6</v>
      </c>
      <c r="E18" t="s">
        <v>7</v>
      </c>
      <c r="F18" t="s">
        <v>8</v>
      </c>
      <c r="G18" t="s">
        <v>9</v>
      </c>
      <c r="H18" t="s">
        <v>10</v>
      </c>
      <c r="I18" t="s">
        <v>11</v>
      </c>
      <c r="J18" t="s">
        <v>12</v>
      </c>
      <c r="K18" t="s">
        <v>14</v>
      </c>
      <c r="L18" t="s">
        <v>15</v>
      </c>
    </row>
    <row r="19" spans="1:12" x14ac:dyDescent="0.25">
      <c r="A19" t="s">
        <v>30</v>
      </c>
      <c r="B19">
        <v>9</v>
      </c>
      <c r="C19">
        <v>0</v>
      </c>
      <c r="D19" t="s">
        <v>6</v>
      </c>
      <c r="E19" t="s">
        <v>7</v>
      </c>
      <c r="F19" t="s">
        <v>8</v>
      </c>
      <c r="G19" t="s">
        <v>9</v>
      </c>
      <c r="H19" t="s">
        <v>10</v>
      </c>
      <c r="I19" t="s">
        <v>11</v>
      </c>
      <c r="J19" t="s">
        <v>12</v>
      </c>
      <c r="K19" t="s">
        <v>14</v>
      </c>
      <c r="L19" t="s">
        <v>15</v>
      </c>
    </row>
    <row r="20" spans="1:12" x14ac:dyDescent="0.25">
      <c r="A20" t="s">
        <v>31</v>
      </c>
      <c r="B20">
        <v>9</v>
      </c>
      <c r="C20">
        <v>0</v>
      </c>
      <c r="D20" t="s">
        <v>6</v>
      </c>
      <c r="E20" t="s">
        <v>7</v>
      </c>
      <c r="F20" t="s">
        <v>8</v>
      </c>
      <c r="G20" t="s">
        <v>9</v>
      </c>
      <c r="H20" t="s">
        <v>10</v>
      </c>
      <c r="I20" t="s">
        <v>11</v>
      </c>
      <c r="J20" t="s">
        <v>12</v>
      </c>
      <c r="K20" t="s">
        <v>14</v>
      </c>
      <c r="L20" t="s">
        <v>15</v>
      </c>
    </row>
    <row r="21" spans="1:12" x14ac:dyDescent="0.25">
      <c r="A21" t="s">
        <v>32</v>
      </c>
      <c r="B21">
        <v>9</v>
      </c>
      <c r="C21">
        <v>0</v>
      </c>
      <c r="D21" t="s">
        <v>6</v>
      </c>
      <c r="E21" t="s">
        <v>7</v>
      </c>
      <c r="F21" t="s">
        <v>8</v>
      </c>
      <c r="G21" t="s">
        <v>9</v>
      </c>
      <c r="H21" t="s">
        <v>10</v>
      </c>
      <c r="I21" t="s">
        <v>11</v>
      </c>
      <c r="J21" t="s">
        <v>12</v>
      </c>
      <c r="K21" t="s">
        <v>14</v>
      </c>
      <c r="L21" t="s">
        <v>15</v>
      </c>
    </row>
    <row r="22" spans="1:12" x14ac:dyDescent="0.25">
      <c r="A22" t="s">
        <v>33</v>
      </c>
      <c r="B22">
        <v>9</v>
      </c>
      <c r="C22">
        <v>0</v>
      </c>
      <c r="D22" t="s">
        <v>6</v>
      </c>
      <c r="E22" t="s">
        <v>7</v>
      </c>
      <c r="F22" t="s">
        <v>8</v>
      </c>
      <c r="G22" t="s">
        <v>9</v>
      </c>
      <c r="H22" t="s">
        <v>10</v>
      </c>
      <c r="I22" t="s">
        <v>11</v>
      </c>
      <c r="J22" t="s">
        <v>12</v>
      </c>
      <c r="K22" t="s">
        <v>14</v>
      </c>
      <c r="L22" t="s">
        <v>15</v>
      </c>
    </row>
    <row r="23" spans="1:12" x14ac:dyDescent="0.25">
      <c r="A23" t="s">
        <v>34</v>
      </c>
      <c r="B23">
        <v>9</v>
      </c>
      <c r="C23">
        <v>0</v>
      </c>
      <c r="D23" t="s">
        <v>6</v>
      </c>
      <c r="E23" t="s">
        <v>7</v>
      </c>
      <c r="F23" t="s">
        <v>8</v>
      </c>
      <c r="G23" t="s">
        <v>9</v>
      </c>
      <c r="H23" t="s">
        <v>10</v>
      </c>
      <c r="I23" t="s">
        <v>11</v>
      </c>
      <c r="J23" t="s">
        <v>12</v>
      </c>
      <c r="K23" t="s">
        <v>14</v>
      </c>
      <c r="L23" t="s">
        <v>15</v>
      </c>
    </row>
    <row r="24" spans="1:12" x14ac:dyDescent="0.25">
      <c r="A24" t="s">
        <v>35</v>
      </c>
      <c r="B24">
        <v>9</v>
      </c>
      <c r="C24">
        <v>0</v>
      </c>
      <c r="D24" t="s">
        <v>6</v>
      </c>
      <c r="E24" t="s">
        <v>7</v>
      </c>
      <c r="F24" t="s">
        <v>8</v>
      </c>
      <c r="G24" t="s">
        <v>9</v>
      </c>
      <c r="H24" t="s">
        <v>10</v>
      </c>
      <c r="I24" t="s">
        <v>11</v>
      </c>
      <c r="J24" t="s">
        <v>12</v>
      </c>
      <c r="K24" t="s">
        <v>14</v>
      </c>
      <c r="L24" t="s">
        <v>15</v>
      </c>
    </row>
    <row r="25" spans="1:12" x14ac:dyDescent="0.25">
      <c r="A25" t="s">
        <v>36</v>
      </c>
      <c r="B25">
        <v>7</v>
      </c>
      <c r="C25">
        <v>0</v>
      </c>
      <c r="D25" t="s">
        <v>6</v>
      </c>
      <c r="E25" t="s">
        <v>7</v>
      </c>
      <c r="F25" t="s">
        <v>8</v>
      </c>
      <c r="G25" t="s">
        <v>9</v>
      </c>
      <c r="H25" t="s">
        <v>12</v>
      </c>
      <c r="I25" t="s">
        <v>14</v>
      </c>
      <c r="J25" t="s">
        <v>15</v>
      </c>
    </row>
    <row r="26" spans="1:12" x14ac:dyDescent="0.25">
      <c r="A26" t="s">
        <v>37</v>
      </c>
      <c r="B26">
        <v>7</v>
      </c>
      <c r="C26">
        <v>0</v>
      </c>
      <c r="D26" t="s">
        <v>6</v>
      </c>
      <c r="E26" t="s">
        <v>7</v>
      </c>
      <c r="F26" t="s">
        <v>8</v>
      </c>
      <c r="G26" t="s">
        <v>9</v>
      </c>
      <c r="H26" t="s">
        <v>12</v>
      </c>
      <c r="I26" t="s">
        <v>14</v>
      </c>
      <c r="J26" t="s">
        <v>15</v>
      </c>
    </row>
    <row r="27" spans="1:12" x14ac:dyDescent="0.25">
      <c r="A27" t="s">
        <v>38</v>
      </c>
      <c r="B27">
        <v>7</v>
      </c>
      <c r="C27">
        <v>0</v>
      </c>
      <c r="D27" t="s">
        <v>6</v>
      </c>
      <c r="E27" t="s">
        <v>7</v>
      </c>
      <c r="F27" t="s">
        <v>8</v>
      </c>
      <c r="G27" t="s">
        <v>9</v>
      </c>
      <c r="H27" t="s">
        <v>12</v>
      </c>
      <c r="I27" t="s">
        <v>14</v>
      </c>
      <c r="J27" t="s">
        <v>15</v>
      </c>
    </row>
    <row r="28" spans="1:12" x14ac:dyDescent="0.25">
      <c r="A28" t="s">
        <v>39</v>
      </c>
      <c r="B28">
        <v>7</v>
      </c>
      <c r="C28">
        <v>0</v>
      </c>
      <c r="D28" t="s">
        <v>6</v>
      </c>
      <c r="E28" t="s">
        <v>7</v>
      </c>
      <c r="F28" t="s">
        <v>8</v>
      </c>
      <c r="G28" t="s">
        <v>9</v>
      </c>
      <c r="H28" t="s">
        <v>12</v>
      </c>
      <c r="I28" t="s">
        <v>14</v>
      </c>
      <c r="J28" t="s">
        <v>15</v>
      </c>
    </row>
    <row r="29" spans="1:12" x14ac:dyDescent="0.25">
      <c r="A29" t="s">
        <v>40</v>
      </c>
      <c r="B29">
        <v>7</v>
      </c>
      <c r="C29">
        <v>0</v>
      </c>
      <c r="D29" t="s">
        <v>6</v>
      </c>
      <c r="E29" t="s">
        <v>7</v>
      </c>
      <c r="F29" t="s">
        <v>8</v>
      </c>
      <c r="G29" t="s">
        <v>9</v>
      </c>
      <c r="H29" t="s">
        <v>12</v>
      </c>
      <c r="I29" t="s">
        <v>14</v>
      </c>
      <c r="J29" t="s">
        <v>15</v>
      </c>
    </row>
    <row r="30" spans="1:12" x14ac:dyDescent="0.25">
      <c r="A30" t="s">
        <v>41</v>
      </c>
      <c r="B30">
        <v>7</v>
      </c>
      <c r="C30">
        <v>0</v>
      </c>
      <c r="D30" t="s">
        <v>6</v>
      </c>
      <c r="E30" t="s">
        <v>7</v>
      </c>
      <c r="F30" t="s">
        <v>8</v>
      </c>
      <c r="G30" t="s">
        <v>9</v>
      </c>
      <c r="H30" t="s">
        <v>12</v>
      </c>
      <c r="I30" t="s">
        <v>14</v>
      </c>
      <c r="J30" t="s">
        <v>15</v>
      </c>
    </row>
    <row r="31" spans="1:12" x14ac:dyDescent="0.25">
      <c r="B31">
        <f>SUM(B2:B30)</f>
        <v>268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B29" sqref="B29"/>
    </sheetView>
  </sheetViews>
  <sheetFormatPr baseColWidth="10" defaultRowHeight="15" x14ac:dyDescent="0.25"/>
  <cols>
    <col min="1" max="1" width="19" bestFit="1" customWidth="1"/>
  </cols>
  <sheetData>
    <row r="1" spans="1:13" x14ac:dyDescent="0.25">
      <c r="A1" t="s">
        <v>0</v>
      </c>
      <c r="B1" t="s">
        <v>2</v>
      </c>
      <c r="C1" t="s">
        <v>3</v>
      </c>
      <c r="D1" t="s">
        <v>4</v>
      </c>
    </row>
    <row r="2" spans="1:13" x14ac:dyDescent="0.25">
      <c r="A2" t="s">
        <v>1</v>
      </c>
      <c r="B2">
        <v>9</v>
      </c>
      <c r="C2">
        <v>0</v>
      </c>
      <c r="D2" t="s">
        <v>5</v>
      </c>
      <c r="E2" t="s">
        <v>7</v>
      </c>
      <c r="F2" t="s">
        <v>8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</row>
    <row r="3" spans="1:13" x14ac:dyDescent="0.25">
      <c r="A3" t="s">
        <v>16</v>
      </c>
      <c r="B3">
        <v>9</v>
      </c>
      <c r="C3">
        <v>0</v>
      </c>
      <c r="D3" t="s">
        <v>5</v>
      </c>
      <c r="E3" t="s">
        <v>7</v>
      </c>
      <c r="F3" t="s">
        <v>8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</row>
    <row r="4" spans="1:13" x14ac:dyDescent="0.25">
      <c r="A4" t="s">
        <v>17</v>
      </c>
      <c r="B4">
        <v>7</v>
      </c>
      <c r="C4">
        <v>0</v>
      </c>
      <c r="D4" t="s">
        <v>8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</row>
    <row r="5" spans="1:13" x14ac:dyDescent="0.25">
      <c r="A5" t="s">
        <v>18</v>
      </c>
      <c r="B5">
        <v>8</v>
      </c>
      <c r="C5">
        <v>0</v>
      </c>
      <c r="D5" t="s">
        <v>6</v>
      </c>
      <c r="E5" t="s">
        <v>8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</row>
    <row r="6" spans="1:13" x14ac:dyDescent="0.25">
      <c r="A6" t="s">
        <v>19</v>
      </c>
      <c r="B6">
        <v>8</v>
      </c>
      <c r="C6">
        <v>0</v>
      </c>
      <c r="D6" t="s">
        <v>6</v>
      </c>
      <c r="E6" t="s">
        <v>8</v>
      </c>
      <c r="F6" t="s">
        <v>10</v>
      </c>
      <c r="G6" t="s">
        <v>11</v>
      </c>
      <c r="H6" t="s">
        <v>12</v>
      </c>
      <c r="I6" t="s">
        <v>13</v>
      </c>
      <c r="J6" t="s">
        <v>14</v>
      </c>
      <c r="K6" t="s">
        <v>15</v>
      </c>
    </row>
    <row r="7" spans="1:13" x14ac:dyDescent="0.25">
      <c r="A7" t="s">
        <v>20</v>
      </c>
      <c r="B7">
        <v>8</v>
      </c>
      <c r="C7">
        <v>0</v>
      </c>
      <c r="D7" t="s">
        <v>6</v>
      </c>
      <c r="E7" t="s">
        <v>8</v>
      </c>
      <c r="F7" t="s">
        <v>10</v>
      </c>
      <c r="G7" t="s">
        <v>11</v>
      </c>
      <c r="H7" t="s">
        <v>12</v>
      </c>
      <c r="I7" t="s">
        <v>13</v>
      </c>
      <c r="J7" t="s">
        <v>14</v>
      </c>
      <c r="K7" t="s">
        <v>15</v>
      </c>
    </row>
    <row r="8" spans="1:13" x14ac:dyDescent="0.25">
      <c r="A8" t="s">
        <v>21</v>
      </c>
      <c r="B8">
        <v>8</v>
      </c>
      <c r="C8">
        <v>0</v>
      </c>
      <c r="D8" t="s">
        <v>6</v>
      </c>
      <c r="E8" t="s">
        <v>8</v>
      </c>
      <c r="F8" t="s">
        <v>10</v>
      </c>
      <c r="G8" t="s">
        <v>11</v>
      </c>
      <c r="H8" t="s">
        <v>12</v>
      </c>
      <c r="I8" t="s">
        <v>13</v>
      </c>
      <c r="J8" t="s">
        <v>14</v>
      </c>
      <c r="K8" t="s">
        <v>15</v>
      </c>
    </row>
    <row r="9" spans="1:13" x14ac:dyDescent="0.25">
      <c r="A9" t="s">
        <v>22</v>
      </c>
      <c r="B9">
        <v>8</v>
      </c>
      <c r="C9">
        <v>0</v>
      </c>
      <c r="D9" t="s">
        <v>6</v>
      </c>
      <c r="E9" t="s">
        <v>8</v>
      </c>
      <c r="F9" t="s">
        <v>10</v>
      </c>
      <c r="G9" t="s">
        <v>11</v>
      </c>
      <c r="H9" t="s">
        <v>12</v>
      </c>
      <c r="I9" t="s">
        <v>13</v>
      </c>
      <c r="J9" t="s">
        <v>14</v>
      </c>
      <c r="K9" t="s">
        <v>15</v>
      </c>
    </row>
    <row r="10" spans="1:13" x14ac:dyDescent="0.25">
      <c r="A10" t="s">
        <v>23</v>
      </c>
      <c r="B10">
        <v>9</v>
      </c>
      <c r="C10">
        <v>0</v>
      </c>
      <c r="D10" t="s">
        <v>6</v>
      </c>
      <c r="E10" t="s">
        <v>7</v>
      </c>
      <c r="F10" t="s">
        <v>8</v>
      </c>
      <c r="G10" t="s">
        <v>10</v>
      </c>
      <c r="H10" t="s">
        <v>11</v>
      </c>
      <c r="I10" t="s">
        <v>12</v>
      </c>
      <c r="J10" t="s">
        <v>13</v>
      </c>
      <c r="K10" t="s">
        <v>14</v>
      </c>
      <c r="L10" t="s">
        <v>15</v>
      </c>
    </row>
    <row r="11" spans="1:13" x14ac:dyDescent="0.25">
      <c r="A11" t="s">
        <v>24</v>
      </c>
      <c r="B11">
        <v>9</v>
      </c>
      <c r="C11">
        <v>0</v>
      </c>
      <c r="D11" t="s">
        <v>6</v>
      </c>
      <c r="E11" t="s">
        <v>7</v>
      </c>
      <c r="F11" t="s">
        <v>8</v>
      </c>
      <c r="G11" t="s">
        <v>10</v>
      </c>
      <c r="H11" t="s">
        <v>11</v>
      </c>
      <c r="I11" t="s">
        <v>12</v>
      </c>
      <c r="J11" t="s">
        <v>13</v>
      </c>
      <c r="K11" t="s">
        <v>14</v>
      </c>
      <c r="L11" t="s">
        <v>15</v>
      </c>
    </row>
    <row r="12" spans="1:13" x14ac:dyDescent="0.25">
      <c r="A12" t="s">
        <v>25</v>
      </c>
      <c r="B12">
        <v>9</v>
      </c>
      <c r="C12">
        <v>0</v>
      </c>
      <c r="D12" t="s">
        <v>6</v>
      </c>
      <c r="E12" t="s">
        <v>7</v>
      </c>
      <c r="F12" t="s">
        <v>8</v>
      </c>
      <c r="G12" t="s">
        <v>10</v>
      </c>
      <c r="H12" t="s">
        <v>11</v>
      </c>
      <c r="I12" t="s">
        <v>12</v>
      </c>
      <c r="J12" t="s">
        <v>13</v>
      </c>
      <c r="K12" t="s">
        <v>14</v>
      </c>
      <c r="L12" t="s">
        <v>15</v>
      </c>
    </row>
    <row r="13" spans="1:13" x14ac:dyDescent="0.25">
      <c r="A13" t="s">
        <v>26</v>
      </c>
      <c r="B13">
        <v>10</v>
      </c>
      <c r="C13">
        <v>0</v>
      </c>
      <c r="D13" t="s">
        <v>6</v>
      </c>
      <c r="E13" t="s">
        <v>7</v>
      </c>
      <c r="F13" t="s">
        <v>8</v>
      </c>
      <c r="G13" t="s">
        <v>9</v>
      </c>
      <c r="H13" t="s">
        <v>10</v>
      </c>
      <c r="I13" t="s">
        <v>11</v>
      </c>
      <c r="J13" t="s">
        <v>12</v>
      </c>
      <c r="K13" t="s">
        <v>13</v>
      </c>
      <c r="L13" t="s">
        <v>14</v>
      </c>
      <c r="M13" t="s">
        <v>15</v>
      </c>
    </row>
    <row r="14" spans="1:13" x14ac:dyDescent="0.25">
      <c r="A14" t="s">
        <v>27</v>
      </c>
      <c r="B14">
        <v>10</v>
      </c>
      <c r="C14">
        <v>0</v>
      </c>
      <c r="D14" t="s">
        <v>6</v>
      </c>
      <c r="E14" t="s">
        <v>7</v>
      </c>
      <c r="F14" t="s">
        <v>8</v>
      </c>
      <c r="G14" t="s">
        <v>9</v>
      </c>
      <c r="H14" t="s">
        <v>10</v>
      </c>
      <c r="I14" t="s">
        <v>11</v>
      </c>
      <c r="J14" t="s">
        <v>12</v>
      </c>
      <c r="K14" t="s">
        <v>13</v>
      </c>
      <c r="L14" t="s">
        <v>14</v>
      </c>
      <c r="M14" t="s">
        <v>15</v>
      </c>
    </row>
    <row r="15" spans="1:13" x14ac:dyDescent="0.25">
      <c r="A15" t="s">
        <v>28</v>
      </c>
      <c r="B15">
        <v>9</v>
      </c>
      <c r="C15">
        <v>0</v>
      </c>
      <c r="D15" t="s">
        <v>6</v>
      </c>
      <c r="E15" t="s">
        <v>8</v>
      </c>
      <c r="F15" t="s">
        <v>9</v>
      </c>
      <c r="G15" t="s">
        <v>10</v>
      </c>
      <c r="H15" t="s">
        <v>11</v>
      </c>
      <c r="I15" t="s">
        <v>12</v>
      </c>
      <c r="J15" t="s">
        <v>13</v>
      </c>
      <c r="K15" t="s">
        <v>14</v>
      </c>
      <c r="L15" t="s">
        <v>15</v>
      </c>
    </row>
    <row r="16" spans="1:13" x14ac:dyDescent="0.25">
      <c r="A16" t="s">
        <v>29</v>
      </c>
      <c r="B16">
        <v>7</v>
      </c>
      <c r="C16">
        <v>0</v>
      </c>
      <c r="D16" t="s">
        <v>6</v>
      </c>
      <c r="E16" t="s">
        <v>8</v>
      </c>
      <c r="F16" t="s">
        <v>10</v>
      </c>
      <c r="G16" t="s">
        <v>11</v>
      </c>
      <c r="H16" t="s">
        <v>12</v>
      </c>
      <c r="I16" t="s">
        <v>14</v>
      </c>
      <c r="J16" t="s">
        <v>15</v>
      </c>
    </row>
    <row r="17" spans="1:11" x14ac:dyDescent="0.25">
      <c r="A17" t="s">
        <v>30</v>
      </c>
      <c r="B17">
        <v>7</v>
      </c>
      <c r="C17">
        <v>0</v>
      </c>
      <c r="D17" t="s">
        <v>6</v>
      </c>
      <c r="E17" t="s">
        <v>8</v>
      </c>
      <c r="F17" t="s">
        <v>10</v>
      </c>
      <c r="G17" t="s">
        <v>11</v>
      </c>
      <c r="H17" t="s">
        <v>12</v>
      </c>
      <c r="I17" t="s">
        <v>14</v>
      </c>
      <c r="J17" t="s">
        <v>15</v>
      </c>
    </row>
    <row r="18" spans="1:11" x14ac:dyDescent="0.25">
      <c r="A18" t="s">
        <v>31</v>
      </c>
      <c r="B18">
        <v>7</v>
      </c>
      <c r="C18">
        <v>0</v>
      </c>
      <c r="D18" t="s">
        <v>6</v>
      </c>
      <c r="E18" t="s">
        <v>8</v>
      </c>
      <c r="F18" t="s">
        <v>10</v>
      </c>
      <c r="G18" t="s">
        <v>11</v>
      </c>
      <c r="H18" t="s">
        <v>12</v>
      </c>
      <c r="I18" t="s">
        <v>14</v>
      </c>
      <c r="J18" t="s">
        <v>15</v>
      </c>
    </row>
    <row r="19" spans="1:11" x14ac:dyDescent="0.25">
      <c r="A19" t="s">
        <v>32</v>
      </c>
      <c r="B19">
        <v>8</v>
      </c>
      <c r="C19">
        <v>0</v>
      </c>
      <c r="D19" t="s">
        <v>6</v>
      </c>
      <c r="E19" t="s">
        <v>7</v>
      </c>
      <c r="F19" t="s">
        <v>8</v>
      </c>
      <c r="G19" t="s">
        <v>10</v>
      </c>
      <c r="H19" t="s">
        <v>11</v>
      </c>
      <c r="I19" t="s">
        <v>12</v>
      </c>
      <c r="J19" t="s">
        <v>14</v>
      </c>
      <c r="K19" t="s">
        <v>15</v>
      </c>
    </row>
    <row r="20" spans="1:11" x14ac:dyDescent="0.25">
      <c r="A20" t="s">
        <v>33</v>
      </c>
      <c r="B20">
        <v>8</v>
      </c>
      <c r="C20">
        <v>0</v>
      </c>
      <c r="D20" t="s">
        <v>6</v>
      </c>
      <c r="E20" t="s">
        <v>7</v>
      </c>
      <c r="F20" t="s">
        <v>8</v>
      </c>
      <c r="G20" t="s">
        <v>10</v>
      </c>
      <c r="H20" t="s">
        <v>11</v>
      </c>
      <c r="I20" t="s">
        <v>12</v>
      </c>
      <c r="J20" t="s">
        <v>14</v>
      </c>
      <c r="K20" t="s">
        <v>15</v>
      </c>
    </row>
    <row r="21" spans="1:11" x14ac:dyDescent="0.25">
      <c r="A21" t="s">
        <v>34</v>
      </c>
      <c r="B21">
        <v>8</v>
      </c>
      <c r="C21">
        <v>0</v>
      </c>
      <c r="D21" t="s">
        <v>6</v>
      </c>
      <c r="E21" t="s">
        <v>7</v>
      </c>
      <c r="F21" t="s">
        <v>8</v>
      </c>
      <c r="G21" t="s">
        <v>10</v>
      </c>
      <c r="H21" t="s">
        <v>11</v>
      </c>
      <c r="I21" t="s">
        <v>12</v>
      </c>
      <c r="J21" t="s">
        <v>14</v>
      </c>
      <c r="K21" t="s">
        <v>15</v>
      </c>
    </row>
    <row r="22" spans="1:11" x14ac:dyDescent="0.25">
      <c r="A22" t="s">
        <v>35</v>
      </c>
      <c r="B22">
        <v>8</v>
      </c>
      <c r="C22">
        <v>0</v>
      </c>
      <c r="D22" t="s">
        <v>6</v>
      </c>
      <c r="E22" t="s">
        <v>7</v>
      </c>
      <c r="F22" t="s">
        <v>8</v>
      </c>
      <c r="G22" t="s">
        <v>10</v>
      </c>
      <c r="H22" t="s">
        <v>11</v>
      </c>
      <c r="I22" t="s">
        <v>12</v>
      </c>
      <c r="J22" t="s">
        <v>14</v>
      </c>
      <c r="K22" t="s">
        <v>15</v>
      </c>
    </row>
    <row r="23" spans="1:11" x14ac:dyDescent="0.25">
      <c r="A23" t="s">
        <v>36</v>
      </c>
      <c r="B23">
        <v>8</v>
      </c>
      <c r="C23">
        <v>0</v>
      </c>
      <c r="D23" t="s">
        <v>6</v>
      </c>
      <c r="E23" t="s">
        <v>7</v>
      </c>
      <c r="F23" t="s">
        <v>8</v>
      </c>
      <c r="G23" t="s">
        <v>10</v>
      </c>
      <c r="H23" t="s">
        <v>11</v>
      </c>
      <c r="I23" t="s">
        <v>12</v>
      </c>
      <c r="J23" t="s">
        <v>14</v>
      </c>
      <c r="K23" t="s">
        <v>15</v>
      </c>
    </row>
    <row r="24" spans="1:11" x14ac:dyDescent="0.25">
      <c r="A24" t="s">
        <v>37</v>
      </c>
      <c r="B24">
        <v>6</v>
      </c>
      <c r="C24">
        <v>0</v>
      </c>
      <c r="D24" t="s">
        <v>6</v>
      </c>
      <c r="E24" t="s">
        <v>7</v>
      </c>
      <c r="F24" t="s">
        <v>8</v>
      </c>
      <c r="G24" t="s">
        <v>12</v>
      </c>
      <c r="H24" t="s">
        <v>14</v>
      </c>
      <c r="I24" t="s">
        <v>15</v>
      </c>
    </row>
    <row r="25" spans="1:11" x14ac:dyDescent="0.25">
      <c r="A25" t="s">
        <v>38</v>
      </c>
      <c r="B25">
        <v>6</v>
      </c>
      <c r="C25">
        <v>0</v>
      </c>
      <c r="D25" t="s">
        <v>6</v>
      </c>
      <c r="E25" t="s">
        <v>7</v>
      </c>
      <c r="F25" t="s">
        <v>8</v>
      </c>
      <c r="G25" t="s">
        <v>12</v>
      </c>
      <c r="H25" t="s">
        <v>14</v>
      </c>
      <c r="I25" t="s">
        <v>15</v>
      </c>
    </row>
    <row r="26" spans="1:11" x14ac:dyDescent="0.25">
      <c r="A26" t="s">
        <v>39</v>
      </c>
      <c r="B26">
        <v>6</v>
      </c>
      <c r="C26">
        <v>0</v>
      </c>
      <c r="D26" t="s">
        <v>6</v>
      </c>
      <c r="E26" t="s">
        <v>7</v>
      </c>
      <c r="F26" t="s">
        <v>8</v>
      </c>
      <c r="G26" t="s">
        <v>12</v>
      </c>
      <c r="H26" t="s">
        <v>14</v>
      </c>
      <c r="I26" t="s">
        <v>15</v>
      </c>
    </row>
    <row r="27" spans="1:11" x14ac:dyDescent="0.25">
      <c r="A27" t="s">
        <v>40</v>
      </c>
      <c r="B27">
        <v>5</v>
      </c>
      <c r="C27">
        <v>0</v>
      </c>
      <c r="D27" t="s">
        <v>6</v>
      </c>
      <c r="E27" t="s">
        <v>8</v>
      </c>
      <c r="F27" t="s">
        <v>12</v>
      </c>
      <c r="G27" t="s">
        <v>14</v>
      </c>
      <c r="H27" t="s">
        <v>15</v>
      </c>
    </row>
    <row r="28" spans="1:11" x14ac:dyDescent="0.25">
      <c r="A28" t="s">
        <v>41</v>
      </c>
      <c r="B28">
        <v>5</v>
      </c>
      <c r="C28">
        <v>0</v>
      </c>
      <c r="D28" t="s">
        <v>6</v>
      </c>
      <c r="E28" t="s">
        <v>8</v>
      </c>
      <c r="F28" t="s">
        <v>12</v>
      </c>
      <c r="G28" t="s">
        <v>14</v>
      </c>
      <c r="H28" t="s">
        <v>15</v>
      </c>
    </row>
    <row r="29" spans="1:11" x14ac:dyDescent="0.25">
      <c r="B29">
        <f>SUM(B2:B28)</f>
        <v>210</v>
      </c>
    </row>
    <row r="30" spans="1:11" x14ac:dyDescent="0.25">
      <c r="B30">
        <f>Manual_annot!B31-metrics_T0.1!B29</f>
        <v>58</v>
      </c>
    </row>
    <row r="33" spans="1:2" x14ac:dyDescent="0.25">
      <c r="A33" t="s">
        <v>45</v>
      </c>
      <c r="B33" s="1">
        <v>1</v>
      </c>
    </row>
    <row r="34" spans="1:2" x14ac:dyDescent="0.25">
      <c r="A34" t="s">
        <v>44</v>
      </c>
      <c r="B34">
        <f>B29/(Manual_annot!B31)</f>
        <v>0.78358208955223885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C35" sqref="A32:C35"/>
    </sheetView>
  </sheetViews>
  <sheetFormatPr baseColWidth="10" defaultRowHeight="15" x14ac:dyDescent="0.25"/>
  <cols>
    <col min="1" max="1" width="22.42578125" bestFit="1" customWidth="1"/>
    <col min="4" max="4" width="11.7109375" customWidth="1"/>
  </cols>
  <sheetData>
    <row r="1" spans="1:13" x14ac:dyDescent="0.25">
      <c r="A1" t="s">
        <v>46</v>
      </c>
      <c r="B1" t="s">
        <v>47</v>
      </c>
      <c r="C1" t="s">
        <v>48</v>
      </c>
      <c r="D1" t="s">
        <v>4</v>
      </c>
    </row>
    <row r="2" spans="1:13" x14ac:dyDescent="0.25">
      <c r="A2" t="s">
        <v>1</v>
      </c>
      <c r="B2">
        <v>9</v>
      </c>
      <c r="C2">
        <v>0</v>
      </c>
      <c r="D2" s="2" t="s">
        <v>5</v>
      </c>
      <c r="E2" t="s">
        <v>7</v>
      </c>
      <c r="F2" t="s">
        <v>8</v>
      </c>
      <c r="G2" t="s">
        <v>10</v>
      </c>
      <c r="H2" t="s">
        <v>11</v>
      </c>
      <c r="I2" t="s">
        <v>12</v>
      </c>
      <c r="J2" t="s">
        <v>13</v>
      </c>
      <c r="K2" t="s">
        <v>55</v>
      </c>
      <c r="L2" s="2" t="s">
        <v>15</v>
      </c>
    </row>
    <row r="3" spans="1:13" x14ac:dyDescent="0.25">
      <c r="A3" t="s">
        <v>16</v>
      </c>
      <c r="B3">
        <v>9</v>
      </c>
      <c r="C3">
        <v>0</v>
      </c>
      <c r="D3" s="2" t="s">
        <v>5</v>
      </c>
      <c r="E3" t="s">
        <v>7</v>
      </c>
      <c r="F3" t="s">
        <v>8</v>
      </c>
      <c r="G3" t="s">
        <v>10</v>
      </c>
      <c r="H3" t="s">
        <v>11</v>
      </c>
      <c r="I3" t="s">
        <v>12</v>
      </c>
      <c r="J3" t="s">
        <v>13</v>
      </c>
      <c r="K3" t="s">
        <v>55</v>
      </c>
      <c r="L3" s="2" t="s">
        <v>15</v>
      </c>
    </row>
    <row r="4" spans="1:13" x14ac:dyDescent="0.25">
      <c r="A4" t="s">
        <v>17</v>
      </c>
      <c r="B4">
        <v>10</v>
      </c>
      <c r="C4">
        <v>0</v>
      </c>
      <c r="D4" s="2" t="s">
        <v>5</v>
      </c>
      <c r="E4" t="s">
        <v>6</v>
      </c>
      <c r="F4" t="s">
        <v>7</v>
      </c>
      <c r="G4" t="s">
        <v>8</v>
      </c>
      <c r="H4" t="s">
        <v>10</v>
      </c>
      <c r="I4" t="s">
        <v>11</v>
      </c>
      <c r="J4" t="s">
        <v>12</v>
      </c>
      <c r="K4" t="s">
        <v>56</v>
      </c>
      <c r="L4" t="s">
        <v>14</v>
      </c>
      <c r="M4" s="2" t="s">
        <v>15</v>
      </c>
    </row>
    <row r="5" spans="1:13" x14ac:dyDescent="0.25">
      <c r="A5" t="s">
        <v>18</v>
      </c>
      <c r="B5">
        <v>10</v>
      </c>
      <c r="C5">
        <v>0</v>
      </c>
      <c r="D5" s="2" t="s">
        <v>5</v>
      </c>
      <c r="E5" t="s">
        <v>6</v>
      </c>
      <c r="F5" t="s">
        <v>7</v>
      </c>
      <c r="G5" t="s">
        <v>8</v>
      </c>
      <c r="H5" t="s">
        <v>10</v>
      </c>
      <c r="I5" t="s">
        <v>11</v>
      </c>
      <c r="J5" t="s">
        <v>12</v>
      </c>
      <c r="K5" t="s">
        <v>56</v>
      </c>
      <c r="L5" t="s">
        <v>14</v>
      </c>
      <c r="M5" s="2" t="s">
        <v>15</v>
      </c>
    </row>
    <row r="6" spans="1:13" x14ac:dyDescent="0.25">
      <c r="A6" t="s">
        <v>59</v>
      </c>
      <c r="B6">
        <v>9</v>
      </c>
      <c r="C6">
        <v>0</v>
      </c>
      <c r="D6" s="2" t="s">
        <v>6</v>
      </c>
      <c r="E6" t="s">
        <v>7</v>
      </c>
      <c r="F6" t="s">
        <v>8</v>
      </c>
      <c r="G6" t="s">
        <v>10</v>
      </c>
      <c r="H6" t="s">
        <v>11</v>
      </c>
      <c r="I6" t="s">
        <v>12</v>
      </c>
      <c r="J6" t="s">
        <v>13</v>
      </c>
      <c r="K6" t="s">
        <v>55</v>
      </c>
      <c r="L6" s="2" t="s">
        <v>15</v>
      </c>
    </row>
    <row r="7" spans="1:13" x14ac:dyDescent="0.25">
      <c r="A7" t="s">
        <v>19</v>
      </c>
      <c r="B7">
        <v>9</v>
      </c>
      <c r="C7">
        <v>0</v>
      </c>
      <c r="D7" s="2" t="s">
        <v>6</v>
      </c>
      <c r="E7" t="s">
        <v>7</v>
      </c>
      <c r="F7" t="s">
        <v>8</v>
      </c>
      <c r="G7" t="s">
        <v>10</v>
      </c>
      <c r="H7" t="s">
        <v>11</v>
      </c>
      <c r="I7" t="s">
        <v>12</v>
      </c>
      <c r="J7" t="s">
        <v>13</v>
      </c>
      <c r="K7" t="s">
        <v>55</v>
      </c>
      <c r="L7" s="2" t="s">
        <v>15</v>
      </c>
    </row>
    <row r="8" spans="1:13" x14ac:dyDescent="0.25">
      <c r="A8" t="s">
        <v>20</v>
      </c>
      <c r="B8">
        <v>9</v>
      </c>
      <c r="C8">
        <v>0</v>
      </c>
      <c r="D8" s="2" t="s">
        <v>6</v>
      </c>
      <c r="E8" t="s">
        <v>7</v>
      </c>
      <c r="F8" t="s">
        <v>8</v>
      </c>
      <c r="G8" t="s">
        <v>10</v>
      </c>
      <c r="H8" t="s">
        <v>11</v>
      </c>
      <c r="I8" t="s">
        <v>12</v>
      </c>
      <c r="J8" t="s">
        <v>13</v>
      </c>
      <c r="K8" t="s">
        <v>55</v>
      </c>
      <c r="L8" s="2" t="s">
        <v>15</v>
      </c>
    </row>
    <row r="9" spans="1:13" x14ac:dyDescent="0.25">
      <c r="A9" t="s">
        <v>21</v>
      </c>
      <c r="B9">
        <v>10</v>
      </c>
      <c r="C9">
        <v>0</v>
      </c>
      <c r="D9" s="2" t="s">
        <v>6</v>
      </c>
      <c r="E9" t="s">
        <v>58</v>
      </c>
      <c r="F9" t="s">
        <v>7</v>
      </c>
      <c r="G9" t="s">
        <v>8</v>
      </c>
      <c r="H9" t="s">
        <v>10</v>
      </c>
      <c r="I9" t="s">
        <v>11</v>
      </c>
      <c r="J9" t="s">
        <v>12</v>
      </c>
      <c r="K9" t="s">
        <v>56</v>
      </c>
      <c r="L9" t="s">
        <v>14</v>
      </c>
      <c r="M9" s="2" t="s">
        <v>15</v>
      </c>
    </row>
    <row r="10" spans="1:13" x14ac:dyDescent="0.25">
      <c r="A10" t="s">
        <v>22</v>
      </c>
      <c r="B10">
        <v>9</v>
      </c>
      <c r="C10">
        <v>0</v>
      </c>
      <c r="D10" s="2" t="s">
        <v>6</v>
      </c>
      <c r="E10" t="s">
        <v>7</v>
      </c>
      <c r="F10" t="s">
        <v>8</v>
      </c>
      <c r="G10" t="s">
        <v>10</v>
      </c>
      <c r="H10" t="s">
        <v>11</v>
      </c>
      <c r="I10" t="s">
        <v>12</v>
      </c>
      <c r="J10" t="s">
        <v>13</v>
      </c>
      <c r="K10" t="s">
        <v>55</v>
      </c>
      <c r="L10" s="2" t="s">
        <v>15</v>
      </c>
    </row>
    <row r="11" spans="1:13" x14ac:dyDescent="0.25">
      <c r="A11" t="s">
        <v>23</v>
      </c>
      <c r="B11">
        <v>9</v>
      </c>
      <c r="C11">
        <v>0</v>
      </c>
      <c r="D11" s="2" t="s">
        <v>6</v>
      </c>
      <c r="E11" t="s">
        <v>7</v>
      </c>
      <c r="F11" t="s">
        <v>8</v>
      </c>
      <c r="G11" t="s">
        <v>10</v>
      </c>
      <c r="H11" t="s">
        <v>11</v>
      </c>
      <c r="I11" t="s">
        <v>12</v>
      </c>
      <c r="J11" t="s">
        <v>13</v>
      </c>
      <c r="K11" t="s">
        <v>55</v>
      </c>
      <c r="L11" s="2" t="s">
        <v>15</v>
      </c>
    </row>
    <row r="12" spans="1:13" x14ac:dyDescent="0.25">
      <c r="A12" t="s">
        <v>24</v>
      </c>
      <c r="B12">
        <v>9</v>
      </c>
      <c r="C12">
        <v>0</v>
      </c>
      <c r="D12" s="2" t="s">
        <v>6</v>
      </c>
      <c r="E12" t="s">
        <v>7</v>
      </c>
      <c r="F12" t="s">
        <v>8</v>
      </c>
      <c r="G12" t="s">
        <v>10</v>
      </c>
      <c r="H12" t="s">
        <v>11</v>
      </c>
      <c r="I12" t="s">
        <v>12</v>
      </c>
      <c r="J12" t="s">
        <v>13</v>
      </c>
      <c r="K12" t="s">
        <v>55</v>
      </c>
      <c r="L12" s="2" t="s">
        <v>15</v>
      </c>
    </row>
    <row r="13" spans="1:13" x14ac:dyDescent="0.25">
      <c r="A13" t="s">
        <v>25</v>
      </c>
      <c r="B13">
        <v>9</v>
      </c>
      <c r="C13">
        <v>0</v>
      </c>
      <c r="D13" s="2" t="s">
        <v>6</v>
      </c>
      <c r="E13" t="s">
        <v>7</v>
      </c>
      <c r="F13" t="s">
        <v>8</v>
      </c>
      <c r="G13" t="s">
        <v>10</v>
      </c>
      <c r="H13" t="s">
        <v>11</v>
      </c>
      <c r="I13" t="s">
        <v>12</v>
      </c>
      <c r="J13" t="s">
        <v>13</v>
      </c>
      <c r="K13" t="s">
        <v>55</v>
      </c>
      <c r="L13" s="2" t="s">
        <v>15</v>
      </c>
    </row>
    <row r="14" spans="1:13" x14ac:dyDescent="0.25">
      <c r="A14" t="s">
        <v>26</v>
      </c>
      <c r="B14">
        <v>9</v>
      </c>
      <c r="C14">
        <v>0</v>
      </c>
      <c r="D14" s="2" t="s">
        <v>6</v>
      </c>
      <c r="E14" t="s">
        <v>7</v>
      </c>
      <c r="F14" t="s">
        <v>8</v>
      </c>
      <c r="G14" t="s">
        <v>10</v>
      </c>
      <c r="H14" t="s">
        <v>11</v>
      </c>
      <c r="I14" t="s">
        <v>12</v>
      </c>
      <c r="J14" t="s">
        <v>13</v>
      </c>
      <c r="K14" t="s">
        <v>55</v>
      </c>
      <c r="L14" s="2" t="s">
        <v>15</v>
      </c>
    </row>
    <row r="15" spans="1:13" x14ac:dyDescent="0.25">
      <c r="A15" t="s">
        <v>27</v>
      </c>
      <c r="B15">
        <v>10</v>
      </c>
      <c r="C15">
        <v>0</v>
      </c>
      <c r="D15" s="2" t="s">
        <v>6</v>
      </c>
      <c r="E15" t="s">
        <v>7</v>
      </c>
      <c r="F15" t="s">
        <v>8</v>
      </c>
      <c r="G15" t="s">
        <v>9</v>
      </c>
      <c r="H15" t="s">
        <v>10</v>
      </c>
      <c r="I15" t="s">
        <v>11</v>
      </c>
      <c r="J15" t="s">
        <v>12</v>
      </c>
      <c r="K15" t="s">
        <v>56</v>
      </c>
      <c r="L15" t="s">
        <v>14</v>
      </c>
      <c r="M15" s="2" t="s">
        <v>15</v>
      </c>
    </row>
    <row r="16" spans="1:13" x14ac:dyDescent="0.25">
      <c r="A16" t="s">
        <v>28</v>
      </c>
      <c r="B16">
        <v>10</v>
      </c>
      <c r="C16">
        <v>0</v>
      </c>
      <c r="D16" s="2" t="s">
        <v>6</v>
      </c>
      <c r="E16" t="s">
        <v>7</v>
      </c>
      <c r="F16" t="s">
        <v>8</v>
      </c>
      <c r="G16" t="s">
        <v>9</v>
      </c>
      <c r="H16" t="s">
        <v>10</v>
      </c>
      <c r="I16" t="s">
        <v>11</v>
      </c>
      <c r="J16" t="s">
        <v>12</v>
      </c>
      <c r="K16" t="s">
        <v>56</v>
      </c>
      <c r="L16" t="s">
        <v>14</v>
      </c>
      <c r="M16" s="2" t="s">
        <v>15</v>
      </c>
    </row>
    <row r="17" spans="1:12" x14ac:dyDescent="0.25">
      <c r="A17" t="s">
        <v>29</v>
      </c>
      <c r="B17">
        <v>9</v>
      </c>
      <c r="C17">
        <v>0</v>
      </c>
      <c r="D17" s="2" t="s">
        <v>6</v>
      </c>
      <c r="E17" t="s">
        <v>8</v>
      </c>
      <c r="F17" t="s">
        <v>9</v>
      </c>
      <c r="G17" t="s">
        <v>10</v>
      </c>
      <c r="H17" t="s">
        <v>11</v>
      </c>
      <c r="I17" t="s">
        <v>12</v>
      </c>
      <c r="J17" t="s">
        <v>13</v>
      </c>
      <c r="K17" t="s">
        <v>55</v>
      </c>
      <c r="L17" s="2" t="s">
        <v>15</v>
      </c>
    </row>
    <row r="18" spans="1:12" x14ac:dyDescent="0.25">
      <c r="A18" t="s">
        <v>30</v>
      </c>
      <c r="B18">
        <v>7</v>
      </c>
      <c r="C18">
        <v>0</v>
      </c>
      <c r="D18" s="2" t="s">
        <v>6</v>
      </c>
      <c r="E18" t="s">
        <v>8</v>
      </c>
      <c r="F18" t="s">
        <v>10</v>
      </c>
      <c r="G18" t="s">
        <v>11</v>
      </c>
      <c r="H18" t="s">
        <v>12</v>
      </c>
      <c r="I18" t="s">
        <v>14</v>
      </c>
      <c r="J18" s="2" t="s">
        <v>15</v>
      </c>
    </row>
    <row r="19" spans="1:12" x14ac:dyDescent="0.25">
      <c r="A19" t="s">
        <v>31</v>
      </c>
      <c r="B19">
        <v>7</v>
      </c>
      <c r="C19">
        <v>0</v>
      </c>
      <c r="D19" s="2" t="s">
        <v>6</v>
      </c>
      <c r="E19" t="s">
        <v>8</v>
      </c>
      <c r="F19" t="s">
        <v>10</v>
      </c>
      <c r="G19" t="s">
        <v>11</v>
      </c>
      <c r="H19" t="s">
        <v>12</v>
      </c>
      <c r="I19" t="s">
        <v>14</v>
      </c>
      <c r="J19" s="2" t="s">
        <v>15</v>
      </c>
    </row>
    <row r="20" spans="1:12" x14ac:dyDescent="0.25">
      <c r="A20" t="s">
        <v>32</v>
      </c>
      <c r="B20">
        <v>7</v>
      </c>
      <c r="C20">
        <v>0</v>
      </c>
      <c r="D20" s="2" t="s">
        <v>6</v>
      </c>
      <c r="E20" t="s">
        <v>8</v>
      </c>
      <c r="F20" t="s">
        <v>10</v>
      </c>
      <c r="G20" t="s">
        <v>11</v>
      </c>
      <c r="H20" t="s">
        <v>12</v>
      </c>
      <c r="I20" t="s">
        <v>14</v>
      </c>
      <c r="J20" s="2" t="s">
        <v>15</v>
      </c>
    </row>
    <row r="21" spans="1:12" x14ac:dyDescent="0.25">
      <c r="A21" t="s">
        <v>33</v>
      </c>
      <c r="B21">
        <v>8</v>
      </c>
      <c r="C21">
        <v>0</v>
      </c>
      <c r="D21" s="2" t="s">
        <v>6</v>
      </c>
      <c r="E21" t="s">
        <v>7</v>
      </c>
      <c r="F21" t="s">
        <v>8</v>
      </c>
      <c r="G21" t="s">
        <v>10</v>
      </c>
      <c r="H21" t="s">
        <v>11</v>
      </c>
      <c r="I21" t="s">
        <v>12</v>
      </c>
      <c r="J21" s="2" t="s">
        <v>14</v>
      </c>
      <c r="K21" t="s">
        <v>57</v>
      </c>
    </row>
    <row r="22" spans="1:12" x14ac:dyDescent="0.25">
      <c r="A22" t="s">
        <v>34</v>
      </c>
      <c r="B22">
        <v>8</v>
      </c>
      <c r="C22">
        <v>0</v>
      </c>
      <c r="D22" s="2" t="s">
        <v>6</v>
      </c>
      <c r="E22" t="s">
        <v>7</v>
      </c>
      <c r="F22" t="s">
        <v>8</v>
      </c>
      <c r="G22" t="s">
        <v>10</v>
      </c>
      <c r="H22" t="s">
        <v>11</v>
      </c>
      <c r="I22" t="s">
        <v>12</v>
      </c>
      <c r="J22" s="2" t="s">
        <v>14</v>
      </c>
      <c r="K22" t="s">
        <v>57</v>
      </c>
    </row>
    <row r="23" spans="1:12" x14ac:dyDescent="0.25">
      <c r="A23" t="s">
        <v>35</v>
      </c>
      <c r="B23">
        <v>8</v>
      </c>
      <c r="C23">
        <v>0</v>
      </c>
      <c r="D23" s="2" t="s">
        <v>6</v>
      </c>
      <c r="E23" t="s">
        <v>7</v>
      </c>
      <c r="F23" t="s">
        <v>8</v>
      </c>
      <c r="G23" t="s">
        <v>10</v>
      </c>
      <c r="H23" t="s">
        <v>11</v>
      </c>
      <c r="I23" t="s">
        <v>12</v>
      </c>
      <c r="J23" s="2" t="s">
        <v>14</v>
      </c>
      <c r="K23" t="s">
        <v>57</v>
      </c>
    </row>
    <row r="24" spans="1:12" x14ac:dyDescent="0.25">
      <c r="A24" t="s">
        <v>36</v>
      </c>
      <c r="B24">
        <v>8</v>
      </c>
      <c r="C24">
        <v>0</v>
      </c>
      <c r="D24" s="2" t="s">
        <v>6</v>
      </c>
      <c r="E24" t="s">
        <v>7</v>
      </c>
      <c r="F24" t="s">
        <v>8</v>
      </c>
      <c r="G24" t="s">
        <v>10</v>
      </c>
      <c r="H24" t="s">
        <v>11</v>
      </c>
      <c r="I24" t="s">
        <v>12</v>
      </c>
      <c r="J24" s="2" t="s">
        <v>14</v>
      </c>
      <c r="K24" t="s">
        <v>57</v>
      </c>
    </row>
    <row r="25" spans="1:12" x14ac:dyDescent="0.25">
      <c r="A25" t="s">
        <v>37</v>
      </c>
      <c r="B25">
        <v>8</v>
      </c>
      <c r="C25">
        <v>0</v>
      </c>
      <c r="D25" s="2" t="s">
        <v>6</v>
      </c>
      <c r="E25" t="s">
        <v>7</v>
      </c>
      <c r="F25" t="s">
        <v>8</v>
      </c>
      <c r="G25" t="s">
        <v>10</v>
      </c>
      <c r="H25" t="s">
        <v>11</v>
      </c>
      <c r="I25" t="s">
        <v>12</v>
      </c>
      <c r="J25" s="2" t="s">
        <v>14</v>
      </c>
      <c r="K25" t="s">
        <v>57</v>
      </c>
    </row>
    <row r="26" spans="1:12" x14ac:dyDescent="0.25">
      <c r="A26" t="s">
        <v>38</v>
      </c>
      <c r="B26">
        <v>6</v>
      </c>
      <c r="C26">
        <v>0</v>
      </c>
      <c r="D26" s="2" t="s">
        <v>6</v>
      </c>
      <c r="E26" t="s">
        <v>7</v>
      </c>
      <c r="F26" t="s">
        <v>8</v>
      </c>
      <c r="G26" t="s">
        <v>12</v>
      </c>
      <c r="H26" t="s">
        <v>14</v>
      </c>
      <c r="I26" s="2" t="s">
        <v>15</v>
      </c>
    </row>
    <row r="27" spans="1:12" x14ac:dyDescent="0.25">
      <c r="A27" t="s">
        <v>39</v>
      </c>
      <c r="B27">
        <v>6</v>
      </c>
      <c r="C27">
        <v>0</v>
      </c>
      <c r="D27" s="2" t="s">
        <v>6</v>
      </c>
      <c r="E27" t="s">
        <v>7</v>
      </c>
      <c r="F27" t="s">
        <v>8</v>
      </c>
      <c r="G27" t="s">
        <v>12</v>
      </c>
      <c r="H27" t="s">
        <v>14</v>
      </c>
      <c r="I27" s="2" t="s">
        <v>15</v>
      </c>
    </row>
    <row r="28" spans="1:12" x14ac:dyDescent="0.25">
      <c r="A28" t="s">
        <v>40</v>
      </c>
      <c r="B28">
        <v>6</v>
      </c>
      <c r="C28">
        <v>0</v>
      </c>
      <c r="D28" s="2" t="s">
        <v>6</v>
      </c>
      <c r="E28" t="s">
        <v>7</v>
      </c>
      <c r="F28" t="s">
        <v>8</v>
      </c>
      <c r="G28" t="s">
        <v>12</v>
      </c>
      <c r="H28" t="s">
        <v>14</v>
      </c>
      <c r="I28" s="2" t="s">
        <v>15</v>
      </c>
    </row>
    <row r="29" spans="1:12" x14ac:dyDescent="0.25">
      <c r="A29" t="s">
        <v>41</v>
      </c>
      <c r="B29">
        <v>5</v>
      </c>
      <c r="C29">
        <v>0</v>
      </c>
      <c r="D29" s="2" t="s">
        <v>6</v>
      </c>
      <c r="E29" t="s">
        <v>8</v>
      </c>
      <c r="F29" t="s">
        <v>12</v>
      </c>
      <c r="G29" t="s">
        <v>14</v>
      </c>
      <c r="H29" s="2" t="s">
        <v>15</v>
      </c>
    </row>
    <row r="30" spans="1:12" x14ac:dyDescent="0.25">
      <c r="B30">
        <f>SUM(B2:B29)</f>
        <v>233</v>
      </c>
    </row>
    <row r="32" spans="1:12" x14ac:dyDescent="0.25">
      <c r="A32" t="s">
        <v>45</v>
      </c>
      <c r="B32" s="1"/>
    </row>
    <row r="33" spans="1:2" x14ac:dyDescent="0.25">
      <c r="A33" t="s">
        <v>44</v>
      </c>
      <c r="B33">
        <f>B30/(Manual_annot!B31)</f>
        <v>0.86940298507462688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opLeftCell="A2" workbookViewId="0">
      <selection activeCell="F41" sqref="F41"/>
    </sheetView>
  </sheetViews>
  <sheetFormatPr baseColWidth="10" defaultRowHeight="15" x14ac:dyDescent="0.25"/>
  <cols>
    <col min="1" max="1" width="22.42578125" bestFit="1" customWidth="1"/>
    <col min="3" max="3" width="6.7109375" customWidth="1"/>
  </cols>
  <sheetData>
    <row r="1" spans="1:15" x14ac:dyDescent="0.25">
      <c r="A1" t="s">
        <v>46</v>
      </c>
      <c r="B1" t="s">
        <v>47</v>
      </c>
      <c r="C1" t="s">
        <v>48</v>
      </c>
      <c r="D1" t="s">
        <v>49</v>
      </c>
    </row>
    <row r="2" spans="1:15" x14ac:dyDescent="0.25">
      <c r="A2" t="s">
        <v>1</v>
      </c>
      <c r="B2">
        <v>11</v>
      </c>
      <c r="C2">
        <v>0</v>
      </c>
      <c r="D2" s="2" t="s">
        <v>5</v>
      </c>
      <c r="E2" t="s">
        <v>74</v>
      </c>
      <c r="F2" t="s">
        <v>75</v>
      </c>
      <c r="G2" t="s">
        <v>76</v>
      </c>
      <c r="H2" t="s">
        <v>60</v>
      </c>
      <c r="I2" t="s">
        <v>61</v>
      </c>
      <c r="J2" t="s">
        <v>62</v>
      </c>
      <c r="K2" t="s">
        <v>63</v>
      </c>
      <c r="L2" t="s">
        <v>56</v>
      </c>
      <c r="M2" t="s">
        <v>55</v>
      </c>
      <c r="N2" t="s">
        <v>57</v>
      </c>
    </row>
    <row r="3" spans="1:15" x14ac:dyDescent="0.25">
      <c r="A3" t="s">
        <v>16</v>
      </c>
      <c r="B3">
        <v>12</v>
      </c>
      <c r="C3">
        <v>0</v>
      </c>
      <c r="D3" s="2" t="s">
        <v>5</v>
      </c>
      <c r="E3" t="s">
        <v>74</v>
      </c>
      <c r="F3" t="s">
        <v>75</v>
      </c>
      <c r="G3" t="s">
        <v>76</v>
      </c>
      <c r="H3" t="s">
        <v>60</v>
      </c>
      <c r="I3" t="s">
        <v>61</v>
      </c>
      <c r="J3" t="s">
        <v>62</v>
      </c>
      <c r="K3" t="s">
        <v>63</v>
      </c>
      <c r="L3" t="s">
        <v>56</v>
      </c>
      <c r="M3" t="s">
        <v>55</v>
      </c>
      <c r="N3" t="s">
        <v>57</v>
      </c>
      <c r="O3" s="4" t="s">
        <v>66</v>
      </c>
    </row>
    <row r="4" spans="1:15" x14ac:dyDescent="0.25">
      <c r="A4" t="s">
        <v>17</v>
      </c>
      <c r="B4">
        <v>12</v>
      </c>
      <c r="C4">
        <v>0</v>
      </c>
      <c r="D4" s="2" t="s">
        <v>5</v>
      </c>
      <c r="E4" t="s">
        <v>74</v>
      </c>
      <c r="F4" t="s">
        <v>75</v>
      </c>
      <c r="G4" t="s">
        <v>76</v>
      </c>
      <c r="H4" t="s">
        <v>60</v>
      </c>
      <c r="I4" t="s">
        <v>61</v>
      </c>
      <c r="J4" t="s">
        <v>62</v>
      </c>
      <c r="K4" t="s">
        <v>63</v>
      </c>
      <c r="L4" t="s">
        <v>56</v>
      </c>
      <c r="M4" t="s">
        <v>55</v>
      </c>
      <c r="N4" t="s">
        <v>57</v>
      </c>
      <c r="O4" s="4" t="s">
        <v>66</v>
      </c>
    </row>
    <row r="5" spans="1:15" x14ac:dyDescent="0.25">
      <c r="A5" t="s">
        <v>18</v>
      </c>
      <c r="B5">
        <v>12</v>
      </c>
      <c r="C5">
        <v>0</v>
      </c>
      <c r="D5" s="2" t="s">
        <v>5</v>
      </c>
      <c r="E5" t="s">
        <v>74</v>
      </c>
      <c r="F5" t="s">
        <v>75</v>
      </c>
      <c r="G5" t="s">
        <v>76</v>
      </c>
      <c r="H5" t="s">
        <v>60</v>
      </c>
      <c r="I5" t="s">
        <v>61</v>
      </c>
      <c r="J5" t="s">
        <v>62</v>
      </c>
      <c r="K5" t="s">
        <v>63</v>
      </c>
      <c r="L5" t="s">
        <v>56</v>
      </c>
      <c r="M5" t="s">
        <v>55</v>
      </c>
      <c r="N5" t="s">
        <v>57</v>
      </c>
      <c r="O5" s="4" t="s">
        <v>66</v>
      </c>
    </row>
    <row r="6" spans="1:15" x14ac:dyDescent="0.25">
      <c r="A6" t="s">
        <v>59</v>
      </c>
      <c r="B6">
        <v>10</v>
      </c>
      <c r="C6">
        <v>0</v>
      </c>
      <c r="D6" s="2" t="s">
        <v>6</v>
      </c>
      <c r="E6" t="s">
        <v>75</v>
      </c>
      <c r="F6" t="s">
        <v>76</v>
      </c>
      <c r="G6" t="s">
        <v>61</v>
      </c>
      <c r="H6" t="s">
        <v>62</v>
      </c>
      <c r="I6" t="s">
        <v>63</v>
      </c>
      <c r="J6" t="s">
        <v>56</v>
      </c>
      <c r="K6" t="s">
        <v>55</v>
      </c>
      <c r="L6" t="s">
        <v>57</v>
      </c>
      <c r="M6" s="4" t="s">
        <v>66</v>
      </c>
    </row>
    <row r="7" spans="1:15" x14ac:dyDescent="0.25">
      <c r="A7" t="s">
        <v>19</v>
      </c>
      <c r="B7">
        <v>11</v>
      </c>
      <c r="C7">
        <v>0</v>
      </c>
      <c r="D7" s="2" t="s">
        <v>6</v>
      </c>
      <c r="E7" t="s">
        <v>75</v>
      </c>
      <c r="F7" t="s">
        <v>76</v>
      </c>
      <c r="G7" t="s">
        <v>60</v>
      </c>
      <c r="H7" t="s">
        <v>61</v>
      </c>
      <c r="I7" t="s">
        <v>62</v>
      </c>
      <c r="J7" t="s">
        <v>63</v>
      </c>
      <c r="K7" t="s">
        <v>56</v>
      </c>
      <c r="L7" t="s">
        <v>55</v>
      </c>
      <c r="M7" t="s">
        <v>57</v>
      </c>
      <c r="N7" s="4" t="s">
        <v>66</v>
      </c>
    </row>
    <row r="8" spans="1:15" x14ac:dyDescent="0.25">
      <c r="A8" t="s">
        <v>20</v>
      </c>
      <c r="B8">
        <v>11</v>
      </c>
      <c r="C8">
        <v>0</v>
      </c>
      <c r="D8" s="2" t="s">
        <v>6</v>
      </c>
      <c r="E8" t="s">
        <v>75</v>
      </c>
      <c r="F8" t="s">
        <v>76</v>
      </c>
      <c r="G8" t="s">
        <v>60</v>
      </c>
      <c r="H8" t="s">
        <v>64</v>
      </c>
      <c r="I8" t="s">
        <v>61</v>
      </c>
      <c r="J8" t="s">
        <v>62</v>
      </c>
      <c r="K8" t="s">
        <v>63</v>
      </c>
      <c r="L8" t="s">
        <v>56</v>
      </c>
      <c r="M8" t="s">
        <v>55</v>
      </c>
      <c r="N8" t="s">
        <v>57</v>
      </c>
    </row>
    <row r="9" spans="1:15" x14ac:dyDescent="0.25">
      <c r="A9" t="s">
        <v>21</v>
      </c>
      <c r="B9">
        <v>11</v>
      </c>
      <c r="C9">
        <v>0</v>
      </c>
      <c r="D9" s="2" t="s">
        <v>6</v>
      </c>
      <c r="E9" t="s">
        <v>77</v>
      </c>
      <c r="F9" t="s">
        <v>75</v>
      </c>
      <c r="G9" t="s">
        <v>76</v>
      </c>
      <c r="H9" t="s">
        <v>60</v>
      </c>
      <c r="I9" t="s">
        <v>61</v>
      </c>
      <c r="J9" t="s">
        <v>62</v>
      </c>
      <c r="K9" t="s">
        <v>63</v>
      </c>
      <c r="L9" t="s">
        <v>56</v>
      </c>
      <c r="M9" t="s">
        <v>55</v>
      </c>
      <c r="N9" t="s">
        <v>57</v>
      </c>
    </row>
    <row r="10" spans="1:15" x14ac:dyDescent="0.25">
      <c r="A10" t="s">
        <v>22</v>
      </c>
      <c r="B10">
        <v>9</v>
      </c>
      <c r="C10">
        <v>0</v>
      </c>
      <c r="D10" s="2" t="s">
        <v>6</v>
      </c>
      <c r="E10" t="s">
        <v>75</v>
      </c>
      <c r="F10" t="s">
        <v>76</v>
      </c>
      <c r="G10" t="s">
        <v>61</v>
      </c>
      <c r="H10" t="s">
        <v>62</v>
      </c>
      <c r="I10" t="s">
        <v>63</v>
      </c>
      <c r="J10" t="s">
        <v>56</v>
      </c>
      <c r="K10" t="s">
        <v>55</v>
      </c>
      <c r="L10" t="s">
        <v>57</v>
      </c>
    </row>
    <row r="11" spans="1:15" x14ac:dyDescent="0.25">
      <c r="A11" t="s">
        <v>23</v>
      </c>
      <c r="B11">
        <v>9</v>
      </c>
      <c r="C11">
        <v>0</v>
      </c>
      <c r="D11" s="2" t="s">
        <v>6</v>
      </c>
      <c r="E11" t="s">
        <v>75</v>
      </c>
      <c r="F11" t="s">
        <v>76</v>
      </c>
      <c r="G11" t="s">
        <v>61</v>
      </c>
      <c r="H11" t="s">
        <v>62</v>
      </c>
      <c r="I11" t="s">
        <v>63</v>
      </c>
      <c r="J11" t="s">
        <v>56</v>
      </c>
      <c r="K11" t="s">
        <v>55</v>
      </c>
      <c r="L11" t="s">
        <v>57</v>
      </c>
    </row>
    <row r="12" spans="1:15" x14ac:dyDescent="0.25">
      <c r="A12" t="s">
        <v>24</v>
      </c>
      <c r="B12">
        <v>9</v>
      </c>
      <c r="C12">
        <v>0</v>
      </c>
      <c r="D12" s="2" t="s">
        <v>6</v>
      </c>
      <c r="E12" t="s">
        <v>75</v>
      </c>
      <c r="F12" t="s">
        <v>76</v>
      </c>
      <c r="G12" t="s">
        <v>61</v>
      </c>
      <c r="H12" t="s">
        <v>62</v>
      </c>
      <c r="I12" t="s">
        <v>63</v>
      </c>
      <c r="J12" t="s">
        <v>56</v>
      </c>
      <c r="K12" t="s">
        <v>55</v>
      </c>
      <c r="L12" t="s">
        <v>57</v>
      </c>
    </row>
    <row r="13" spans="1:15" x14ac:dyDescent="0.25">
      <c r="A13" t="s">
        <v>25</v>
      </c>
      <c r="B13">
        <v>9</v>
      </c>
      <c r="C13">
        <v>0</v>
      </c>
      <c r="D13" s="2" t="s">
        <v>6</v>
      </c>
      <c r="E13" t="s">
        <v>75</v>
      </c>
      <c r="F13" t="s">
        <v>76</v>
      </c>
      <c r="G13" t="s">
        <v>61</v>
      </c>
      <c r="H13" t="s">
        <v>62</v>
      </c>
      <c r="I13" t="s">
        <v>63</v>
      </c>
      <c r="J13" t="s">
        <v>56</v>
      </c>
      <c r="K13" t="s">
        <v>55</v>
      </c>
      <c r="L13" t="s">
        <v>57</v>
      </c>
    </row>
    <row r="14" spans="1:15" x14ac:dyDescent="0.25">
      <c r="A14" t="s">
        <v>26</v>
      </c>
      <c r="B14">
        <v>9</v>
      </c>
      <c r="C14">
        <v>0</v>
      </c>
      <c r="D14" s="2" t="s">
        <v>6</v>
      </c>
      <c r="E14" t="s">
        <v>75</v>
      </c>
      <c r="F14" t="s">
        <v>76</v>
      </c>
      <c r="G14" t="s">
        <v>61</v>
      </c>
      <c r="H14" t="s">
        <v>62</v>
      </c>
      <c r="I14" t="s">
        <v>63</v>
      </c>
      <c r="J14" t="s">
        <v>56</v>
      </c>
      <c r="K14" t="s">
        <v>55</v>
      </c>
      <c r="L14" t="s">
        <v>57</v>
      </c>
    </row>
    <row r="15" spans="1:15" x14ac:dyDescent="0.25">
      <c r="A15" t="s">
        <v>27</v>
      </c>
      <c r="B15">
        <v>10</v>
      </c>
      <c r="C15">
        <v>0</v>
      </c>
      <c r="D15" s="2" t="s">
        <v>6</v>
      </c>
      <c r="E15" t="s">
        <v>75</v>
      </c>
      <c r="F15" t="s">
        <v>76</v>
      </c>
      <c r="G15" t="s">
        <v>60</v>
      </c>
      <c r="H15" t="s">
        <v>61</v>
      </c>
      <c r="I15" t="s">
        <v>62</v>
      </c>
      <c r="J15" t="s">
        <v>63</v>
      </c>
      <c r="K15" t="s">
        <v>56</v>
      </c>
      <c r="L15" t="s">
        <v>55</v>
      </c>
      <c r="M15" t="s">
        <v>57</v>
      </c>
    </row>
    <row r="16" spans="1:15" x14ac:dyDescent="0.25">
      <c r="A16" t="s">
        <v>28</v>
      </c>
      <c r="B16">
        <v>10</v>
      </c>
      <c r="C16">
        <v>0</v>
      </c>
      <c r="D16" s="2" t="s">
        <v>6</v>
      </c>
      <c r="E16" t="s">
        <v>75</v>
      </c>
      <c r="F16" t="s">
        <v>76</v>
      </c>
      <c r="G16" t="s">
        <v>60</v>
      </c>
      <c r="H16" t="s">
        <v>61</v>
      </c>
      <c r="I16" t="s">
        <v>62</v>
      </c>
      <c r="J16" t="s">
        <v>63</v>
      </c>
      <c r="K16" t="s">
        <v>56</v>
      </c>
      <c r="L16" t="s">
        <v>55</v>
      </c>
      <c r="M16" t="s">
        <v>57</v>
      </c>
    </row>
    <row r="17" spans="1:14" x14ac:dyDescent="0.25">
      <c r="A17" t="s">
        <v>29</v>
      </c>
      <c r="B17">
        <v>10</v>
      </c>
      <c r="C17">
        <v>0</v>
      </c>
      <c r="D17" s="2" t="s">
        <v>6</v>
      </c>
      <c r="E17" t="s">
        <v>75</v>
      </c>
      <c r="F17" t="s">
        <v>76</v>
      </c>
      <c r="G17" t="s">
        <v>60</v>
      </c>
      <c r="H17" t="s">
        <v>61</v>
      </c>
      <c r="I17" t="s">
        <v>62</v>
      </c>
      <c r="J17" t="s">
        <v>63</v>
      </c>
      <c r="K17" t="s">
        <v>56</v>
      </c>
      <c r="L17" t="s">
        <v>55</v>
      </c>
      <c r="M17" t="s">
        <v>57</v>
      </c>
    </row>
    <row r="18" spans="1:14" x14ac:dyDescent="0.25">
      <c r="A18" t="s">
        <v>30</v>
      </c>
      <c r="B18">
        <v>9</v>
      </c>
      <c r="C18">
        <v>0</v>
      </c>
      <c r="D18" s="2" t="s">
        <v>6</v>
      </c>
      <c r="E18" t="s">
        <v>75</v>
      </c>
      <c r="F18" t="s">
        <v>76</v>
      </c>
      <c r="G18" t="s">
        <v>60</v>
      </c>
      <c r="H18" t="s">
        <v>61</v>
      </c>
      <c r="I18" t="s">
        <v>62</v>
      </c>
      <c r="J18" t="s">
        <v>63</v>
      </c>
      <c r="K18" t="s">
        <v>55</v>
      </c>
      <c r="L18" t="s">
        <v>57</v>
      </c>
    </row>
    <row r="19" spans="1:14" x14ac:dyDescent="0.25">
      <c r="A19" t="s">
        <v>31</v>
      </c>
      <c r="B19">
        <v>9</v>
      </c>
      <c r="C19">
        <v>0</v>
      </c>
      <c r="D19" s="2" t="s">
        <v>6</v>
      </c>
      <c r="E19" t="s">
        <v>75</v>
      </c>
      <c r="F19" t="s">
        <v>76</v>
      </c>
      <c r="G19" t="s">
        <v>60</v>
      </c>
      <c r="H19" t="s">
        <v>61</v>
      </c>
      <c r="I19" t="s">
        <v>62</v>
      </c>
      <c r="J19" t="s">
        <v>63</v>
      </c>
      <c r="K19" t="s">
        <v>55</v>
      </c>
      <c r="L19" t="s">
        <v>57</v>
      </c>
    </row>
    <row r="20" spans="1:14" x14ac:dyDescent="0.25">
      <c r="A20" t="s">
        <v>32</v>
      </c>
      <c r="B20">
        <v>8</v>
      </c>
      <c r="C20">
        <v>0</v>
      </c>
      <c r="D20" s="2" t="s">
        <v>6</v>
      </c>
      <c r="E20" t="s">
        <v>75</v>
      </c>
      <c r="F20" t="s">
        <v>76</v>
      </c>
      <c r="G20" t="s">
        <v>61</v>
      </c>
      <c r="H20" t="s">
        <v>62</v>
      </c>
      <c r="I20" t="s">
        <v>63</v>
      </c>
      <c r="J20" t="s">
        <v>55</v>
      </c>
      <c r="K20" t="s">
        <v>57</v>
      </c>
    </row>
    <row r="21" spans="1:14" x14ac:dyDescent="0.25">
      <c r="A21" t="s">
        <v>33</v>
      </c>
      <c r="B21">
        <v>8</v>
      </c>
      <c r="C21">
        <v>0</v>
      </c>
      <c r="D21" s="2" t="s">
        <v>6</v>
      </c>
      <c r="E21" t="s">
        <v>75</v>
      </c>
      <c r="F21" t="s">
        <v>76</v>
      </c>
      <c r="G21" t="s">
        <v>61</v>
      </c>
      <c r="H21" t="s">
        <v>62</v>
      </c>
      <c r="I21" t="s">
        <v>63</v>
      </c>
      <c r="J21" t="s">
        <v>55</v>
      </c>
      <c r="K21" t="s">
        <v>57</v>
      </c>
    </row>
    <row r="22" spans="1:14" x14ac:dyDescent="0.25">
      <c r="A22" t="s">
        <v>34</v>
      </c>
      <c r="B22">
        <v>9</v>
      </c>
      <c r="C22">
        <v>0</v>
      </c>
      <c r="D22" s="2" t="s">
        <v>6</v>
      </c>
      <c r="E22" t="s">
        <v>75</v>
      </c>
      <c r="F22" t="s">
        <v>76</v>
      </c>
      <c r="G22" t="s">
        <v>65</v>
      </c>
      <c r="H22" t="s">
        <v>61</v>
      </c>
      <c r="I22" t="s">
        <v>62</v>
      </c>
      <c r="J22" t="s">
        <v>63</v>
      </c>
      <c r="K22" t="s">
        <v>55</v>
      </c>
      <c r="L22" t="s">
        <v>57</v>
      </c>
    </row>
    <row r="23" spans="1:14" x14ac:dyDescent="0.25">
      <c r="A23" t="s">
        <v>35</v>
      </c>
      <c r="B23">
        <v>9</v>
      </c>
      <c r="C23">
        <v>0</v>
      </c>
      <c r="D23" s="2" t="s">
        <v>6</v>
      </c>
      <c r="E23" t="s">
        <v>75</v>
      </c>
      <c r="F23" t="s">
        <v>76</v>
      </c>
      <c r="G23" t="s">
        <v>65</v>
      </c>
      <c r="H23" t="s">
        <v>61</v>
      </c>
      <c r="I23" t="s">
        <v>62</v>
      </c>
      <c r="J23" t="s">
        <v>63</v>
      </c>
      <c r="K23" t="s">
        <v>55</v>
      </c>
      <c r="L23" t="s">
        <v>57</v>
      </c>
    </row>
    <row r="24" spans="1:14" x14ac:dyDescent="0.25">
      <c r="A24" t="s">
        <v>36</v>
      </c>
      <c r="B24">
        <v>11</v>
      </c>
      <c r="C24">
        <v>0</v>
      </c>
      <c r="D24" s="2" t="s">
        <v>6</v>
      </c>
      <c r="E24" t="s">
        <v>75</v>
      </c>
      <c r="F24" t="s">
        <v>76</v>
      </c>
      <c r="G24" t="s">
        <v>60</v>
      </c>
      <c r="H24" t="s">
        <v>64</v>
      </c>
      <c r="I24" t="s">
        <v>65</v>
      </c>
      <c r="J24" t="s">
        <v>61</v>
      </c>
      <c r="K24" t="s">
        <v>62</v>
      </c>
      <c r="L24" t="s">
        <v>63</v>
      </c>
      <c r="M24" t="s">
        <v>55</v>
      </c>
      <c r="N24" t="s">
        <v>57</v>
      </c>
    </row>
    <row r="25" spans="1:14" x14ac:dyDescent="0.25">
      <c r="A25" t="s">
        <v>37</v>
      </c>
      <c r="B25">
        <v>10</v>
      </c>
      <c r="C25">
        <v>0</v>
      </c>
      <c r="D25" s="2" t="s">
        <v>6</v>
      </c>
      <c r="E25" t="s">
        <v>75</v>
      </c>
      <c r="F25" t="s">
        <v>76</v>
      </c>
      <c r="G25" t="s">
        <v>60</v>
      </c>
      <c r="H25" t="s">
        <v>64</v>
      </c>
      <c r="I25" t="s">
        <v>61</v>
      </c>
      <c r="J25" t="s">
        <v>62</v>
      </c>
      <c r="K25" t="s">
        <v>63</v>
      </c>
      <c r="L25" t="s">
        <v>55</v>
      </c>
      <c r="M25" t="s">
        <v>57</v>
      </c>
    </row>
    <row r="26" spans="1:14" x14ac:dyDescent="0.25">
      <c r="A26" t="s">
        <v>38</v>
      </c>
      <c r="B26">
        <v>8</v>
      </c>
      <c r="C26">
        <v>0</v>
      </c>
      <c r="D26" s="2" t="s">
        <v>6</v>
      </c>
      <c r="E26" t="s">
        <v>75</v>
      </c>
      <c r="F26" t="s">
        <v>76</v>
      </c>
      <c r="G26" t="s">
        <v>60</v>
      </c>
      <c r="H26" t="s">
        <v>64</v>
      </c>
      <c r="I26" t="s">
        <v>63</v>
      </c>
      <c r="J26" t="s">
        <v>55</v>
      </c>
      <c r="K26" t="s">
        <v>57</v>
      </c>
    </row>
    <row r="27" spans="1:14" x14ac:dyDescent="0.25">
      <c r="A27" t="s">
        <v>39</v>
      </c>
      <c r="B27">
        <v>6</v>
      </c>
      <c r="C27">
        <v>0</v>
      </c>
      <c r="D27" s="2" t="s">
        <v>6</v>
      </c>
      <c r="E27" t="s">
        <v>75</v>
      </c>
      <c r="F27" t="s">
        <v>76</v>
      </c>
      <c r="G27" t="s">
        <v>63</v>
      </c>
      <c r="H27" t="s">
        <v>55</v>
      </c>
      <c r="I27" t="s">
        <v>57</v>
      </c>
    </row>
    <row r="28" spans="1:14" x14ac:dyDescent="0.25">
      <c r="A28" t="s">
        <v>40</v>
      </c>
      <c r="B28">
        <v>6</v>
      </c>
      <c r="C28">
        <v>0</v>
      </c>
      <c r="D28" s="2" t="s">
        <v>6</v>
      </c>
      <c r="E28" t="s">
        <v>75</v>
      </c>
      <c r="F28" t="s">
        <v>76</v>
      </c>
      <c r="G28" t="s">
        <v>63</v>
      </c>
      <c r="H28" t="s">
        <v>55</v>
      </c>
      <c r="I28" t="s">
        <v>57</v>
      </c>
    </row>
    <row r="29" spans="1:14" x14ac:dyDescent="0.25">
      <c r="A29" t="s">
        <v>41</v>
      </c>
      <c r="B29">
        <v>5</v>
      </c>
      <c r="C29">
        <v>0</v>
      </c>
      <c r="D29" s="2" t="s">
        <v>6</v>
      </c>
      <c r="E29" t="s">
        <v>76</v>
      </c>
      <c r="F29" t="s">
        <v>63</v>
      </c>
      <c r="G29" t="s">
        <v>55</v>
      </c>
      <c r="H29" t="s">
        <v>57</v>
      </c>
    </row>
    <row r="30" spans="1:14" x14ac:dyDescent="0.25">
      <c r="B30">
        <f>SUM(B2:B29)</f>
        <v>263</v>
      </c>
      <c r="D30" s="2"/>
    </row>
    <row r="31" spans="1:14" x14ac:dyDescent="0.25">
      <c r="C31">
        <f>4+3+1+5</f>
        <v>13</v>
      </c>
      <c r="D31" s="2"/>
    </row>
    <row r="33" spans="1:2" x14ac:dyDescent="0.25">
      <c r="A33" t="s">
        <v>45</v>
      </c>
      <c r="B33" s="3">
        <f>(Manual_annot!B31-metrics_T0.01!C31)/Manual_annot!B31</f>
        <v>0.95149253731343286</v>
      </c>
    </row>
    <row r="34" spans="1:2" x14ac:dyDescent="0.25">
      <c r="A34" t="s">
        <v>44</v>
      </c>
      <c r="B34">
        <f>B30/Manual_annot!B31</f>
        <v>0.98134328358208955</v>
      </c>
    </row>
    <row r="36" spans="1:2" x14ac:dyDescent="0.25">
      <c r="A36" t="s">
        <v>78</v>
      </c>
      <c r="B36" t="s">
        <v>79</v>
      </c>
    </row>
    <row r="37" spans="1:2" x14ac:dyDescent="0.25">
      <c r="B37" t="s">
        <v>80</v>
      </c>
    </row>
    <row r="38" spans="1:2" x14ac:dyDescent="0.25">
      <c r="B38" t="s">
        <v>81</v>
      </c>
    </row>
    <row r="39" spans="1:2" x14ac:dyDescent="0.25">
      <c r="B39" t="s">
        <v>82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B30" sqref="B30"/>
    </sheetView>
  </sheetViews>
  <sheetFormatPr baseColWidth="10" defaultRowHeight="15" x14ac:dyDescent="0.25"/>
  <cols>
    <col min="1" max="1" width="22.42578125" bestFit="1" customWidth="1"/>
    <col min="2" max="2" width="7.5703125" customWidth="1"/>
    <col min="4" max="4" width="58.140625" customWidth="1"/>
  </cols>
  <sheetData>
    <row r="1" spans="1:5" x14ac:dyDescent="0.25">
      <c r="A1" t="s">
        <v>46</v>
      </c>
      <c r="B1" t="s">
        <v>47</v>
      </c>
      <c r="C1" t="s">
        <v>83</v>
      </c>
      <c r="D1" t="s">
        <v>84</v>
      </c>
      <c r="E1" t="s">
        <v>85</v>
      </c>
    </row>
    <row r="2" spans="1:5" x14ac:dyDescent="0.25">
      <c r="A2" t="s">
        <v>1</v>
      </c>
      <c r="B2">
        <v>10</v>
      </c>
      <c r="C2">
        <v>0</v>
      </c>
      <c r="D2" t="s">
        <v>88</v>
      </c>
      <c r="E2" t="s">
        <v>89</v>
      </c>
    </row>
    <row r="3" spans="1:5" x14ac:dyDescent="0.25">
      <c r="A3" t="s">
        <v>16</v>
      </c>
      <c r="B3">
        <v>12</v>
      </c>
      <c r="C3">
        <v>0</v>
      </c>
      <c r="D3" t="s">
        <v>67</v>
      </c>
      <c r="E3" t="s">
        <v>89</v>
      </c>
    </row>
    <row r="4" spans="1:5" x14ac:dyDescent="0.25">
      <c r="A4" t="s">
        <v>17</v>
      </c>
      <c r="B4">
        <v>12</v>
      </c>
      <c r="C4">
        <v>0</v>
      </c>
      <c r="D4" t="s">
        <v>67</v>
      </c>
      <c r="E4" t="s">
        <v>89</v>
      </c>
    </row>
    <row r="5" spans="1:5" x14ac:dyDescent="0.25">
      <c r="A5" t="s">
        <v>18</v>
      </c>
      <c r="B5">
        <v>12</v>
      </c>
      <c r="C5">
        <v>0</v>
      </c>
      <c r="D5" t="s">
        <v>67</v>
      </c>
      <c r="E5" t="s">
        <v>89</v>
      </c>
    </row>
    <row r="6" spans="1:5" x14ac:dyDescent="0.25">
      <c r="A6" t="s">
        <v>59</v>
      </c>
      <c r="B6">
        <v>10</v>
      </c>
      <c r="C6">
        <v>0</v>
      </c>
      <c r="D6" t="s">
        <v>68</v>
      </c>
      <c r="E6" t="s">
        <v>89</v>
      </c>
    </row>
    <row r="7" spans="1:5" x14ac:dyDescent="0.25">
      <c r="A7" t="s">
        <v>19</v>
      </c>
      <c r="B7">
        <v>11</v>
      </c>
      <c r="C7">
        <v>0</v>
      </c>
      <c r="D7" t="s">
        <v>69</v>
      </c>
      <c r="E7" t="s">
        <v>89</v>
      </c>
    </row>
    <row r="8" spans="1:5" x14ac:dyDescent="0.25">
      <c r="A8" t="s">
        <v>20</v>
      </c>
      <c r="B8">
        <v>11</v>
      </c>
      <c r="C8">
        <v>0</v>
      </c>
      <c r="D8" t="s">
        <v>70</v>
      </c>
      <c r="E8" t="s">
        <v>89</v>
      </c>
    </row>
    <row r="9" spans="1:5" x14ac:dyDescent="0.25">
      <c r="A9" t="s">
        <v>21</v>
      </c>
      <c r="B9">
        <v>11</v>
      </c>
      <c r="C9">
        <v>0</v>
      </c>
      <c r="D9" t="s">
        <v>71</v>
      </c>
      <c r="E9" t="s">
        <v>89</v>
      </c>
    </row>
    <row r="10" spans="1:5" x14ac:dyDescent="0.25">
      <c r="A10" t="s">
        <v>22</v>
      </c>
      <c r="B10">
        <v>10</v>
      </c>
      <c r="C10">
        <v>0</v>
      </c>
      <c r="D10" t="s">
        <v>51</v>
      </c>
      <c r="E10" t="s">
        <v>89</v>
      </c>
    </row>
    <row r="11" spans="1:5" x14ac:dyDescent="0.25">
      <c r="A11" t="s">
        <v>23</v>
      </c>
      <c r="B11">
        <v>11</v>
      </c>
      <c r="C11">
        <v>0</v>
      </c>
      <c r="D11" t="s">
        <v>70</v>
      </c>
      <c r="E11" t="s">
        <v>89</v>
      </c>
    </row>
    <row r="12" spans="1:5" x14ac:dyDescent="0.25">
      <c r="A12" t="s">
        <v>24</v>
      </c>
      <c r="B12">
        <v>10</v>
      </c>
      <c r="C12">
        <v>0</v>
      </c>
      <c r="D12" t="s">
        <v>51</v>
      </c>
      <c r="E12" t="s">
        <v>89</v>
      </c>
    </row>
    <row r="13" spans="1:5" x14ac:dyDescent="0.25">
      <c r="A13" t="s">
        <v>25</v>
      </c>
      <c r="B13">
        <v>10</v>
      </c>
      <c r="C13">
        <v>0</v>
      </c>
      <c r="D13" t="s">
        <v>51</v>
      </c>
      <c r="E13" t="s">
        <v>89</v>
      </c>
    </row>
    <row r="14" spans="1:5" x14ac:dyDescent="0.25">
      <c r="A14" t="s">
        <v>26</v>
      </c>
      <c r="B14">
        <v>9</v>
      </c>
      <c r="C14">
        <v>0</v>
      </c>
      <c r="D14" t="s">
        <v>50</v>
      </c>
      <c r="E14" t="s">
        <v>89</v>
      </c>
    </row>
    <row r="15" spans="1:5" x14ac:dyDescent="0.25">
      <c r="A15" t="s">
        <v>27</v>
      </c>
      <c r="B15">
        <v>10</v>
      </c>
      <c r="C15">
        <v>0</v>
      </c>
      <c r="D15" t="s">
        <v>51</v>
      </c>
      <c r="E15" t="s">
        <v>89</v>
      </c>
    </row>
    <row r="16" spans="1:5" x14ac:dyDescent="0.25">
      <c r="A16" t="s">
        <v>28</v>
      </c>
      <c r="B16">
        <v>10</v>
      </c>
      <c r="C16">
        <v>0</v>
      </c>
      <c r="D16" t="s">
        <v>51</v>
      </c>
      <c r="E16" t="s">
        <v>89</v>
      </c>
    </row>
    <row r="17" spans="1:5" x14ac:dyDescent="0.25">
      <c r="A17" t="s">
        <v>29</v>
      </c>
      <c r="B17">
        <v>10</v>
      </c>
      <c r="C17">
        <v>0</v>
      </c>
      <c r="D17" t="s">
        <v>51</v>
      </c>
      <c r="E17" t="s">
        <v>89</v>
      </c>
    </row>
    <row r="18" spans="1:5" x14ac:dyDescent="0.25">
      <c r="A18" t="s">
        <v>30</v>
      </c>
      <c r="B18">
        <v>9</v>
      </c>
      <c r="C18">
        <v>0</v>
      </c>
      <c r="D18" t="s">
        <v>72</v>
      </c>
      <c r="E18" t="s">
        <v>89</v>
      </c>
    </row>
    <row r="19" spans="1:5" x14ac:dyDescent="0.25">
      <c r="A19" t="s">
        <v>31</v>
      </c>
      <c r="B19">
        <v>9</v>
      </c>
      <c r="C19">
        <v>0</v>
      </c>
      <c r="D19" t="s">
        <v>72</v>
      </c>
      <c r="E19" t="s">
        <v>89</v>
      </c>
    </row>
    <row r="20" spans="1:5" x14ac:dyDescent="0.25">
      <c r="A20" t="s">
        <v>32</v>
      </c>
      <c r="B20">
        <v>8</v>
      </c>
      <c r="C20">
        <v>0</v>
      </c>
      <c r="D20" t="s">
        <v>52</v>
      </c>
      <c r="E20" t="s">
        <v>89</v>
      </c>
    </row>
    <row r="21" spans="1:5" x14ac:dyDescent="0.25">
      <c r="A21" t="s">
        <v>33</v>
      </c>
      <c r="B21">
        <v>8</v>
      </c>
      <c r="C21">
        <v>0</v>
      </c>
      <c r="D21" t="s">
        <v>52</v>
      </c>
      <c r="E21" t="s">
        <v>89</v>
      </c>
    </row>
    <row r="22" spans="1:5" x14ac:dyDescent="0.25">
      <c r="A22" t="s">
        <v>34</v>
      </c>
      <c r="B22">
        <v>9</v>
      </c>
      <c r="C22">
        <v>0</v>
      </c>
      <c r="D22" t="s">
        <v>73</v>
      </c>
      <c r="E22" t="s">
        <v>89</v>
      </c>
    </row>
    <row r="23" spans="1:5" x14ac:dyDescent="0.25">
      <c r="A23" t="s">
        <v>35</v>
      </c>
      <c r="B23">
        <v>9</v>
      </c>
      <c r="C23">
        <v>0</v>
      </c>
      <c r="D23" t="s">
        <v>73</v>
      </c>
      <c r="E23" t="s">
        <v>89</v>
      </c>
    </row>
    <row r="24" spans="1:5" x14ac:dyDescent="0.25">
      <c r="A24" t="s">
        <v>36</v>
      </c>
      <c r="B24">
        <v>9</v>
      </c>
      <c r="C24">
        <v>0</v>
      </c>
      <c r="D24" t="s">
        <v>73</v>
      </c>
      <c r="E24" t="s">
        <v>89</v>
      </c>
    </row>
    <row r="25" spans="1:5" x14ac:dyDescent="0.25">
      <c r="A25" t="s">
        <v>37</v>
      </c>
      <c r="B25">
        <v>9</v>
      </c>
      <c r="C25">
        <v>0</v>
      </c>
      <c r="D25" t="s">
        <v>73</v>
      </c>
      <c r="E25" t="s">
        <v>89</v>
      </c>
    </row>
    <row r="26" spans="1:5" x14ac:dyDescent="0.25">
      <c r="A26" t="s">
        <v>38</v>
      </c>
      <c r="B26">
        <v>7</v>
      </c>
      <c r="C26">
        <v>0</v>
      </c>
      <c r="D26" t="s">
        <v>90</v>
      </c>
      <c r="E26" t="s">
        <v>89</v>
      </c>
    </row>
    <row r="27" spans="1:5" x14ac:dyDescent="0.25">
      <c r="A27" t="s">
        <v>39</v>
      </c>
      <c r="B27">
        <v>6</v>
      </c>
      <c r="C27">
        <v>0</v>
      </c>
      <c r="D27" t="s">
        <v>53</v>
      </c>
      <c r="E27" t="s">
        <v>89</v>
      </c>
    </row>
    <row r="28" spans="1:5" x14ac:dyDescent="0.25">
      <c r="A28" t="s">
        <v>40</v>
      </c>
      <c r="B28">
        <v>6</v>
      </c>
      <c r="C28">
        <v>0</v>
      </c>
      <c r="D28" t="s">
        <v>53</v>
      </c>
      <c r="E28" t="s">
        <v>89</v>
      </c>
    </row>
    <row r="29" spans="1:5" x14ac:dyDescent="0.25">
      <c r="A29" t="s">
        <v>41</v>
      </c>
      <c r="B29">
        <v>5</v>
      </c>
      <c r="C29">
        <v>0</v>
      </c>
      <c r="D29" t="s">
        <v>54</v>
      </c>
      <c r="E29" t="s">
        <v>89</v>
      </c>
    </row>
    <row r="30" spans="1:5" x14ac:dyDescent="0.25">
      <c r="B30">
        <f>SUM(B2:B29)</f>
        <v>263</v>
      </c>
    </row>
    <row r="35" spans="1:1" x14ac:dyDescent="0.25">
      <c r="A35" t="s">
        <v>91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G33" sqref="G33"/>
    </sheetView>
  </sheetViews>
  <sheetFormatPr baseColWidth="10" defaultRowHeight="15" x14ac:dyDescent="0.25"/>
  <cols>
    <col min="1" max="1" width="21" customWidth="1"/>
  </cols>
  <sheetData>
    <row r="1" spans="1:16" x14ac:dyDescent="0.25">
      <c r="A1" t="s">
        <v>46</v>
      </c>
      <c r="B1" t="s">
        <v>47</v>
      </c>
      <c r="C1" t="s">
        <v>83</v>
      </c>
      <c r="D1" t="s">
        <v>84</v>
      </c>
      <c r="P1" t="s">
        <v>85</v>
      </c>
    </row>
    <row r="2" spans="1:16" x14ac:dyDescent="0.25">
      <c r="A2" t="s">
        <v>1</v>
      </c>
      <c r="B2">
        <v>10</v>
      </c>
      <c r="C2">
        <v>0</v>
      </c>
      <c r="D2" s="2" t="s">
        <v>5</v>
      </c>
      <c r="E2" t="s">
        <v>75</v>
      </c>
      <c r="F2" t="s">
        <v>76</v>
      </c>
      <c r="G2" t="s">
        <v>60</v>
      </c>
      <c r="H2" t="s">
        <v>61</v>
      </c>
      <c r="I2" t="s">
        <v>62</v>
      </c>
      <c r="J2" t="s">
        <v>63</v>
      </c>
      <c r="K2" t="s">
        <v>56</v>
      </c>
      <c r="L2" t="s">
        <v>55</v>
      </c>
      <c r="M2" t="s">
        <v>57</v>
      </c>
    </row>
    <row r="3" spans="1:16" x14ac:dyDescent="0.25">
      <c r="A3" t="s">
        <v>16</v>
      </c>
      <c r="B3">
        <v>11</v>
      </c>
      <c r="C3">
        <v>0</v>
      </c>
      <c r="D3" s="2" t="s">
        <v>5</v>
      </c>
      <c r="E3" t="s">
        <v>74</v>
      </c>
      <c r="F3" t="s">
        <v>75</v>
      </c>
      <c r="G3" t="s">
        <v>76</v>
      </c>
      <c r="H3" t="s">
        <v>60</v>
      </c>
      <c r="I3" t="s">
        <v>61</v>
      </c>
      <c r="J3" t="s">
        <v>62</v>
      </c>
      <c r="K3" t="s">
        <v>63</v>
      </c>
      <c r="L3" t="s">
        <v>56</v>
      </c>
      <c r="M3" t="s">
        <v>55</v>
      </c>
      <c r="N3" t="s">
        <v>57</v>
      </c>
    </row>
    <row r="4" spans="1:16" x14ac:dyDescent="0.25">
      <c r="A4" t="s">
        <v>17</v>
      </c>
      <c r="B4">
        <v>11</v>
      </c>
      <c r="C4">
        <v>0</v>
      </c>
      <c r="D4" s="2" t="s">
        <v>5</v>
      </c>
      <c r="E4" t="s">
        <v>74</v>
      </c>
      <c r="F4" t="s">
        <v>75</v>
      </c>
      <c r="G4" t="s">
        <v>76</v>
      </c>
      <c r="H4" t="s">
        <v>60</v>
      </c>
      <c r="I4" t="s">
        <v>61</v>
      </c>
      <c r="J4" t="s">
        <v>62</v>
      </c>
      <c r="K4" t="s">
        <v>63</v>
      </c>
      <c r="L4" t="s">
        <v>56</v>
      </c>
      <c r="M4" t="s">
        <v>55</v>
      </c>
      <c r="N4" t="s">
        <v>57</v>
      </c>
    </row>
    <row r="5" spans="1:16" x14ac:dyDescent="0.25">
      <c r="A5" t="s">
        <v>18</v>
      </c>
      <c r="B5">
        <v>12</v>
      </c>
      <c r="C5">
        <v>0</v>
      </c>
      <c r="D5" s="2" t="s">
        <v>5</v>
      </c>
      <c r="E5" t="s">
        <v>74</v>
      </c>
      <c r="F5" t="s">
        <v>75</v>
      </c>
      <c r="G5" t="s">
        <v>76</v>
      </c>
      <c r="H5" t="s">
        <v>60</v>
      </c>
      <c r="I5" t="s">
        <v>61</v>
      </c>
      <c r="J5" t="s">
        <v>62</v>
      </c>
      <c r="K5" t="s">
        <v>63</v>
      </c>
      <c r="L5" t="s">
        <v>56</v>
      </c>
      <c r="M5" t="s">
        <v>55</v>
      </c>
      <c r="N5" t="s">
        <v>57</v>
      </c>
      <c r="O5" s="4" t="s">
        <v>66</v>
      </c>
    </row>
    <row r="6" spans="1:16" x14ac:dyDescent="0.25">
      <c r="A6" t="s">
        <v>59</v>
      </c>
      <c r="B6">
        <v>10</v>
      </c>
      <c r="C6">
        <v>0</v>
      </c>
      <c r="D6" s="2" t="s">
        <v>6</v>
      </c>
      <c r="E6" t="s">
        <v>75</v>
      </c>
      <c r="F6" t="s">
        <v>76</v>
      </c>
      <c r="G6" t="s">
        <v>61</v>
      </c>
      <c r="H6" t="s">
        <v>62</v>
      </c>
      <c r="I6" t="s">
        <v>63</v>
      </c>
      <c r="J6" t="s">
        <v>56</v>
      </c>
      <c r="K6" t="s">
        <v>55</v>
      </c>
      <c r="L6" t="s">
        <v>57</v>
      </c>
      <c r="M6" s="4" t="s">
        <v>66</v>
      </c>
    </row>
    <row r="7" spans="1:16" x14ac:dyDescent="0.25">
      <c r="A7" t="s">
        <v>19</v>
      </c>
      <c r="B7">
        <v>10</v>
      </c>
      <c r="C7">
        <v>0</v>
      </c>
      <c r="D7" s="2" t="s">
        <v>6</v>
      </c>
      <c r="E7" t="s">
        <v>75</v>
      </c>
      <c r="F7" t="s">
        <v>76</v>
      </c>
      <c r="G7" t="s">
        <v>61</v>
      </c>
      <c r="H7" t="s">
        <v>62</v>
      </c>
      <c r="I7" t="s">
        <v>63</v>
      </c>
      <c r="J7" t="s">
        <v>56</v>
      </c>
      <c r="K7" t="s">
        <v>55</v>
      </c>
      <c r="L7" t="s">
        <v>57</v>
      </c>
      <c r="M7" s="4" t="s">
        <v>66</v>
      </c>
    </row>
    <row r="8" spans="1:16" x14ac:dyDescent="0.25">
      <c r="A8" t="s">
        <v>20</v>
      </c>
      <c r="B8">
        <v>9</v>
      </c>
      <c r="C8">
        <v>0</v>
      </c>
      <c r="D8" s="2" t="s">
        <v>6</v>
      </c>
      <c r="E8" t="s">
        <v>75</v>
      </c>
      <c r="F8" t="s">
        <v>76</v>
      </c>
      <c r="G8" t="s">
        <v>61</v>
      </c>
      <c r="H8" t="s">
        <v>62</v>
      </c>
      <c r="I8" t="s">
        <v>63</v>
      </c>
      <c r="J8" t="s">
        <v>56</v>
      </c>
      <c r="K8" t="s">
        <v>55</v>
      </c>
      <c r="L8" t="s">
        <v>57</v>
      </c>
    </row>
    <row r="9" spans="1:16" x14ac:dyDescent="0.25">
      <c r="A9" t="s">
        <v>21</v>
      </c>
      <c r="B9">
        <v>10</v>
      </c>
      <c r="C9">
        <v>0</v>
      </c>
      <c r="D9" s="2" t="s">
        <v>6</v>
      </c>
      <c r="E9" t="s">
        <v>77</v>
      </c>
      <c r="F9" t="s">
        <v>75</v>
      </c>
      <c r="G9" t="s">
        <v>76</v>
      </c>
      <c r="H9" t="s">
        <v>61</v>
      </c>
      <c r="I9" t="s">
        <v>62</v>
      </c>
      <c r="J9" t="s">
        <v>63</v>
      </c>
      <c r="K9" t="s">
        <v>56</v>
      </c>
      <c r="L9" t="s">
        <v>55</v>
      </c>
      <c r="M9" t="s">
        <v>57</v>
      </c>
    </row>
    <row r="10" spans="1:16" x14ac:dyDescent="0.25">
      <c r="A10" t="s">
        <v>22</v>
      </c>
      <c r="B10">
        <v>9</v>
      </c>
      <c r="C10">
        <v>0</v>
      </c>
      <c r="D10" s="2" t="s">
        <v>6</v>
      </c>
      <c r="E10" t="s">
        <v>75</v>
      </c>
      <c r="F10" t="s">
        <v>76</v>
      </c>
      <c r="G10" t="s">
        <v>61</v>
      </c>
      <c r="H10" t="s">
        <v>62</v>
      </c>
      <c r="I10" t="s">
        <v>63</v>
      </c>
      <c r="J10" t="s">
        <v>56</v>
      </c>
      <c r="K10" t="s">
        <v>55</v>
      </c>
      <c r="L10" t="s">
        <v>57</v>
      </c>
    </row>
    <row r="11" spans="1:16" x14ac:dyDescent="0.25">
      <c r="A11" t="s">
        <v>23</v>
      </c>
      <c r="B11">
        <v>9</v>
      </c>
      <c r="C11">
        <v>0</v>
      </c>
      <c r="D11" s="2" t="s">
        <v>6</v>
      </c>
      <c r="E11" t="s">
        <v>75</v>
      </c>
      <c r="F11" t="s">
        <v>76</v>
      </c>
      <c r="G11" t="s">
        <v>61</v>
      </c>
      <c r="H11" t="s">
        <v>62</v>
      </c>
      <c r="I11" t="s">
        <v>63</v>
      </c>
      <c r="J11" t="s">
        <v>56</v>
      </c>
      <c r="K11" t="s">
        <v>55</v>
      </c>
      <c r="L11" t="s">
        <v>57</v>
      </c>
    </row>
    <row r="12" spans="1:16" x14ac:dyDescent="0.25">
      <c r="A12" t="s">
        <v>24</v>
      </c>
      <c r="B12">
        <v>9</v>
      </c>
      <c r="C12">
        <v>0</v>
      </c>
      <c r="D12" s="2" t="s">
        <v>6</v>
      </c>
      <c r="E12" t="s">
        <v>75</v>
      </c>
      <c r="F12" t="s">
        <v>76</v>
      </c>
      <c r="G12" t="s">
        <v>61</v>
      </c>
      <c r="H12" t="s">
        <v>62</v>
      </c>
      <c r="I12" t="s">
        <v>63</v>
      </c>
      <c r="J12" t="s">
        <v>56</v>
      </c>
      <c r="K12" t="s">
        <v>55</v>
      </c>
      <c r="L12" t="s">
        <v>57</v>
      </c>
    </row>
    <row r="13" spans="1:16" x14ac:dyDescent="0.25">
      <c r="A13" t="s">
        <v>25</v>
      </c>
      <c r="B13">
        <v>9</v>
      </c>
      <c r="C13">
        <v>0</v>
      </c>
      <c r="D13" s="2" t="s">
        <v>6</v>
      </c>
      <c r="E13" t="s">
        <v>75</v>
      </c>
      <c r="F13" t="s">
        <v>76</v>
      </c>
      <c r="G13" t="s">
        <v>61</v>
      </c>
      <c r="H13" t="s">
        <v>62</v>
      </c>
      <c r="I13" t="s">
        <v>63</v>
      </c>
      <c r="J13" t="s">
        <v>56</v>
      </c>
      <c r="K13" t="s">
        <v>55</v>
      </c>
      <c r="L13" t="s">
        <v>57</v>
      </c>
    </row>
    <row r="14" spans="1:16" x14ac:dyDescent="0.25">
      <c r="A14" t="s">
        <v>26</v>
      </c>
      <c r="B14">
        <v>9</v>
      </c>
      <c r="C14">
        <v>0</v>
      </c>
      <c r="D14" s="2" t="s">
        <v>6</v>
      </c>
      <c r="E14" t="s">
        <v>75</v>
      </c>
      <c r="F14" t="s">
        <v>76</v>
      </c>
      <c r="G14" t="s">
        <v>61</v>
      </c>
      <c r="H14" t="s">
        <v>62</v>
      </c>
      <c r="I14" t="s">
        <v>63</v>
      </c>
      <c r="J14" t="s">
        <v>56</v>
      </c>
      <c r="K14" t="s">
        <v>55</v>
      </c>
      <c r="L14" t="s">
        <v>57</v>
      </c>
    </row>
    <row r="15" spans="1:16" x14ac:dyDescent="0.25">
      <c r="A15" t="s">
        <v>27</v>
      </c>
      <c r="B15">
        <v>10</v>
      </c>
      <c r="C15">
        <v>0</v>
      </c>
      <c r="D15" s="2" t="s">
        <v>6</v>
      </c>
      <c r="E15" t="s">
        <v>75</v>
      </c>
      <c r="F15" t="s">
        <v>76</v>
      </c>
      <c r="G15" t="s">
        <v>60</v>
      </c>
      <c r="H15" t="s">
        <v>61</v>
      </c>
      <c r="I15" t="s">
        <v>62</v>
      </c>
      <c r="J15" t="s">
        <v>63</v>
      </c>
      <c r="K15" t="s">
        <v>56</v>
      </c>
      <c r="L15" t="s">
        <v>55</v>
      </c>
      <c r="M15" t="s">
        <v>57</v>
      </c>
    </row>
    <row r="16" spans="1:16" x14ac:dyDescent="0.25">
      <c r="A16" t="s">
        <v>28</v>
      </c>
      <c r="B16">
        <v>10</v>
      </c>
      <c r="C16">
        <v>0</v>
      </c>
      <c r="D16" s="2" t="s">
        <v>6</v>
      </c>
      <c r="E16" t="s">
        <v>75</v>
      </c>
      <c r="F16" t="s">
        <v>76</v>
      </c>
      <c r="G16" t="s">
        <v>60</v>
      </c>
      <c r="H16" t="s">
        <v>61</v>
      </c>
      <c r="I16" t="s">
        <v>62</v>
      </c>
      <c r="J16" t="s">
        <v>63</v>
      </c>
      <c r="K16" t="s">
        <v>56</v>
      </c>
      <c r="L16" t="s">
        <v>55</v>
      </c>
      <c r="M16" t="s">
        <v>57</v>
      </c>
    </row>
    <row r="17" spans="1:13" x14ac:dyDescent="0.25">
      <c r="A17" t="s">
        <v>29</v>
      </c>
      <c r="B17">
        <v>10</v>
      </c>
      <c r="C17">
        <v>0</v>
      </c>
      <c r="D17" s="2" t="s">
        <v>6</v>
      </c>
      <c r="E17" t="s">
        <v>75</v>
      </c>
      <c r="F17" t="s">
        <v>76</v>
      </c>
      <c r="G17" t="s">
        <v>60</v>
      </c>
      <c r="H17" t="s">
        <v>61</v>
      </c>
      <c r="I17" t="s">
        <v>62</v>
      </c>
      <c r="J17" t="s">
        <v>63</v>
      </c>
      <c r="K17" t="s">
        <v>56</v>
      </c>
      <c r="L17" t="s">
        <v>55</v>
      </c>
      <c r="M17" t="s">
        <v>57</v>
      </c>
    </row>
    <row r="18" spans="1:13" x14ac:dyDescent="0.25">
      <c r="A18" t="s">
        <v>30</v>
      </c>
      <c r="B18">
        <v>9</v>
      </c>
      <c r="C18">
        <v>0</v>
      </c>
      <c r="D18" s="2" t="s">
        <v>6</v>
      </c>
      <c r="E18" t="s">
        <v>75</v>
      </c>
      <c r="F18" t="s">
        <v>76</v>
      </c>
      <c r="G18" t="s">
        <v>60</v>
      </c>
      <c r="H18" t="s">
        <v>61</v>
      </c>
      <c r="I18" t="s">
        <v>62</v>
      </c>
      <c r="J18" t="s">
        <v>63</v>
      </c>
      <c r="K18" t="s">
        <v>55</v>
      </c>
      <c r="L18" t="s">
        <v>57</v>
      </c>
    </row>
    <row r="19" spans="1:13" x14ac:dyDescent="0.25">
      <c r="A19" t="s">
        <v>31</v>
      </c>
      <c r="B19">
        <v>8</v>
      </c>
      <c r="C19">
        <v>0</v>
      </c>
      <c r="D19" s="2" t="s">
        <v>6</v>
      </c>
      <c r="E19" t="s">
        <v>75</v>
      </c>
      <c r="F19" t="s">
        <v>76</v>
      </c>
      <c r="G19" t="s">
        <v>61</v>
      </c>
      <c r="H19" t="s">
        <v>62</v>
      </c>
      <c r="I19" t="s">
        <v>63</v>
      </c>
      <c r="J19" t="s">
        <v>55</v>
      </c>
      <c r="K19" t="s">
        <v>57</v>
      </c>
    </row>
    <row r="20" spans="1:13" x14ac:dyDescent="0.25">
      <c r="A20" t="s">
        <v>32</v>
      </c>
      <c r="B20">
        <v>8</v>
      </c>
      <c r="C20">
        <v>0</v>
      </c>
      <c r="D20" s="2" t="s">
        <v>6</v>
      </c>
      <c r="E20" t="s">
        <v>75</v>
      </c>
      <c r="F20" t="s">
        <v>76</v>
      </c>
      <c r="G20" t="s">
        <v>61</v>
      </c>
      <c r="H20" t="s">
        <v>62</v>
      </c>
      <c r="I20" t="s">
        <v>63</v>
      </c>
      <c r="J20" t="s">
        <v>55</v>
      </c>
      <c r="K20" t="s">
        <v>57</v>
      </c>
    </row>
    <row r="21" spans="1:13" x14ac:dyDescent="0.25">
      <c r="A21" t="s">
        <v>33</v>
      </c>
      <c r="B21">
        <v>8</v>
      </c>
      <c r="C21">
        <v>0</v>
      </c>
      <c r="D21" s="2" t="s">
        <v>6</v>
      </c>
      <c r="E21" t="s">
        <v>75</v>
      </c>
      <c r="F21" t="s">
        <v>76</v>
      </c>
      <c r="G21" t="s">
        <v>61</v>
      </c>
      <c r="H21" t="s">
        <v>62</v>
      </c>
      <c r="I21" t="s">
        <v>63</v>
      </c>
      <c r="J21" t="s">
        <v>55</v>
      </c>
      <c r="K21" t="s">
        <v>57</v>
      </c>
    </row>
    <row r="22" spans="1:13" x14ac:dyDescent="0.25">
      <c r="A22" t="s">
        <v>34</v>
      </c>
      <c r="B22">
        <v>8</v>
      </c>
      <c r="C22">
        <v>0</v>
      </c>
      <c r="D22" s="2" t="s">
        <v>6</v>
      </c>
      <c r="E22" t="s">
        <v>75</v>
      </c>
      <c r="F22" t="s">
        <v>76</v>
      </c>
      <c r="G22" t="s">
        <v>61</v>
      </c>
      <c r="H22" t="s">
        <v>62</v>
      </c>
      <c r="I22" t="s">
        <v>63</v>
      </c>
      <c r="J22" t="s">
        <v>55</v>
      </c>
      <c r="K22" t="s">
        <v>57</v>
      </c>
    </row>
    <row r="23" spans="1:13" x14ac:dyDescent="0.25">
      <c r="A23" t="s">
        <v>35</v>
      </c>
      <c r="B23">
        <v>8</v>
      </c>
      <c r="C23">
        <v>0</v>
      </c>
      <c r="D23" s="2" t="s">
        <v>6</v>
      </c>
      <c r="E23" t="s">
        <v>75</v>
      </c>
      <c r="F23" t="s">
        <v>76</v>
      </c>
      <c r="G23" t="s">
        <v>61</v>
      </c>
      <c r="H23" t="s">
        <v>62</v>
      </c>
      <c r="I23" t="s">
        <v>63</v>
      </c>
      <c r="J23" t="s">
        <v>55</v>
      </c>
      <c r="K23" t="s">
        <v>57</v>
      </c>
    </row>
    <row r="24" spans="1:13" x14ac:dyDescent="0.25">
      <c r="A24" t="s">
        <v>36</v>
      </c>
      <c r="B24">
        <v>8</v>
      </c>
      <c r="C24">
        <v>0</v>
      </c>
      <c r="D24" s="2" t="s">
        <v>6</v>
      </c>
      <c r="E24" t="s">
        <v>75</v>
      </c>
      <c r="F24" t="s">
        <v>76</v>
      </c>
      <c r="G24" t="s">
        <v>61</v>
      </c>
      <c r="H24" t="s">
        <v>62</v>
      </c>
      <c r="I24" t="s">
        <v>63</v>
      </c>
      <c r="J24" t="s">
        <v>55</v>
      </c>
      <c r="K24" t="s">
        <v>57</v>
      </c>
    </row>
    <row r="25" spans="1:13" x14ac:dyDescent="0.25">
      <c r="A25" t="s">
        <v>37</v>
      </c>
      <c r="B25">
        <v>8</v>
      </c>
      <c r="C25">
        <v>0</v>
      </c>
      <c r="D25" s="2" t="s">
        <v>6</v>
      </c>
      <c r="E25" t="s">
        <v>75</v>
      </c>
      <c r="F25" t="s">
        <v>76</v>
      </c>
      <c r="G25" t="s">
        <v>61</v>
      </c>
      <c r="H25" t="s">
        <v>62</v>
      </c>
      <c r="I25" t="s">
        <v>63</v>
      </c>
      <c r="J25" t="s">
        <v>55</v>
      </c>
      <c r="K25" t="s">
        <v>57</v>
      </c>
    </row>
    <row r="26" spans="1:13" x14ac:dyDescent="0.25">
      <c r="A26" t="s">
        <v>38</v>
      </c>
      <c r="B26">
        <v>6</v>
      </c>
      <c r="C26">
        <v>0</v>
      </c>
      <c r="D26" s="2" t="s">
        <v>6</v>
      </c>
      <c r="E26" t="s">
        <v>75</v>
      </c>
      <c r="F26" t="s">
        <v>76</v>
      </c>
      <c r="G26" t="s">
        <v>63</v>
      </c>
      <c r="H26" t="s">
        <v>55</v>
      </c>
      <c r="I26" t="s">
        <v>57</v>
      </c>
    </row>
    <row r="27" spans="1:13" x14ac:dyDescent="0.25">
      <c r="A27" t="s">
        <v>39</v>
      </c>
      <c r="B27">
        <v>6</v>
      </c>
      <c r="C27">
        <v>0</v>
      </c>
      <c r="D27" s="2" t="s">
        <v>6</v>
      </c>
      <c r="E27" t="s">
        <v>75</v>
      </c>
      <c r="F27" t="s">
        <v>76</v>
      </c>
      <c r="G27" t="s">
        <v>63</v>
      </c>
      <c r="H27" t="s">
        <v>55</v>
      </c>
      <c r="I27" t="s">
        <v>57</v>
      </c>
    </row>
    <row r="28" spans="1:13" x14ac:dyDescent="0.25">
      <c r="A28" t="s">
        <v>40</v>
      </c>
      <c r="B28">
        <v>6</v>
      </c>
      <c r="C28">
        <v>0</v>
      </c>
      <c r="D28" s="2" t="s">
        <v>6</v>
      </c>
      <c r="E28" t="s">
        <v>75</v>
      </c>
      <c r="F28" t="s">
        <v>76</v>
      </c>
      <c r="G28" t="s">
        <v>63</v>
      </c>
      <c r="H28" t="s">
        <v>55</v>
      </c>
      <c r="I28" t="s">
        <v>57</v>
      </c>
    </row>
    <row r="29" spans="1:13" x14ac:dyDescent="0.25">
      <c r="A29" t="s">
        <v>41</v>
      </c>
      <c r="B29">
        <v>5</v>
      </c>
      <c r="C29">
        <v>0</v>
      </c>
      <c r="D29" s="2" t="s">
        <v>6</v>
      </c>
      <c r="E29" t="s">
        <v>76</v>
      </c>
      <c r="F29" t="s">
        <v>63</v>
      </c>
      <c r="G29" t="s">
        <v>55</v>
      </c>
      <c r="H29" t="s">
        <v>57</v>
      </c>
    </row>
    <row r="30" spans="1:13" x14ac:dyDescent="0.25">
      <c r="B30">
        <f>SUM(B2:B29)</f>
        <v>246</v>
      </c>
    </row>
    <row r="34" spans="1:2" x14ac:dyDescent="0.25">
      <c r="A34" t="s">
        <v>45</v>
      </c>
      <c r="B34" s="3" t="e">
        <f>(Manual_annot!B32-metrics_T0.01!C32)/Manual_annot!B32</f>
        <v>#DIV/0!</v>
      </c>
    </row>
    <row r="35" spans="1:2" x14ac:dyDescent="0.25">
      <c r="A35" t="s">
        <v>44</v>
      </c>
      <c r="B35">
        <f>B30/Manual_annot!B31</f>
        <v>0.91791044776119401</v>
      </c>
    </row>
    <row r="37" spans="1:2" x14ac:dyDescent="0.25">
      <c r="A37" t="s">
        <v>86</v>
      </c>
      <c r="B37" t="s">
        <v>79</v>
      </c>
    </row>
    <row r="38" spans="1:2" x14ac:dyDescent="0.25">
      <c r="B38" t="s">
        <v>87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Manual_annot</vt:lpstr>
      <vt:lpstr>metrics_T0.1</vt:lpstr>
      <vt:lpstr>metrics_T0.05</vt:lpstr>
      <vt:lpstr>metrics_T0.01</vt:lpstr>
      <vt:lpstr>metrics_T0.01_mns0.2</vt:lpstr>
      <vt:lpstr>metrics_T0.025</vt:lpstr>
    </vt:vector>
  </TitlesOfParts>
  <Company>Coperion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UserName</dc:creator>
  <cp:lastModifiedBy>UserName</cp:lastModifiedBy>
  <dcterms:created xsi:type="dcterms:W3CDTF">2024-02-22T15:13:01Z</dcterms:created>
  <dcterms:modified xsi:type="dcterms:W3CDTF">2024-02-22T20:18:52Z</dcterms:modified>
</cp:coreProperties>
</file>